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3\CON_REPARACIÓN\"/>
    </mc:Choice>
  </mc:AlternateContent>
  <xr:revisionPtr revIDLastSave="0" documentId="13_ncr:40009_{70075086-BE84-42E9-BB0A-2290C3622C6F}" xr6:coauthVersionLast="44" xr6:coauthVersionMax="44" xr10:uidLastSave="{00000000-0000-0000-0000-000000000000}"/>
  <bookViews>
    <workbookView xWindow="-96" yWindow="-96" windowWidth="23232" windowHeight="12552" activeTab="3"/>
  </bookViews>
  <sheets>
    <sheet name="T1_30" sheetId="1" r:id="rId1"/>
    <sheet name="Router" sheetId="2" r:id="rId2"/>
    <sheet name="Nodo" sheetId="3" r:id="rId3"/>
    <sheet name="Energia" sheetId="4" r:id="rId4"/>
  </sheets>
  <externalReferences>
    <externalReference r:id="rId5"/>
  </externalReferences>
  <definedNames>
    <definedName name="_xlnm._FilterDatabase" localSheetId="2" hidden="1">Nodo!$A$1:$AD$392</definedName>
    <definedName name="_xlnm._FilterDatabase" localSheetId="1" hidden="1">Router!$A$1:$D$298</definedName>
    <definedName name="_xlnm._FilterDatabase" localSheetId="0" hidden="1">T1_30!$A$1:$C$3567</definedName>
  </definedNames>
  <calcPr calcId="0"/>
  <pivotCaches>
    <pivotCache cacheId="9" r:id="rId6"/>
  </pivotCaches>
</workbook>
</file>

<file path=xl/calcChain.xml><?xml version="1.0" encoding="utf-8"?>
<calcChain xmlns="http://schemas.openxmlformats.org/spreadsheetml/2006/main">
  <c r="E477" i="4" l="1"/>
  <c r="E478" i="4" s="1"/>
  <c r="U473" i="4"/>
  <c r="T473" i="4"/>
  <c r="S473" i="4"/>
  <c r="R473" i="4"/>
  <c r="O473" i="4"/>
  <c r="N473" i="4"/>
  <c r="P473" i="4" s="1"/>
  <c r="K473" i="4"/>
  <c r="J473" i="4"/>
  <c r="I473" i="4"/>
  <c r="H473" i="4"/>
  <c r="U472" i="4"/>
  <c r="T472" i="4"/>
  <c r="S472" i="4"/>
  <c r="R472" i="4"/>
  <c r="O472" i="4"/>
  <c r="P472" i="4" s="1"/>
  <c r="N472" i="4"/>
  <c r="K472" i="4"/>
  <c r="J472" i="4"/>
  <c r="I472" i="4"/>
  <c r="H472" i="4"/>
  <c r="U471" i="4"/>
  <c r="T471" i="4"/>
  <c r="S471" i="4"/>
  <c r="R471" i="4"/>
  <c r="O471" i="4"/>
  <c r="N471" i="4"/>
  <c r="P471" i="4" s="1"/>
  <c r="K471" i="4"/>
  <c r="J471" i="4"/>
  <c r="I471" i="4"/>
  <c r="H471" i="4"/>
  <c r="L471" i="4" s="1"/>
  <c r="U470" i="4"/>
  <c r="T470" i="4"/>
  <c r="S470" i="4"/>
  <c r="R470" i="4"/>
  <c r="O470" i="4"/>
  <c r="N470" i="4"/>
  <c r="P470" i="4" s="1"/>
  <c r="K470" i="4"/>
  <c r="J470" i="4"/>
  <c r="I470" i="4"/>
  <c r="H470" i="4"/>
  <c r="U469" i="4"/>
  <c r="T469" i="4"/>
  <c r="S469" i="4"/>
  <c r="R469" i="4"/>
  <c r="O469" i="4"/>
  <c r="N469" i="4"/>
  <c r="P469" i="4" s="1"/>
  <c r="K469" i="4"/>
  <c r="J469" i="4"/>
  <c r="I469" i="4"/>
  <c r="H469" i="4"/>
  <c r="U468" i="4"/>
  <c r="T468" i="4"/>
  <c r="S468" i="4"/>
  <c r="R468" i="4"/>
  <c r="V468" i="4" s="1"/>
  <c r="O468" i="4"/>
  <c r="P468" i="4" s="1"/>
  <c r="N468" i="4"/>
  <c r="K468" i="4"/>
  <c r="J468" i="4"/>
  <c r="I468" i="4"/>
  <c r="H468" i="4"/>
  <c r="U467" i="4"/>
  <c r="T467" i="4"/>
  <c r="S467" i="4"/>
  <c r="R467" i="4"/>
  <c r="O467" i="4"/>
  <c r="N467" i="4"/>
  <c r="P467" i="4" s="1"/>
  <c r="K467" i="4"/>
  <c r="J467" i="4"/>
  <c r="I467" i="4"/>
  <c r="H467" i="4"/>
  <c r="U466" i="4"/>
  <c r="T466" i="4"/>
  <c r="S466" i="4"/>
  <c r="R466" i="4"/>
  <c r="V466" i="4" s="1"/>
  <c r="O466" i="4"/>
  <c r="N466" i="4"/>
  <c r="P466" i="4" s="1"/>
  <c r="L466" i="4"/>
  <c r="K466" i="4"/>
  <c r="J466" i="4"/>
  <c r="I466" i="4"/>
  <c r="H466" i="4"/>
  <c r="U465" i="4"/>
  <c r="T465" i="4"/>
  <c r="S465" i="4"/>
  <c r="R465" i="4"/>
  <c r="O465" i="4"/>
  <c r="N465" i="4"/>
  <c r="K465" i="4"/>
  <c r="J465" i="4"/>
  <c r="I465" i="4"/>
  <c r="H465" i="4"/>
  <c r="U464" i="4"/>
  <c r="T464" i="4"/>
  <c r="S464" i="4"/>
  <c r="R464" i="4"/>
  <c r="O464" i="4"/>
  <c r="N464" i="4"/>
  <c r="K464" i="4"/>
  <c r="J464" i="4"/>
  <c r="I464" i="4"/>
  <c r="H464" i="4"/>
  <c r="U463" i="4"/>
  <c r="T463" i="4"/>
  <c r="S463" i="4"/>
  <c r="R463" i="4"/>
  <c r="O463" i="4"/>
  <c r="N463" i="4"/>
  <c r="P463" i="4" s="1"/>
  <c r="K463" i="4"/>
  <c r="J463" i="4"/>
  <c r="I463" i="4"/>
  <c r="H463" i="4"/>
  <c r="U462" i="4"/>
  <c r="T462" i="4"/>
  <c r="S462" i="4"/>
  <c r="R462" i="4"/>
  <c r="V462" i="4" s="1"/>
  <c r="O462" i="4"/>
  <c r="N462" i="4"/>
  <c r="K462" i="4"/>
  <c r="J462" i="4"/>
  <c r="I462" i="4"/>
  <c r="H462" i="4"/>
  <c r="L462" i="4" s="1"/>
  <c r="U461" i="4"/>
  <c r="T461" i="4"/>
  <c r="S461" i="4"/>
  <c r="R461" i="4"/>
  <c r="O461" i="4"/>
  <c r="N461" i="4"/>
  <c r="P461" i="4" s="1"/>
  <c r="K461" i="4"/>
  <c r="J461" i="4"/>
  <c r="I461" i="4"/>
  <c r="H461" i="4"/>
  <c r="L461" i="4" s="1"/>
  <c r="U460" i="4"/>
  <c r="T460" i="4"/>
  <c r="S460" i="4"/>
  <c r="R460" i="4"/>
  <c r="O460" i="4"/>
  <c r="N460" i="4"/>
  <c r="K460" i="4"/>
  <c r="J460" i="4"/>
  <c r="I460" i="4"/>
  <c r="H460" i="4"/>
  <c r="U459" i="4"/>
  <c r="T459" i="4"/>
  <c r="S459" i="4"/>
  <c r="R459" i="4"/>
  <c r="O459" i="4"/>
  <c r="N459" i="4"/>
  <c r="P459" i="4" s="1"/>
  <c r="K459" i="4"/>
  <c r="L459" i="4" s="1"/>
  <c r="J459" i="4"/>
  <c r="I459" i="4"/>
  <c r="H459" i="4"/>
  <c r="U458" i="4"/>
  <c r="T458" i="4"/>
  <c r="S458" i="4"/>
  <c r="R458" i="4"/>
  <c r="O458" i="4"/>
  <c r="N458" i="4"/>
  <c r="K458" i="4"/>
  <c r="J458" i="4"/>
  <c r="I458" i="4"/>
  <c r="H458" i="4"/>
  <c r="L458" i="4" s="1"/>
  <c r="U457" i="4"/>
  <c r="T457" i="4"/>
  <c r="S457" i="4"/>
  <c r="R457" i="4"/>
  <c r="O457" i="4"/>
  <c r="N457" i="4"/>
  <c r="P457" i="4" s="1"/>
  <c r="K457" i="4"/>
  <c r="J457" i="4"/>
  <c r="I457" i="4"/>
  <c r="H457" i="4"/>
  <c r="U456" i="4"/>
  <c r="T456" i="4"/>
  <c r="S456" i="4"/>
  <c r="R456" i="4"/>
  <c r="O456" i="4"/>
  <c r="N456" i="4"/>
  <c r="K456" i="4"/>
  <c r="J456" i="4"/>
  <c r="I456" i="4"/>
  <c r="H456" i="4"/>
  <c r="U455" i="4"/>
  <c r="T455" i="4"/>
  <c r="S455" i="4"/>
  <c r="R455" i="4"/>
  <c r="P455" i="4"/>
  <c r="O455" i="4"/>
  <c r="N455" i="4"/>
  <c r="K455" i="4"/>
  <c r="J455" i="4"/>
  <c r="I455" i="4"/>
  <c r="H455" i="4"/>
  <c r="U454" i="4"/>
  <c r="T454" i="4"/>
  <c r="S454" i="4"/>
  <c r="R454" i="4"/>
  <c r="O454" i="4"/>
  <c r="N454" i="4"/>
  <c r="P454" i="4" s="1"/>
  <c r="K454" i="4"/>
  <c r="J454" i="4"/>
  <c r="I454" i="4"/>
  <c r="H454" i="4"/>
  <c r="L454" i="4" s="1"/>
  <c r="U453" i="4"/>
  <c r="T453" i="4"/>
  <c r="S453" i="4"/>
  <c r="R453" i="4"/>
  <c r="O453" i="4"/>
  <c r="N453" i="4"/>
  <c r="K453" i="4"/>
  <c r="J453" i="4"/>
  <c r="I453" i="4"/>
  <c r="H453" i="4"/>
  <c r="U452" i="4"/>
  <c r="T452" i="4"/>
  <c r="S452" i="4"/>
  <c r="R452" i="4"/>
  <c r="O452" i="4"/>
  <c r="N452" i="4"/>
  <c r="K452" i="4"/>
  <c r="J452" i="4"/>
  <c r="I452" i="4"/>
  <c r="H452" i="4"/>
  <c r="U445" i="4"/>
  <c r="T445" i="4"/>
  <c r="S445" i="4"/>
  <c r="R445" i="4"/>
  <c r="O445" i="4"/>
  <c r="N445" i="4"/>
  <c r="P445" i="4" s="1"/>
  <c r="K445" i="4"/>
  <c r="J445" i="4"/>
  <c r="I445" i="4"/>
  <c r="H445" i="4"/>
  <c r="U444" i="4"/>
  <c r="T444" i="4"/>
  <c r="S444" i="4"/>
  <c r="R444" i="4"/>
  <c r="O444" i="4"/>
  <c r="N444" i="4"/>
  <c r="K444" i="4"/>
  <c r="J444" i="4"/>
  <c r="I444" i="4"/>
  <c r="H444" i="4"/>
  <c r="L444" i="4" s="1"/>
  <c r="U443" i="4"/>
  <c r="T443" i="4"/>
  <c r="S443" i="4"/>
  <c r="R443" i="4"/>
  <c r="O443" i="4"/>
  <c r="N443" i="4"/>
  <c r="K443" i="4"/>
  <c r="J443" i="4"/>
  <c r="I443" i="4"/>
  <c r="H443" i="4"/>
  <c r="U442" i="4"/>
  <c r="T442" i="4"/>
  <c r="S442" i="4"/>
  <c r="R442" i="4"/>
  <c r="O442" i="4"/>
  <c r="P442" i="4" s="1"/>
  <c r="N442" i="4"/>
  <c r="K442" i="4"/>
  <c r="L442" i="4" s="1"/>
  <c r="J442" i="4"/>
  <c r="I442" i="4"/>
  <c r="H442" i="4"/>
  <c r="U441" i="4"/>
  <c r="T441" i="4"/>
  <c r="S441" i="4"/>
  <c r="R441" i="4"/>
  <c r="V441" i="4" s="1"/>
  <c r="O441" i="4"/>
  <c r="N441" i="4"/>
  <c r="K441" i="4"/>
  <c r="J441" i="4"/>
  <c r="I441" i="4"/>
  <c r="L441" i="4" s="1"/>
  <c r="H441" i="4"/>
  <c r="U440" i="4"/>
  <c r="T440" i="4"/>
  <c r="S440" i="4"/>
  <c r="R440" i="4"/>
  <c r="O440" i="4"/>
  <c r="N440" i="4"/>
  <c r="K440" i="4"/>
  <c r="J440" i="4"/>
  <c r="I440" i="4"/>
  <c r="H440" i="4"/>
  <c r="U439" i="4"/>
  <c r="T439" i="4"/>
  <c r="S439" i="4"/>
  <c r="R439" i="4"/>
  <c r="O439" i="4"/>
  <c r="P439" i="4" s="1"/>
  <c r="N439" i="4"/>
  <c r="K439" i="4"/>
  <c r="J439" i="4"/>
  <c r="I439" i="4"/>
  <c r="H439" i="4"/>
  <c r="U438" i="4"/>
  <c r="T438" i="4"/>
  <c r="S438" i="4"/>
  <c r="R438" i="4"/>
  <c r="O438" i="4"/>
  <c r="P438" i="4" s="1"/>
  <c r="N438" i="4"/>
  <c r="K438" i="4"/>
  <c r="J438" i="4"/>
  <c r="I438" i="4"/>
  <c r="H438" i="4"/>
  <c r="L438" i="4" s="1"/>
  <c r="U437" i="4"/>
  <c r="T437" i="4"/>
  <c r="S437" i="4"/>
  <c r="R437" i="4"/>
  <c r="O437" i="4"/>
  <c r="N437" i="4"/>
  <c r="P437" i="4" s="1"/>
  <c r="K437" i="4"/>
  <c r="J437" i="4"/>
  <c r="I437" i="4"/>
  <c r="H437" i="4"/>
  <c r="U436" i="4"/>
  <c r="T436" i="4"/>
  <c r="S436" i="4"/>
  <c r="R436" i="4"/>
  <c r="O436" i="4"/>
  <c r="N436" i="4"/>
  <c r="P436" i="4" s="1"/>
  <c r="K436" i="4"/>
  <c r="J436" i="4"/>
  <c r="I436" i="4"/>
  <c r="H436" i="4"/>
  <c r="U435" i="4"/>
  <c r="T435" i="4"/>
  <c r="S435" i="4"/>
  <c r="R435" i="4"/>
  <c r="O435" i="4"/>
  <c r="N435" i="4"/>
  <c r="K435" i="4"/>
  <c r="J435" i="4"/>
  <c r="I435" i="4"/>
  <c r="H435" i="4"/>
  <c r="U434" i="4"/>
  <c r="T434" i="4"/>
  <c r="S434" i="4"/>
  <c r="R434" i="4"/>
  <c r="P434" i="4"/>
  <c r="O434" i="4"/>
  <c r="N434" i="4"/>
  <c r="K434" i="4"/>
  <c r="J434" i="4"/>
  <c r="I434" i="4"/>
  <c r="H434" i="4"/>
  <c r="U433" i="4"/>
  <c r="T433" i="4"/>
  <c r="S433" i="4"/>
  <c r="R433" i="4"/>
  <c r="O433" i="4"/>
  <c r="N433" i="4"/>
  <c r="L433" i="4"/>
  <c r="K433" i="4"/>
  <c r="J433" i="4"/>
  <c r="I433" i="4"/>
  <c r="H433" i="4"/>
  <c r="U432" i="4"/>
  <c r="T432" i="4"/>
  <c r="S432" i="4"/>
  <c r="R432" i="4"/>
  <c r="O432" i="4"/>
  <c r="N432" i="4"/>
  <c r="P432" i="4" s="1"/>
  <c r="K432" i="4"/>
  <c r="J432" i="4"/>
  <c r="I432" i="4"/>
  <c r="H432" i="4"/>
  <c r="U431" i="4"/>
  <c r="T431" i="4"/>
  <c r="V431" i="4" s="1"/>
  <c r="S431" i="4"/>
  <c r="R431" i="4"/>
  <c r="O431" i="4"/>
  <c r="P431" i="4" s="1"/>
  <c r="N431" i="4"/>
  <c r="K431" i="4"/>
  <c r="J431" i="4"/>
  <c r="I431" i="4"/>
  <c r="H431" i="4"/>
  <c r="U430" i="4"/>
  <c r="T430" i="4"/>
  <c r="S430" i="4"/>
  <c r="R430" i="4"/>
  <c r="O430" i="4"/>
  <c r="N430" i="4"/>
  <c r="P430" i="4" s="1"/>
  <c r="K430" i="4"/>
  <c r="J430" i="4"/>
  <c r="I430" i="4"/>
  <c r="H430" i="4"/>
  <c r="U429" i="4"/>
  <c r="T429" i="4"/>
  <c r="S429" i="4"/>
  <c r="R429" i="4"/>
  <c r="O429" i="4"/>
  <c r="N429" i="4"/>
  <c r="K429" i="4"/>
  <c r="J429" i="4"/>
  <c r="I429" i="4"/>
  <c r="H429" i="4"/>
  <c r="U428" i="4"/>
  <c r="T428" i="4"/>
  <c r="S428" i="4"/>
  <c r="R428" i="4"/>
  <c r="O428" i="4"/>
  <c r="N428" i="4"/>
  <c r="P428" i="4" s="1"/>
  <c r="K428" i="4"/>
  <c r="J428" i="4"/>
  <c r="I428" i="4"/>
  <c r="H428" i="4"/>
  <c r="U427" i="4"/>
  <c r="T427" i="4"/>
  <c r="S427" i="4"/>
  <c r="R427" i="4"/>
  <c r="O427" i="4"/>
  <c r="N427" i="4"/>
  <c r="K427" i="4"/>
  <c r="J427" i="4"/>
  <c r="I427" i="4"/>
  <c r="H427" i="4"/>
  <c r="U426" i="4"/>
  <c r="T426" i="4"/>
  <c r="S426" i="4"/>
  <c r="R426" i="4"/>
  <c r="O426" i="4"/>
  <c r="N426" i="4"/>
  <c r="P426" i="4" s="1"/>
  <c r="K426" i="4"/>
  <c r="J426" i="4"/>
  <c r="I426" i="4"/>
  <c r="H426" i="4"/>
  <c r="U425" i="4"/>
  <c r="T425" i="4"/>
  <c r="S425" i="4"/>
  <c r="R425" i="4"/>
  <c r="V425" i="4" s="1"/>
  <c r="O425" i="4"/>
  <c r="N425" i="4"/>
  <c r="P425" i="4" s="1"/>
  <c r="K425" i="4"/>
  <c r="J425" i="4"/>
  <c r="I425" i="4"/>
  <c r="H425" i="4"/>
  <c r="L425" i="4" s="1"/>
  <c r="U424" i="4"/>
  <c r="T424" i="4"/>
  <c r="S424" i="4"/>
  <c r="R424" i="4"/>
  <c r="O424" i="4"/>
  <c r="N424" i="4"/>
  <c r="P424" i="4" s="1"/>
  <c r="K424" i="4"/>
  <c r="J424" i="4"/>
  <c r="I424" i="4"/>
  <c r="H424" i="4"/>
  <c r="U417" i="4"/>
  <c r="T417" i="4"/>
  <c r="S417" i="4"/>
  <c r="R417" i="4"/>
  <c r="O417" i="4"/>
  <c r="P417" i="4" s="1"/>
  <c r="N417" i="4"/>
  <c r="K417" i="4"/>
  <c r="L417" i="4" s="1"/>
  <c r="J417" i="4"/>
  <c r="I417" i="4"/>
  <c r="H417" i="4"/>
  <c r="U416" i="4"/>
  <c r="T416" i="4"/>
  <c r="S416" i="4"/>
  <c r="V416" i="4" s="1"/>
  <c r="R416" i="4"/>
  <c r="O416" i="4"/>
  <c r="N416" i="4"/>
  <c r="K416" i="4"/>
  <c r="J416" i="4"/>
  <c r="I416" i="4"/>
  <c r="H416" i="4"/>
  <c r="L416" i="4" s="1"/>
  <c r="U415" i="4"/>
  <c r="T415" i="4"/>
  <c r="S415" i="4"/>
  <c r="R415" i="4"/>
  <c r="V415" i="4" s="1"/>
  <c r="O415" i="4"/>
  <c r="N415" i="4"/>
  <c r="P415" i="4" s="1"/>
  <c r="K415" i="4"/>
  <c r="J415" i="4"/>
  <c r="I415" i="4"/>
  <c r="H415" i="4"/>
  <c r="U414" i="4"/>
  <c r="T414" i="4"/>
  <c r="V414" i="4" s="1"/>
  <c r="S414" i="4"/>
  <c r="R414" i="4"/>
  <c r="O414" i="4"/>
  <c r="N414" i="4"/>
  <c r="K414" i="4"/>
  <c r="J414" i="4"/>
  <c r="I414" i="4"/>
  <c r="H414" i="4"/>
  <c r="U413" i="4"/>
  <c r="T413" i="4"/>
  <c r="S413" i="4"/>
  <c r="R413" i="4"/>
  <c r="P413" i="4"/>
  <c r="O413" i="4"/>
  <c r="N413" i="4"/>
  <c r="K413" i="4"/>
  <c r="J413" i="4"/>
  <c r="I413" i="4"/>
  <c r="H413" i="4"/>
  <c r="U412" i="4"/>
  <c r="T412" i="4"/>
  <c r="S412" i="4"/>
  <c r="R412" i="4"/>
  <c r="O412" i="4"/>
  <c r="N412" i="4"/>
  <c r="K412" i="4"/>
  <c r="J412" i="4"/>
  <c r="I412" i="4"/>
  <c r="H412" i="4"/>
  <c r="U411" i="4"/>
  <c r="T411" i="4"/>
  <c r="S411" i="4"/>
  <c r="R411" i="4"/>
  <c r="O411" i="4"/>
  <c r="N411" i="4"/>
  <c r="P411" i="4" s="1"/>
  <c r="K411" i="4"/>
  <c r="J411" i="4"/>
  <c r="I411" i="4"/>
  <c r="H411" i="4"/>
  <c r="U410" i="4"/>
  <c r="T410" i="4"/>
  <c r="S410" i="4"/>
  <c r="R410" i="4"/>
  <c r="O410" i="4"/>
  <c r="P410" i="4" s="1"/>
  <c r="N410" i="4"/>
  <c r="K410" i="4"/>
  <c r="J410" i="4"/>
  <c r="I410" i="4"/>
  <c r="H410" i="4"/>
  <c r="U409" i="4"/>
  <c r="T409" i="4"/>
  <c r="S409" i="4"/>
  <c r="R409" i="4"/>
  <c r="O409" i="4"/>
  <c r="N409" i="4"/>
  <c r="P409" i="4" s="1"/>
  <c r="K409" i="4"/>
  <c r="J409" i="4"/>
  <c r="I409" i="4"/>
  <c r="H409" i="4"/>
  <c r="U408" i="4"/>
  <c r="T408" i="4"/>
  <c r="S408" i="4"/>
  <c r="R408" i="4"/>
  <c r="O408" i="4"/>
  <c r="N408" i="4"/>
  <c r="K408" i="4"/>
  <c r="J408" i="4"/>
  <c r="I408" i="4"/>
  <c r="H408" i="4"/>
  <c r="L408" i="4" s="1"/>
  <c r="U407" i="4"/>
  <c r="T407" i="4"/>
  <c r="S407" i="4"/>
  <c r="R407" i="4"/>
  <c r="O407" i="4"/>
  <c r="N407" i="4"/>
  <c r="K407" i="4"/>
  <c r="J407" i="4"/>
  <c r="I407" i="4"/>
  <c r="H407" i="4"/>
  <c r="U406" i="4"/>
  <c r="T406" i="4"/>
  <c r="S406" i="4"/>
  <c r="R406" i="4"/>
  <c r="O406" i="4"/>
  <c r="N406" i="4"/>
  <c r="K406" i="4"/>
  <c r="J406" i="4"/>
  <c r="I406" i="4"/>
  <c r="H406" i="4"/>
  <c r="U405" i="4"/>
  <c r="T405" i="4"/>
  <c r="S405" i="4"/>
  <c r="R405" i="4"/>
  <c r="P405" i="4"/>
  <c r="O405" i="4"/>
  <c r="N405" i="4"/>
  <c r="K405" i="4"/>
  <c r="J405" i="4"/>
  <c r="I405" i="4"/>
  <c r="H405" i="4"/>
  <c r="U404" i="4"/>
  <c r="T404" i="4"/>
  <c r="S404" i="4"/>
  <c r="R404" i="4"/>
  <c r="O404" i="4"/>
  <c r="N404" i="4"/>
  <c r="P404" i="4" s="1"/>
  <c r="K404" i="4"/>
  <c r="J404" i="4"/>
  <c r="I404" i="4"/>
  <c r="H404" i="4"/>
  <c r="U403" i="4"/>
  <c r="T403" i="4"/>
  <c r="S403" i="4"/>
  <c r="R403" i="4"/>
  <c r="O403" i="4"/>
  <c r="N403" i="4"/>
  <c r="K403" i="4"/>
  <c r="J403" i="4"/>
  <c r="I403" i="4"/>
  <c r="H403" i="4"/>
  <c r="U402" i="4"/>
  <c r="T402" i="4"/>
  <c r="S402" i="4"/>
  <c r="R402" i="4"/>
  <c r="O402" i="4"/>
  <c r="P402" i="4" s="1"/>
  <c r="N402" i="4"/>
  <c r="K402" i="4"/>
  <c r="J402" i="4"/>
  <c r="I402" i="4"/>
  <c r="H402" i="4"/>
  <c r="L402" i="4" s="1"/>
  <c r="U401" i="4"/>
  <c r="T401" i="4"/>
  <c r="S401" i="4"/>
  <c r="R401" i="4"/>
  <c r="O401" i="4"/>
  <c r="N401" i="4"/>
  <c r="P401" i="4" s="1"/>
  <c r="K401" i="4"/>
  <c r="L401" i="4" s="1"/>
  <c r="J401" i="4"/>
  <c r="I401" i="4"/>
  <c r="H401" i="4"/>
  <c r="U400" i="4"/>
  <c r="T400" i="4"/>
  <c r="S400" i="4"/>
  <c r="R400" i="4"/>
  <c r="O400" i="4"/>
  <c r="N400" i="4"/>
  <c r="K400" i="4"/>
  <c r="J400" i="4"/>
  <c r="L400" i="4" s="1"/>
  <c r="I400" i="4"/>
  <c r="H400" i="4"/>
  <c r="U399" i="4"/>
  <c r="T399" i="4"/>
  <c r="S399" i="4"/>
  <c r="R399" i="4"/>
  <c r="O399" i="4"/>
  <c r="N399" i="4"/>
  <c r="K399" i="4"/>
  <c r="J399" i="4"/>
  <c r="I399" i="4"/>
  <c r="H399" i="4"/>
  <c r="L399" i="4" s="1"/>
  <c r="U398" i="4"/>
  <c r="T398" i="4"/>
  <c r="S398" i="4"/>
  <c r="R398" i="4"/>
  <c r="O398" i="4"/>
  <c r="P398" i="4" s="1"/>
  <c r="N398" i="4"/>
  <c r="K398" i="4"/>
  <c r="J398" i="4"/>
  <c r="L398" i="4" s="1"/>
  <c r="I398" i="4"/>
  <c r="H398" i="4"/>
  <c r="U397" i="4"/>
  <c r="T397" i="4"/>
  <c r="S397" i="4"/>
  <c r="R397" i="4"/>
  <c r="O397" i="4"/>
  <c r="N397" i="4"/>
  <c r="P397" i="4" s="1"/>
  <c r="K397" i="4"/>
  <c r="J397" i="4"/>
  <c r="I397" i="4"/>
  <c r="H397" i="4"/>
  <c r="U396" i="4"/>
  <c r="T396" i="4"/>
  <c r="S396" i="4"/>
  <c r="R396" i="4"/>
  <c r="O396" i="4"/>
  <c r="N396" i="4"/>
  <c r="P396" i="4" s="1"/>
  <c r="K396" i="4"/>
  <c r="J396" i="4"/>
  <c r="I396" i="4"/>
  <c r="H396" i="4"/>
  <c r="U389" i="4"/>
  <c r="T389" i="4"/>
  <c r="S389" i="4"/>
  <c r="R389" i="4"/>
  <c r="O389" i="4"/>
  <c r="N389" i="4"/>
  <c r="K389" i="4"/>
  <c r="J389" i="4"/>
  <c r="I389" i="4"/>
  <c r="H389" i="4"/>
  <c r="U388" i="4"/>
  <c r="T388" i="4"/>
  <c r="S388" i="4"/>
  <c r="R388" i="4"/>
  <c r="O388" i="4"/>
  <c r="N388" i="4"/>
  <c r="P388" i="4" s="1"/>
  <c r="K388" i="4"/>
  <c r="J388" i="4"/>
  <c r="I388" i="4"/>
  <c r="H388" i="4"/>
  <c r="U387" i="4"/>
  <c r="T387" i="4"/>
  <c r="S387" i="4"/>
  <c r="R387" i="4"/>
  <c r="O387" i="4"/>
  <c r="N387" i="4"/>
  <c r="K387" i="4"/>
  <c r="J387" i="4"/>
  <c r="I387" i="4"/>
  <c r="H387" i="4"/>
  <c r="L387" i="4" s="1"/>
  <c r="U386" i="4"/>
  <c r="T386" i="4"/>
  <c r="S386" i="4"/>
  <c r="R386" i="4"/>
  <c r="O386" i="4"/>
  <c r="N386" i="4"/>
  <c r="P386" i="4" s="1"/>
  <c r="K386" i="4"/>
  <c r="J386" i="4"/>
  <c r="I386" i="4"/>
  <c r="H386" i="4"/>
  <c r="U385" i="4"/>
  <c r="T385" i="4"/>
  <c r="S385" i="4"/>
  <c r="R385" i="4"/>
  <c r="O385" i="4"/>
  <c r="N385" i="4"/>
  <c r="K385" i="4"/>
  <c r="J385" i="4"/>
  <c r="I385" i="4"/>
  <c r="H385" i="4"/>
  <c r="U384" i="4"/>
  <c r="T384" i="4"/>
  <c r="S384" i="4"/>
  <c r="R384" i="4"/>
  <c r="O384" i="4"/>
  <c r="N384" i="4"/>
  <c r="P384" i="4" s="1"/>
  <c r="K384" i="4"/>
  <c r="J384" i="4"/>
  <c r="I384" i="4"/>
  <c r="H384" i="4"/>
  <c r="U383" i="4"/>
  <c r="T383" i="4"/>
  <c r="S383" i="4"/>
  <c r="R383" i="4"/>
  <c r="O383" i="4"/>
  <c r="N383" i="4"/>
  <c r="K383" i="4"/>
  <c r="J383" i="4"/>
  <c r="I383" i="4"/>
  <c r="H383" i="4"/>
  <c r="L383" i="4" s="1"/>
  <c r="U382" i="4"/>
  <c r="T382" i="4"/>
  <c r="S382" i="4"/>
  <c r="R382" i="4"/>
  <c r="O382" i="4"/>
  <c r="N382" i="4"/>
  <c r="P382" i="4" s="1"/>
  <c r="K382" i="4"/>
  <c r="J382" i="4"/>
  <c r="I382" i="4"/>
  <c r="H382" i="4"/>
  <c r="U381" i="4"/>
  <c r="T381" i="4"/>
  <c r="S381" i="4"/>
  <c r="R381" i="4"/>
  <c r="O381" i="4"/>
  <c r="N381" i="4"/>
  <c r="K381" i="4"/>
  <c r="J381" i="4"/>
  <c r="I381" i="4"/>
  <c r="H381" i="4"/>
  <c r="U380" i="4"/>
  <c r="T380" i="4"/>
  <c r="S380" i="4"/>
  <c r="R380" i="4"/>
  <c r="P380" i="4"/>
  <c r="O380" i="4"/>
  <c r="N380" i="4"/>
  <c r="K380" i="4"/>
  <c r="J380" i="4"/>
  <c r="I380" i="4"/>
  <c r="H380" i="4"/>
  <c r="U379" i="4"/>
  <c r="T379" i="4"/>
  <c r="S379" i="4"/>
  <c r="R379" i="4"/>
  <c r="O379" i="4"/>
  <c r="N379" i="4"/>
  <c r="K379" i="4"/>
  <c r="J379" i="4"/>
  <c r="I379" i="4"/>
  <c r="H379" i="4"/>
  <c r="U378" i="4"/>
  <c r="T378" i="4"/>
  <c r="S378" i="4"/>
  <c r="R378" i="4"/>
  <c r="O378" i="4"/>
  <c r="N378" i="4"/>
  <c r="P378" i="4" s="1"/>
  <c r="K378" i="4"/>
  <c r="J378" i="4"/>
  <c r="I378" i="4"/>
  <c r="H378" i="4"/>
  <c r="U377" i="4"/>
  <c r="T377" i="4"/>
  <c r="S377" i="4"/>
  <c r="R377" i="4"/>
  <c r="O377" i="4"/>
  <c r="P377" i="4" s="1"/>
  <c r="N377" i="4"/>
  <c r="K377" i="4"/>
  <c r="J377" i="4"/>
  <c r="I377" i="4"/>
  <c r="H377" i="4"/>
  <c r="U376" i="4"/>
  <c r="T376" i="4"/>
  <c r="S376" i="4"/>
  <c r="R376" i="4"/>
  <c r="O376" i="4"/>
  <c r="N376" i="4"/>
  <c r="P376" i="4" s="1"/>
  <c r="K376" i="4"/>
  <c r="J376" i="4"/>
  <c r="I376" i="4"/>
  <c r="H376" i="4"/>
  <c r="V375" i="4"/>
  <c r="U375" i="4"/>
  <c r="T375" i="4"/>
  <c r="S375" i="4"/>
  <c r="R375" i="4"/>
  <c r="O375" i="4"/>
  <c r="N375" i="4"/>
  <c r="P375" i="4" s="1"/>
  <c r="L375" i="4"/>
  <c r="K375" i="4"/>
  <c r="J375" i="4"/>
  <c r="I375" i="4"/>
  <c r="H375" i="4"/>
  <c r="U374" i="4"/>
  <c r="T374" i="4"/>
  <c r="S374" i="4"/>
  <c r="R374" i="4"/>
  <c r="O374" i="4"/>
  <c r="N374" i="4"/>
  <c r="K374" i="4"/>
  <c r="J374" i="4"/>
  <c r="I374" i="4"/>
  <c r="H374" i="4"/>
  <c r="U373" i="4"/>
  <c r="T373" i="4"/>
  <c r="S373" i="4"/>
  <c r="R373" i="4"/>
  <c r="O373" i="4"/>
  <c r="N373" i="4"/>
  <c r="K373" i="4"/>
  <c r="J373" i="4"/>
  <c r="I373" i="4"/>
  <c r="H373" i="4"/>
  <c r="U372" i="4"/>
  <c r="T372" i="4"/>
  <c r="S372" i="4"/>
  <c r="R372" i="4"/>
  <c r="P372" i="4"/>
  <c r="O372" i="4"/>
  <c r="N372" i="4"/>
  <c r="K372" i="4"/>
  <c r="J372" i="4"/>
  <c r="I372" i="4"/>
  <c r="H372" i="4"/>
  <c r="U371" i="4"/>
  <c r="T371" i="4"/>
  <c r="S371" i="4"/>
  <c r="R371" i="4"/>
  <c r="O371" i="4"/>
  <c r="N371" i="4"/>
  <c r="K371" i="4"/>
  <c r="J371" i="4"/>
  <c r="I371" i="4"/>
  <c r="H371" i="4"/>
  <c r="L371" i="4" s="1"/>
  <c r="U370" i="4"/>
  <c r="T370" i="4"/>
  <c r="S370" i="4"/>
  <c r="R370" i="4"/>
  <c r="O370" i="4"/>
  <c r="N370" i="4"/>
  <c r="K370" i="4"/>
  <c r="J370" i="4"/>
  <c r="I370" i="4"/>
  <c r="H370" i="4"/>
  <c r="U369" i="4"/>
  <c r="T369" i="4"/>
  <c r="S369" i="4"/>
  <c r="R369" i="4"/>
  <c r="O369" i="4"/>
  <c r="N369" i="4"/>
  <c r="K369" i="4"/>
  <c r="J369" i="4"/>
  <c r="I369" i="4"/>
  <c r="H369" i="4"/>
  <c r="U368" i="4"/>
  <c r="T368" i="4"/>
  <c r="S368" i="4"/>
  <c r="R368" i="4"/>
  <c r="O368" i="4"/>
  <c r="N368" i="4"/>
  <c r="P368" i="4" s="1"/>
  <c r="K368" i="4"/>
  <c r="L368" i="4" s="1"/>
  <c r="J368" i="4"/>
  <c r="I368" i="4"/>
  <c r="H368" i="4"/>
  <c r="U361" i="4"/>
  <c r="T361" i="4"/>
  <c r="S361" i="4"/>
  <c r="R361" i="4"/>
  <c r="O361" i="4"/>
  <c r="N361" i="4"/>
  <c r="P361" i="4" s="1"/>
  <c r="K361" i="4"/>
  <c r="J361" i="4"/>
  <c r="I361" i="4"/>
  <c r="H361" i="4"/>
  <c r="U360" i="4"/>
  <c r="T360" i="4"/>
  <c r="S360" i="4"/>
  <c r="R360" i="4"/>
  <c r="O360" i="4"/>
  <c r="N360" i="4"/>
  <c r="K360" i="4"/>
  <c r="J360" i="4"/>
  <c r="I360" i="4"/>
  <c r="H360" i="4"/>
  <c r="L360" i="4" s="1"/>
  <c r="U359" i="4"/>
  <c r="T359" i="4"/>
  <c r="S359" i="4"/>
  <c r="R359" i="4"/>
  <c r="P359" i="4"/>
  <c r="O359" i="4"/>
  <c r="N359" i="4"/>
  <c r="K359" i="4"/>
  <c r="L359" i="4" s="1"/>
  <c r="J359" i="4"/>
  <c r="I359" i="4"/>
  <c r="H359" i="4"/>
  <c r="U358" i="4"/>
  <c r="T358" i="4"/>
  <c r="S358" i="4"/>
  <c r="R358" i="4"/>
  <c r="V358" i="4" s="1"/>
  <c r="O358" i="4"/>
  <c r="N358" i="4"/>
  <c r="P358" i="4" s="1"/>
  <c r="K358" i="4"/>
  <c r="J358" i="4"/>
  <c r="L358" i="4" s="1"/>
  <c r="I358" i="4"/>
  <c r="H358" i="4"/>
  <c r="U357" i="4"/>
  <c r="T357" i="4"/>
  <c r="S357" i="4"/>
  <c r="R357" i="4"/>
  <c r="O357" i="4"/>
  <c r="N357" i="4"/>
  <c r="K357" i="4"/>
  <c r="J357" i="4"/>
  <c r="I357" i="4"/>
  <c r="H357" i="4"/>
  <c r="U356" i="4"/>
  <c r="T356" i="4"/>
  <c r="S356" i="4"/>
  <c r="R356" i="4"/>
  <c r="O356" i="4"/>
  <c r="P356" i="4" s="1"/>
  <c r="N356" i="4"/>
  <c r="K356" i="4"/>
  <c r="J356" i="4"/>
  <c r="I356" i="4"/>
  <c r="H356" i="4"/>
  <c r="U355" i="4"/>
  <c r="T355" i="4"/>
  <c r="S355" i="4"/>
  <c r="R355" i="4"/>
  <c r="P355" i="4"/>
  <c r="O355" i="4"/>
  <c r="N355" i="4"/>
  <c r="K355" i="4"/>
  <c r="J355" i="4"/>
  <c r="I355" i="4"/>
  <c r="H355" i="4"/>
  <c r="U354" i="4"/>
  <c r="T354" i="4"/>
  <c r="S354" i="4"/>
  <c r="R354" i="4"/>
  <c r="O354" i="4"/>
  <c r="N354" i="4"/>
  <c r="P354" i="4" s="1"/>
  <c r="K354" i="4"/>
  <c r="J354" i="4"/>
  <c r="I354" i="4"/>
  <c r="H354" i="4"/>
  <c r="L354" i="4" s="1"/>
  <c r="U353" i="4"/>
  <c r="T353" i="4"/>
  <c r="S353" i="4"/>
  <c r="R353" i="4"/>
  <c r="O353" i="4"/>
  <c r="N353" i="4"/>
  <c r="K353" i="4"/>
  <c r="J353" i="4"/>
  <c r="I353" i="4"/>
  <c r="H353" i="4"/>
  <c r="U352" i="4"/>
  <c r="T352" i="4"/>
  <c r="S352" i="4"/>
  <c r="R352" i="4"/>
  <c r="O352" i="4"/>
  <c r="N352" i="4"/>
  <c r="K352" i="4"/>
  <c r="J352" i="4"/>
  <c r="I352" i="4"/>
  <c r="H352" i="4"/>
  <c r="U351" i="4"/>
  <c r="T351" i="4"/>
  <c r="S351" i="4"/>
  <c r="R351" i="4"/>
  <c r="O351" i="4"/>
  <c r="P351" i="4" s="1"/>
  <c r="N351" i="4"/>
  <c r="K351" i="4"/>
  <c r="L351" i="4" s="1"/>
  <c r="J351" i="4"/>
  <c r="I351" i="4"/>
  <c r="H351" i="4"/>
  <c r="U350" i="4"/>
  <c r="T350" i="4"/>
  <c r="S350" i="4"/>
  <c r="R350" i="4"/>
  <c r="O350" i="4"/>
  <c r="N350" i="4"/>
  <c r="K350" i="4"/>
  <c r="J350" i="4"/>
  <c r="I350" i="4"/>
  <c r="H350" i="4"/>
  <c r="L350" i="4" s="1"/>
  <c r="U349" i="4"/>
  <c r="T349" i="4"/>
  <c r="S349" i="4"/>
  <c r="R349" i="4"/>
  <c r="O349" i="4"/>
  <c r="N349" i="4"/>
  <c r="P349" i="4" s="1"/>
  <c r="K349" i="4"/>
  <c r="J349" i="4"/>
  <c r="I349" i="4"/>
  <c r="H349" i="4"/>
  <c r="U348" i="4"/>
  <c r="T348" i="4"/>
  <c r="S348" i="4"/>
  <c r="R348" i="4"/>
  <c r="O348" i="4"/>
  <c r="N348" i="4"/>
  <c r="K348" i="4"/>
  <c r="J348" i="4"/>
  <c r="L348" i="4" s="1"/>
  <c r="I348" i="4"/>
  <c r="H348" i="4"/>
  <c r="U347" i="4"/>
  <c r="T347" i="4"/>
  <c r="S347" i="4"/>
  <c r="R347" i="4"/>
  <c r="O347" i="4"/>
  <c r="N347" i="4"/>
  <c r="P347" i="4" s="1"/>
  <c r="K347" i="4"/>
  <c r="J347" i="4"/>
  <c r="I347" i="4"/>
  <c r="H347" i="4"/>
  <c r="U346" i="4"/>
  <c r="T346" i="4"/>
  <c r="S346" i="4"/>
  <c r="R346" i="4"/>
  <c r="O346" i="4"/>
  <c r="N346" i="4"/>
  <c r="P346" i="4" s="1"/>
  <c r="K346" i="4"/>
  <c r="J346" i="4"/>
  <c r="I346" i="4"/>
  <c r="H346" i="4"/>
  <c r="U345" i="4"/>
  <c r="T345" i="4"/>
  <c r="S345" i="4"/>
  <c r="R345" i="4"/>
  <c r="O345" i="4"/>
  <c r="N345" i="4"/>
  <c r="K345" i="4"/>
  <c r="J345" i="4"/>
  <c r="I345" i="4"/>
  <c r="H345" i="4"/>
  <c r="U344" i="4"/>
  <c r="T344" i="4"/>
  <c r="S344" i="4"/>
  <c r="R344" i="4"/>
  <c r="O344" i="4"/>
  <c r="P344" i="4" s="1"/>
  <c r="N344" i="4"/>
  <c r="K344" i="4"/>
  <c r="J344" i="4"/>
  <c r="I344" i="4"/>
  <c r="H344" i="4"/>
  <c r="U343" i="4"/>
  <c r="V343" i="4" s="1"/>
  <c r="T343" i="4"/>
  <c r="S343" i="4"/>
  <c r="R343" i="4"/>
  <c r="P343" i="4"/>
  <c r="O343" i="4"/>
  <c r="N343" i="4"/>
  <c r="K343" i="4"/>
  <c r="J343" i="4"/>
  <c r="I343" i="4"/>
  <c r="H343" i="4"/>
  <c r="U342" i="4"/>
  <c r="T342" i="4"/>
  <c r="V342" i="4" s="1"/>
  <c r="S342" i="4"/>
  <c r="R342" i="4"/>
  <c r="O342" i="4"/>
  <c r="N342" i="4"/>
  <c r="L342" i="4"/>
  <c r="K342" i="4"/>
  <c r="J342" i="4"/>
  <c r="I342" i="4"/>
  <c r="H342" i="4"/>
  <c r="U341" i="4"/>
  <c r="T341" i="4"/>
  <c r="S341" i="4"/>
  <c r="R341" i="4"/>
  <c r="O341" i="4"/>
  <c r="N341" i="4"/>
  <c r="P341" i="4" s="1"/>
  <c r="K341" i="4"/>
  <c r="J341" i="4"/>
  <c r="I341" i="4"/>
  <c r="H341" i="4"/>
  <c r="U340" i="4"/>
  <c r="T340" i="4"/>
  <c r="S340" i="4"/>
  <c r="R340" i="4"/>
  <c r="O340" i="4"/>
  <c r="P340" i="4" s="1"/>
  <c r="N340" i="4"/>
  <c r="K340" i="4"/>
  <c r="J340" i="4"/>
  <c r="L340" i="4" s="1"/>
  <c r="I340" i="4"/>
  <c r="H340" i="4"/>
  <c r="V333" i="4"/>
  <c r="U333" i="4"/>
  <c r="T333" i="4"/>
  <c r="S333" i="4"/>
  <c r="R333" i="4"/>
  <c r="O333" i="4"/>
  <c r="N333" i="4"/>
  <c r="K333" i="4"/>
  <c r="L333" i="4" s="1"/>
  <c r="J333" i="4"/>
  <c r="I333" i="4"/>
  <c r="H333" i="4"/>
  <c r="U332" i="4"/>
  <c r="T332" i="4"/>
  <c r="S332" i="4"/>
  <c r="R332" i="4"/>
  <c r="O332" i="4"/>
  <c r="N332" i="4"/>
  <c r="K332" i="4"/>
  <c r="J332" i="4"/>
  <c r="I332" i="4"/>
  <c r="H332" i="4"/>
  <c r="U331" i="4"/>
  <c r="T331" i="4"/>
  <c r="S331" i="4"/>
  <c r="R331" i="4"/>
  <c r="O331" i="4"/>
  <c r="P331" i="4" s="1"/>
  <c r="N331" i="4"/>
  <c r="K331" i="4"/>
  <c r="J331" i="4"/>
  <c r="L331" i="4" s="1"/>
  <c r="I331" i="4"/>
  <c r="H331" i="4"/>
  <c r="U330" i="4"/>
  <c r="T330" i="4"/>
  <c r="S330" i="4"/>
  <c r="R330" i="4"/>
  <c r="O330" i="4"/>
  <c r="N330" i="4"/>
  <c r="P330" i="4" s="1"/>
  <c r="K330" i="4"/>
  <c r="J330" i="4"/>
  <c r="I330" i="4"/>
  <c r="H330" i="4"/>
  <c r="U329" i="4"/>
  <c r="T329" i="4"/>
  <c r="S329" i="4"/>
  <c r="R329" i="4"/>
  <c r="O329" i="4"/>
  <c r="N329" i="4"/>
  <c r="P329" i="4" s="1"/>
  <c r="K329" i="4"/>
  <c r="J329" i="4"/>
  <c r="I329" i="4"/>
  <c r="H329" i="4"/>
  <c r="U328" i="4"/>
  <c r="T328" i="4"/>
  <c r="S328" i="4"/>
  <c r="R328" i="4"/>
  <c r="O328" i="4"/>
  <c r="N328" i="4"/>
  <c r="P328" i="4" s="1"/>
  <c r="K328" i="4"/>
  <c r="J328" i="4"/>
  <c r="I328" i="4"/>
  <c r="H328" i="4"/>
  <c r="U327" i="4"/>
  <c r="T327" i="4"/>
  <c r="S327" i="4"/>
  <c r="R327" i="4"/>
  <c r="O327" i="4"/>
  <c r="N327" i="4"/>
  <c r="K327" i="4"/>
  <c r="J327" i="4"/>
  <c r="I327" i="4"/>
  <c r="H327" i="4"/>
  <c r="U326" i="4"/>
  <c r="T326" i="4"/>
  <c r="S326" i="4"/>
  <c r="R326" i="4"/>
  <c r="P326" i="4"/>
  <c r="O326" i="4"/>
  <c r="N326" i="4"/>
  <c r="K326" i="4"/>
  <c r="L326" i="4" s="1"/>
  <c r="J326" i="4"/>
  <c r="I326" i="4"/>
  <c r="H326" i="4"/>
  <c r="U325" i="4"/>
  <c r="T325" i="4"/>
  <c r="S325" i="4"/>
  <c r="R325" i="4"/>
  <c r="O325" i="4"/>
  <c r="N325" i="4"/>
  <c r="K325" i="4"/>
  <c r="J325" i="4"/>
  <c r="I325" i="4"/>
  <c r="H325" i="4"/>
  <c r="L325" i="4" s="1"/>
  <c r="U324" i="4"/>
  <c r="T324" i="4"/>
  <c r="S324" i="4"/>
  <c r="R324" i="4"/>
  <c r="O324" i="4"/>
  <c r="N324" i="4"/>
  <c r="P324" i="4" s="1"/>
  <c r="K324" i="4"/>
  <c r="J324" i="4"/>
  <c r="I324" i="4"/>
  <c r="H324" i="4"/>
  <c r="U323" i="4"/>
  <c r="T323" i="4"/>
  <c r="S323" i="4"/>
  <c r="R323" i="4"/>
  <c r="O323" i="4"/>
  <c r="P323" i="4" s="1"/>
  <c r="N323" i="4"/>
  <c r="K323" i="4"/>
  <c r="J323" i="4"/>
  <c r="L323" i="4" s="1"/>
  <c r="I323" i="4"/>
  <c r="H323" i="4"/>
  <c r="U322" i="4"/>
  <c r="T322" i="4"/>
  <c r="S322" i="4"/>
  <c r="R322" i="4"/>
  <c r="O322" i="4"/>
  <c r="P322" i="4" s="1"/>
  <c r="N322" i="4"/>
  <c r="K322" i="4"/>
  <c r="J322" i="4"/>
  <c r="I322" i="4"/>
  <c r="H322" i="4"/>
  <c r="L322" i="4" s="1"/>
  <c r="U321" i="4"/>
  <c r="T321" i="4"/>
  <c r="S321" i="4"/>
  <c r="R321" i="4"/>
  <c r="O321" i="4"/>
  <c r="N321" i="4"/>
  <c r="K321" i="4"/>
  <c r="J321" i="4"/>
  <c r="I321" i="4"/>
  <c r="H321" i="4"/>
  <c r="U320" i="4"/>
  <c r="T320" i="4"/>
  <c r="S320" i="4"/>
  <c r="R320" i="4"/>
  <c r="O320" i="4"/>
  <c r="N320" i="4"/>
  <c r="P320" i="4" s="1"/>
  <c r="K320" i="4"/>
  <c r="J320" i="4"/>
  <c r="I320" i="4"/>
  <c r="H320" i="4"/>
  <c r="U319" i="4"/>
  <c r="T319" i="4"/>
  <c r="S319" i="4"/>
  <c r="R319" i="4"/>
  <c r="O319" i="4"/>
  <c r="N319" i="4"/>
  <c r="K319" i="4"/>
  <c r="J319" i="4"/>
  <c r="I319" i="4"/>
  <c r="H319" i="4"/>
  <c r="U318" i="4"/>
  <c r="T318" i="4"/>
  <c r="S318" i="4"/>
  <c r="R318" i="4"/>
  <c r="P318" i="4"/>
  <c r="O318" i="4"/>
  <c r="N318" i="4"/>
  <c r="K318" i="4"/>
  <c r="J318" i="4"/>
  <c r="I318" i="4"/>
  <c r="H318" i="4"/>
  <c r="U317" i="4"/>
  <c r="V317" i="4" s="1"/>
  <c r="T317" i="4"/>
  <c r="S317" i="4"/>
  <c r="R317" i="4"/>
  <c r="O317" i="4"/>
  <c r="N317" i="4"/>
  <c r="P317" i="4" s="1"/>
  <c r="K317" i="4"/>
  <c r="J317" i="4"/>
  <c r="L317" i="4" s="1"/>
  <c r="I317" i="4"/>
  <c r="H317" i="4"/>
  <c r="U316" i="4"/>
  <c r="T316" i="4"/>
  <c r="S316" i="4"/>
  <c r="R316" i="4"/>
  <c r="O316" i="4"/>
  <c r="N316" i="4"/>
  <c r="P316" i="4" s="1"/>
  <c r="K316" i="4"/>
  <c r="J316" i="4"/>
  <c r="I316" i="4"/>
  <c r="H316" i="4"/>
  <c r="U315" i="4"/>
  <c r="T315" i="4"/>
  <c r="S315" i="4"/>
  <c r="R315" i="4"/>
  <c r="O315" i="4"/>
  <c r="N315" i="4"/>
  <c r="K315" i="4"/>
  <c r="J315" i="4"/>
  <c r="I315" i="4"/>
  <c r="H315" i="4"/>
  <c r="U314" i="4"/>
  <c r="T314" i="4"/>
  <c r="S314" i="4"/>
  <c r="R314" i="4"/>
  <c r="O314" i="4"/>
  <c r="N314" i="4"/>
  <c r="P314" i="4" s="1"/>
  <c r="K314" i="4"/>
  <c r="J314" i="4"/>
  <c r="I314" i="4"/>
  <c r="H314" i="4"/>
  <c r="U313" i="4"/>
  <c r="T313" i="4"/>
  <c r="S313" i="4"/>
  <c r="R313" i="4"/>
  <c r="O313" i="4"/>
  <c r="N313" i="4"/>
  <c r="P313" i="4" s="1"/>
  <c r="K313" i="4"/>
  <c r="J313" i="4"/>
  <c r="I313" i="4"/>
  <c r="H313" i="4"/>
  <c r="U312" i="4"/>
  <c r="T312" i="4"/>
  <c r="S312" i="4"/>
  <c r="R312" i="4"/>
  <c r="O312" i="4"/>
  <c r="N312" i="4"/>
  <c r="K312" i="4"/>
  <c r="J312" i="4"/>
  <c r="I312" i="4"/>
  <c r="H312" i="4"/>
  <c r="L312" i="4" s="1"/>
  <c r="U305" i="4"/>
  <c r="T305" i="4"/>
  <c r="S305" i="4"/>
  <c r="R305" i="4"/>
  <c r="O305" i="4"/>
  <c r="N305" i="4"/>
  <c r="P305" i="4" s="1"/>
  <c r="K305" i="4"/>
  <c r="J305" i="4"/>
  <c r="I305" i="4"/>
  <c r="H305" i="4"/>
  <c r="U304" i="4"/>
  <c r="T304" i="4"/>
  <c r="S304" i="4"/>
  <c r="R304" i="4"/>
  <c r="O304" i="4"/>
  <c r="N304" i="4"/>
  <c r="K304" i="4"/>
  <c r="J304" i="4"/>
  <c r="I304" i="4"/>
  <c r="H304" i="4"/>
  <c r="L304" i="4" s="1"/>
  <c r="U303" i="4"/>
  <c r="T303" i="4"/>
  <c r="S303" i="4"/>
  <c r="R303" i="4"/>
  <c r="O303" i="4"/>
  <c r="N303" i="4"/>
  <c r="P303" i="4" s="1"/>
  <c r="K303" i="4"/>
  <c r="J303" i="4"/>
  <c r="I303" i="4"/>
  <c r="H303" i="4"/>
  <c r="U302" i="4"/>
  <c r="T302" i="4"/>
  <c r="S302" i="4"/>
  <c r="R302" i="4"/>
  <c r="O302" i="4"/>
  <c r="N302" i="4"/>
  <c r="K302" i="4"/>
  <c r="J302" i="4"/>
  <c r="I302" i="4"/>
  <c r="H302" i="4"/>
  <c r="U301" i="4"/>
  <c r="T301" i="4"/>
  <c r="S301" i="4"/>
  <c r="R301" i="4"/>
  <c r="O301" i="4"/>
  <c r="N301" i="4"/>
  <c r="P301" i="4" s="1"/>
  <c r="K301" i="4"/>
  <c r="J301" i="4"/>
  <c r="I301" i="4"/>
  <c r="H301" i="4"/>
  <c r="U300" i="4"/>
  <c r="T300" i="4"/>
  <c r="S300" i="4"/>
  <c r="R300" i="4"/>
  <c r="V300" i="4" s="1"/>
  <c r="O300" i="4"/>
  <c r="N300" i="4"/>
  <c r="L300" i="4"/>
  <c r="K300" i="4"/>
  <c r="J300" i="4"/>
  <c r="I300" i="4"/>
  <c r="H300" i="4"/>
  <c r="U299" i="4"/>
  <c r="T299" i="4"/>
  <c r="S299" i="4"/>
  <c r="R299" i="4"/>
  <c r="O299" i="4"/>
  <c r="N299" i="4"/>
  <c r="P299" i="4" s="1"/>
  <c r="K299" i="4"/>
  <c r="J299" i="4"/>
  <c r="I299" i="4"/>
  <c r="H299" i="4"/>
  <c r="U298" i="4"/>
  <c r="T298" i="4"/>
  <c r="S298" i="4"/>
  <c r="R298" i="4"/>
  <c r="O298" i="4"/>
  <c r="N298" i="4"/>
  <c r="K298" i="4"/>
  <c r="J298" i="4"/>
  <c r="I298" i="4"/>
  <c r="H298" i="4"/>
  <c r="U297" i="4"/>
  <c r="T297" i="4"/>
  <c r="S297" i="4"/>
  <c r="R297" i="4"/>
  <c r="P297" i="4"/>
  <c r="O297" i="4"/>
  <c r="N297" i="4"/>
  <c r="K297" i="4"/>
  <c r="J297" i="4"/>
  <c r="I297" i="4"/>
  <c r="H297" i="4"/>
  <c r="U296" i="4"/>
  <c r="T296" i="4"/>
  <c r="S296" i="4"/>
  <c r="R296" i="4"/>
  <c r="O296" i="4"/>
  <c r="N296" i="4"/>
  <c r="K296" i="4"/>
  <c r="J296" i="4"/>
  <c r="I296" i="4"/>
  <c r="H296" i="4"/>
  <c r="L296" i="4" s="1"/>
  <c r="U295" i="4"/>
  <c r="T295" i="4"/>
  <c r="S295" i="4"/>
  <c r="R295" i="4"/>
  <c r="O295" i="4"/>
  <c r="N295" i="4"/>
  <c r="K295" i="4"/>
  <c r="J295" i="4"/>
  <c r="I295" i="4"/>
  <c r="H295" i="4"/>
  <c r="U294" i="4"/>
  <c r="T294" i="4"/>
  <c r="S294" i="4"/>
  <c r="R294" i="4"/>
  <c r="O294" i="4"/>
  <c r="N294" i="4"/>
  <c r="K294" i="4"/>
  <c r="J294" i="4"/>
  <c r="I294" i="4"/>
  <c r="H294" i="4"/>
  <c r="U293" i="4"/>
  <c r="T293" i="4"/>
  <c r="S293" i="4"/>
  <c r="R293" i="4"/>
  <c r="O293" i="4"/>
  <c r="N293" i="4"/>
  <c r="P293" i="4" s="1"/>
  <c r="K293" i="4"/>
  <c r="J293" i="4"/>
  <c r="I293" i="4"/>
  <c r="H293" i="4"/>
  <c r="U292" i="4"/>
  <c r="T292" i="4"/>
  <c r="S292" i="4"/>
  <c r="R292" i="4"/>
  <c r="O292" i="4"/>
  <c r="N292" i="4"/>
  <c r="P292" i="4" s="1"/>
  <c r="K292" i="4"/>
  <c r="J292" i="4"/>
  <c r="I292" i="4"/>
  <c r="H292" i="4"/>
  <c r="L292" i="4" s="1"/>
  <c r="U291" i="4"/>
  <c r="T291" i="4"/>
  <c r="S291" i="4"/>
  <c r="R291" i="4"/>
  <c r="O291" i="4"/>
  <c r="N291" i="4"/>
  <c r="P291" i="4" s="1"/>
  <c r="K291" i="4"/>
  <c r="J291" i="4"/>
  <c r="I291" i="4"/>
  <c r="H291" i="4"/>
  <c r="U290" i="4"/>
  <c r="T290" i="4"/>
  <c r="S290" i="4"/>
  <c r="R290" i="4"/>
  <c r="O290" i="4"/>
  <c r="P290" i="4" s="1"/>
  <c r="N290" i="4"/>
  <c r="K290" i="4"/>
  <c r="J290" i="4"/>
  <c r="I290" i="4"/>
  <c r="H290" i="4"/>
  <c r="U289" i="4"/>
  <c r="T289" i="4"/>
  <c r="S289" i="4"/>
  <c r="R289" i="4"/>
  <c r="P289" i="4"/>
  <c r="O289" i="4"/>
  <c r="N289" i="4"/>
  <c r="K289" i="4"/>
  <c r="J289" i="4"/>
  <c r="I289" i="4"/>
  <c r="H289" i="4"/>
  <c r="U288" i="4"/>
  <c r="T288" i="4"/>
  <c r="S288" i="4"/>
  <c r="R288" i="4"/>
  <c r="O288" i="4"/>
  <c r="N288" i="4"/>
  <c r="P288" i="4" s="1"/>
  <c r="K288" i="4"/>
  <c r="J288" i="4"/>
  <c r="I288" i="4"/>
  <c r="H288" i="4"/>
  <c r="U287" i="4"/>
  <c r="T287" i="4"/>
  <c r="S287" i="4"/>
  <c r="R287" i="4"/>
  <c r="O287" i="4"/>
  <c r="N287" i="4"/>
  <c r="K287" i="4"/>
  <c r="J287" i="4"/>
  <c r="I287" i="4"/>
  <c r="H287" i="4"/>
  <c r="U286" i="4"/>
  <c r="T286" i="4"/>
  <c r="S286" i="4"/>
  <c r="R286" i="4"/>
  <c r="O286" i="4"/>
  <c r="N286" i="4"/>
  <c r="K286" i="4"/>
  <c r="J286" i="4"/>
  <c r="I286" i="4"/>
  <c r="H286" i="4"/>
  <c r="U285" i="4"/>
  <c r="V285" i="4" s="1"/>
  <c r="T285" i="4"/>
  <c r="S285" i="4"/>
  <c r="R285" i="4"/>
  <c r="O285" i="4"/>
  <c r="P285" i="4" s="1"/>
  <c r="N285" i="4"/>
  <c r="K285" i="4"/>
  <c r="J285" i="4"/>
  <c r="I285" i="4"/>
  <c r="H285" i="4"/>
  <c r="U284" i="4"/>
  <c r="T284" i="4"/>
  <c r="S284" i="4"/>
  <c r="R284" i="4"/>
  <c r="O284" i="4"/>
  <c r="N284" i="4"/>
  <c r="P284" i="4" s="1"/>
  <c r="K284" i="4"/>
  <c r="J284" i="4"/>
  <c r="L284" i="4" s="1"/>
  <c r="I284" i="4"/>
  <c r="H284" i="4"/>
  <c r="U277" i="4"/>
  <c r="T277" i="4"/>
  <c r="S277" i="4"/>
  <c r="R277" i="4"/>
  <c r="O277" i="4"/>
  <c r="P277" i="4" s="1"/>
  <c r="N277" i="4"/>
  <c r="K277" i="4"/>
  <c r="J277" i="4"/>
  <c r="I277" i="4"/>
  <c r="H277" i="4"/>
  <c r="U276" i="4"/>
  <c r="T276" i="4"/>
  <c r="S276" i="4"/>
  <c r="R276" i="4"/>
  <c r="P276" i="4"/>
  <c r="O276" i="4"/>
  <c r="N276" i="4"/>
  <c r="K276" i="4"/>
  <c r="J276" i="4"/>
  <c r="I276" i="4"/>
  <c r="H276" i="4"/>
  <c r="U275" i="4"/>
  <c r="T275" i="4"/>
  <c r="S275" i="4"/>
  <c r="R275" i="4"/>
  <c r="O275" i="4"/>
  <c r="N275" i="4"/>
  <c r="P275" i="4" s="1"/>
  <c r="K275" i="4"/>
  <c r="J275" i="4"/>
  <c r="I275" i="4"/>
  <c r="L275" i="4" s="1"/>
  <c r="H275" i="4"/>
  <c r="U274" i="4"/>
  <c r="T274" i="4"/>
  <c r="S274" i="4"/>
  <c r="R274" i="4"/>
  <c r="O274" i="4"/>
  <c r="N274" i="4"/>
  <c r="K274" i="4"/>
  <c r="J274" i="4"/>
  <c r="I274" i="4"/>
  <c r="H274" i="4"/>
  <c r="U273" i="4"/>
  <c r="T273" i="4"/>
  <c r="S273" i="4"/>
  <c r="R273" i="4"/>
  <c r="O273" i="4"/>
  <c r="P273" i="4" s="1"/>
  <c r="N273" i="4"/>
  <c r="K273" i="4"/>
  <c r="J273" i="4"/>
  <c r="I273" i="4"/>
  <c r="H273" i="4"/>
  <c r="U272" i="4"/>
  <c r="T272" i="4"/>
  <c r="S272" i="4"/>
  <c r="R272" i="4"/>
  <c r="O272" i="4"/>
  <c r="N272" i="4"/>
  <c r="P272" i="4" s="1"/>
  <c r="K272" i="4"/>
  <c r="J272" i="4"/>
  <c r="I272" i="4"/>
  <c r="H272" i="4"/>
  <c r="L272" i="4" s="1"/>
  <c r="U271" i="4"/>
  <c r="T271" i="4"/>
  <c r="S271" i="4"/>
  <c r="R271" i="4"/>
  <c r="O271" i="4"/>
  <c r="N271" i="4"/>
  <c r="P271" i="4" s="1"/>
  <c r="K271" i="4"/>
  <c r="J271" i="4"/>
  <c r="I271" i="4"/>
  <c r="H271" i="4"/>
  <c r="L271" i="4" s="1"/>
  <c r="U270" i="4"/>
  <c r="T270" i="4"/>
  <c r="S270" i="4"/>
  <c r="R270" i="4"/>
  <c r="O270" i="4"/>
  <c r="N270" i="4"/>
  <c r="K270" i="4"/>
  <c r="J270" i="4"/>
  <c r="I270" i="4"/>
  <c r="H270" i="4"/>
  <c r="U269" i="4"/>
  <c r="T269" i="4"/>
  <c r="S269" i="4"/>
  <c r="R269" i="4"/>
  <c r="O269" i="4"/>
  <c r="N269" i="4"/>
  <c r="K269" i="4"/>
  <c r="J269" i="4"/>
  <c r="I269" i="4"/>
  <c r="H269" i="4"/>
  <c r="U268" i="4"/>
  <c r="T268" i="4"/>
  <c r="S268" i="4"/>
  <c r="R268" i="4"/>
  <c r="O268" i="4"/>
  <c r="N268" i="4"/>
  <c r="K268" i="4"/>
  <c r="L268" i="4" s="1"/>
  <c r="J268" i="4"/>
  <c r="I268" i="4"/>
  <c r="H268" i="4"/>
  <c r="U267" i="4"/>
  <c r="T267" i="4"/>
  <c r="S267" i="4"/>
  <c r="R267" i="4"/>
  <c r="O267" i="4"/>
  <c r="N267" i="4"/>
  <c r="K267" i="4"/>
  <c r="J267" i="4"/>
  <c r="I267" i="4"/>
  <c r="H267" i="4"/>
  <c r="U266" i="4"/>
  <c r="T266" i="4"/>
  <c r="S266" i="4"/>
  <c r="R266" i="4"/>
  <c r="P266" i="4"/>
  <c r="O266" i="4"/>
  <c r="N266" i="4"/>
  <c r="K266" i="4"/>
  <c r="J266" i="4"/>
  <c r="I266" i="4"/>
  <c r="H266" i="4"/>
  <c r="U265" i="4"/>
  <c r="T265" i="4"/>
  <c r="S265" i="4"/>
  <c r="R265" i="4"/>
  <c r="O265" i="4"/>
  <c r="P265" i="4" s="1"/>
  <c r="N265" i="4"/>
  <c r="K265" i="4"/>
  <c r="J265" i="4"/>
  <c r="L265" i="4" s="1"/>
  <c r="I265" i="4"/>
  <c r="H265" i="4"/>
  <c r="U264" i="4"/>
  <c r="T264" i="4"/>
  <c r="S264" i="4"/>
  <c r="R264" i="4"/>
  <c r="O264" i="4"/>
  <c r="P264" i="4" s="1"/>
  <c r="N264" i="4"/>
  <c r="K264" i="4"/>
  <c r="J264" i="4"/>
  <c r="I264" i="4"/>
  <c r="H264" i="4"/>
  <c r="U263" i="4"/>
  <c r="T263" i="4"/>
  <c r="S263" i="4"/>
  <c r="R263" i="4"/>
  <c r="O263" i="4"/>
  <c r="N263" i="4"/>
  <c r="K263" i="4"/>
  <c r="J263" i="4"/>
  <c r="I263" i="4"/>
  <c r="H263" i="4"/>
  <c r="L263" i="4" s="1"/>
  <c r="U262" i="4"/>
  <c r="T262" i="4"/>
  <c r="S262" i="4"/>
  <c r="R262" i="4"/>
  <c r="O262" i="4"/>
  <c r="N262" i="4"/>
  <c r="K262" i="4"/>
  <c r="J262" i="4"/>
  <c r="I262" i="4"/>
  <c r="H262" i="4"/>
  <c r="U261" i="4"/>
  <c r="T261" i="4"/>
  <c r="S261" i="4"/>
  <c r="R261" i="4"/>
  <c r="O261" i="4"/>
  <c r="N261" i="4"/>
  <c r="K261" i="4"/>
  <c r="J261" i="4"/>
  <c r="I261" i="4"/>
  <c r="H261" i="4"/>
  <c r="U260" i="4"/>
  <c r="T260" i="4"/>
  <c r="S260" i="4"/>
  <c r="R260" i="4"/>
  <c r="O260" i="4"/>
  <c r="N260" i="4"/>
  <c r="P260" i="4" s="1"/>
  <c r="K260" i="4"/>
  <c r="J260" i="4"/>
  <c r="I260" i="4"/>
  <c r="H260" i="4"/>
  <c r="U259" i="4"/>
  <c r="T259" i="4"/>
  <c r="S259" i="4"/>
  <c r="R259" i="4"/>
  <c r="O259" i="4"/>
  <c r="N259" i="4"/>
  <c r="P259" i="4" s="1"/>
  <c r="K259" i="4"/>
  <c r="J259" i="4"/>
  <c r="I259" i="4"/>
  <c r="H259" i="4"/>
  <c r="L259" i="4" s="1"/>
  <c r="U258" i="4"/>
  <c r="T258" i="4"/>
  <c r="S258" i="4"/>
  <c r="R258" i="4"/>
  <c r="O258" i="4"/>
  <c r="N258" i="4"/>
  <c r="K258" i="4"/>
  <c r="J258" i="4"/>
  <c r="I258" i="4"/>
  <c r="H258" i="4"/>
  <c r="L258" i="4" s="1"/>
  <c r="U257" i="4"/>
  <c r="T257" i="4"/>
  <c r="S257" i="4"/>
  <c r="R257" i="4"/>
  <c r="O257" i="4"/>
  <c r="N257" i="4"/>
  <c r="K257" i="4"/>
  <c r="J257" i="4"/>
  <c r="L257" i="4" s="1"/>
  <c r="I257" i="4"/>
  <c r="H257" i="4"/>
  <c r="U256" i="4"/>
  <c r="T256" i="4"/>
  <c r="S256" i="4"/>
  <c r="R256" i="4"/>
  <c r="O256" i="4"/>
  <c r="N256" i="4"/>
  <c r="P256" i="4" s="1"/>
  <c r="K256" i="4"/>
  <c r="J256" i="4"/>
  <c r="I256" i="4"/>
  <c r="H256" i="4"/>
  <c r="U249" i="4"/>
  <c r="T249" i="4"/>
  <c r="S249" i="4"/>
  <c r="R249" i="4"/>
  <c r="O249" i="4"/>
  <c r="N249" i="4"/>
  <c r="P249" i="4" s="1"/>
  <c r="K249" i="4"/>
  <c r="J249" i="4"/>
  <c r="I249" i="4"/>
  <c r="H249" i="4"/>
  <c r="U248" i="4"/>
  <c r="T248" i="4"/>
  <c r="S248" i="4"/>
  <c r="R248" i="4"/>
  <c r="V248" i="4" s="1"/>
  <c r="O248" i="4"/>
  <c r="N248" i="4"/>
  <c r="K248" i="4"/>
  <c r="J248" i="4"/>
  <c r="L248" i="4" s="1"/>
  <c r="I248" i="4"/>
  <c r="H248" i="4"/>
  <c r="U247" i="4"/>
  <c r="T247" i="4"/>
  <c r="S247" i="4"/>
  <c r="R247" i="4"/>
  <c r="O247" i="4"/>
  <c r="N247" i="4"/>
  <c r="P247" i="4" s="1"/>
  <c r="K247" i="4"/>
  <c r="J247" i="4"/>
  <c r="I247" i="4"/>
  <c r="H247" i="4"/>
  <c r="U246" i="4"/>
  <c r="T246" i="4"/>
  <c r="S246" i="4"/>
  <c r="R246" i="4"/>
  <c r="O246" i="4"/>
  <c r="N246" i="4"/>
  <c r="K246" i="4"/>
  <c r="J246" i="4"/>
  <c r="I246" i="4"/>
  <c r="H246" i="4"/>
  <c r="U245" i="4"/>
  <c r="T245" i="4"/>
  <c r="S245" i="4"/>
  <c r="R245" i="4"/>
  <c r="O245" i="4"/>
  <c r="N245" i="4"/>
  <c r="K245" i="4"/>
  <c r="J245" i="4"/>
  <c r="I245" i="4"/>
  <c r="H245" i="4"/>
  <c r="U244" i="4"/>
  <c r="T244" i="4"/>
  <c r="S244" i="4"/>
  <c r="R244" i="4"/>
  <c r="O244" i="4"/>
  <c r="P244" i="4" s="1"/>
  <c r="N244" i="4"/>
  <c r="K244" i="4"/>
  <c r="J244" i="4"/>
  <c r="I244" i="4"/>
  <c r="H244" i="4"/>
  <c r="L244" i="4" s="1"/>
  <c r="U243" i="4"/>
  <c r="T243" i="4"/>
  <c r="S243" i="4"/>
  <c r="R243" i="4"/>
  <c r="O243" i="4"/>
  <c r="N243" i="4"/>
  <c r="K243" i="4"/>
  <c r="J243" i="4"/>
  <c r="I243" i="4"/>
  <c r="H243" i="4"/>
  <c r="U242" i="4"/>
  <c r="T242" i="4"/>
  <c r="S242" i="4"/>
  <c r="R242" i="4"/>
  <c r="O242" i="4"/>
  <c r="N242" i="4"/>
  <c r="P242" i="4" s="1"/>
  <c r="K242" i="4"/>
  <c r="J242" i="4"/>
  <c r="L242" i="4" s="1"/>
  <c r="I242" i="4"/>
  <c r="H242" i="4"/>
  <c r="U241" i="4"/>
  <c r="T241" i="4"/>
  <c r="S241" i="4"/>
  <c r="R241" i="4"/>
  <c r="O241" i="4"/>
  <c r="N241" i="4"/>
  <c r="P241" i="4" s="1"/>
  <c r="K241" i="4"/>
  <c r="J241" i="4"/>
  <c r="I241" i="4"/>
  <c r="H241" i="4"/>
  <c r="L241" i="4" s="1"/>
  <c r="U240" i="4"/>
  <c r="T240" i="4"/>
  <c r="S240" i="4"/>
  <c r="R240" i="4"/>
  <c r="O240" i="4"/>
  <c r="P240" i="4" s="1"/>
  <c r="N240" i="4"/>
  <c r="K240" i="4"/>
  <c r="J240" i="4"/>
  <c r="I240" i="4"/>
  <c r="H240" i="4"/>
  <c r="L240" i="4" s="1"/>
  <c r="U239" i="4"/>
  <c r="T239" i="4"/>
  <c r="S239" i="4"/>
  <c r="R239" i="4"/>
  <c r="P239" i="4"/>
  <c r="O239" i="4"/>
  <c r="N239" i="4"/>
  <c r="K239" i="4"/>
  <c r="J239" i="4"/>
  <c r="I239" i="4"/>
  <c r="H239" i="4"/>
  <c r="U238" i="4"/>
  <c r="T238" i="4"/>
  <c r="S238" i="4"/>
  <c r="R238" i="4"/>
  <c r="V238" i="4" s="1"/>
  <c r="O238" i="4"/>
  <c r="N238" i="4"/>
  <c r="P238" i="4" s="1"/>
  <c r="K238" i="4"/>
  <c r="J238" i="4"/>
  <c r="I238" i="4"/>
  <c r="H238" i="4"/>
  <c r="L238" i="4" s="1"/>
  <c r="U237" i="4"/>
  <c r="T237" i="4"/>
  <c r="S237" i="4"/>
  <c r="R237" i="4"/>
  <c r="O237" i="4"/>
  <c r="N237" i="4"/>
  <c r="P237" i="4" s="1"/>
  <c r="K237" i="4"/>
  <c r="J237" i="4"/>
  <c r="I237" i="4"/>
  <c r="H237" i="4"/>
  <c r="U236" i="4"/>
  <c r="T236" i="4"/>
  <c r="S236" i="4"/>
  <c r="R236" i="4"/>
  <c r="O236" i="4"/>
  <c r="P236" i="4" s="1"/>
  <c r="N236" i="4"/>
  <c r="K236" i="4"/>
  <c r="J236" i="4"/>
  <c r="I236" i="4"/>
  <c r="H236" i="4"/>
  <c r="U235" i="4"/>
  <c r="T235" i="4"/>
  <c r="S235" i="4"/>
  <c r="R235" i="4"/>
  <c r="O235" i="4"/>
  <c r="N235" i="4"/>
  <c r="K235" i="4"/>
  <c r="J235" i="4"/>
  <c r="I235" i="4"/>
  <c r="H235" i="4"/>
  <c r="U234" i="4"/>
  <c r="T234" i="4"/>
  <c r="S234" i="4"/>
  <c r="R234" i="4"/>
  <c r="O234" i="4"/>
  <c r="N234" i="4"/>
  <c r="K234" i="4"/>
  <c r="J234" i="4"/>
  <c r="I234" i="4"/>
  <c r="H234" i="4"/>
  <c r="L234" i="4" s="1"/>
  <c r="U233" i="4"/>
  <c r="T233" i="4"/>
  <c r="S233" i="4"/>
  <c r="R233" i="4"/>
  <c r="O233" i="4"/>
  <c r="N233" i="4"/>
  <c r="K233" i="4"/>
  <c r="J233" i="4"/>
  <c r="I233" i="4"/>
  <c r="H233" i="4"/>
  <c r="U232" i="4"/>
  <c r="T232" i="4"/>
  <c r="S232" i="4"/>
  <c r="R232" i="4"/>
  <c r="O232" i="4"/>
  <c r="N232" i="4"/>
  <c r="K232" i="4"/>
  <c r="J232" i="4"/>
  <c r="I232" i="4"/>
  <c r="H232" i="4"/>
  <c r="L232" i="4" s="1"/>
  <c r="U231" i="4"/>
  <c r="T231" i="4"/>
  <c r="S231" i="4"/>
  <c r="R231" i="4"/>
  <c r="P231" i="4"/>
  <c r="O231" i="4"/>
  <c r="N231" i="4"/>
  <c r="K231" i="4"/>
  <c r="J231" i="4"/>
  <c r="I231" i="4"/>
  <c r="H231" i="4"/>
  <c r="U230" i="4"/>
  <c r="T230" i="4"/>
  <c r="S230" i="4"/>
  <c r="R230" i="4"/>
  <c r="O230" i="4"/>
  <c r="N230" i="4"/>
  <c r="K230" i="4"/>
  <c r="J230" i="4"/>
  <c r="I230" i="4"/>
  <c r="L230" i="4" s="1"/>
  <c r="H230" i="4"/>
  <c r="U229" i="4"/>
  <c r="T229" i="4"/>
  <c r="S229" i="4"/>
  <c r="R229" i="4"/>
  <c r="O229" i="4"/>
  <c r="N229" i="4"/>
  <c r="K229" i="4"/>
  <c r="J229" i="4"/>
  <c r="I229" i="4"/>
  <c r="H229" i="4"/>
  <c r="L229" i="4" s="1"/>
  <c r="U228" i="4"/>
  <c r="T228" i="4"/>
  <c r="S228" i="4"/>
  <c r="R228" i="4"/>
  <c r="O228" i="4"/>
  <c r="P228" i="4" s="1"/>
  <c r="N228" i="4"/>
  <c r="K228" i="4"/>
  <c r="J228" i="4"/>
  <c r="I228" i="4"/>
  <c r="H228" i="4"/>
  <c r="U221" i="4"/>
  <c r="T221" i="4"/>
  <c r="S221" i="4"/>
  <c r="R221" i="4"/>
  <c r="O221" i="4"/>
  <c r="N221" i="4"/>
  <c r="K221" i="4"/>
  <c r="J221" i="4"/>
  <c r="I221" i="4"/>
  <c r="H221" i="4"/>
  <c r="L221" i="4" s="1"/>
  <c r="U220" i="4"/>
  <c r="T220" i="4"/>
  <c r="S220" i="4"/>
  <c r="R220" i="4"/>
  <c r="O220" i="4"/>
  <c r="N220" i="4"/>
  <c r="K220" i="4"/>
  <c r="J220" i="4"/>
  <c r="I220" i="4"/>
  <c r="H220" i="4"/>
  <c r="U219" i="4"/>
  <c r="T219" i="4"/>
  <c r="S219" i="4"/>
  <c r="R219" i="4"/>
  <c r="O219" i="4"/>
  <c r="P219" i="4" s="1"/>
  <c r="N219" i="4"/>
  <c r="K219" i="4"/>
  <c r="J219" i="4"/>
  <c r="I219" i="4"/>
  <c r="H219" i="4"/>
  <c r="U218" i="4"/>
  <c r="T218" i="4"/>
  <c r="S218" i="4"/>
  <c r="R218" i="4"/>
  <c r="O218" i="4"/>
  <c r="N218" i="4"/>
  <c r="P218" i="4" s="1"/>
  <c r="K218" i="4"/>
  <c r="J218" i="4"/>
  <c r="I218" i="4"/>
  <c r="H218" i="4"/>
  <c r="U217" i="4"/>
  <c r="T217" i="4"/>
  <c r="S217" i="4"/>
  <c r="R217" i="4"/>
  <c r="O217" i="4"/>
  <c r="N217" i="4"/>
  <c r="P217" i="4" s="1"/>
  <c r="K217" i="4"/>
  <c r="J217" i="4"/>
  <c r="I217" i="4"/>
  <c r="H217" i="4"/>
  <c r="U216" i="4"/>
  <c r="T216" i="4"/>
  <c r="S216" i="4"/>
  <c r="R216" i="4"/>
  <c r="O216" i="4"/>
  <c r="N216" i="4"/>
  <c r="P216" i="4" s="1"/>
  <c r="K216" i="4"/>
  <c r="J216" i="4"/>
  <c r="I216" i="4"/>
  <c r="H216" i="4"/>
  <c r="U215" i="4"/>
  <c r="T215" i="4"/>
  <c r="S215" i="4"/>
  <c r="R215" i="4"/>
  <c r="O215" i="4"/>
  <c r="P215" i="4" s="1"/>
  <c r="N215" i="4"/>
  <c r="K215" i="4"/>
  <c r="J215" i="4"/>
  <c r="I215" i="4"/>
  <c r="L215" i="4" s="1"/>
  <c r="H215" i="4"/>
  <c r="U214" i="4"/>
  <c r="T214" i="4"/>
  <c r="S214" i="4"/>
  <c r="R214" i="4"/>
  <c r="P214" i="4"/>
  <c r="O214" i="4"/>
  <c r="N214" i="4"/>
  <c r="K214" i="4"/>
  <c r="J214" i="4"/>
  <c r="I214" i="4"/>
  <c r="H214" i="4"/>
  <c r="U213" i="4"/>
  <c r="T213" i="4"/>
  <c r="S213" i="4"/>
  <c r="R213" i="4"/>
  <c r="V213" i="4" s="1"/>
  <c r="O213" i="4"/>
  <c r="N213" i="4"/>
  <c r="K213" i="4"/>
  <c r="J213" i="4"/>
  <c r="I213" i="4"/>
  <c r="H213" i="4"/>
  <c r="L213" i="4" s="1"/>
  <c r="U212" i="4"/>
  <c r="T212" i="4"/>
  <c r="S212" i="4"/>
  <c r="R212" i="4"/>
  <c r="O212" i="4"/>
  <c r="N212" i="4"/>
  <c r="P212" i="4" s="1"/>
  <c r="K212" i="4"/>
  <c r="J212" i="4"/>
  <c r="I212" i="4"/>
  <c r="H212" i="4"/>
  <c r="U211" i="4"/>
  <c r="T211" i="4"/>
  <c r="S211" i="4"/>
  <c r="R211" i="4"/>
  <c r="O211" i="4"/>
  <c r="N211" i="4"/>
  <c r="K211" i="4"/>
  <c r="J211" i="4"/>
  <c r="I211" i="4"/>
  <c r="H211" i="4"/>
  <c r="U210" i="4"/>
  <c r="T210" i="4"/>
  <c r="S210" i="4"/>
  <c r="R210" i="4"/>
  <c r="O210" i="4"/>
  <c r="N210" i="4"/>
  <c r="P210" i="4" s="1"/>
  <c r="K210" i="4"/>
  <c r="J210" i="4"/>
  <c r="I210" i="4"/>
  <c r="H210" i="4"/>
  <c r="U209" i="4"/>
  <c r="T209" i="4"/>
  <c r="S209" i="4"/>
  <c r="R209" i="4"/>
  <c r="V209" i="4" s="1"/>
  <c r="O209" i="4"/>
  <c r="N209" i="4"/>
  <c r="K209" i="4"/>
  <c r="J209" i="4"/>
  <c r="I209" i="4"/>
  <c r="H209" i="4"/>
  <c r="U208" i="4"/>
  <c r="T208" i="4"/>
  <c r="S208" i="4"/>
  <c r="R208" i="4"/>
  <c r="O208" i="4"/>
  <c r="N208" i="4"/>
  <c r="P208" i="4" s="1"/>
  <c r="K208" i="4"/>
  <c r="J208" i="4"/>
  <c r="I208" i="4"/>
  <c r="H208" i="4"/>
  <c r="L208" i="4" s="1"/>
  <c r="U207" i="4"/>
  <c r="T207" i="4"/>
  <c r="S207" i="4"/>
  <c r="R207" i="4"/>
  <c r="O207" i="4"/>
  <c r="N207" i="4"/>
  <c r="K207" i="4"/>
  <c r="J207" i="4"/>
  <c r="L207" i="4" s="1"/>
  <c r="I207" i="4"/>
  <c r="H207" i="4"/>
  <c r="U206" i="4"/>
  <c r="T206" i="4"/>
  <c r="S206" i="4"/>
  <c r="R206" i="4"/>
  <c r="O206" i="4"/>
  <c r="N206" i="4"/>
  <c r="P206" i="4" s="1"/>
  <c r="K206" i="4"/>
  <c r="J206" i="4"/>
  <c r="I206" i="4"/>
  <c r="H206" i="4"/>
  <c r="U205" i="4"/>
  <c r="T205" i="4"/>
  <c r="S205" i="4"/>
  <c r="R205" i="4"/>
  <c r="O205" i="4"/>
  <c r="N205" i="4"/>
  <c r="P205" i="4" s="1"/>
  <c r="K205" i="4"/>
  <c r="J205" i="4"/>
  <c r="I205" i="4"/>
  <c r="H205" i="4"/>
  <c r="U204" i="4"/>
  <c r="T204" i="4"/>
  <c r="S204" i="4"/>
  <c r="R204" i="4"/>
  <c r="O204" i="4"/>
  <c r="N204" i="4"/>
  <c r="K204" i="4"/>
  <c r="J204" i="4"/>
  <c r="I204" i="4"/>
  <c r="H204" i="4"/>
  <c r="U203" i="4"/>
  <c r="T203" i="4"/>
  <c r="S203" i="4"/>
  <c r="R203" i="4"/>
  <c r="O203" i="4"/>
  <c r="N203" i="4"/>
  <c r="P203" i="4" s="1"/>
  <c r="K203" i="4"/>
  <c r="J203" i="4"/>
  <c r="I203" i="4"/>
  <c r="H203" i="4"/>
  <c r="L203" i="4" s="1"/>
  <c r="U202" i="4"/>
  <c r="T202" i="4"/>
  <c r="S202" i="4"/>
  <c r="R202" i="4"/>
  <c r="V202" i="4" s="1"/>
  <c r="O202" i="4"/>
  <c r="P202" i="4" s="1"/>
  <c r="N202" i="4"/>
  <c r="K202" i="4"/>
  <c r="J202" i="4"/>
  <c r="I202" i="4"/>
  <c r="H202" i="4"/>
  <c r="L202" i="4" s="1"/>
  <c r="U201" i="4"/>
  <c r="T201" i="4"/>
  <c r="S201" i="4"/>
  <c r="R201" i="4"/>
  <c r="P201" i="4"/>
  <c r="O201" i="4"/>
  <c r="N201" i="4"/>
  <c r="K201" i="4"/>
  <c r="J201" i="4"/>
  <c r="I201" i="4"/>
  <c r="H201" i="4"/>
  <c r="U200" i="4"/>
  <c r="T200" i="4"/>
  <c r="S200" i="4"/>
  <c r="R200" i="4"/>
  <c r="O200" i="4"/>
  <c r="N200" i="4"/>
  <c r="K200" i="4"/>
  <c r="J200" i="4"/>
  <c r="I200" i="4"/>
  <c r="H200" i="4"/>
  <c r="L200" i="4" s="1"/>
  <c r="U193" i="4"/>
  <c r="T193" i="4"/>
  <c r="S193" i="4"/>
  <c r="R193" i="4"/>
  <c r="V193" i="4" s="1"/>
  <c r="O193" i="4"/>
  <c r="N193" i="4"/>
  <c r="K193" i="4"/>
  <c r="J193" i="4"/>
  <c r="I193" i="4"/>
  <c r="H193" i="4"/>
  <c r="L193" i="4" s="1"/>
  <c r="U192" i="4"/>
  <c r="T192" i="4"/>
  <c r="S192" i="4"/>
  <c r="R192" i="4"/>
  <c r="O192" i="4"/>
  <c r="N192" i="4"/>
  <c r="P192" i="4" s="1"/>
  <c r="K192" i="4"/>
  <c r="J192" i="4"/>
  <c r="I192" i="4"/>
  <c r="H192" i="4"/>
  <c r="U191" i="4"/>
  <c r="T191" i="4"/>
  <c r="S191" i="4"/>
  <c r="R191" i="4"/>
  <c r="V191" i="4" s="1"/>
  <c r="O191" i="4"/>
  <c r="N191" i="4"/>
  <c r="P191" i="4" s="1"/>
  <c r="K191" i="4"/>
  <c r="L191" i="4" s="1"/>
  <c r="J191" i="4"/>
  <c r="I191" i="4"/>
  <c r="H191" i="4"/>
  <c r="U190" i="4"/>
  <c r="T190" i="4"/>
  <c r="S190" i="4"/>
  <c r="R190" i="4"/>
  <c r="O190" i="4"/>
  <c r="N190" i="4"/>
  <c r="K190" i="4"/>
  <c r="J190" i="4"/>
  <c r="I190" i="4"/>
  <c r="H190" i="4"/>
  <c r="U189" i="4"/>
  <c r="T189" i="4"/>
  <c r="S189" i="4"/>
  <c r="R189" i="4"/>
  <c r="O189" i="4"/>
  <c r="N189" i="4"/>
  <c r="K189" i="4"/>
  <c r="J189" i="4"/>
  <c r="I189" i="4"/>
  <c r="H189" i="4"/>
  <c r="L189" i="4" s="1"/>
  <c r="U188" i="4"/>
  <c r="T188" i="4"/>
  <c r="S188" i="4"/>
  <c r="R188" i="4"/>
  <c r="O188" i="4"/>
  <c r="N188" i="4"/>
  <c r="K188" i="4"/>
  <c r="J188" i="4"/>
  <c r="I188" i="4"/>
  <c r="H188" i="4"/>
  <c r="U187" i="4"/>
  <c r="T187" i="4"/>
  <c r="S187" i="4"/>
  <c r="R187" i="4"/>
  <c r="O187" i="4"/>
  <c r="N187" i="4"/>
  <c r="P187" i="4" s="1"/>
  <c r="K187" i="4"/>
  <c r="J187" i="4"/>
  <c r="I187" i="4"/>
  <c r="H187" i="4"/>
  <c r="U186" i="4"/>
  <c r="T186" i="4"/>
  <c r="S186" i="4"/>
  <c r="R186" i="4"/>
  <c r="P186" i="4"/>
  <c r="O186" i="4"/>
  <c r="N186" i="4"/>
  <c r="K186" i="4"/>
  <c r="J186" i="4"/>
  <c r="I186" i="4"/>
  <c r="H186" i="4"/>
  <c r="U185" i="4"/>
  <c r="T185" i="4"/>
  <c r="S185" i="4"/>
  <c r="R185" i="4"/>
  <c r="O185" i="4"/>
  <c r="N185" i="4"/>
  <c r="K185" i="4"/>
  <c r="J185" i="4"/>
  <c r="I185" i="4"/>
  <c r="H185" i="4"/>
  <c r="L185" i="4" s="1"/>
  <c r="U184" i="4"/>
  <c r="T184" i="4"/>
  <c r="S184" i="4"/>
  <c r="R184" i="4"/>
  <c r="O184" i="4"/>
  <c r="N184" i="4"/>
  <c r="P184" i="4" s="1"/>
  <c r="K184" i="4"/>
  <c r="J184" i="4"/>
  <c r="I184" i="4"/>
  <c r="H184" i="4"/>
  <c r="L184" i="4" s="1"/>
  <c r="U183" i="4"/>
  <c r="T183" i="4"/>
  <c r="S183" i="4"/>
  <c r="R183" i="4"/>
  <c r="V183" i="4" s="1"/>
  <c r="O183" i="4"/>
  <c r="N183" i="4"/>
  <c r="K183" i="4"/>
  <c r="J183" i="4"/>
  <c r="I183" i="4"/>
  <c r="H183" i="4"/>
  <c r="L183" i="4" s="1"/>
  <c r="U182" i="4"/>
  <c r="T182" i="4"/>
  <c r="S182" i="4"/>
  <c r="R182" i="4"/>
  <c r="O182" i="4"/>
  <c r="N182" i="4"/>
  <c r="K182" i="4"/>
  <c r="J182" i="4"/>
  <c r="I182" i="4"/>
  <c r="H182" i="4"/>
  <c r="U181" i="4"/>
  <c r="T181" i="4"/>
  <c r="S181" i="4"/>
  <c r="R181" i="4"/>
  <c r="O181" i="4"/>
  <c r="N181" i="4"/>
  <c r="K181" i="4"/>
  <c r="J181" i="4"/>
  <c r="I181" i="4"/>
  <c r="H181" i="4"/>
  <c r="U180" i="4"/>
  <c r="T180" i="4"/>
  <c r="S180" i="4"/>
  <c r="R180" i="4"/>
  <c r="O180" i="4"/>
  <c r="N180" i="4"/>
  <c r="K180" i="4"/>
  <c r="J180" i="4"/>
  <c r="I180" i="4"/>
  <c r="H180" i="4"/>
  <c r="U179" i="4"/>
  <c r="T179" i="4"/>
  <c r="S179" i="4"/>
  <c r="R179" i="4"/>
  <c r="O179" i="4"/>
  <c r="N179" i="4"/>
  <c r="P179" i="4" s="1"/>
  <c r="K179" i="4"/>
  <c r="J179" i="4"/>
  <c r="I179" i="4"/>
  <c r="H179" i="4"/>
  <c r="L179" i="4" s="1"/>
  <c r="U178" i="4"/>
  <c r="T178" i="4"/>
  <c r="S178" i="4"/>
  <c r="R178" i="4"/>
  <c r="P178" i="4"/>
  <c r="O178" i="4"/>
  <c r="N178" i="4"/>
  <c r="K178" i="4"/>
  <c r="J178" i="4"/>
  <c r="I178" i="4"/>
  <c r="H178" i="4"/>
  <c r="U177" i="4"/>
  <c r="T177" i="4"/>
  <c r="S177" i="4"/>
  <c r="R177" i="4"/>
  <c r="O177" i="4"/>
  <c r="N177" i="4"/>
  <c r="K177" i="4"/>
  <c r="J177" i="4"/>
  <c r="I177" i="4"/>
  <c r="L177" i="4" s="1"/>
  <c r="H177" i="4"/>
  <c r="U176" i="4"/>
  <c r="T176" i="4"/>
  <c r="S176" i="4"/>
  <c r="R176" i="4"/>
  <c r="O176" i="4"/>
  <c r="N176" i="4"/>
  <c r="P176" i="4" s="1"/>
  <c r="K176" i="4"/>
  <c r="J176" i="4"/>
  <c r="I176" i="4"/>
  <c r="H176" i="4"/>
  <c r="U175" i="4"/>
  <c r="T175" i="4"/>
  <c r="S175" i="4"/>
  <c r="V175" i="4" s="1"/>
  <c r="R175" i="4"/>
  <c r="O175" i="4"/>
  <c r="N175" i="4"/>
  <c r="L175" i="4"/>
  <c r="K175" i="4"/>
  <c r="J175" i="4"/>
  <c r="I175" i="4"/>
  <c r="H175" i="4"/>
  <c r="U174" i="4"/>
  <c r="T174" i="4"/>
  <c r="S174" i="4"/>
  <c r="R174" i="4"/>
  <c r="O174" i="4"/>
  <c r="N174" i="4"/>
  <c r="K174" i="4"/>
  <c r="J174" i="4"/>
  <c r="I174" i="4"/>
  <c r="H174" i="4"/>
  <c r="U173" i="4"/>
  <c r="T173" i="4"/>
  <c r="S173" i="4"/>
  <c r="R173" i="4"/>
  <c r="O173" i="4"/>
  <c r="P173" i="4" s="1"/>
  <c r="N173" i="4"/>
  <c r="K173" i="4"/>
  <c r="J173" i="4"/>
  <c r="I173" i="4"/>
  <c r="H173" i="4"/>
  <c r="L173" i="4" s="1"/>
  <c r="U172" i="4"/>
  <c r="T172" i="4"/>
  <c r="S172" i="4"/>
  <c r="R172" i="4"/>
  <c r="O172" i="4"/>
  <c r="N172" i="4"/>
  <c r="P172" i="4" s="1"/>
  <c r="K172" i="4"/>
  <c r="J172" i="4"/>
  <c r="I172" i="4"/>
  <c r="H172" i="4"/>
  <c r="U165" i="4"/>
  <c r="T165" i="4"/>
  <c r="S165" i="4"/>
  <c r="R165" i="4"/>
  <c r="O165" i="4"/>
  <c r="N165" i="4"/>
  <c r="P165" i="4" s="1"/>
  <c r="K165" i="4"/>
  <c r="J165" i="4"/>
  <c r="I165" i="4"/>
  <c r="H165" i="4"/>
  <c r="U164" i="4"/>
  <c r="T164" i="4"/>
  <c r="S164" i="4"/>
  <c r="R164" i="4"/>
  <c r="O164" i="4"/>
  <c r="P164" i="4" s="1"/>
  <c r="N164" i="4"/>
  <c r="K164" i="4"/>
  <c r="J164" i="4"/>
  <c r="I164" i="4"/>
  <c r="H164" i="4"/>
  <c r="L164" i="4" s="1"/>
  <c r="U163" i="4"/>
  <c r="T163" i="4"/>
  <c r="S163" i="4"/>
  <c r="R163" i="4"/>
  <c r="O163" i="4"/>
  <c r="N163" i="4"/>
  <c r="P163" i="4" s="1"/>
  <c r="K163" i="4"/>
  <c r="J163" i="4"/>
  <c r="I163" i="4"/>
  <c r="H163" i="4"/>
  <c r="U162" i="4"/>
  <c r="T162" i="4"/>
  <c r="S162" i="4"/>
  <c r="R162" i="4"/>
  <c r="O162" i="4"/>
  <c r="N162" i="4"/>
  <c r="P162" i="4" s="1"/>
  <c r="K162" i="4"/>
  <c r="J162" i="4"/>
  <c r="I162" i="4"/>
  <c r="H162" i="4"/>
  <c r="U161" i="4"/>
  <c r="T161" i="4"/>
  <c r="S161" i="4"/>
  <c r="R161" i="4"/>
  <c r="V161" i="4" s="1"/>
  <c r="O161" i="4"/>
  <c r="N161" i="4"/>
  <c r="P161" i="4" s="1"/>
  <c r="K161" i="4"/>
  <c r="J161" i="4"/>
  <c r="I161" i="4"/>
  <c r="H161" i="4"/>
  <c r="L161" i="4" s="1"/>
  <c r="V160" i="4"/>
  <c r="U160" i="4"/>
  <c r="T160" i="4"/>
  <c r="S160" i="4"/>
  <c r="R160" i="4"/>
  <c r="O160" i="4"/>
  <c r="N160" i="4"/>
  <c r="K160" i="4"/>
  <c r="J160" i="4"/>
  <c r="I160" i="4"/>
  <c r="H160" i="4"/>
  <c r="L160" i="4" s="1"/>
  <c r="U159" i="4"/>
  <c r="T159" i="4"/>
  <c r="S159" i="4"/>
  <c r="R159" i="4"/>
  <c r="P159" i="4"/>
  <c r="O159" i="4"/>
  <c r="N159" i="4"/>
  <c r="K159" i="4"/>
  <c r="J159" i="4"/>
  <c r="I159" i="4"/>
  <c r="H159" i="4"/>
  <c r="U158" i="4"/>
  <c r="T158" i="4"/>
  <c r="S158" i="4"/>
  <c r="R158" i="4"/>
  <c r="O158" i="4"/>
  <c r="N158" i="4"/>
  <c r="K158" i="4"/>
  <c r="J158" i="4"/>
  <c r="I158" i="4"/>
  <c r="H158" i="4"/>
  <c r="L158" i="4" s="1"/>
  <c r="U157" i="4"/>
  <c r="T157" i="4"/>
  <c r="S157" i="4"/>
  <c r="R157" i="4"/>
  <c r="O157" i="4"/>
  <c r="N157" i="4"/>
  <c r="P157" i="4" s="1"/>
  <c r="K157" i="4"/>
  <c r="J157" i="4"/>
  <c r="I157" i="4"/>
  <c r="H157" i="4"/>
  <c r="U156" i="4"/>
  <c r="T156" i="4"/>
  <c r="S156" i="4"/>
  <c r="R156" i="4"/>
  <c r="V156" i="4" s="1"/>
  <c r="O156" i="4"/>
  <c r="P156" i="4" s="1"/>
  <c r="N156" i="4"/>
  <c r="K156" i="4"/>
  <c r="J156" i="4"/>
  <c r="I156" i="4"/>
  <c r="H156" i="4"/>
  <c r="U155" i="4"/>
  <c r="T155" i="4"/>
  <c r="S155" i="4"/>
  <c r="R155" i="4"/>
  <c r="O155" i="4"/>
  <c r="N155" i="4"/>
  <c r="P155" i="4" s="1"/>
  <c r="K155" i="4"/>
  <c r="J155" i="4"/>
  <c r="I155" i="4"/>
  <c r="H155" i="4"/>
  <c r="U154" i="4"/>
  <c r="T154" i="4"/>
  <c r="S154" i="4"/>
  <c r="R154" i="4"/>
  <c r="O154" i="4"/>
  <c r="N154" i="4"/>
  <c r="K154" i="4"/>
  <c r="J154" i="4"/>
  <c r="I154" i="4"/>
  <c r="H154" i="4"/>
  <c r="U153" i="4"/>
  <c r="T153" i="4"/>
  <c r="S153" i="4"/>
  <c r="R153" i="4"/>
  <c r="O153" i="4"/>
  <c r="N153" i="4"/>
  <c r="P153" i="4" s="1"/>
  <c r="K153" i="4"/>
  <c r="J153" i="4"/>
  <c r="I153" i="4"/>
  <c r="H153" i="4"/>
  <c r="U152" i="4"/>
  <c r="T152" i="4"/>
  <c r="S152" i="4"/>
  <c r="R152" i="4"/>
  <c r="O152" i="4"/>
  <c r="P152" i="4" s="1"/>
  <c r="N152" i="4"/>
  <c r="L152" i="4"/>
  <c r="K152" i="4"/>
  <c r="J152" i="4"/>
  <c r="I152" i="4"/>
  <c r="H152" i="4"/>
  <c r="U151" i="4"/>
  <c r="T151" i="4"/>
  <c r="S151" i="4"/>
  <c r="R151" i="4"/>
  <c r="O151" i="4"/>
  <c r="N151" i="4"/>
  <c r="P151" i="4" s="1"/>
  <c r="K151" i="4"/>
  <c r="J151" i="4"/>
  <c r="I151" i="4"/>
  <c r="H151" i="4"/>
  <c r="U150" i="4"/>
  <c r="T150" i="4"/>
  <c r="S150" i="4"/>
  <c r="R150" i="4"/>
  <c r="O150" i="4"/>
  <c r="N150" i="4"/>
  <c r="K150" i="4"/>
  <c r="J150" i="4"/>
  <c r="I150" i="4"/>
  <c r="L150" i="4" s="1"/>
  <c r="H150" i="4"/>
  <c r="U149" i="4"/>
  <c r="T149" i="4"/>
  <c r="S149" i="4"/>
  <c r="R149" i="4"/>
  <c r="O149" i="4"/>
  <c r="N149" i="4"/>
  <c r="P149" i="4" s="1"/>
  <c r="K149" i="4"/>
  <c r="J149" i="4"/>
  <c r="I149" i="4"/>
  <c r="H149" i="4"/>
  <c r="U148" i="4"/>
  <c r="T148" i="4"/>
  <c r="S148" i="4"/>
  <c r="R148" i="4"/>
  <c r="O148" i="4"/>
  <c r="P148" i="4" s="1"/>
  <c r="N148" i="4"/>
  <c r="K148" i="4"/>
  <c r="J148" i="4"/>
  <c r="I148" i="4"/>
  <c r="H148" i="4"/>
  <c r="U147" i="4"/>
  <c r="T147" i="4"/>
  <c r="S147" i="4"/>
  <c r="R147" i="4"/>
  <c r="O147" i="4"/>
  <c r="N147" i="4"/>
  <c r="P147" i="4" s="1"/>
  <c r="K147" i="4"/>
  <c r="L147" i="4" s="1"/>
  <c r="J147" i="4"/>
  <c r="I147" i="4"/>
  <c r="H147" i="4"/>
  <c r="U146" i="4"/>
  <c r="T146" i="4"/>
  <c r="S146" i="4"/>
  <c r="R146" i="4"/>
  <c r="O146" i="4"/>
  <c r="N146" i="4"/>
  <c r="K146" i="4"/>
  <c r="J146" i="4"/>
  <c r="I146" i="4"/>
  <c r="H146" i="4"/>
  <c r="U145" i="4"/>
  <c r="T145" i="4"/>
  <c r="S145" i="4"/>
  <c r="R145" i="4"/>
  <c r="O145" i="4"/>
  <c r="N145" i="4"/>
  <c r="P145" i="4" s="1"/>
  <c r="K145" i="4"/>
  <c r="J145" i="4"/>
  <c r="I145" i="4"/>
  <c r="H145" i="4"/>
  <c r="L145" i="4" s="1"/>
  <c r="U144" i="4"/>
  <c r="T144" i="4"/>
  <c r="S144" i="4"/>
  <c r="R144" i="4"/>
  <c r="O144" i="4"/>
  <c r="N144" i="4"/>
  <c r="K144" i="4"/>
  <c r="J144" i="4"/>
  <c r="I144" i="4"/>
  <c r="H144" i="4"/>
  <c r="L144" i="4" s="1"/>
  <c r="U137" i="4"/>
  <c r="T137" i="4"/>
  <c r="S137" i="4"/>
  <c r="R137" i="4"/>
  <c r="O137" i="4"/>
  <c r="N137" i="4"/>
  <c r="P137" i="4" s="1"/>
  <c r="K137" i="4"/>
  <c r="J137" i="4"/>
  <c r="I137" i="4"/>
  <c r="H137" i="4"/>
  <c r="U136" i="4"/>
  <c r="T136" i="4"/>
  <c r="S136" i="4"/>
  <c r="R136" i="4"/>
  <c r="P136" i="4"/>
  <c r="O136" i="4"/>
  <c r="N136" i="4"/>
  <c r="K136" i="4"/>
  <c r="J136" i="4"/>
  <c r="I136" i="4"/>
  <c r="H136" i="4"/>
  <c r="U135" i="4"/>
  <c r="T135" i="4"/>
  <c r="S135" i="4"/>
  <c r="R135" i="4"/>
  <c r="O135" i="4"/>
  <c r="P135" i="4" s="1"/>
  <c r="N135" i="4"/>
  <c r="K135" i="4"/>
  <c r="J135" i="4"/>
  <c r="I135" i="4"/>
  <c r="H135" i="4"/>
  <c r="L135" i="4" s="1"/>
  <c r="U134" i="4"/>
  <c r="T134" i="4"/>
  <c r="S134" i="4"/>
  <c r="R134" i="4"/>
  <c r="O134" i="4"/>
  <c r="N134" i="4"/>
  <c r="P134" i="4" s="1"/>
  <c r="K134" i="4"/>
  <c r="J134" i="4"/>
  <c r="I134" i="4"/>
  <c r="H134" i="4"/>
  <c r="U133" i="4"/>
  <c r="T133" i="4"/>
  <c r="S133" i="4"/>
  <c r="R133" i="4"/>
  <c r="V133" i="4" s="1"/>
  <c r="O133" i="4"/>
  <c r="N133" i="4"/>
  <c r="L133" i="4"/>
  <c r="K133" i="4"/>
  <c r="J133" i="4"/>
  <c r="I133" i="4"/>
  <c r="H133" i="4"/>
  <c r="U132" i="4"/>
  <c r="T132" i="4"/>
  <c r="S132" i="4"/>
  <c r="R132" i="4"/>
  <c r="O132" i="4"/>
  <c r="N132" i="4"/>
  <c r="P132" i="4" s="1"/>
  <c r="K132" i="4"/>
  <c r="J132" i="4"/>
  <c r="I132" i="4"/>
  <c r="H132" i="4"/>
  <c r="U131" i="4"/>
  <c r="T131" i="4"/>
  <c r="S131" i="4"/>
  <c r="R131" i="4"/>
  <c r="O131" i="4"/>
  <c r="P131" i="4" s="1"/>
  <c r="N131" i="4"/>
  <c r="K131" i="4"/>
  <c r="J131" i="4"/>
  <c r="I131" i="4"/>
  <c r="H131" i="4"/>
  <c r="U130" i="4"/>
  <c r="T130" i="4"/>
  <c r="S130" i="4"/>
  <c r="R130" i="4"/>
  <c r="O130" i="4"/>
  <c r="N130" i="4"/>
  <c r="K130" i="4"/>
  <c r="J130" i="4"/>
  <c r="I130" i="4"/>
  <c r="H130" i="4"/>
  <c r="U129" i="4"/>
  <c r="T129" i="4"/>
  <c r="S129" i="4"/>
  <c r="R129" i="4"/>
  <c r="O129" i="4"/>
  <c r="N129" i="4"/>
  <c r="P129" i="4" s="1"/>
  <c r="K129" i="4"/>
  <c r="J129" i="4"/>
  <c r="I129" i="4"/>
  <c r="H129" i="4"/>
  <c r="U128" i="4"/>
  <c r="T128" i="4"/>
  <c r="S128" i="4"/>
  <c r="R128" i="4"/>
  <c r="O128" i="4"/>
  <c r="N128" i="4"/>
  <c r="P128" i="4" s="1"/>
  <c r="K128" i="4"/>
  <c r="J128" i="4"/>
  <c r="I128" i="4"/>
  <c r="H128" i="4"/>
  <c r="V127" i="4"/>
  <c r="U127" i="4"/>
  <c r="T127" i="4"/>
  <c r="S127" i="4"/>
  <c r="R127" i="4"/>
  <c r="O127" i="4"/>
  <c r="P127" i="4" s="1"/>
  <c r="N127" i="4"/>
  <c r="K127" i="4"/>
  <c r="L127" i="4" s="1"/>
  <c r="J127" i="4"/>
  <c r="I127" i="4"/>
  <c r="H127" i="4"/>
  <c r="U126" i="4"/>
  <c r="T126" i="4"/>
  <c r="S126" i="4"/>
  <c r="R126" i="4"/>
  <c r="P126" i="4"/>
  <c r="O126" i="4"/>
  <c r="N126" i="4"/>
  <c r="K126" i="4"/>
  <c r="J126" i="4"/>
  <c r="I126" i="4"/>
  <c r="H126" i="4"/>
  <c r="U125" i="4"/>
  <c r="T125" i="4"/>
  <c r="S125" i="4"/>
  <c r="R125" i="4"/>
  <c r="O125" i="4"/>
  <c r="N125" i="4"/>
  <c r="L125" i="4"/>
  <c r="K125" i="4"/>
  <c r="J125" i="4"/>
  <c r="I125" i="4"/>
  <c r="H125" i="4"/>
  <c r="U124" i="4"/>
  <c r="T124" i="4"/>
  <c r="S124" i="4"/>
  <c r="R124" i="4"/>
  <c r="O124" i="4"/>
  <c r="N124" i="4"/>
  <c r="P124" i="4" s="1"/>
  <c r="K124" i="4"/>
  <c r="J124" i="4"/>
  <c r="I124" i="4"/>
  <c r="H124" i="4"/>
  <c r="U123" i="4"/>
  <c r="T123" i="4"/>
  <c r="S123" i="4"/>
  <c r="R123" i="4"/>
  <c r="O123" i="4"/>
  <c r="P123" i="4" s="1"/>
  <c r="N123" i="4"/>
  <c r="K123" i="4"/>
  <c r="J123" i="4"/>
  <c r="I123" i="4"/>
  <c r="H123" i="4"/>
  <c r="L123" i="4" s="1"/>
  <c r="U122" i="4"/>
  <c r="T122" i="4"/>
  <c r="S122" i="4"/>
  <c r="R122" i="4"/>
  <c r="O122" i="4"/>
  <c r="N122" i="4"/>
  <c r="K122" i="4"/>
  <c r="J122" i="4"/>
  <c r="I122" i="4"/>
  <c r="H122" i="4"/>
  <c r="U121" i="4"/>
  <c r="T121" i="4"/>
  <c r="S121" i="4"/>
  <c r="R121" i="4"/>
  <c r="O121" i="4"/>
  <c r="N121" i="4"/>
  <c r="P121" i="4" s="1"/>
  <c r="K121" i="4"/>
  <c r="J121" i="4"/>
  <c r="I121" i="4"/>
  <c r="H121" i="4"/>
  <c r="U120" i="4"/>
  <c r="T120" i="4"/>
  <c r="S120" i="4"/>
  <c r="R120" i="4"/>
  <c r="O120" i="4"/>
  <c r="N120" i="4"/>
  <c r="P120" i="4" s="1"/>
  <c r="K120" i="4"/>
  <c r="J120" i="4"/>
  <c r="I120" i="4"/>
  <c r="H120" i="4"/>
  <c r="U119" i="4"/>
  <c r="T119" i="4"/>
  <c r="S119" i="4"/>
  <c r="R119" i="4"/>
  <c r="O119" i="4"/>
  <c r="N119" i="4"/>
  <c r="P119" i="4" s="1"/>
  <c r="K119" i="4"/>
  <c r="J119" i="4"/>
  <c r="I119" i="4"/>
  <c r="H119" i="4"/>
  <c r="L119" i="4" s="1"/>
  <c r="U118" i="4"/>
  <c r="T118" i="4"/>
  <c r="S118" i="4"/>
  <c r="R118" i="4"/>
  <c r="O118" i="4"/>
  <c r="N118" i="4"/>
  <c r="P118" i="4" s="1"/>
  <c r="K118" i="4"/>
  <c r="J118" i="4"/>
  <c r="I118" i="4"/>
  <c r="H118" i="4"/>
  <c r="U117" i="4"/>
  <c r="T117" i="4"/>
  <c r="S117" i="4"/>
  <c r="R117" i="4"/>
  <c r="V117" i="4" s="1"/>
  <c r="O117" i="4"/>
  <c r="N117" i="4"/>
  <c r="K117" i="4"/>
  <c r="J117" i="4"/>
  <c r="I117" i="4"/>
  <c r="H117" i="4"/>
  <c r="L117" i="4" s="1"/>
  <c r="U116" i="4"/>
  <c r="T116" i="4"/>
  <c r="S116" i="4"/>
  <c r="R116" i="4"/>
  <c r="O116" i="4"/>
  <c r="N116" i="4"/>
  <c r="P116" i="4" s="1"/>
  <c r="K116" i="4"/>
  <c r="J116" i="4"/>
  <c r="I116" i="4"/>
  <c r="H116" i="4"/>
  <c r="U109" i="4"/>
  <c r="T109" i="4"/>
  <c r="S109" i="4"/>
  <c r="R109" i="4"/>
  <c r="P109" i="4"/>
  <c r="O109" i="4"/>
  <c r="N109" i="4"/>
  <c r="K109" i="4"/>
  <c r="J109" i="4"/>
  <c r="I109" i="4"/>
  <c r="H109" i="4"/>
  <c r="U108" i="4"/>
  <c r="T108" i="4"/>
  <c r="S108" i="4"/>
  <c r="R108" i="4"/>
  <c r="O108" i="4"/>
  <c r="N108" i="4"/>
  <c r="K108" i="4"/>
  <c r="J108" i="4"/>
  <c r="I108" i="4"/>
  <c r="H108" i="4"/>
  <c r="L108" i="4" s="1"/>
  <c r="U107" i="4"/>
  <c r="T107" i="4"/>
  <c r="S107" i="4"/>
  <c r="R107" i="4"/>
  <c r="O107" i="4"/>
  <c r="N107" i="4"/>
  <c r="P107" i="4" s="1"/>
  <c r="K107" i="4"/>
  <c r="J107" i="4"/>
  <c r="I107" i="4"/>
  <c r="H107" i="4"/>
  <c r="U106" i="4"/>
  <c r="T106" i="4"/>
  <c r="S106" i="4"/>
  <c r="R106" i="4"/>
  <c r="O106" i="4"/>
  <c r="N106" i="4"/>
  <c r="K106" i="4"/>
  <c r="J106" i="4"/>
  <c r="I106" i="4"/>
  <c r="H106" i="4"/>
  <c r="L106" i="4" s="1"/>
  <c r="U105" i="4"/>
  <c r="T105" i="4"/>
  <c r="S105" i="4"/>
  <c r="R105" i="4"/>
  <c r="O105" i="4"/>
  <c r="N105" i="4"/>
  <c r="P105" i="4" s="1"/>
  <c r="K105" i="4"/>
  <c r="J105" i="4"/>
  <c r="I105" i="4"/>
  <c r="H105" i="4"/>
  <c r="U104" i="4"/>
  <c r="T104" i="4"/>
  <c r="S104" i="4"/>
  <c r="R104" i="4"/>
  <c r="O104" i="4"/>
  <c r="N104" i="4"/>
  <c r="P104" i="4" s="1"/>
  <c r="K104" i="4"/>
  <c r="J104" i="4"/>
  <c r="I104" i="4"/>
  <c r="H104" i="4"/>
  <c r="U103" i="4"/>
  <c r="T103" i="4"/>
  <c r="S103" i="4"/>
  <c r="R103" i="4"/>
  <c r="O103" i="4"/>
  <c r="N103" i="4"/>
  <c r="P103" i="4" s="1"/>
  <c r="K103" i="4"/>
  <c r="J103" i="4"/>
  <c r="I103" i="4"/>
  <c r="H103" i="4"/>
  <c r="U102" i="4"/>
  <c r="T102" i="4"/>
  <c r="S102" i="4"/>
  <c r="R102" i="4"/>
  <c r="O102" i="4"/>
  <c r="P102" i="4" s="1"/>
  <c r="N102" i="4"/>
  <c r="L102" i="4"/>
  <c r="K102" i="4"/>
  <c r="J102" i="4"/>
  <c r="I102" i="4"/>
  <c r="H102" i="4"/>
  <c r="U101" i="4"/>
  <c r="T101" i="4"/>
  <c r="S101" i="4"/>
  <c r="R101" i="4"/>
  <c r="O101" i="4"/>
  <c r="P101" i="4" s="1"/>
  <c r="N101" i="4"/>
  <c r="K101" i="4"/>
  <c r="J101" i="4"/>
  <c r="I101" i="4"/>
  <c r="H101" i="4"/>
  <c r="U100" i="4"/>
  <c r="T100" i="4"/>
  <c r="S100" i="4"/>
  <c r="R100" i="4"/>
  <c r="O100" i="4"/>
  <c r="N100" i="4"/>
  <c r="K100" i="4"/>
  <c r="J100" i="4"/>
  <c r="I100" i="4"/>
  <c r="H100" i="4"/>
  <c r="U99" i="4"/>
  <c r="T99" i="4"/>
  <c r="S99" i="4"/>
  <c r="R99" i="4"/>
  <c r="O99" i="4"/>
  <c r="N99" i="4"/>
  <c r="K99" i="4"/>
  <c r="J99" i="4"/>
  <c r="I99" i="4"/>
  <c r="H99" i="4"/>
  <c r="U98" i="4"/>
  <c r="T98" i="4"/>
  <c r="S98" i="4"/>
  <c r="R98" i="4"/>
  <c r="O98" i="4"/>
  <c r="N98" i="4"/>
  <c r="P98" i="4" s="1"/>
  <c r="K98" i="4"/>
  <c r="J98" i="4"/>
  <c r="I98" i="4"/>
  <c r="H98" i="4"/>
  <c r="L98" i="4" s="1"/>
  <c r="U97" i="4"/>
  <c r="T97" i="4"/>
  <c r="S97" i="4"/>
  <c r="R97" i="4"/>
  <c r="O97" i="4"/>
  <c r="N97" i="4"/>
  <c r="P97" i="4" s="1"/>
  <c r="K97" i="4"/>
  <c r="J97" i="4"/>
  <c r="I97" i="4"/>
  <c r="H97" i="4"/>
  <c r="U96" i="4"/>
  <c r="T96" i="4"/>
  <c r="S96" i="4"/>
  <c r="R96" i="4"/>
  <c r="O96" i="4"/>
  <c r="N96" i="4"/>
  <c r="P96" i="4" s="1"/>
  <c r="K96" i="4"/>
  <c r="J96" i="4"/>
  <c r="I96" i="4"/>
  <c r="H96" i="4"/>
  <c r="U95" i="4"/>
  <c r="T95" i="4"/>
  <c r="S95" i="4"/>
  <c r="R95" i="4"/>
  <c r="O95" i="4"/>
  <c r="N95" i="4"/>
  <c r="P95" i="4" s="1"/>
  <c r="K95" i="4"/>
  <c r="J95" i="4"/>
  <c r="I95" i="4"/>
  <c r="H95" i="4"/>
  <c r="V94" i="4"/>
  <c r="U94" i="4"/>
  <c r="T94" i="4"/>
  <c r="S94" i="4"/>
  <c r="R94" i="4"/>
  <c r="O94" i="4"/>
  <c r="N94" i="4"/>
  <c r="K94" i="4"/>
  <c r="J94" i="4"/>
  <c r="I94" i="4"/>
  <c r="H94" i="4"/>
  <c r="L94" i="4" s="1"/>
  <c r="U93" i="4"/>
  <c r="T93" i="4"/>
  <c r="S93" i="4"/>
  <c r="R93" i="4"/>
  <c r="P93" i="4"/>
  <c r="O93" i="4"/>
  <c r="N93" i="4"/>
  <c r="K93" i="4"/>
  <c r="J93" i="4"/>
  <c r="I93" i="4"/>
  <c r="H93" i="4"/>
  <c r="U92" i="4"/>
  <c r="T92" i="4"/>
  <c r="S92" i="4"/>
  <c r="R92" i="4"/>
  <c r="O92" i="4"/>
  <c r="N92" i="4"/>
  <c r="P92" i="4" s="1"/>
  <c r="K92" i="4"/>
  <c r="J92" i="4"/>
  <c r="I92" i="4"/>
  <c r="H92" i="4"/>
  <c r="L92" i="4" s="1"/>
  <c r="U91" i="4"/>
  <c r="T91" i="4"/>
  <c r="S91" i="4"/>
  <c r="R91" i="4"/>
  <c r="O91" i="4"/>
  <c r="N91" i="4"/>
  <c r="P91" i="4" s="1"/>
  <c r="K91" i="4"/>
  <c r="J91" i="4"/>
  <c r="I91" i="4"/>
  <c r="H91" i="4"/>
  <c r="U90" i="4"/>
  <c r="T90" i="4"/>
  <c r="S90" i="4"/>
  <c r="R90" i="4"/>
  <c r="O90" i="4"/>
  <c r="P90" i="4" s="1"/>
  <c r="N90" i="4"/>
  <c r="K90" i="4"/>
  <c r="J90" i="4"/>
  <c r="I90" i="4"/>
  <c r="H90" i="4"/>
  <c r="U89" i="4"/>
  <c r="T89" i="4"/>
  <c r="S89" i="4"/>
  <c r="R89" i="4"/>
  <c r="O89" i="4"/>
  <c r="N89" i="4"/>
  <c r="K89" i="4"/>
  <c r="J89" i="4"/>
  <c r="I89" i="4"/>
  <c r="H89" i="4"/>
  <c r="U88" i="4"/>
  <c r="T88" i="4"/>
  <c r="S88" i="4"/>
  <c r="R88" i="4"/>
  <c r="O88" i="4"/>
  <c r="N88" i="4"/>
  <c r="K88" i="4"/>
  <c r="J88" i="4"/>
  <c r="I88" i="4"/>
  <c r="H88" i="4"/>
  <c r="U81" i="4"/>
  <c r="T81" i="4"/>
  <c r="S81" i="4"/>
  <c r="R81" i="4"/>
  <c r="O81" i="4"/>
  <c r="N81" i="4"/>
  <c r="P81" i="4" s="1"/>
  <c r="K81" i="4"/>
  <c r="J81" i="4"/>
  <c r="I81" i="4"/>
  <c r="H81" i="4"/>
  <c r="U80" i="4"/>
  <c r="T80" i="4"/>
  <c r="S80" i="4"/>
  <c r="R80" i="4"/>
  <c r="O80" i="4"/>
  <c r="N80" i="4"/>
  <c r="K80" i="4"/>
  <c r="J80" i="4"/>
  <c r="I80" i="4"/>
  <c r="H80" i="4"/>
  <c r="U79" i="4"/>
  <c r="T79" i="4"/>
  <c r="S79" i="4"/>
  <c r="R79" i="4"/>
  <c r="O79" i="4"/>
  <c r="N79" i="4"/>
  <c r="P79" i="4" s="1"/>
  <c r="K79" i="4"/>
  <c r="J79" i="4"/>
  <c r="I79" i="4"/>
  <c r="H79" i="4"/>
  <c r="U78" i="4"/>
  <c r="T78" i="4"/>
  <c r="S78" i="4"/>
  <c r="R78" i="4"/>
  <c r="P78" i="4"/>
  <c r="O78" i="4"/>
  <c r="N78" i="4"/>
  <c r="K78" i="4"/>
  <c r="J78" i="4"/>
  <c r="I78" i="4"/>
  <c r="H78" i="4"/>
  <c r="U77" i="4"/>
  <c r="T77" i="4"/>
  <c r="S77" i="4"/>
  <c r="R77" i="4"/>
  <c r="O77" i="4"/>
  <c r="N77" i="4"/>
  <c r="K77" i="4"/>
  <c r="J77" i="4"/>
  <c r="I77" i="4"/>
  <c r="L77" i="4" s="1"/>
  <c r="H77" i="4"/>
  <c r="U76" i="4"/>
  <c r="T76" i="4"/>
  <c r="S76" i="4"/>
  <c r="R76" i="4"/>
  <c r="O76" i="4"/>
  <c r="N76" i="4"/>
  <c r="K76" i="4"/>
  <c r="J76" i="4"/>
  <c r="I76" i="4"/>
  <c r="H76" i="4"/>
  <c r="U75" i="4"/>
  <c r="T75" i="4"/>
  <c r="S75" i="4"/>
  <c r="R75" i="4"/>
  <c r="O75" i="4"/>
  <c r="N75" i="4"/>
  <c r="K75" i="4"/>
  <c r="J75" i="4"/>
  <c r="I75" i="4"/>
  <c r="H75" i="4"/>
  <c r="U74" i="4"/>
  <c r="T74" i="4"/>
  <c r="S74" i="4"/>
  <c r="R74" i="4"/>
  <c r="O74" i="4"/>
  <c r="N74" i="4"/>
  <c r="P74" i="4" s="1"/>
  <c r="K74" i="4"/>
  <c r="J74" i="4"/>
  <c r="I74" i="4"/>
  <c r="H74" i="4"/>
  <c r="U73" i="4"/>
  <c r="T73" i="4"/>
  <c r="S73" i="4"/>
  <c r="R73" i="4"/>
  <c r="O73" i="4"/>
  <c r="N73" i="4"/>
  <c r="K73" i="4"/>
  <c r="J73" i="4"/>
  <c r="I73" i="4"/>
  <c r="H73" i="4"/>
  <c r="U72" i="4"/>
  <c r="T72" i="4"/>
  <c r="S72" i="4"/>
  <c r="R72" i="4"/>
  <c r="O72" i="4"/>
  <c r="N72" i="4"/>
  <c r="P72" i="4" s="1"/>
  <c r="K72" i="4"/>
  <c r="J72" i="4"/>
  <c r="I72" i="4"/>
  <c r="H72" i="4"/>
  <c r="L72" i="4" s="1"/>
  <c r="U71" i="4"/>
  <c r="T71" i="4"/>
  <c r="S71" i="4"/>
  <c r="R71" i="4"/>
  <c r="O71" i="4"/>
  <c r="N71" i="4"/>
  <c r="K71" i="4"/>
  <c r="J71" i="4"/>
  <c r="I71" i="4"/>
  <c r="H71" i="4"/>
  <c r="U70" i="4"/>
  <c r="T70" i="4"/>
  <c r="S70" i="4"/>
  <c r="V70" i="4" s="1"/>
  <c r="R70" i="4"/>
  <c r="O70" i="4"/>
  <c r="N70" i="4"/>
  <c r="P70" i="4" s="1"/>
  <c r="K70" i="4"/>
  <c r="J70" i="4"/>
  <c r="I70" i="4"/>
  <c r="H70" i="4"/>
  <c r="U69" i="4"/>
  <c r="T69" i="4"/>
  <c r="S69" i="4"/>
  <c r="R69" i="4"/>
  <c r="O69" i="4"/>
  <c r="P69" i="4" s="1"/>
  <c r="N69" i="4"/>
  <c r="K69" i="4"/>
  <c r="J69" i="4"/>
  <c r="I69" i="4"/>
  <c r="H69" i="4"/>
  <c r="L69" i="4" s="1"/>
  <c r="U68" i="4"/>
  <c r="T68" i="4"/>
  <c r="S68" i="4"/>
  <c r="R68" i="4"/>
  <c r="O68" i="4"/>
  <c r="P68" i="4" s="1"/>
  <c r="N68" i="4"/>
  <c r="K68" i="4"/>
  <c r="J68" i="4"/>
  <c r="I68" i="4"/>
  <c r="L68" i="4" s="1"/>
  <c r="H68" i="4"/>
  <c r="U67" i="4"/>
  <c r="T67" i="4"/>
  <c r="S67" i="4"/>
  <c r="R67" i="4"/>
  <c r="O67" i="4"/>
  <c r="N67" i="4"/>
  <c r="P67" i="4" s="1"/>
  <c r="K67" i="4"/>
  <c r="J67" i="4"/>
  <c r="I67" i="4"/>
  <c r="H67" i="4"/>
  <c r="U66" i="4"/>
  <c r="T66" i="4"/>
  <c r="S66" i="4"/>
  <c r="R66" i="4"/>
  <c r="O66" i="4"/>
  <c r="N66" i="4"/>
  <c r="K66" i="4"/>
  <c r="J66" i="4"/>
  <c r="I66" i="4"/>
  <c r="H66" i="4"/>
  <c r="U65" i="4"/>
  <c r="T65" i="4"/>
  <c r="S65" i="4"/>
  <c r="R65" i="4"/>
  <c r="O65" i="4"/>
  <c r="N65" i="4"/>
  <c r="P65" i="4" s="1"/>
  <c r="K65" i="4"/>
  <c r="J65" i="4"/>
  <c r="I65" i="4"/>
  <c r="H65" i="4"/>
  <c r="L65" i="4" s="1"/>
  <c r="U64" i="4"/>
  <c r="T64" i="4"/>
  <c r="S64" i="4"/>
  <c r="R64" i="4"/>
  <c r="O64" i="4"/>
  <c r="N64" i="4"/>
  <c r="K64" i="4"/>
  <c r="J64" i="4"/>
  <c r="I64" i="4"/>
  <c r="H64" i="4"/>
  <c r="U63" i="4"/>
  <c r="T63" i="4"/>
  <c r="S63" i="4"/>
  <c r="R63" i="4"/>
  <c r="O63" i="4"/>
  <c r="N63" i="4"/>
  <c r="P63" i="4" s="1"/>
  <c r="K63" i="4"/>
  <c r="J63" i="4"/>
  <c r="I63" i="4"/>
  <c r="H63" i="4"/>
  <c r="U62" i="4"/>
  <c r="T62" i="4"/>
  <c r="S62" i="4"/>
  <c r="R62" i="4"/>
  <c r="P62" i="4"/>
  <c r="O62" i="4"/>
  <c r="N62" i="4"/>
  <c r="K62" i="4"/>
  <c r="J62" i="4"/>
  <c r="I62" i="4"/>
  <c r="H62" i="4"/>
  <c r="U61" i="4"/>
  <c r="T61" i="4"/>
  <c r="S61" i="4"/>
  <c r="R61" i="4"/>
  <c r="O61" i="4"/>
  <c r="N61" i="4"/>
  <c r="K61" i="4"/>
  <c r="J61" i="4"/>
  <c r="I61" i="4"/>
  <c r="H61" i="4"/>
  <c r="L61" i="4" s="1"/>
  <c r="U60" i="4"/>
  <c r="T60" i="4"/>
  <c r="S60" i="4"/>
  <c r="R60" i="4"/>
  <c r="O60" i="4"/>
  <c r="N60" i="4"/>
  <c r="K60" i="4"/>
  <c r="J60" i="4"/>
  <c r="I60" i="4"/>
  <c r="H60" i="4"/>
  <c r="U53" i="4"/>
  <c r="T53" i="4"/>
  <c r="S53" i="4"/>
  <c r="R53" i="4"/>
  <c r="P53" i="4"/>
  <c r="O53" i="4"/>
  <c r="N53" i="4"/>
  <c r="K53" i="4"/>
  <c r="J53" i="4"/>
  <c r="I53" i="4"/>
  <c r="H53" i="4"/>
  <c r="U52" i="4"/>
  <c r="T52" i="4"/>
  <c r="S52" i="4"/>
  <c r="R52" i="4"/>
  <c r="O52" i="4"/>
  <c r="P52" i="4" s="1"/>
  <c r="N52" i="4"/>
  <c r="K52" i="4"/>
  <c r="J52" i="4"/>
  <c r="I52" i="4"/>
  <c r="L52" i="4" s="1"/>
  <c r="H52" i="4"/>
  <c r="U51" i="4"/>
  <c r="T51" i="4"/>
  <c r="S51" i="4"/>
  <c r="R51" i="4"/>
  <c r="O51" i="4"/>
  <c r="P51" i="4" s="1"/>
  <c r="N51" i="4"/>
  <c r="K51" i="4"/>
  <c r="J51" i="4"/>
  <c r="I51" i="4"/>
  <c r="H51" i="4"/>
  <c r="U50" i="4"/>
  <c r="T50" i="4"/>
  <c r="S50" i="4"/>
  <c r="R50" i="4"/>
  <c r="O50" i="4"/>
  <c r="N50" i="4"/>
  <c r="K50" i="4"/>
  <c r="J50" i="4"/>
  <c r="I50" i="4"/>
  <c r="H50" i="4"/>
  <c r="U49" i="4"/>
  <c r="T49" i="4"/>
  <c r="S49" i="4"/>
  <c r="R49" i="4"/>
  <c r="O49" i="4"/>
  <c r="N49" i="4"/>
  <c r="P49" i="4" s="1"/>
  <c r="K49" i="4"/>
  <c r="J49" i="4"/>
  <c r="I49" i="4"/>
  <c r="H49" i="4"/>
  <c r="U48" i="4"/>
  <c r="T48" i="4"/>
  <c r="S48" i="4"/>
  <c r="R48" i="4"/>
  <c r="O48" i="4"/>
  <c r="N48" i="4"/>
  <c r="P48" i="4" s="1"/>
  <c r="K48" i="4"/>
  <c r="J48" i="4"/>
  <c r="I48" i="4"/>
  <c r="H48" i="4"/>
  <c r="U47" i="4"/>
  <c r="T47" i="4"/>
  <c r="S47" i="4"/>
  <c r="R47" i="4"/>
  <c r="O47" i="4"/>
  <c r="N47" i="4"/>
  <c r="P47" i="4" s="1"/>
  <c r="K47" i="4"/>
  <c r="J47" i="4"/>
  <c r="I47" i="4"/>
  <c r="H47" i="4"/>
  <c r="L47" i="4" s="1"/>
  <c r="U46" i="4"/>
  <c r="T46" i="4"/>
  <c r="S46" i="4"/>
  <c r="R46" i="4"/>
  <c r="O46" i="4"/>
  <c r="N46" i="4"/>
  <c r="K46" i="4"/>
  <c r="J46" i="4"/>
  <c r="L46" i="4" s="1"/>
  <c r="I46" i="4"/>
  <c r="H46" i="4"/>
  <c r="U45" i="4"/>
  <c r="T45" i="4"/>
  <c r="S45" i="4"/>
  <c r="R45" i="4"/>
  <c r="O45" i="4"/>
  <c r="P45" i="4" s="1"/>
  <c r="N45" i="4"/>
  <c r="K45" i="4"/>
  <c r="J45" i="4"/>
  <c r="I45" i="4"/>
  <c r="H45" i="4"/>
  <c r="U44" i="4"/>
  <c r="T44" i="4"/>
  <c r="S44" i="4"/>
  <c r="R44" i="4"/>
  <c r="V44" i="4" s="1"/>
  <c r="O44" i="4"/>
  <c r="N44" i="4"/>
  <c r="P44" i="4" s="1"/>
  <c r="K44" i="4"/>
  <c r="J44" i="4"/>
  <c r="I44" i="4"/>
  <c r="H44" i="4"/>
  <c r="L44" i="4" s="1"/>
  <c r="U43" i="4"/>
  <c r="T43" i="4"/>
  <c r="S43" i="4"/>
  <c r="R43" i="4"/>
  <c r="O43" i="4"/>
  <c r="N43" i="4"/>
  <c r="K43" i="4"/>
  <c r="J43" i="4"/>
  <c r="I43" i="4"/>
  <c r="H43" i="4"/>
  <c r="U42" i="4"/>
  <c r="T42" i="4"/>
  <c r="S42" i="4"/>
  <c r="R42" i="4"/>
  <c r="O42" i="4"/>
  <c r="N42" i="4"/>
  <c r="K42" i="4"/>
  <c r="J42" i="4"/>
  <c r="I42" i="4"/>
  <c r="H42" i="4"/>
  <c r="U41" i="4"/>
  <c r="T41" i="4"/>
  <c r="S41" i="4"/>
  <c r="R41" i="4"/>
  <c r="O41" i="4"/>
  <c r="N41" i="4"/>
  <c r="P41" i="4" s="1"/>
  <c r="K41" i="4"/>
  <c r="J41" i="4"/>
  <c r="I41" i="4"/>
  <c r="H41" i="4"/>
  <c r="L41" i="4" s="1"/>
  <c r="U40" i="4"/>
  <c r="T40" i="4"/>
  <c r="S40" i="4"/>
  <c r="R40" i="4"/>
  <c r="O40" i="4"/>
  <c r="N40" i="4"/>
  <c r="K40" i="4"/>
  <c r="J40" i="4"/>
  <c r="I40" i="4"/>
  <c r="H40" i="4"/>
  <c r="U39" i="4"/>
  <c r="T39" i="4"/>
  <c r="S39" i="4"/>
  <c r="R39" i="4"/>
  <c r="O39" i="4"/>
  <c r="N39" i="4"/>
  <c r="P39" i="4" s="1"/>
  <c r="K39" i="4"/>
  <c r="J39" i="4"/>
  <c r="I39" i="4"/>
  <c r="H39" i="4"/>
  <c r="L39" i="4" s="1"/>
  <c r="U38" i="4"/>
  <c r="T38" i="4"/>
  <c r="S38" i="4"/>
  <c r="R38" i="4"/>
  <c r="O38" i="4"/>
  <c r="N38" i="4"/>
  <c r="K38" i="4"/>
  <c r="J38" i="4"/>
  <c r="I38" i="4"/>
  <c r="H38" i="4"/>
  <c r="L38" i="4" s="1"/>
  <c r="U37" i="4"/>
  <c r="T37" i="4"/>
  <c r="S37" i="4"/>
  <c r="R37" i="4"/>
  <c r="O37" i="4"/>
  <c r="N37" i="4"/>
  <c r="P37" i="4" s="1"/>
  <c r="K37" i="4"/>
  <c r="J37" i="4"/>
  <c r="I37" i="4"/>
  <c r="H37" i="4"/>
  <c r="U36" i="4"/>
  <c r="T36" i="4"/>
  <c r="S36" i="4"/>
  <c r="R36" i="4"/>
  <c r="O36" i="4"/>
  <c r="N36" i="4"/>
  <c r="K36" i="4"/>
  <c r="J36" i="4"/>
  <c r="I36" i="4"/>
  <c r="H36" i="4"/>
  <c r="U35" i="4"/>
  <c r="T35" i="4"/>
  <c r="S35" i="4"/>
  <c r="R35" i="4"/>
  <c r="O35" i="4"/>
  <c r="P35" i="4" s="1"/>
  <c r="N35" i="4"/>
  <c r="K35" i="4"/>
  <c r="J35" i="4"/>
  <c r="I35" i="4"/>
  <c r="H35" i="4"/>
  <c r="U34" i="4"/>
  <c r="T34" i="4"/>
  <c r="S34" i="4"/>
  <c r="R34" i="4"/>
  <c r="O34" i="4"/>
  <c r="N34" i="4"/>
  <c r="P34" i="4" s="1"/>
  <c r="K34" i="4"/>
  <c r="J34" i="4"/>
  <c r="I34" i="4"/>
  <c r="H34" i="4"/>
  <c r="U33" i="4"/>
  <c r="T33" i="4"/>
  <c r="S33" i="4"/>
  <c r="R33" i="4"/>
  <c r="O33" i="4"/>
  <c r="N33" i="4"/>
  <c r="P33" i="4" s="1"/>
  <c r="K33" i="4"/>
  <c r="J33" i="4"/>
  <c r="I33" i="4"/>
  <c r="H33" i="4"/>
  <c r="U32" i="4"/>
  <c r="T32" i="4"/>
  <c r="S32" i="4"/>
  <c r="R32" i="4"/>
  <c r="O32" i="4"/>
  <c r="N32" i="4"/>
  <c r="K32" i="4"/>
  <c r="J32" i="4"/>
  <c r="I32" i="4"/>
  <c r="H32" i="4"/>
  <c r="L32" i="4" s="1"/>
  <c r="U25" i="4"/>
  <c r="T25" i="4"/>
  <c r="S25" i="4"/>
  <c r="R25" i="4"/>
  <c r="P25" i="4"/>
  <c r="O25" i="4"/>
  <c r="N25" i="4"/>
  <c r="K25" i="4"/>
  <c r="J25" i="4"/>
  <c r="I25" i="4"/>
  <c r="H25" i="4"/>
  <c r="U24" i="4"/>
  <c r="T24" i="4"/>
  <c r="S24" i="4"/>
  <c r="R24" i="4"/>
  <c r="O24" i="4"/>
  <c r="N24" i="4"/>
  <c r="P24" i="4" s="1"/>
  <c r="K24" i="4"/>
  <c r="J24" i="4"/>
  <c r="I24" i="4"/>
  <c r="H24" i="4"/>
  <c r="U23" i="4"/>
  <c r="T23" i="4"/>
  <c r="S23" i="4"/>
  <c r="R23" i="4"/>
  <c r="V23" i="4" s="1"/>
  <c r="O23" i="4"/>
  <c r="N23" i="4"/>
  <c r="K23" i="4"/>
  <c r="J23" i="4"/>
  <c r="I23" i="4"/>
  <c r="H23" i="4"/>
  <c r="U22" i="4"/>
  <c r="T22" i="4"/>
  <c r="S22" i="4"/>
  <c r="R22" i="4"/>
  <c r="P22" i="4"/>
  <c r="O22" i="4"/>
  <c r="N22" i="4"/>
  <c r="K22" i="4"/>
  <c r="J22" i="4"/>
  <c r="I22" i="4"/>
  <c r="H22" i="4"/>
  <c r="U21" i="4"/>
  <c r="T21" i="4"/>
  <c r="V21" i="4" s="1"/>
  <c r="S21" i="4"/>
  <c r="R21" i="4"/>
  <c r="O21" i="4"/>
  <c r="N21" i="4"/>
  <c r="P21" i="4" s="1"/>
  <c r="K21" i="4"/>
  <c r="J21" i="4"/>
  <c r="L21" i="4" s="1"/>
  <c r="I21" i="4"/>
  <c r="H21" i="4"/>
  <c r="U20" i="4"/>
  <c r="T20" i="4"/>
  <c r="S20" i="4"/>
  <c r="R20" i="4"/>
  <c r="O20" i="4"/>
  <c r="N20" i="4"/>
  <c r="K20" i="4"/>
  <c r="J20" i="4"/>
  <c r="I20" i="4"/>
  <c r="H20" i="4"/>
  <c r="U19" i="4"/>
  <c r="T19" i="4"/>
  <c r="S19" i="4"/>
  <c r="V19" i="4" s="1"/>
  <c r="R19" i="4"/>
  <c r="O19" i="4"/>
  <c r="N19" i="4"/>
  <c r="K19" i="4"/>
  <c r="J19" i="4"/>
  <c r="I19" i="4"/>
  <c r="H19" i="4"/>
  <c r="U18" i="4"/>
  <c r="V18" i="4" s="1"/>
  <c r="T18" i="4"/>
  <c r="S18" i="4"/>
  <c r="R18" i="4"/>
  <c r="O18" i="4"/>
  <c r="N18" i="4"/>
  <c r="K18" i="4"/>
  <c r="J18" i="4"/>
  <c r="I18" i="4"/>
  <c r="H18" i="4"/>
  <c r="U17" i="4"/>
  <c r="T17" i="4"/>
  <c r="S17" i="4"/>
  <c r="R17" i="4"/>
  <c r="V17" i="4" s="1"/>
  <c r="O17" i="4"/>
  <c r="N17" i="4"/>
  <c r="P17" i="4" s="1"/>
  <c r="K17" i="4"/>
  <c r="J17" i="4"/>
  <c r="I17" i="4"/>
  <c r="H17" i="4"/>
  <c r="U16" i="4"/>
  <c r="T16" i="4"/>
  <c r="S16" i="4"/>
  <c r="R16" i="4"/>
  <c r="O16" i="4"/>
  <c r="N16" i="4"/>
  <c r="K16" i="4"/>
  <c r="J16" i="4"/>
  <c r="I16" i="4"/>
  <c r="H16" i="4"/>
  <c r="U15" i="4"/>
  <c r="T15" i="4"/>
  <c r="S15" i="4"/>
  <c r="R15" i="4"/>
  <c r="O15" i="4"/>
  <c r="N15" i="4"/>
  <c r="P15" i="4" s="1"/>
  <c r="K15" i="4"/>
  <c r="J15" i="4"/>
  <c r="I15" i="4"/>
  <c r="H15" i="4"/>
  <c r="U14" i="4"/>
  <c r="T14" i="4"/>
  <c r="S14" i="4"/>
  <c r="R14" i="4"/>
  <c r="P14" i="4"/>
  <c r="O14" i="4"/>
  <c r="N14" i="4"/>
  <c r="K14" i="4"/>
  <c r="J14" i="4"/>
  <c r="I14" i="4"/>
  <c r="H14" i="4"/>
  <c r="U13" i="4"/>
  <c r="T13" i="4"/>
  <c r="S13" i="4"/>
  <c r="R13" i="4"/>
  <c r="V13" i="4" s="1"/>
  <c r="P13" i="4"/>
  <c r="O13" i="4"/>
  <c r="N13" i="4"/>
  <c r="K13" i="4"/>
  <c r="J13" i="4"/>
  <c r="I13" i="4"/>
  <c r="H13" i="4"/>
  <c r="L13" i="4" s="1"/>
  <c r="U12" i="4"/>
  <c r="T12" i="4"/>
  <c r="S12" i="4"/>
  <c r="R12" i="4"/>
  <c r="O12" i="4"/>
  <c r="N12" i="4"/>
  <c r="K12" i="4"/>
  <c r="J12" i="4"/>
  <c r="I12" i="4"/>
  <c r="H12" i="4"/>
  <c r="U11" i="4"/>
  <c r="T11" i="4"/>
  <c r="S11" i="4"/>
  <c r="V11" i="4" s="1"/>
  <c r="R11" i="4"/>
  <c r="O11" i="4"/>
  <c r="N11" i="4"/>
  <c r="K11" i="4"/>
  <c r="J11" i="4"/>
  <c r="I11" i="4"/>
  <c r="H11" i="4"/>
  <c r="U10" i="4"/>
  <c r="V10" i="4" s="1"/>
  <c r="T10" i="4"/>
  <c r="S10" i="4"/>
  <c r="R10" i="4"/>
  <c r="O10" i="4"/>
  <c r="P10" i="4" s="1"/>
  <c r="N10" i="4"/>
  <c r="K10" i="4"/>
  <c r="J10" i="4"/>
  <c r="I10" i="4"/>
  <c r="H10" i="4"/>
  <c r="U9" i="4"/>
  <c r="T9" i="4"/>
  <c r="S9" i="4"/>
  <c r="R9" i="4"/>
  <c r="O9" i="4"/>
  <c r="N9" i="4"/>
  <c r="P9" i="4" s="1"/>
  <c r="K9" i="4"/>
  <c r="J9" i="4"/>
  <c r="I9" i="4"/>
  <c r="H9" i="4"/>
  <c r="U8" i="4"/>
  <c r="T8" i="4"/>
  <c r="S8" i="4"/>
  <c r="R8" i="4"/>
  <c r="V8" i="4" s="1"/>
  <c r="O8" i="4"/>
  <c r="N8" i="4"/>
  <c r="K8" i="4"/>
  <c r="J8" i="4"/>
  <c r="I8" i="4"/>
  <c r="H8" i="4"/>
  <c r="U7" i="4"/>
  <c r="T7" i="4"/>
  <c r="S7" i="4"/>
  <c r="R7" i="4"/>
  <c r="O7" i="4"/>
  <c r="N7" i="4"/>
  <c r="K7" i="4"/>
  <c r="J7" i="4"/>
  <c r="I7" i="4"/>
  <c r="H7" i="4"/>
  <c r="L7" i="4" s="1"/>
  <c r="U6" i="4"/>
  <c r="T6" i="4"/>
  <c r="S6" i="4"/>
  <c r="R6" i="4"/>
  <c r="O6" i="4"/>
  <c r="N6" i="4"/>
  <c r="P6" i="4" s="1"/>
  <c r="K6" i="4"/>
  <c r="J6" i="4"/>
  <c r="I6" i="4"/>
  <c r="H6" i="4"/>
  <c r="U5" i="4"/>
  <c r="T5" i="4"/>
  <c r="S5" i="4"/>
  <c r="R5" i="4"/>
  <c r="V5" i="4" s="1"/>
  <c r="O5" i="4"/>
  <c r="N5" i="4"/>
  <c r="P5" i="4" s="1"/>
  <c r="K5" i="4"/>
  <c r="J5" i="4"/>
  <c r="I5" i="4"/>
  <c r="H5" i="4"/>
  <c r="L5" i="4" s="1"/>
  <c r="U4" i="4"/>
  <c r="T4" i="4"/>
  <c r="S4" i="4"/>
  <c r="V4" i="4" s="1"/>
  <c r="R4" i="4"/>
  <c r="O4" i="4"/>
  <c r="N4" i="4"/>
  <c r="P4" i="4" s="1"/>
  <c r="K4" i="4"/>
  <c r="J4" i="4"/>
  <c r="I4" i="4"/>
  <c r="H4" i="4"/>
  <c r="H4" i="2"/>
  <c r="V458" i="4" l="1"/>
  <c r="V452" i="4"/>
  <c r="P453" i="4"/>
  <c r="L455" i="4"/>
  <c r="P456" i="4"/>
  <c r="L464" i="4"/>
  <c r="L467" i="4"/>
  <c r="P452" i="4"/>
  <c r="P460" i="4"/>
  <c r="P464" i="4"/>
  <c r="L469" i="4"/>
  <c r="L472" i="4"/>
  <c r="L453" i="4"/>
  <c r="P458" i="4"/>
  <c r="P465" i="4"/>
  <c r="L470" i="4"/>
  <c r="L456" i="4"/>
  <c r="P462" i="4"/>
  <c r="L428" i="4"/>
  <c r="P433" i="4"/>
  <c r="P440" i="4"/>
  <c r="L431" i="4"/>
  <c r="L434" i="4"/>
  <c r="L435" i="4"/>
  <c r="V436" i="4"/>
  <c r="L445" i="4"/>
  <c r="L429" i="4"/>
  <c r="V433" i="4"/>
  <c r="P443" i="4"/>
  <c r="P427" i="4"/>
  <c r="L436" i="4"/>
  <c r="P441" i="4"/>
  <c r="P444" i="4"/>
  <c r="L430" i="4"/>
  <c r="L439" i="4"/>
  <c r="L437" i="4"/>
  <c r="L426" i="4"/>
  <c r="P429" i="4"/>
  <c r="P435" i="4"/>
  <c r="L396" i="4"/>
  <c r="P414" i="4"/>
  <c r="V400" i="4"/>
  <c r="L403" i="4"/>
  <c r="P408" i="4"/>
  <c r="L406" i="4"/>
  <c r="L407" i="4"/>
  <c r="L409" i="4"/>
  <c r="L410" i="4"/>
  <c r="P412" i="4"/>
  <c r="P399" i="4"/>
  <c r="L404" i="4"/>
  <c r="V408" i="4"/>
  <c r="V405" i="4"/>
  <c r="L411" i="4"/>
  <c r="P416" i="4"/>
  <c r="V398" i="4"/>
  <c r="V399" i="4"/>
  <c r="P403" i="4"/>
  <c r="P406" i="4"/>
  <c r="L414" i="4"/>
  <c r="L415" i="4"/>
  <c r="P400" i="4"/>
  <c r="P407" i="4"/>
  <c r="L412" i="4"/>
  <c r="L370" i="4"/>
  <c r="L380" i="4"/>
  <c r="L386" i="4"/>
  <c r="L389" i="4"/>
  <c r="L373" i="4"/>
  <c r="L376" i="4"/>
  <c r="P379" i="4"/>
  <c r="P385" i="4"/>
  <c r="P369" i="4"/>
  <c r="V381" i="4"/>
  <c r="L388" i="4"/>
  <c r="P370" i="4"/>
  <c r="L372" i="4"/>
  <c r="P373" i="4"/>
  <c r="L378" i="4"/>
  <c r="P383" i="4"/>
  <c r="P374" i="4"/>
  <c r="L381" i="4"/>
  <c r="L384" i="4"/>
  <c r="L385" i="4"/>
  <c r="P387" i="4"/>
  <c r="L369" i="4"/>
  <c r="V370" i="4"/>
  <c r="P371" i="4"/>
  <c r="L379" i="4"/>
  <c r="V383" i="4"/>
  <c r="L343" i="4"/>
  <c r="L344" i="4"/>
  <c r="P352" i="4"/>
  <c r="P353" i="4"/>
  <c r="L355" i="4"/>
  <c r="L361" i="4"/>
  <c r="L345" i="4"/>
  <c r="P350" i="4"/>
  <c r="V351" i="4"/>
  <c r="P357" i="4"/>
  <c r="L346" i="4"/>
  <c r="V350" i="4"/>
  <c r="P360" i="4"/>
  <c r="L353" i="4"/>
  <c r="P342" i="4"/>
  <c r="P345" i="4"/>
  <c r="L347" i="4"/>
  <c r="P348" i="4"/>
  <c r="L356" i="4"/>
  <c r="V359" i="4"/>
  <c r="L315" i="4"/>
  <c r="V318" i="4"/>
  <c r="L329" i="4"/>
  <c r="L313" i="4"/>
  <c r="L318" i="4"/>
  <c r="L319" i="4"/>
  <c r="P321" i="4"/>
  <c r="P327" i="4"/>
  <c r="L330" i="4"/>
  <c r="P312" i="4"/>
  <c r="L314" i="4"/>
  <c r="P315" i="4"/>
  <c r="L320" i="4"/>
  <c r="P325" i="4"/>
  <c r="V326" i="4"/>
  <c r="P332" i="4"/>
  <c r="L321" i="4"/>
  <c r="V325" i="4"/>
  <c r="P319" i="4"/>
  <c r="L328" i="4"/>
  <c r="P333" i="4"/>
  <c r="L285" i="4"/>
  <c r="P294" i="4"/>
  <c r="L303" i="4"/>
  <c r="V304" i="4"/>
  <c r="V284" i="4"/>
  <c r="V294" i="4"/>
  <c r="P295" i="4"/>
  <c r="L297" i="4"/>
  <c r="P298" i="4"/>
  <c r="L287" i="4"/>
  <c r="V288" i="4"/>
  <c r="L290" i="4"/>
  <c r="L291" i="4"/>
  <c r="L293" i="4"/>
  <c r="P296" i="4"/>
  <c r="P302" i="4"/>
  <c r="L288" i="4"/>
  <c r="P286" i="4"/>
  <c r="L295" i="4"/>
  <c r="P300" i="4"/>
  <c r="V301" i="4"/>
  <c r="P287" i="4"/>
  <c r="V292" i="4"/>
  <c r="L298" i="4"/>
  <c r="L299" i="4"/>
  <c r="L301" i="4"/>
  <c r="P304" i="4"/>
  <c r="V257" i="4"/>
  <c r="P258" i="4"/>
  <c r="P262" i="4"/>
  <c r="V276" i="4"/>
  <c r="V260" i="4"/>
  <c r="L264" i="4"/>
  <c r="L267" i="4"/>
  <c r="L273" i="4"/>
  <c r="L276" i="4"/>
  <c r="P269" i="4"/>
  <c r="L274" i="4"/>
  <c r="V275" i="4"/>
  <c r="L260" i="4"/>
  <c r="P270" i="4"/>
  <c r="L262" i="4"/>
  <c r="V263" i="4"/>
  <c r="V266" i="4"/>
  <c r="P267" i="4"/>
  <c r="L269" i="4"/>
  <c r="P274" i="4"/>
  <c r="P257" i="4"/>
  <c r="P261" i="4"/>
  <c r="P268" i="4"/>
  <c r="V233" i="4"/>
  <c r="V235" i="4"/>
  <c r="V239" i="4"/>
  <c r="L243" i="4"/>
  <c r="V230" i="4"/>
  <c r="P234" i="4"/>
  <c r="V242" i="4"/>
  <c r="P243" i="4"/>
  <c r="L235" i="4"/>
  <c r="P229" i="4"/>
  <c r="P235" i="4"/>
  <c r="L246" i="4"/>
  <c r="V246" i="4"/>
  <c r="L228" i="4"/>
  <c r="P232" i="4"/>
  <c r="V240" i="4"/>
  <c r="P245" i="4"/>
  <c r="L247" i="4"/>
  <c r="P248" i="4"/>
  <c r="L231" i="4"/>
  <c r="V232" i="4"/>
  <c r="P233" i="4"/>
  <c r="V243" i="4"/>
  <c r="V210" i="4"/>
  <c r="L216" i="4"/>
  <c r="L220" i="4"/>
  <c r="P209" i="4"/>
  <c r="L211" i="4"/>
  <c r="L217" i="4"/>
  <c r="L210" i="4"/>
  <c r="P213" i="4"/>
  <c r="V221" i="4"/>
  <c r="L205" i="4"/>
  <c r="P220" i="4"/>
  <c r="V200" i="4"/>
  <c r="P204" i="4"/>
  <c r="P207" i="4"/>
  <c r="P211" i="4"/>
  <c r="L218" i="4"/>
  <c r="L219" i="4"/>
  <c r="L172" i="4"/>
  <c r="P177" i="4"/>
  <c r="P193" i="4"/>
  <c r="V177" i="4"/>
  <c r="P181" i="4"/>
  <c r="L186" i="4"/>
  <c r="L188" i="4"/>
  <c r="L174" i="4"/>
  <c r="P182" i="4"/>
  <c r="P188" i="4"/>
  <c r="L181" i="4"/>
  <c r="P185" i="4"/>
  <c r="P174" i="4"/>
  <c r="L178" i="4"/>
  <c r="L180" i="4"/>
  <c r="P189" i="4"/>
  <c r="V172" i="4"/>
  <c r="P180" i="4"/>
  <c r="V185" i="4"/>
  <c r="V189" i="4"/>
  <c r="P190" i="4"/>
  <c r="L151" i="4"/>
  <c r="V158" i="4"/>
  <c r="P146" i="4"/>
  <c r="L148" i="4"/>
  <c r="L163" i="4"/>
  <c r="V150" i="4"/>
  <c r="L165" i="4"/>
  <c r="V152" i="4"/>
  <c r="P144" i="4"/>
  <c r="L146" i="4"/>
  <c r="P154" i="4"/>
  <c r="L156" i="4"/>
  <c r="P160" i="4"/>
  <c r="V144" i="4"/>
  <c r="L153" i="4"/>
  <c r="L155" i="4"/>
  <c r="P158" i="4"/>
  <c r="L120" i="4"/>
  <c r="L122" i="4"/>
  <c r="P125" i="4"/>
  <c r="V118" i="4"/>
  <c r="P122" i="4"/>
  <c r="L124" i="4"/>
  <c r="L136" i="4"/>
  <c r="L118" i="4"/>
  <c r="V125" i="4"/>
  <c r="L121" i="4"/>
  <c r="V130" i="4"/>
  <c r="L116" i="4"/>
  <c r="L128" i="4"/>
  <c r="L130" i="4"/>
  <c r="V135" i="4"/>
  <c r="L131" i="4"/>
  <c r="V119" i="4"/>
  <c r="P130" i="4"/>
  <c r="L132" i="4"/>
  <c r="L88" i="4"/>
  <c r="L89" i="4"/>
  <c r="L95" i="4"/>
  <c r="P106" i="4"/>
  <c r="V102" i="4"/>
  <c r="V106" i="4"/>
  <c r="L109" i="4"/>
  <c r="P88" i="4"/>
  <c r="L90" i="4"/>
  <c r="L93" i="4"/>
  <c r="P94" i="4"/>
  <c r="L99" i="4"/>
  <c r="V100" i="4"/>
  <c r="P89" i="4"/>
  <c r="L100" i="4"/>
  <c r="L103" i="4"/>
  <c r="L105" i="4"/>
  <c r="L97" i="4"/>
  <c r="L91" i="4"/>
  <c r="L96" i="4"/>
  <c r="P99" i="4"/>
  <c r="L101" i="4"/>
  <c r="L71" i="4"/>
  <c r="P60" i="4"/>
  <c r="V62" i="4"/>
  <c r="L76" i="4"/>
  <c r="V77" i="4"/>
  <c r="P77" i="4"/>
  <c r="L62" i="4"/>
  <c r="P64" i="4"/>
  <c r="P71" i="4"/>
  <c r="L73" i="4"/>
  <c r="L79" i="4"/>
  <c r="L80" i="4"/>
  <c r="V81" i="4"/>
  <c r="P61" i="4"/>
  <c r="V63" i="4"/>
  <c r="V64" i="4"/>
  <c r="L67" i="4"/>
  <c r="L70" i="4"/>
  <c r="L74" i="4"/>
  <c r="L81" i="4"/>
  <c r="L60" i="4"/>
  <c r="V61" i="4"/>
  <c r="P76" i="4"/>
  <c r="V69" i="4"/>
  <c r="L63" i="4"/>
  <c r="L82" i="4" s="1"/>
  <c r="L64" i="4"/>
  <c r="P66" i="4"/>
  <c r="P73" i="4"/>
  <c r="L75" i="4"/>
  <c r="L78" i="4"/>
  <c r="P80" i="4"/>
  <c r="L45" i="4"/>
  <c r="L49" i="4"/>
  <c r="L33" i="4"/>
  <c r="L35" i="4"/>
  <c r="L36" i="4"/>
  <c r="L43" i="4"/>
  <c r="P38" i="4"/>
  <c r="L50" i="4"/>
  <c r="L53" i="4"/>
  <c r="P32" i="4"/>
  <c r="L34" i="4"/>
  <c r="L37" i="4"/>
  <c r="V51" i="4"/>
  <c r="P43" i="4"/>
  <c r="L51" i="4"/>
  <c r="V52" i="4"/>
  <c r="P36" i="4"/>
  <c r="V38" i="4"/>
  <c r="V39" i="4"/>
  <c r="P40" i="4"/>
  <c r="P46" i="4"/>
  <c r="L48" i="4"/>
  <c r="V49" i="4"/>
  <c r="P50" i="4"/>
  <c r="V14" i="4"/>
  <c r="L17" i="4"/>
  <c r="P18" i="4"/>
  <c r="L20" i="4"/>
  <c r="V33" i="4"/>
  <c r="V35" i="4"/>
  <c r="V36" i="4"/>
  <c r="V43" i="4"/>
  <c r="V45" i="4"/>
  <c r="V68" i="4"/>
  <c r="V75" i="4"/>
  <c r="V91" i="4"/>
  <c r="V96" i="4"/>
  <c r="V97" i="4"/>
  <c r="V105" i="4"/>
  <c r="V116" i="4"/>
  <c r="V121" i="4"/>
  <c r="V155" i="4"/>
  <c r="V159" i="4"/>
  <c r="V165" i="4"/>
  <c r="V188" i="4"/>
  <c r="V192" i="4"/>
  <c r="V245" i="4"/>
  <c r="V293" i="4"/>
  <c r="V320" i="4"/>
  <c r="V345" i="4"/>
  <c r="V361" i="4"/>
  <c r="V373" i="4"/>
  <c r="V386" i="4"/>
  <c r="V389" i="4"/>
  <c r="V396" i="4"/>
  <c r="V402" i="4"/>
  <c r="V412" i="4"/>
  <c r="V439" i="4"/>
  <c r="V467" i="4"/>
  <c r="L8" i="4"/>
  <c r="L10" i="4"/>
  <c r="L11" i="4"/>
  <c r="L26" i="4" s="1"/>
  <c r="V12" i="4"/>
  <c r="L14" i="4"/>
  <c r="L23" i="4"/>
  <c r="V24" i="4"/>
  <c r="V40" i="4"/>
  <c r="V50" i="4"/>
  <c r="V65" i="4"/>
  <c r="V103" i="4"/>
  <c r="V107" i="4"/>
  <c r="V148" i="4"/>
  <c r="V153" i="4"/>
  <c r="V157" i="4"/>
  <c r="V181" i="4"/>
  <c r="V186" i="4"/>
  <c r="V215" i="4"/>
  <c r="V218" i="4"/>
  <c r="V267" i="4"/>
  <c r="V273" i="4"/>
  <c r="V295" i="4"/>
  <c r="V323" i="4"/>
  <c r="V348" i="4"/>
  <c r="V371" i="4"/>
  <c r="V377" i="4"/>
  <c r="V387" i="4"/>
  <c r="V401" i="4"/>
  <c r="V417" i="4"/>
  <c r="V427" i="4"/>
  <c r="V437" i="4"/>
  <c r="V453" i="4"/>
  <c r="V9" i="4"/>
  <c r="V15" i="4"/>
  <c r="P16" i="4"/>
  <c r="P19" i="4"/>
  <c r="V71" i="4"/>
  <c r="V72" i="4"/>
  <c r="V78" i="4"/>
  <c r="V92" i="4"/>
  <c r="V101" i="4"/>
  <c r="V131" i="4"/>
  <c r="V136" i="4"/>
  <c r="V147" i="4"/>
  <c r="V151" i="4"/>
  <c r="V180" i="4"/>
  <c r="V184" i="4"/>
  <c r="V190" i="4"/>
  <c r="V203" i="4"/>
  <c r="V216" i="4"/>
  <c r="V220" i="4"/>
  <c r="V229" i="4"/>
  <c r="V234" i="4"/>
  <c r="V271" i="4"/>
  <c r="V274" i="4"/>
  <c r="V277" i="4"/>
  <c r="V289" i="4"/>
  <c r="V298" i="4"/>
  <c r="V305" i="4"/>
  <c r="V321" i="4"/>
  <c r="V327" i="4"/>
  <c r="V346" i="4"/>
  <c r="V352" i="4"/>
  <c r="V376" i="4"/>
  <c r="V403" i="4"/>
  <c r="V426" i="4"/>
  <c r="V442" i="4"/>
  <c r="V456" i="4"/>
  <c r="V469" i="4"/>
  <c r="V472" i="4"/>
  <c r="V6" i="4"/>
  <c r="P7" i="4"/>
  <c r="L9" i="4"/>
  <c r="L12" i="4"/>
  <c r="P20" i="4"/>
  <c r="L24" i="4"/>
  <c r="V34" i="4"/>
  <c r="V37" i="4"/>
  <c r="V41" i="4"/>
  <c r="V46" i="4"/>
  <c r="V47" i="4"/>
  <c r="V53" i="4"/>
  <c r="V66" i="4"/>
  <c r="V76" i="4"/>
  <c r="V88" i="4"/>
  <c r="V89" i="4"/>
  <c r="V98" i="4"/>
  <c r="V104" i="4"/>
  <c r="V108" i="4"/>
  <c r="V134" i="4"/>
  <c r="V145" i="4"/>
  <c r="V149" i="4"/>
  <c r="V154" i="4"/>
  <c r="V173" i="4"/>
  <c r="V178" i="4"/>
  <c r="V187" i="4"/>
  <c r="V201" i="4"/>
  <c r="V217" i="4"/>
  <c r="V286" i="4"/>
  <c r="V296" i="4"/>
  <c r="V299" i="4"/>
  <c r="V302" i="4"/>
  <c r="V378" i="4"/>
  <c r="V406" i="4"/>
  <c r="V407" i="4"/>
  <c r="V428" i="4"/>
  <c r="V444" i="4"/>
  <c r="V454" i="4"/>
  <c r="V470" i="4"/>
  <c r="V312" i="4"/>
  <c r="V328" i="4"/>
  <c r="V353" i="4"/>
  <c r="V404" i="4"/>
  <c r="V459" i="4"/>
  <c r="L15" i="4"/>
  <c r="V25" i="4"/>
  <c r="V262" i="4"/>
  <c r="V7" i="4"/>
  <c r="P8" i="4"/>
  <c r="P11" i="4"/>
  <c r="V22" i="4"/>
  <c r="P23" i="4"/>
  <c r="L25" i="4"/>
  <c r="V42" i="4"/>
  <c r="V48" i="4"/>
  <c r="V60" i="4"/>
  <c r="V67" i="4"/>
  <c r="V79" i="4"/>
  <c r="V80" i="4"/>
  <c r="V95" i="4"/>
  <c r="V122" i="4"/>
  <c r="V164" i="4"/>
  <c r="V208" i="4"/>
  <c r="V287" i="4"/>
  <c r="V303" i="4"/>
  <c r="V315" i="4"/>
  <c r="V331" i="4"/>
  <c r="V340" i="4"/>
  <c r="V356" i="4"/>
  <c r="V379" i="4"/>
  <c r="V409" i="4"/>
  <c r="V429" i="4"/>
  <c r="V445" i="4"/>
  <c r="V461" i="4"/>
  <c r="L6" i="4"/>
  <c r="V16" i="4"/>
  <c r="V73" i="4"/>
  <c r="V123" i="4"/>
  <c r="V128" i="4"/>
  <c r="V214" i="4"/>
  <c r="V249" i="4"/>
  <c r="L4" i="4"/>
  <c r="P12" i="4"/>
  <c r="L16" i="4"/>
  <c r="L18" i="4"/>
  <c r="L19" i="4"/>
  <c r="V20" i="4"/>
  <c r="L22" i="4"/>
  <c r="V32" i="4"/>
  <c r="V74" i="4"/>
  <c r="V90" i="4"/>
  <c r="V93" i="4"/>
  <c r="V120" i="4"/>
  <c r="V124" i="4"/>
  <c r="V163" i="4"/>
  <c r="V205" i="4"/>
  <c r="V207" i="4"/>
  <c r="V236" i="4"/>
  <c r="V244" i="4"/>
  <c r="V265" i="4"/>
  <c r="V268" i="4"/>
  <c r="V290" i="4"/>
  <c r="V291" i="4"/>
  <c r="V297" i="4"/>
  <c r="V313" i="4"/>
  <c r="V329" i="4"/>
  <c r="V354" i="4"/>
  <c r="V368" i="4"/>
  <c r="V384" i="4"/>
  <c r="V411" i="4"/>
  <c r="V434" i="4"/>
  <c r="V455" i="4"/>
  <c r="V464" i="4"/>
  <c r="V471" i="4"/>
  <c r="L129" i="4"/>
  <c r="L40" i="4"/>
  <c r="L54" i="4" s="1"/>
  <c r="P42" i="4"/>
  <c r="P108" i="4"/>
  <c r="P117" i="4"/>
  <c r="L159" i="4"/>
  <c r="V162" i="4"/>
  <c r="L192" i="4"/>
  <c r="L209" i="4"/>
  <c r="L107" i="4"/>
  <c r="L157" i="4"/>
  <c r="L162" i="4"/>
  <c r="V132" i="4"/>
  <c r="L134" i="4"/>
  <c r="V137" i="4"/>
  <c r="P150" i="4"/>
  <c r="V176" i="4"/>
  <c r="V182" i="4"/>
  <c r="P183" i="4"/>
  <c r="L190" i="4"/>
  <c r="L201" i="4"/>
  <c r="L42" i="4"/>
  <c r="L66" i="4"/>
  <c r="L110" i="4"/>
  <c r="V99" i="4"/>
  <c r="P100" i="4"/>
  <c r="L104" i="4"/>
  <c r="V126" i="4"/>
  <c r="P133" i="4"/>
  <c r="V146" i="4"/>
  <c r="L149" i="4"/>
  <c r="L154" i="4"/>
  <c r="L176" i="4"/>
  <c r="V179" i="4"/>
  <c r="L187" i="4"/>
  <c r="P200" i="4"/>
  <c r="P75" i="4"/>
  <c r="V109" i="4"/>
  <c r="L126" i="4"/>
  <c r="V129" i="4"/>
  <c r="L137" i="4"/>
  <c r="L138" i="4" s="1"/>
  <c r="V174" i="4"/>
  <c r="P175" i="4"/>
  <c r="L182" i="4"/>
  <c r="L204" i="4"/>
  <c r="V259" i="4"/>
  <c r="L212" i="4"/>
  <c r="P221" i="4"/>
  <c r="P230" i="4"/>
  <c r="L236" i="4"/>
  <c r="V237" i="4"/>
  <c r="L239" i="4"/>
  <c r="V247" i="4"/>
  <c r="L249" i="4"/>
  <c r="L270" i="4"/>
  <c r="L294" i="4"/>
  <c r="V314" i="4"/>
  <c r="V324" i="4"/>
  <c r="V330" i="4"/>
  <c r="V349" i="4"/>
  <c r="V355" i="4"/>
  <c r="V374" i="4"/>
  <c r="V380" i="4"/>
  <c r="P381" i="4"/>
  <c r="L405" i="4"/>
  <c r="V424" i="4"/>
  <c r="V430" i="4"/>
  <c r="V440" i="4"/>
  <c r="L465" i="4"/>
  <c r="V443" i="4"/>
  <c r="L452" i="4"/>
  <c r="L468" i="4"/>
  <c r="L237" i="4"/>
  <c r="P246" i="4"/>
  <c r="V258" i="4"/>
  <c r="L289" i="4"/>
  <c r="L305" i="4"/>
  <c r="L324" i="4"/>
  <c r="L349" i="4"/>
  <c r="L374" i="4"/>
  <c r="L424" i="4"/>
  <c r="L440" i="4"/>
  <c r="V457" i="4"/>
  <c r="V463" i="4"/>
  <c r="V473" i="4"/>
  <c r="V206" i="4"/>
  <c r="L245" i="4"/>
  <c r="V256" i="4"/>
  <c r="V261" i="4"/>
  <c r="L277" i="4"/>
  <c r="L327" i="4"/>
  <c r="L352" i="4"/>
  <c r="L377" i="4"/>
  <c r="V397" i="4"/>
  <c r="V413" i="4"/>
  <c r="L427" i="4"/>
  <c r="L443" i="4"/>
  <c r="V460" i="4"/>
  <c r="L463" i="4"/>
  <c r="V204" i="4"/>
  <c r="L206" i="4"/>
  <c r="V211" i="4"/>
  <c r="L256" i="4"/>
  <c r="V264" i="4"/>
  <c r="L266" i="4"/>
  <c r="V269" i="4"/>
  <c r="V272" i="4"/>
  <c r="L286" i="4"/>
  <c r="L306" i="4" s="1"/>
  <c r="L302" i="4"/>
  <c r="V316" i="4"/>
  <c r="V322" i="4"/>
  <c r="V332" i="4"/>
  <c r="V341" i="4"/>
  <c r="V347" i="4"/>
  <c r="V357" i="4"/>
  <c r="V372" i="4"/>
  <c r="V382" i="4"/>
  <c r="V388" i="4"/>
  <c r="P389" i="4"/>
  <c r="L397" i="4"/>
  <c r="V410" i="4"/>
  <c r="L413" i="4"/>
  <c r="V432" i="4"/>
  <c r="V438" i="4"/>
  <c r="L457" i="4"/>
  <c r="L473" i="4"/>
  <c r="V219" i="4"/>
  <c r="V228" i="4"/>
  <c r="L261" i="4"/>
  <c r="V319" i="4"/>
  <c r="V344" i="4"/>
  <c r="V360" i="4"/>
  <c r="V369" i="4"/>
  <c r="V385" i="4"/>
  <c r="V435" i="4"/>
  <c r="L460" i="4"/>
  <c r="V212" i="4"/>
  <c r="L214" i="4"/>
  <c r="V231" i="4"/>
  <c r="L233" i="4"/>
  <c r="V241" i="4"/>
  <c r="P263" i="4"/>
  <c r="V270" i="4"/>
  <c r="L316" i="4"/>
  <c r="L332" i="4"/>
  <c r="L341" i="4"/>
  <c r="L357" i="4"/>
  <c r="L382" i="4"/>
  <c r="L432" i="4"/>
  <c r="V465" i="4"/>
  <c r="L446" i="4" l="1"/>
  <c r="L418" i="4"/>
  <c r="L390" i="4"/>
  <c r="L362" i="4"/>
  <c r="L334" i="4"/>
  <c r="L250" i="4"/>
  <c r="L222" i="4"/>
  <c r="L194" i="4"/>
  <c r="L166" i="4"/>
  <c r="L278" i="4"/>
  <c r="L474" i="4"/>
  <c r="L476" i="4" l="1"/>
</calcChain>
</file>

<file path=xl/sharedStrings.xml><?xml version="1.0" encoding="utf-8"?>
<sst xmlns="http://schemas.openxmlformats.org/spreadsheetml/2006/main" count="7430" uniqueCount="1495">
  <si>
    <t>Radio ON!</t>
  </si>
  <si>
    <t xml:space="preserve"> 38408 P 0.18 0 232132 9598276 37386 84528 0 60700 232132 9598276 37386 84528 0 60700 (radio 1.24% / 1.24% tx 0.38% / 0.38% listen 0.85% / 0.85%)</t>
  </si>
  <si>
    <t xml:space="preserve"> 38407 P 0.18 0 106630 9723720 13071 74226 0 60281 106630 9723720 13071 74226 0 60281 (radio 0.88% / 0.88% tx 0.13% / 0.13% listen 0.75% / 0.75%)</t>
  </si>
  <si>
    <t xml:space="preserve"> 38408 P 0.18 0 238524 9591768 38478 91001 0 64468 238524 9591768 38478 91001 0 64468 (radio 1.31% / 1.31% tx 0.39% / 0.39% listen 0.92% / 0.92%)</t>
  </si>
  <si>
    <t xml:space="preserve"> 38407 P 0.18 0 106515 9723783 13071 74296 0 61041 106515 9723783 13071 74296 0 61041 (radio 0.88% / 0.88% tx 0.13% / 0.13% listen 0.75% / 0.75%)</t>
  </si>
  <si>
    <t xml:space="preserve"> 38408 P 0.18 0 267121 9563219 43129 97756 0 60390 267121 9563219 43129 97756 0 60390 (radio 1.43% / 1.43% tx 0.43% / 0.43% listen 0.99% / 0.99%)</t>
  </si>
  <si>
    <t xml:space="preserve"> 38407 P 0.18 0 106579 9723763 13053 74767 0 59882 106579 9723763 13053 74767 0 59882 (radio 0.89% / 0.89% tx 0.13% / 0.13% listen 0.76% / 0.76%)</t>
  </si>
  <si>
    <t xml:space="preserve"> 38407 P 0.18 0 108954 9721367 13072 75355 0 61960 108954 9721367 13072 75355 0 61960 (radio 0.89% / 0.89% tx 0.13% / 0.13% listen 0.76% / 0.76%)</t>
  </si>
  <si>
    <t xml:space="preserve"> 38408 P 0.18 0 260456 9569747 41655 94370 0 60808 260456 9569747 41655 94370 0 60808 (radio 1.38% / 1.38% tx 0.42% / 0.42% listen 0.96% / 0.96%)</t>
  </si>
  <si>
    <t>Initiaing global repair</t>
  </si>
  <si>
    <t xml:space="preserve"> 38408 P 0.18 0 136549 9692161 22825 62738 0 59105 136549 9692161 22825 62738 0 59105 (radio 0.87% / 0.87% tx 0.23% / 0.23% listen 0.63% / 0.63%)</t>
  </si>
  <si>
    <t xml:space="preserve"> 38407 P 0.18 0 106194 9724138 13071 73667 0 60577 106194 9724138 13071 73667 0 60577 (radio 0.88% / 0.88% tx 0.13% / 0.13% listen 0.74% / 0.74%)</t>
  </si>
  <si>
    <t xml:space="preserve"> 38407 P 0.18 0 106934 9723381 13053 73800 0 59267 106934 9723381 13053 73800 0 59267 (radio 0.88% / 0.88% tx 0.13% / 0.13% listen 0.75% / 0.75%)</t>
  </si>
  <si>
    <t xml:space="preserve"> 38408 P 0.18 0 238214 9592087 37335 88049 0 59708 238214 9592087 37335 88049 0 59708 (radio 1.27% / 1.27% tx 0.37% / 0.37% listen 0.89% / 0.89%)</t>
  </si>
  <si>
    <t xml:space="preserve"> 38407 P 0.18 0 106989 9723332 13071 74893 0 60387 106989 9723332 13071 74893 0 60387 (radio 0.89% / 0.89% tx 0.13% / 0.13% listen 0.76% / 0.76%)</t>
  </si>
  <si>
    <t xml:space="preserve"> 38407 P 0.18 0 107187 9723119 13052 75695 0 65662 107187 9723119 13052 75695 0 65662 (radio 0.90% / 0.90% tx 0.13% / 0.13% listen 0.77% / 0.77%)</t>
  </si>
  <si>
    <t xml:space="preserve"> 38407 P 0.18 0 106752 9723545 13071 75957 0 62113 106752 9723545 13071 75957 0 62113 (radio 0.90% / 0.90% tx 0.13% / 0.13% listen 0.77% / 0.77%)</t>
  </si>
  <si>
    <t xml:space="preserve"> 38408 P 0.18 0 214033 9616402 35049 79560 0 60159 214033 9616402 35049 79560 0 60159 (radio 1.16% / 1.16% tx 0.35% / 0.35% listen 0.80% / 0.80%)</t>
  </si>
  <si>
    <t xml:space="preserve"> 38408 P 0.18 0 182382 9647882 28318 71586 0 58993 182382 9647882 28318 71586 0 58993 (radio 1.01% / 1.01% tx 0.28% / 0.28% listen 0.72% / 0.72%)</t>
  </si>
  <si>
    <t xml:space="preserve"> 38408 P 0.18 0 108792 9721772 13057 74142 0 58895 108792 9721772 13057 74142 0 58895 (radio 0.88% / 0.88% tx 0.13% / 0.13% listen 0.75% / 0.75%)</t>
  </si>
  <si>
    <t xml:space="preserve"> 38407 P 0.18 0 106876 9723429 13052 74733 0 64209 106876 9723429 13052 74733 0 64209 (radio 0.89% / 0.89% tx 0.13% / 0.13% listen 0.76% / 0.76%)</t>
  </si>
  <si>
    <t xml:space="preserve"> 38407 P 0.18 0 105765 9724528 13071 72859 0 59691 105765 9724528 13071 72859 0 59691 (radio 0.87% / 0.87% tx 0.13% / 0.13% listen 0.74% / 0.74%)</t>
  </si>
  <si>
    <t xml:space="preserve"> 38408 P 0.18 0 255704 9574543 42179 92501 0 60351 255704 9574543 42179 92501 0 60351 (radio 1.37% / 1.37% tx 0.42% / 0.42% listen 0.94% / 0.94%)</t>
  </si>
  <si>
    <t xml:space="preserve"> 38408 P 0.18 0 187187 9643098 29468 73849 0 59449 187187 9643098 29468 73849 0 59449 (radio 1.05% / 1.05% tx 0.29% / 0.29% listen 0.75% / 0.75%)</t>
  </si>
  <si>
    <t xml:space="preserve"> 38408 P 0.18 0 218770 9611617 35234 81980 0 58967 218770 9611617 35234 81980 0 58967 (radio 1.19% / 1.19% tx 0.35% / 0.35% listen 0.83% / 0.83%)</t>
  </si>
  <si>
    <t xml:space="preserve"> 38407 P 0.18 0 108323 9722020 13063 74607 0 60679 108323 9722020 13063 74607 0 60679 (radio 0.89% / 0.89% tx 0.13% / 0.13% listen 0.75% / 0.75%)</t>
  </si>
  <si>
    <t xml:space="preserve"> 38407 P 0.18 0 107558 9722765 13056 74358 0 62458 107558 9722765 13056 74358 0 62458 (radio 0.88% / 0.88% tx 0.13% / 0.13% listen 0.75% / 0.75%)</t>
  </si>
  <si>
    <t xml:space="preserve"> 38408 P 0.18 0 195040 9635423 27067 71420 0 59411 195040 9635423 27067 71420 0 59411 (radio 1.00% / 1.00% tx 0.27% / 0.27% listen 0.72% / 0.72%)</t>
  </si>
  <si>
    <t xml:space="preserve"> 38408 P 0.18 0 106951 9723635 13069 74278 0 62347 106951 9723635 13069 74278 0 62347 (radio 0.88% / 0.88% tx 0.13% / 0.13% listen 0.75% / 0.75%)</t>
  </si>
  <si>
    <t xml:space="preserve"> 38407 P 0.18 0 108153 9722149 13062 74588 0 59367 108153 9722149 13062 74588 0 59367 (radio 0.89% / 0.89% tx 0.13% / 0.13% listen 0.75% / 0.75%)</t>
  </si>
  <si>
    <t xml:space="preserve"> 38407 P 0.18 0 107039 9723281 13052 75345 0 61689 107039 9723281 13052 75345 0 61689 (radio 0.89% / 0.89% tx 0.13% / 0.13% listen 0.76% / 0.76%)</t>
  </si>
  <si>
    <t xml:space="preserve"> 38408 P 0.18 0 139326 9689368 24744 63562 0 60303 139326 9689368 24744 63562 0 60303 (radio 0.89% / 0.89% tx 0.25% / 0.25% listen 0.64% / 0.64%)</t>
  </si>
  <si>
    <t xml:space="preserve"> 38408 P 0.18 0 201397 9628863 31948 79979 0 62651 201397 9628863 31948 79979 0 62651 (radio 1.13% / 1.13% tx 0.32% / 0.32% listen 0.81% / 0.81%)</t>
  </si>
  <si>
    <t xml:space="preserve"> 38408 P 0.18 0 249077 9581337 27305 91286 0 61502 249077 9581337 27305 91286 0 61502 (radio 1.20% / 1.20% tx 0.27% / 0.27% listen 0.92% / 0.92%)</t>
  </si>
  <si>
    <t>DATA send to 1 'Hello 1'</t>
  </si>
  <si>
    <t>DATA recv 'Hello 1 from the client' from 31</t>
  </si>
  <si>
    <t>DATA recv 'Hello 1 from the client' from 30</t>
  </si>
  <si>
    <t>DATA recv 'Hello 1 from the client' from 32</t>
  </si>
  <si>
    <t>DATA recv 'Hello 1 from the client' from 24</t>
  </si>
  <si>
    <t>DATA recv 'Hello 1 from the client' from 28</t>
  </si>
  <si>
    <t>DATA recv 'Hello 1 from the client' from 27</t>
  </si>
  <si>
    <t>DATA recv 'Hello 1 from the client' from 29</t>
  </si>
  <si>
    <t>DATA recv 'Hello 1 from the client' from 25</t>
  </si>
  <si>
    <t>DATA recv 'Hello 1 from the client' from 26</t>
  </si>
  <si>
    <t>DATA recv 'Hello 1 from the client' from 20</t>
  </si>
  <si>
    <t>DATA recv 'Hello 1 from the client' from 22</t>
  </si>
  <si>
    <t>DATA recv 'Hello 1 from the client' from 18</t>
  </si>
  <si>
    <t>DATA recv 'Hello 1 from the client' from 19</t>
  </si>
  <si>
    <t>DATA recv 'Hello 1 from the client' from 23</t>
  </si>
  <si>
    <t>DATA recv 'Hello 1 from the client' from 21</t>
  </si>
  <si>
    <t>Radio OFF!</t>
  </si>
  <si>
    <t xml:space="preserve"> 76808 P 0.18 1 400510 19259447 53458 105973 0 72641 168375 9661171 16072 21445 0 11941 (radio 0.81% / 0.38% tx 0.27% / 0.16% listen 0.53% / 0.21%)</t>
  </si>
  <si>
    <t xml:space="preserve"> 76807 P 0.18 1 190033 19469831 15682 87590 0 71210 83400 9746111 2611 13364 0 10929 (radio 0.52% / 0.16% tx 0.07% / 0.02% listen 0.44% / 0.13%)</t>
  </si>
  <si>
    <t xml:space="preserve"> 76808 P 0.18 1 431408 19228760 55170 114945 0 76833 192881 9636992 16692 23944 0 12365 (radio 0.86% / 0.41% tx 0.28% / 0.16% listen 0.58% / 0.24%)</t>
  </si>
  <si>
    <t xml:space="preserve"> 76807 P 0.18 1 189770 19470034 15684 87425 0 72424 83252 9746251 2613 13129 0 11383 (radio 0.52% / 0.16% tx 0.07% / 0.02% listen 0.44% / 0.13%)</t>
  </si>
  <si>
    <t xml:space="preserve"> 76808 P 0.18 1 458345 19201565 61956 126356 0 72764 191221 9638346 18827 28600 0 12374 (radio 0.95% / 0.48% tx 0.31% / 0.19% listen 0.64% / 0.29%)</t>
  </si>
  <si>
    <t xml:space="preserve"> 76807 P 0.18 1 190043 19469807 15663 88299 0 71061 83461 9746044 2610 13532 0 11179 (radio 0.52% / 0.16% tx 0.07% / 0.02% listen 0.44% / 0.13%)</t>
  </si>
  <si>
    <t xml:space="preserve"> 76807 P 0.18 1 192695 19467138 15682 88955 0 73144 83738 9745771 2610 13600 0 11184 (radio 0.53% / 0.16% tx 0.07% / 0.02% listen 0.45% / 0.13%)</t>
  </si>
  <si>
    <t xml:space="preserve"> 76808 P 0.18 1 448641 19210978 61098 122036 0 73092 188182 9641231 19443 27666 0 12284 (radio 0.93% / 0.47% tx 0.31% / 0.19% listen 0.62% / 0.28%)</t>
  </si>
  <si>
    <t xml:space="preserve"> 76808 P 0.18 1 239007 19417652 23129 73808 0 69940 102455 9725491 304 11070 0 10835 (radio 0.49% / 0.11% tx 0.11% / 0.00% listen 0.37% / 0.11%)</t>
  </si>
  <si>
    <t xml:space="preserve"> 76807 P 0.18 1 189231 19470611 15684 86371 0 71608 83034 9746473 2613 12704 0 11031 (radio 0.51% / 0.15% tx 0.07% / 0.02% listen 0.43% / 0.12%)</t>
  </si>
  <si>
    <t xml:space="preserve"> 76807 P 0.18 1 190295 19469533 15663 87047 0 70038 83358 9746152 2610 13247 0 10771 (radio 0.52% / 0.16% tx 0.07% / 0.02% listen 0.44% / 0.13%)</t>
  </si>
  <si>
    <t xml:space="preserve"> 76808 P 0.18 1 414163 19245627 54687 111622 0 70779 175946 9653540 17352 23573 0 11071 (radio 0.84% / 0.41% tx 0.27% / 0.17% listen 0.56% / 0.23%)</t>
  </si>
  <si>
    <t xml:space="preserve"> 76807 P 0.18 1 189874 19469947 15684 87636 0 71873 82882 9746615 2613 12743 0 11486 (radio 0.52% / 0.15% tx 0.07% / 0.02% listen 0.44% / 0.12%)</t>
  </si>
  <si>
    <t xml:space="preserve"> 76807 P 0.18 1 190756 19469065 15666 89409 0 77200 83566 9745946 2614 13714 0 11538 (radio 0.53% / 0.16% tx 0.07% / 0.02% listen 0.45% / 0.13%)</t>
  </si>
  <si>
    <t xml:space="preserve"> 76807 P 0.18 1 190091 19469718 15684 89320 0 73198 83336 9746173 2613 13363 0 11085 (radio 0.53% / 0.16% tx 0.07% / 0.02% listen 0.45% / 0.13%)</t>
  </si>
  <si>
    <t xml:space="preserve"> 76808 P 0.18 1 368303 19291610 46689 97652 0 71730 154267 9675208 11640 18092 0 11571 (radio 0.73% / 0.30% tx 0.23% / 0.11% listen 0.49% / 0.18%)</t>
  </si>
  <si>
    <t xml:space="preserve"> 76808 P 0.18 1 192621 19467446 15667 87842 0 69798 83826 9745674 2610 13700 0 10903 (radio 0.52% / 0.16% tx 0.07% / 0.02% listen 0.44% / 0.13%)</t>
  </si>
  <si>
    <t xml:space="preserve"> 76808 P 0.18 1 324584 19335061 35371 86282 0 70725 142199 9687179 7053 14696 0 11732 (radio 0.61% / 0.22% tx 0.17% / 0.07% listen 0.43% / 0.14%)</t>
  </si>
  <si>
    <t xml:space="preserve"> 76807 P 0.18 1 190363 19469441 15666 88175 0 75149 83484 9746012 2614 13442 0 10940 (radio 0.52% / 0.16% tx 0.07% / 0.02% listen 0.44% / 0.13%)</t>
  </si>
  <si>
    <t xml:space="preserve"> 76807 P 0.18 1 188057 19471748 15682 84292 0 70427 82289 9747220 2611 11433 0 10736 (radio 0.50% / 0.14% tx 0.07% / 0.02% listen 0.42% / 0.11%)</t>
  </si>
  <si>
    <t xml:space="preserve"> 76808 P 0.18 1 437319 19222344 60840 118134 0 71649 181612 9647801 18661 25633 0 11298 (radio 0.91% / 0.45% tx 0.30% / 0.18% listen 0.60% / 0.26%)</t>
  </si>
  <si>
    <t xml:space="preserve"> 76808 P 0.18 1 327910 19331862 35028 88872 0 71046 140720 9688764 5560 15023 0 11597 (radio 0.63% / 0.20% tx 0.17% / 0.05% listen 0.45% / 0.15%)</t>
  </si>
  <si>
    <t xml:space="preserve"> 76808 P 0.18 1 381319 19278551 49767 100872 0 70497 162546 9666934 14533 18892 0 11530 (radio 0.76% / 0.34% tx 0.25% / 0.14% listen 0.51% / 0.19%)</t>
  </si>
  <si>
    <t xml:space="preserve"> 76807 P 0.18 1 191914 19467937 15673 88268 0 72387 83588 9745917 2610 13661 0 11708 (radio 0.52% / 0.16% tx 0.07% / 0.02% listen 0.44% / 0.13%)</t>
  </si>
  <si>
    <t xml:space="preserve"> 76807 P 0.18 1 190139 19469694 15666 86284 0 73796 82578 9746929 2610 11926 0 11338 (radio 0.51% / 0.14% tx 0.07% / 0.02% listen 0.43% / 0.12%)</t>
  </si>
  <si>
    <t xml:space="preserve"> 76808 P 0.18 1 353030 19307528 32097 84622 0 70415 157987 9672105 5030 13202 0 11004 (radio 0.59% / 0.18% tx 0.16% / 0.05% listen 0.43% / 0.13%)</t>
  </si>
  <si>
    <t xml:space="preserve"> 76808 P 0.18 1 190442 19469660 15682 87478 0 73508 83488 9746025 2613 13200 0 11161 (radio 0.52% / 0.16% tx 0.07% / 0.02% listen 0.44% / 0.13%)</t>
  </si>
  <si>
    <t xml:space="preserve"> 76807 P 0.18 1 191758 19468054 15673 88154 0 70551 83602 9745905 2611 13566 0 11184 (radio 0.52% / 0.16% tx 0.07% / 0.02% listen 0.44% / 0.13%)</t>
  </si>
  <si>
    <t xml:space="preserve"> 76807 P 0.18 1 190723 19469103 15666 89281 0 73177 83681 9745822 2614 13936 0 11488 (radio 0.53% / 0.16% tx 0.07% / 0.02% listen 0.45% / 0.14%)</t>
  </si>
  <si>
    <t xml:space="preserve"> 76808 P 0.18 1 244084 19412595 25366 75384 0 71585 104755 9723227 622 11822 0 11282 (radio 0.51% / 0.12% tx 0.12% / 0.00% listen 0.38% / 0.12%)</t>
  </si>
  <si>
    <t xml:space="preserve"> 76808 P 0.18 1 353424 19306146 43326 97269 0 73989 152024 9677283 11378 17290 0 11338 (radio 0.71% / 0.29% tx 0.22% / 0.11% listen 0.49% / 0.17%)</t>
  </si>
  <si>
    <t xml:space="preserve"> 76808 P 0.18 1 438423 19221544 43665 118283 0 72994 189343 9640207 16360 26997 0 11492 (radio 0.82% / 0.44% tx 0.22% / 0.16% listen 0.60% / 0.27%)</t>
  </si>
  <si>
    <t>DATA send to 1 'Hello 2'</t>
  </si>
  <si>
    <t>DATA recv 'Hello 2 from the client' from 31</t>
  </si>
  <si>
    <t>DATA recv 'Hello 2 from the client' from 30</t>
  </si>
  <si>
    <t>DATA recv 'Hello 2 from the client' from 32</t>
  </si>
  <si>
    <t>DATA recv 'Hello 2 from the client' from 28</t>
  </si>
  <si>
    <t>DATA recv 'Hello 2 from the client' from 27</t>
  </si>
  <si>
    <t>DATA recv 'Hello 2 from the client' from 29</t>
  </si>
  <si>
    <t>DATA recv 'Hello 2 from the client' from 24</t>
  </si>
  <si>
    <t>DATA recv 'Hello 2 from the client' from 25</t>
  </si>
  <si>
    <t>DATA recv 'Hello 2 from the client' from 26</t>
  </si>
  <si>
    <t>DATA recv 'Hello 2 from the client' from 6</t>
  </si>
  <si>
    <t>DATA recv 'Hello 2 from the client' from 20</t>
  </si>
  <si>
    <t>DATA recv 'Hello 2 from the client' from 18</t>
  </si>
  <si>
    <t>DATA recv 'Hello 2 from the client' from 22</t>
  </si>
  <si>
    <t>DATA recv 'Hello 2 from the client' from 7</t>
  </si>
  <si>
    <t>DATA recv 'Hello 2 from the client' from 23</t>
  </si>
  <si>
    <t>DATA recv 'Hello 2 from the client' from 19</t>
  </si>
  <si>
    <t>DATA recv 'Hello 2 from the client' from 21</t>
  </si>
  <si>
    <t>DATA recv 'Hello 2 from the client' from 1</t>
  </si>
  <si>
    <t>DATA recv 'Hello 2 from the client' from 15</t>
  </si>
  <si>
    <t>DATA recv 'Hello 2 from the client' from 8</t>
  </si>
  <si>
    <t>DATA recv 'Hello 2 from the client' from 5</t>
  </si>
  <si>
    <t xml:space="preserve"> 115208 P 0.18 2 624894 28864519 79473 146353 0 85712 224381 9605072 26015 40380 0 13071 (radio 0.76% / 0.67% tx 0.26% / 0.26% listen 0.49% / 0.41%)</t>
  </si>
  <si>
    <t xml:space="preserve"> 115207 P 0.18 2 417441 29070200 46728 117053 0 84087 227405 9600369 31046 29463 0 12877 (radio 0.55% / 0.61% tx 0.15% / 0.31% listen 0.39% / 0.29%)</t>
  </si>
  <si>
    <t xml:space="preserve"> 115208 P 0.18 2 687952 28802287 83564 161064 0 92090 256541 9573527 28394 46119 0 15257 (radio 0.82% / 0.75% tx 0.28% / 0.28% listen 0.54% / 0.46%)</t>
  </si>
  <si>
    <t xml:space="preserve"> 115207 P 0.18 2 435714 29054008 35392 111067 0 87065 245941 9583974 19708 23642 0 14641 (radio 0.49% / 0.44% tx 0.12% / 0.20% listen 0.37% / 0.24%)</t>
  </si>
  <si>
    <t xml:space="preserve"> 115208 P 0.18 2 689897 28799550 88962 172549 0 85215 231549 9597985 27006 46193 0 12451 (radio 0.88% / 0.74% tx 0.30% / 0.27% listen 0.58% / 0.46%)</t>
  </si>
  <si>
    <t xml:space="preserve"> 115207 P 0.18 2 405886 29081786 43216 110177 0 84212 215840 9611979 27553 21878 0 13151 (radio 0.52% / 0.50% tx 0.14% / 0.28% listen 0.37% / 0.22%)</t>
  </si>
  <si>
    <t xml:space="preserve"> 115207 P 0.18 2 476974 29012678 45074 119910 0 86780 284276 9545540 29392 30955 0 13636 (radio 0.55% / 0.61% tx 0.15% / 0.29% listen 0.40% / 0.31%)</t>
  </si>
  <si>
    <t xml:space="preserve"> 115208 P 0.18 2 689789 28799294 92957 168521 0 86526 241145 9588316 31859 46485 0 13434 (radio 0.88% / 0.79% tx 0.31% / 0.32% listen 0.57% / 0.47%)</t>
  </si>
  <si>
    <t xml:space="preserve"> 115208 P 0.18 2 433489 29052968 39331 92257 0 82344 194479 9635316 16202 18449 0 12404 (radio 0.44% / 0.35% tx 0.13% / 0.16% listen 0.31% / 0.18%)</t>
  </si>
  <si>
    <t xml:space="preserve"> 115207 P 0.18 2 271600 29217836 18297 97673 0 82636 82366 9747225 2613 11302 0 11028 (radio 0.39% / 0.14% tx 0.06% / 0.02% listen 0.33% / 0.11%)</t>
  </si>
  <si>
    <t xml:space="preserve"> 115207 P 0.18 2 449504 29040144 36291 131026 0 102681 259206 9570611 20628 43979 0 32643 (radio 0.56% / 0.65% tx 0.12% / 0.20% listen 0.44% / 0.44%)</t>
  </si>
  <si>
    <t xml:space="preserve"> 115208 P 0.18 2 651382 28837901 82467 155719 0 83290 237216 9592274 27780 44097 0 12511 (radio 0.80% / 0.73% tx 0.27% / 0.28% listen 0.52% / 0.44%)</t>
  </si>
  <si>
    <t xml:space="preserve"> 115207 P 0.18 2 421956 29067657 38551 110435 0 84213 232079 9597710 22867 22799 0 12340 (radio 0.50% / 0.46% tx 0.13% / 0.23% listen 0.37% / 0.23%)</t>
  </si>
  <si>
    <t xml:space="preserve"> 115207 P 0.18 2 387697 29099904 31362 118598 0 99114 196938 9630839 15696 29189 0 21914 (radio 0.50% / 0.45% tx 0.10% / 0.15% listen 0.40% / 0.29%)</t>
  </si>
  <si>
    <t xml:space="preserve"> 115207 P 0.18 2 512213 28977465 47593 124610 0 92337 322119 9507747 31909 35290 0 19139 (radio 0.58% / 0.68% tx 0.16% / 0.32% listen 0.42% / 0.35%)</t>
  </si>
  <si>
    <t xml:space="preserve"> 115208 P 0.18 2 579891 28909622 69658 133816 0 83315 211585 9618012 22969 36164 0 11585 (radio 0.68% / 0.60% tx 0.23% / 0.23% listen 0.45% / 0.36%)</t>
  </si>
  <si>
    <t xml:space="preserve"> 115208 P 0.18 2 596356 28893083 56434 116361 0 82510 271769 9558022 21063 30079 0 11785 (radio 0.58% / 0.52% tx 0.19% / 0.21% listen 0.39% / 0.30%)</t>
  </si>
  <si>
    <t xml:space="preserve"> 115208 P 0.18 2 468180 29021873 46625 128866 0 95660 275556 9554427 30958 41024 0 25862 (radio 0.59% / 0.73% tx 0.15% / 0.31% listen 0.43% / 0.41%)</t>
  </si>
  <si>
    <t xml:space="preserve"> 115207 P 0.18 2 453868 29035699 54581 117713 0 90484 263502 9566258 38915 29538 0 15335 (radio 0.58% / 0.69% tx 0.18% / 0.39% listen 0.39% / 0.30%)</t>
  </si>
  <si>
    <t xml:space="preserve"> 115207 P 0.18 2 270429 29218972 18293 95555 0 81401 82369 9747224 2611 11263 0 10974 (radio 0.38% / 0.14% tx 0.06% / 0.02% listen 0.32% / 0.11%)</t>
  </si>
  <si>
    <t xml:space="preserve"> 115208 P 0.18 2 671663 28817463 89042 164322 0 85215 234341 9595119 28202 46188 0 13566 (radio 0.85% / 0.75% tx 0.30% / 0.28% listen 0.55% / 0.46%)</t>
  </si>
  <si>
    <t xml:space="preserve"> 115208 P 0.18 2 612304 28877047 62790 129963 0 84646 284391 9545185 27762 41091 0 13600 (radio 0.65% / 0.70% tx 0.21% / 0.28% listen 0.44% / 0.41%)</t>
  </si>
  <si>
    <t xml:space="preserve"> 115208 P 0.18 2 596679 28892768 73390 138463 0 83036 215357 9614217 23623 37591 0 12539 (radio 0.71% / 0.62% tx 0.24% / 0.24% listen 0.46% / 0.38%)</t>
  </si>
  <si>
    <t xml:space="preserve"> 115207 P 0.18 2 412955 29076649 31995 117351 0 94333 221038 9608712 16322 29083 0 21946 (radio 0.50% / 0.46% tx 0.10% / 0.16% listen 0.39% / 0.29%)</t>
  </si>
  <si>
    <t xml:space="preserve"> 115207 P 0.18 2 397542 29092335 48315 110731 0 86977 207400 9622641 32649 24447 0 13181 (radio 0.53% / 0.58% tx 0.16% / 0.33% listen 0.37% / 0.24%)</t>
  </si>
  <si>
    <t xml:space="preserve"> 115208 P 0.18 2 549493 28941009 43040 105539 0 82369 196460 9633481 10943 20917 0 11954 (radio 0.50% / 0.32% tx 0.14% / 0.11% listen 0.35% / 0.21%)</t>
  </si>
  <si>
    <t xml:space="preserve"> 115208 P 0.18 2 376728 29113394 36340 106950 0 85586 186283 9643734 20658 19472 0 12078 (radio 0.48% / 0.40% tx 0.12% / 0.21% listen 0.36% / 0.19%)</t>
  </si>
  <si>
    <t xml:space="preserve"> 115207 P 0.18 2 740876 28748680 211858 183975 0 82304 549115 9280626 196185 95821 0 11753 (radio 1.34% / 2.97% tx 0.71% / 1.99% listen 0.62% / 0.97%)</t>
  </si>
  <si>
    <t xml:space="preserve"> 115207 P 0.18 2 498065 28991757 35217 128272 0 99358 307339 9522654 19551 38991 0 26181 (radio 0.55% / 0.59% tx 0.11% / 0.19% listen 0.43% / 0.39%)</t>
  </si>
  <si>
    <t xml:space="preserve"> 115208 P 0.18 2 364085 29120593 33216 89266 0 83333 119998 9707998 7850 13882 0 11748 (radio 0.41% / 0.22% tx 0.11% / 0.07% listen 0.30% / 0.14%)</t>
  </si>
  <si>
    <t xml:space="preserve"> 115208 P 0.18 2 584054 28905567 63373 136663 0 86829 230627 9599421 20047 39394 0 12840 (radio 0.67% / 0.60% tx 0.21% / 0.20% listen 0.46% / 0.40%)</t>
  </si>
  <si>
    <t xml:space="preserve"> 115208 P 0.18 2 658228 28831232 61538 161062 0 87013 219802 9609688 17873 42779 0 14019 (radio 0.75% / 0.61% tx 0.20% / 0.18% listen 0.54% / 0.43%)</t>
  </si>
  <si>
    <t>DATA send to 1 'Hello 3'</t>
  </si>
  <si>
    <t>DATA recv 'Hello 3 from the client' from 31</t>
  </si>
  <si>
    <t>DATA recv 'Hello 3 from the client' from 30</t>
  </si>
  <si>
    <t>DATA recv 'Hello 3 from the client' from 32</t>
  </si>
  <si>
    <t>DATA recv 'Hello 3 from the client' from 24</t>
  </si>
  <si>
    <t>DATA recv 'Hello 3 from the client' from 28</t>
  </si>
  <si>
    <t>DATA recv 'Hello 3 from the client' from 27</t>
  </si>
  <si>
    <t>DATA recv 'Hello 3 from the client' from 29</t>
  </si>
  <si>
    <t>DATA recv 'Hello 3 from the client' from 25</t>
  </si>
  <si>
    <t>DATA recv 'Hello 3 from the client' from 26</t>
  </si>
  <si>
    <t>DATA recv 'Hello 3 from the client' from 7</t>
  </si>
  <si>
    <t>DATA recv 'Hello 3 from the client' from 23</t>
  </si>
  <si>
    <t>DATA recv 'Hello 3 from the client' from 11</t>
  </si>
  <si>
    <t>DATA recv 'Hello 3 from the client' from 20</t>
  </si>
  <si>
    <t>DATA recv 'Hello 3 from the client' from 22</t>
  </si>
  <si>
    <t>DATA recv 'Hello 3 from the client' from 1</t>
  </si>
  <si>
    <t>DATA recv 'Hello 3 from the client' from 16</t>
  </si>
  <si>
    <t>DATA recv 'Hello 3 from the client' from 19</t>
  </si>
  <si>
    <t>DATA recv 'Hello 3 from the client' from 21</t>
  </si>
  <si>
    <t>DATA recv 'Hello 3 from the client' from 2</t>
  </si>
  <si>
    <t>DATA recv 'Hello 3 from the client' from 18</t>
  </si>
  <si>
    <t xml:space="preserve"> 153608 P 0.18 3 832714 38486201 101224 182440 0 98671 207817 9621682 21751 36087 0 12959 (radio 0.72% / 0.58% tx 0.25% / 0.22% listen 0.46% / 0.36%)</t>
  </si>
  <si>
    <t xml:space="preserve"> 153607 P 0.18 3 632565 38684673 57876 139267 0 99334 215121 9614473 11148 22214 0 15247 (radio 0.50% / 0.33% tx 0.14% / 0.11% listen 0.35% / 0.22%)</t>
  </si>
  <si>
    <t xml:space="preserve"> 153608 P 0.18 3 916579 38403629 106043 199220 0 105643 228624 9601342 22479 38156 0 13553 (radio 0.77% / 0.61% tx 0.26% / 0.22% listen 0.50% / 0.38%)</t>
  </si>
  <si>
    <t xml:space="preserve"> 153607 P 0.18 3 697589 38621906 46730 132559 0 101268 261872 9567898 11338 21492 0 14203 (radio 0.45% / 0.33% tx 0.11% / 0.11% listen 0.33% / 0.21%)</t>
  </si>
  <si>
    <t xml:space="preserve"> 153608 P 0.18 3 901077 38415930 112098 210989 0 98229 211177 9616380 23136 38440 0 13014 (radio 0.82% / 0.62% tx 0.28% / 0.23% listen 0.53% / 0.39%)</t>
  </si>
  <si>
    <t xml:space="preserve"> 153607 P 0.18 3 633944 38683399 61421 129561 0 98379 228055 9601613 18205 19384 0 14167 (radio 0.48% / 0.38% tx 0.15% / 0.18% listen 0.32% / 0.19%)</t>
  </si>
  <si>
    <t xml:space="preserve"> 153607 P 0.18 3 725922 38593750 58797 138514 0 97777 248945 9581072 13723 18604 0 10997 (radio 0.50% / 0.32% tx 0.14% / 0.13% listen 0.35% / 0.18%)</t>
  </si>
  <si>
    <t xml:space="preserve"> 153608 P 0.18 3 901360 38417177 115921 205997 0 99153 211568 9617883 22964 37476 0 12627 (radio 0.81% / 0.61% tx 0.29% / 0.23% listen 0.52% / 0.38%)</t>
  </si>
  <si>
    <t xml:space="preserve"> 153608 P 0.18 3 794873 38521140 104367 131942 0 94987 361381 9468172 65036 39685 0 12643 (radio 0.60% / 1.06% tx 0.26% / 0.66% listen 0.33% / 0.40%)</t>
  </si>
  <si>
    <t xml:space="preserve"> 153607 P 0.18 3 354051 38964902 20910 108975 0 93664 82448 9747066 2613 11302 0 11028 (radio 0.33% / 0.14% tx 0.05% / 0.02% listen 0.27% / 0.11%)</t>
  </si>
  <si>
    <t xml:space="preserve"> 153607 P 0.18 3 744426 38573109 45246 149577 0 114683 294919 9532965 8955 18551 0 12002 (radio 0.49% / 0.27% tx 0.11% / 0.09% listen 0.38% / 0.18%)</t>
  </si>
  <si>
    <t xml:space="preserve"> 153608 P 0.18 3 861982 38456755 104173 192741 0 95927 210597 9618854 21706 37022 0 12637 (radio 0.75% / 0.59% tx 0.26% / 0.22% listen 0.49% / 0.37%)</t>
  </si>
  <si>
    <t xml:space="preserve"> 153607 P 0.18 3 645810 38673390 51112 127399 0 95636 223851 9605733 12561 16964 0 11423 (radio 0.45% / 0.30% tx 0.12% / 0.12% listen 0.32% / 0.17%)</t>
  </si>
  <si>
    <t xml:space="preserve"> 153607 P 0.18 3 558503 38756895 33262 130835 0 110138 170803 9656991 1900 12237 0 11024 (radio 0.41% / 0.14% tx 0.08% / 0.01% listen 0.33% / 0.12%)</t>
  </si>
  <si>
    <t xml:space="preserve"> 153607 P 0.18 3 834311 38484903 60047 149655 0 110443 322095 9507438 12454 25045 0 18106 (radio 0.53% / 0.38% tx 0.15% / 0.12% listen 0.38% / 0.25%)</t>
  </si>
  <si>
    <t xml:space="preserve"> 153608 P 0.18 3 775961 38541070 90036 165136 0 95650 196067 9631448 20378 31320 0 12335 (radio 0.64% / 0.52% tx 0.22% / 0.20% listen 0.42% / 0.31%)</t>
  </si>
  <si>
    <t xml:space="preserve"> 153608 P 0.18 3 893709 38425713 68555 143660 0 96198 297350 9532630 12121 27299 0 13688 (radio 0.53% / 0.40% tx 0.17% / 0.12% listen 0.36% / 0.27%)</t>
  </si>
  <si>
    <t xml:space="preserve"> 153608 P 0.18 3 764696 38553248 59348 151021 0 112200 296513 9531375 12723 22155 0 16540 (radio 0.53% / 0.35% tx 0.15% / 0.12% listen 0.38% / 0.22%)</t>
  </si>
  <si>
    <t xml:space="preserve"> 153607 P 0.18 3 702775 38616685 74038 140293 0 102852 248904 9580986 19457 22580 0 12368 (radio 0.54% / 0.42% tx 0.18% / 0.19% listen 0.35% / 0.22%)</t>
  </si>
  <si>
    <t xml:space="preserve"> 153607 P 0.18 3 352884 38966035 20904 106818 0 92375 82452 9747063 2611 11263 0 10974 (radio 0.32% / 0.14% tx 0.05% / 0.02% listen 0.27% / 0.11%)</t>
  </si>
  <si>
    <t xml:space="preserve"> 153608 P 0.18 3 880926 38435741 111868 203463 0 98126 209260 9618278 22826 39141 0 12911 (radio 0.80% / 0.63% tx 0.28% / 0.23% listen 0.51% / 0.39%)</t>
  </si>
  <si>
    <t xml:space="preserve"> 153608 P 0.18 3 874241 38443435 76857 160054 0 97931 261934 9566388 14067 30091 0 13285 (radio 0.60% / 0.44% tx 0.19% / 0.14% listen 0.40% / 0.30%)</t>
  </si>
  <si>
    <t xml:space="preserve"> 153608 P 0.18 3 798527 38518405 94979 172885 0 94676 201845 9625637 21589 34422 0 11640 (radio 0.68% / 0.56% tx 0.24% / 0.21% listen 0.43% / 0.35%)</t>
  </si>
  <si>
    <t xml:space="preserve"> 153607 P 0.18 3 702567 38616504 70661 144010 0 105681 289609 9539855 38666 26659 0 11348 (radio 0.54% / 0.66% tx 0.17% / 0.39% listen 0.36% / 0.27%)</t>
  </si>
  <si>
    <t xml:space="preserve"> 153607 P 0.18 3 673977 38645873 59556 134374 0 101543 276432 9553538 11241 23643 0 14566 (radio 0.49% / 0.35% tx 0.15% / 0.11% listen 0.34% / 0.24%)</t>
  </si>
  <si>
    <t xml:space="preserve"> 153608 P 0.18 3 870714 38449775 54548 136662 0 101673 321218 9508766 11508 31123 0 19304 (radio 0.48% / 0.43% tx 0.13% / 0.11% listen 0.34% / 0.31%)</t>
  </si>
  <si>
    <t xml:space="preserve"> 153608 P 0.18 3 527916 38792304 38223 119203 0 96636 151185 9678910 1883 12253 0 11050 (radio 0.40% / 0.14% tx 0.09% / 0.01% listen 0.30% / 0.12%)</t>
  </si>
  <si>
    <t xml:space="preserve"> 153607 P 0.18 3 1098299 38221275 234460 210653 0 97354 357420 9472595 22602 26678 0 15050 (radio 1.-97% / 0.50% tx 0.59% / 0.22% listen 0.53% / 0.27%)</t>
  </si>
  <si>
    <t xml:space="preserve"> 153607 P 0.18 3 856985 38462613 61200 151924 0 111271 358917 9470856 25983 23652 0 11913 (radio 0.54% / 0.50% tx 0.15% / 0.26% listen 0.38% / 0.24%)</t>
  </si>
  <si>
    <t xml:space="preserve"> 153608 P 0.18 3 575505 38737245 49155 108374 0 95592 211417 9616652 15939 19108 0 12259 (radio 0.40% / 0.35% tx 0.12% / 0.16% listen 0.27% / 0.19%)</t>
  </si>
  <si>
    <t xml:space="preserve"> 153608 P 0.18 3 816767 38500631 82188 172775 0 103090 232710 9595064 18815 36112 0 16261 (radio 0.64% / 0.55% tx 0.20% / 0.19% listen 0.43% / 0.36%)</t>
  </si>
  <si>
    <t xml:space="preserve"> 153608 P 0.18 3 866400 38450582 79471 197162 0 98362 208169 9619350 17933 36100 0 11349 (radio 0.70% / 0.54% tx 0.20% / 0.18% listen 0.50% / 0.36%)</t>
  </si>
  <si>
    <t>DATA send to 1 'Hello 4'</t>
  </si>
  <si>
    <t>DATA recv 'Hello 4 from the client' from 31</t>
  </si>
  <si>
    <t>DATA recv 'Hello 4 from the client' from 30</t>
  </si>
  <si>
    <t>DATA recv 'Hello 4 from the client' from 29</t>
  </si>
  <si>
    <t>DATA recv 'Hello 4 from the client' from 32</t>
  </si>
  <si>
    <t>DATA recv 'Hello 4 from the client' from 24</t>
  </si>
  <si>
    <t>DATA recv 'Hello 4 from the client' from 28</t>
  </si>
  <si>
    <t>DATA recv 'Hello 4 from the client' from 27</t>
  </si>
  <si>
    <t>DATA recv 'Hello 4 from the client' from 25</t>
  </si>
  <si>
    <t>DATA recv 'Hello 4 from the client' from 26</t>
  </si>
  <si>
    <t>DATA recv 'Hello 4 from the client' from 23</t>
  </si>
  <si>
    <t xml:space="preserve"> 192008 P 0.18 4 1025957 48122638 120715 211415 0 110654 193240 9636437 19491 28975 0 11983 (radio 0.67% / 0.49% tx 0.24% / 0.19% listen 0.43% / 0.29%)</t>
  </si>
  <si>
    <t xml:space="preserve"> 192007 P 0.18 4 1016914 48128033 68406 172275 0 126246 384346 9443360 10530 33008 0 26912 (radio 0.48% / 0.44% tx 0.13% / 0.10% listen 0.35% / 0.33%)</t>
  </si>
  <si>
    <t xml:space="preserve"> 192008 P 0.18 4 1132810 48017168 125354 231583 0 119555 216228 9613539 19311 32363 0 13912 (radio 0.72% / 0.52% tx 0.25% / 0.19% listen 0.47% / 0.32%)</t>
  </si>
  <si>
    <t xml:space="preserve"> 192007 P 0.18 4 1063600 48085752 56610 161580 0 122120 366008 9463846 9880 29021 0 20852 (radio 0.44% / 0.39% tx 0.11% / 0.10% listen 0.32% / 0.29%)</t>
  </si>
  <si>
    <t xml:space="preserve"> 192008 P 0.18 4 1109436 48037158 136049 244021 0 111237 208356 9621228 23951 33032 0 13008 (radio 0.77% / 0.57% tx 0.27% / 0.24% listen 0.49% / 0.33%)</t>
  </si>
  <si>
    <t xml:space="preserve"> 192007 P 0.18 4 855892 48289374 71234 145030 0 110987 221945 9605975 9813 15469 0 12608 (radio 0.44% / 0.25% tx 0.14% / 0.09% listen 0.29% / 0.15%)</t>
  </si>
  <si>
    <t xml:space="preserve"> 192007 P 0.18 4 1062545 48085028 114340 175694 0 109521 336620 9491278 55543 37180 0 11744 (radio 0.59% / 0.94% tx 0.23% / 0.56% listen 0.35% / 0.37%)</t>
  </si>
  <si>
    <t xml:space="preserve"> 192008 P 0.18 4 1101890 48044248 136728 236832 0 110773 200527 9627071 20807 30835 0 11620 (radio 0.76% / 0.52% tx 0.27% / 0.21% listen 0.48% / 0.31%)</t>
  </si>
  <si>
    <t xml:space="preserve"> 192008 P 0.18 4 1098625 48047084 130563 155922 0 106840 303749 9525944 26196 23980 0 11853 (radio 0.58% / 0.51% tx 0.26% / 0.26% listen 0.31% / 0.24%)</t>
  </si>
  <si>
    <t xml:space="preserve"> 192007 P 0.18 4 470531 48676069 31668 125149 0 108634 116477 9711167 10758 16174 0 14970 (radio 0.31% / 0.27% tx 0.06% / 0.10% listen 0.25% / 0.16%)</t>
  </si>
  <si>
    <t xml:space="preserve"> 192007 P 0.18 4 1025446 48119833 51380 164246 0 125387 281017 9546724 6134 14669 0 10704 (radio 0.43% / 0.21% tx 0.10% / 0.06% listen 0.33% / 0.14%)</t>
  </si>
  <si>
    <t xml:space="preserve"> 192008 P 0.18 4 1062620 48085710 124136 223542 0 107700 200635 9628955 19963 30801 0 11773 (radio 0.70% / 0.51% tx 0.25% / 0.20% listen 0.45% / 0.31%)</t>
  </si>
  <si>
    <t xml:space="preserve"> 192007 P 0.18 4 1017895 48131127 67661 157757 0 112983 372082 9457737 16549 30358 0 17347 (radio 0.45% / 0.47% tx 0.13% / 0.16% listen 0.32% / 0.30%)</t>
  </si>
  <si>
    <t xml:space="preserve"> 192007 P 0.18 4 894723 48250439 51772 171079 0 133283 336217 9493544 18510 40244 0 23145 (radio 0.45% / 0.59% tx 0.10% / 0.18% listen 0.34% / 0.40%)</t>
  </si>
  <si>
    <t xml:space="preserve"> 192007 P 0.18 4 1165909 47981179 70933 170818 0 124695 331595 9496276 10886 21163 0 14252 (radio 0.49% / 0.32% tx 0.14% / 0.11% listen 0.34% / 0.21%)</t>
  </si>
  <si>
    <t xml:space="preserve"> 192008 P 0.18 4 965648 48181111 107772 194830 0 108961 189684 9640041 17736 29694 0 13311 (radio 0.61% / 0.48% tx 0.21% / 0.18% listen 0.39% / 0.30%)</t>
  </si>
  <si>
    <t xml:space="preserve"> 192008 P 0.18 4 1044549 48103463 65442 165989 0 123224 279850 9550215 6094 14968 0 11024 (radio 0.47% / 0.21% tx 0.13% / 0.06% listen 0.33% / 0.15%)</t>
  </si>
  <si>
    <t xml:space="preserve"> 192008 P 0.18 4 1325949 47821282 103153 183309 0 109651 432237 9395569 34598 39649 0 13453 (radio 0.58% / 0.75% tx 0.20% / 0.35% listen 0.37% / 0.40%)</t>
  </si>
  <si>
    <t xml:space="preserve"> 192007 P 0.18 4 969578 48177912 106977 165640 0 113280 266800 9561227 32939 25347 0 10428 (radio 0.55% / 0.59% tx 0.21% / 0.33% listen 0.33% / 0.25%)</t>
  </si>
  <si>
    <t xml:space="preserve"> 192007 P 0.18 4 492586 48655936 32787 121372 0 104630 139699 9689901 11883 14554 0 12255 (radio 0.31% / 0.26% tx 0.06% / 0.12% listen 0.24% / 0.14%)</t>
  </si>
  <si>
    <t xml:space="preserve"> 192008 P 0.18 4 1077730 48068533 131566 233734 0 110622 196801 9632792 19698 30271 0 12496 (radio 0.74% / 0.50% tx 0.26% / 0.20% listen 0.47% / 0.30%)</t>
  </si>
  <si>
    <t xml:space="preserve"> 192008 P 0.18 4 1220836 47924586 94899 200438 0 115289 346592 9481151 18042 40384 0 17358 (radio 0.60% / 0.59% tx 0.19% / 0.18% listen 0.40% / 0.41%)</t>
  </si>
  <si>
    <t xml:space="preserve"> 192008 P 0.18 4 991506 48155092 113895 202265 0 106275 192976 9636687 18916 29380 0 11599 (radio 0.64% / 0.49% tx 0.23% / 0.19% listen 0.41% / 0.29%)</t>
  </si>
  <si>
    <t xml:space="preserve"> 192007 P 0.18 4 1118000 48028981 94154 182789 0 123460 415430 9412477 23493 38779 0 17779 (radio 0.56% / 0.63% tx 0.19% / 0.23% listen 0.37% / 0.39%)</t>
  </si>
  <si>
    <t xml:space="preserve"> 192007 P 0.18 4 1100475 48049164 85749 168365 0 118695 426495 9403291 26193 33991 0 17152 (radio 0.51% / 0.61% tx 0.17% / 0.26% listen 0.34% / 0.34%)</t>
  </si>
  <si>
    <t xml:space="preserve"> 192008 P 0.18 4 1291937 47856673 70231 167640 0 121291 421220 9406898 15683 30978 0 19618 (radio 0.48% / 0.47% tx 0.14% / 0.15% listen 0.34% / 0.31%)</t>
  </si>
  <si>
    <t xml:space="preserve"> 192008 P 0.18 4 856940 48293083 57831 149571 0 113428 329021 9500779 19608 30368 0 16792 (radio 0.42% / 0.50% tx 0.11% / 0.19% listen 0.30% / 0.30%)</t>
  </si>
  <si>
    <t xml:space="preserve"> 192007 P 0.18 4 1549586 47599824 248099 240334 0 117032 451284 9378549 13639 29681 0 19678 (radio 0.11% / 0.44% tx 0.50% / 0.13% listen 0.48% / 0.30%)</t>
  </si>
  <si>
    <t xml:space="preserve"> 192007 P 0.18 4 1296894 47852517 75019 188064 0 134923 439906 9389904 13819 36140 0 23652 (radio 0.53% / 0.50% tx 0.15% / 0.14% listen 0.38% / 0.36%)</t>
  </si>
  <si>
    <t xml:space="preserve"> 192008 P 0.18 4 866726 48273955 72410 134184 0 108942 291218 9536710 23255 25810 0 13350 (radio 0.42% / 0.49% tx 0.14% / 0.23% listen 0.27% / 0.26%)</t>
  </si>
  <si>
    <t xml:space="preserve"> 192008 P 0.18 4 1088804 48058154 125824 216604 0 116183 272034 9557523 43636 43829 0 13093 (radio 0.69% / 0.88% tx 0.25% / 0.44% listen 0.44% / 0.44%)</t>
  </si>
  <si>
    <t xml:space="preserve"> 192008 P 0.18 4 1067717 48078843 96292 227912 0 110747 201314 9628261 16821 30750 0 12385 (radio 0.65% / 0.48% tx 0.19% / 0.17% listen 0.46% / 0.31%)</t>
  </si>
  <si>
    <t>DATA send to 1 'Hello 5'</t>
  </si>
  <si>
    <t>DATA recv 'Hello 5 from the client' from 31</t>
  </si>
  <si>
    <t>DATA recv 'Hello 5 from the client' from 30</t>
  </si>
  <si>
    <t>DATA recv 'Hello 5 from the client' from 32</t>
  </si>
  <si>
    <t>DATA recv 'Hello 5 from the client' from 24</t>
  </si>
  <si>
    <t>DATA recv 'Hello 5 from the client' from 28</t>
  </si>
  <si>
    <t>DATA recv 'Hello 5 from the client' from 27</t>
  </si>
  <si>
    <t>DATA recv 'Hello 5 from the client' from 29</t>
  </si>
  <si>
    <t>DATA recv 'Hello 5 from the client' from 25</t>
  </si>
  <si>
    <t>DATA recv 'Hello 5 from the client' from 26</t>
  </si>
  <si>
    <t>DATA recv 'Hello 5 from the client' from 20</t>
  </si>
  <si>
    <t>DATA recv 'Hello 5 from the client' from 18</t>
  </si>
  <si>
    <t>DATA recv 'Hello 5 from the client' from 22</t>
  </si>
  <si>
    <t>DATA recv 'Hello 5 from the client' from 12</t>
  </si>
  <si>
    <t>DATA recv 'Hello 5 from the client' from 23</t>
  </si>
  <si>
    <t>DATA recv 'Hello 5 from the client' from 19</t>
  </si>
  <si>
    <t xml:space="preserve"> 230408 P 0.18 5 1208965 57769052 137398 237496 0 122448 183005 9646414 16683 26081 0 11794 (radio 0.63% / 0.43% tx 0.23% / 0.16% listen 0.40% / 0.26%)</t>
  </si>
  <si>
    <t xml:space="preserve"> 230407 P 0.18 5 1420689 57553815 77194 197257 0 146404 403772 9425782 8788 24982 0 20158 (radio 0.46% / 0.34% tx 0.13% / 0.08% listen 0.33% / 0.25%)</t>
  </si>
  <si>
    <t xml:space="preserve"> 230408 P 0.18 5 1339647 57640370 143076 261337 0 133055 206834 9623202 17722 29754 0 13500 (radio 0.68% / 0.48% tx 0.24% / 0.18% listen 0.44% / 0.30%)</t>
  </si>
  <si>
    <t xml:space="preserve"> 230407 P 0.18 5 1438862 57538462 69399 186069 0 140071 375259 9452710 12789 24489 0 17951 (radio 0.43% / 0.37% tx 0.11% / 0.13% listen 0.31% / 0.24%)</t>
  </si>
  <si>
    <t xml:space="preserve"> 230408 P 0.18 5 1309933 57666213 156556 277047 0 123293 200494 9629055 20507 33026 0 12056 (radio 0.00% / 0.54% tx 0.26% / 0.20% listen 0.46% / 0.33%)</t>
  </si>
  <si>
    <t xml:space="preserve"> 230407 P 0.18 5 1178031 57796945 80851 167630 0 128064 322136 9507571 9617 22600 0 17077 (radio 0.42% / 0.32% tx 0.13% / 0.09% listen 0.28% / 0.22%)</t>
  </si>
  <si>
    <t xml:space="preserve"> 230407 P 0.18 5 1320246 57655330 120163 192053 0 122741 257698 9570302 5823 16359 0 13220 (radio 0.52% / 0.22% tx 0.20% / 0.05% listen 0.32% / 0.16%)</t>
  </si>
  <si>
    <t xml:space="preserve"> 230408 P 0.18 5 1298881 57674710 156698 268897 0 123799 196988 9630462 19970 32065 0 13026 (radio 0.72% / 0.52% tx 0.26% / 0.20% listen 0.45% / 0.32%)</t>
  </si>
  <si>
    <t xml:space="preserve"> 230408 P 0.18 5 1400259 57573137 166112 183595 0 118056 301631 9526053 35549 27673 0 11216 (radio 0.59% / 0.64% tx 0.28% / 0.36% listen 0.31% / 0.28%)</t>
  </si>
  <si>
    <t xml:space="preserve"> 230407 P 0.18 5 628621 58348083 38559 143833 0 124743 158087 9672014 6891 18684 0 16109 (radio 0.30% / 0.26% tx 0.06% / 0.07% listen 0.24% / 0.19%)</t>
  </si>
  <si>
    <t xml:space="preserve"> 230407 P 0.18 5 1285097 57690276 51380 175325 0 136466 259648 9570443 0 11079 0 11079 (radio 0.38% / 0.11% tx 0.08% / 0.00% listen 0.29% / 0.11%)</t>
  </si>
  <si>
    <t xml:space="preserve"> 230408 P 0.18 5 1248297 57729370 142145 251435 0 119333 185674 9643660 18009 27893 0 11633 (radio 0.66% / 0.46% tx 0.24% / 0.18% listen 0.42% / 0.28%)</t>
  </si>
  <si>
    <t xml:space="preserve"> 230407 P 0.18 5 1393574 57583504 71164 180108 0 131692 375676 9452377 3503 22351 0 18709 (radio 0.42% / 0.26% tx 0.12% / 0.03% listen 0.30% / 0.22%)</t>
  </si>
  <si>
    <t xml:space="preserve"> 230407 P 0.18 5 1307184 57667680 79289 203132 0 150367 412458 9417241 27517 32053 0 17084 (radio 0.47% / 0.60% tx 0.13% / 0.27% listen 0.34% / 0.32%)</t>
  </si>
  <si>
    <t xml:space="preserve"> 230407 P 0.18 5 1570716 57404529 78238 197624 0 146935 404804 9423350 7305 26806 0 22240 (radio 0.46% / 0.34% tx 0.13% / 0.07% listen 0.33% / 0.27%)</t>
  </si>
  <si>
    <t xml:space="preserve"> 230408 P 0.18 5 1137337 57838720 123020 217350 0 120347 171686 9657609 15248 22520 0 11386 (radio 0.57% / 0.38% tx 0.20% / 0.15% listen 0.36% / 0.22%)</t>
  </si>
  <si>
    <t xml:space="preserve"> 230408 P 0.18 5 1320210 57657722 73733 183075 0 136990 275658 9554259 8291 17086 0 13766 (radio 0.43% / 0.25% tx 0.12% / 0.08% listen 0.31% / 0.17%)</t>
  </si>
  <si>
    <t xml:space="preserve"> 230408 P 0.18 5 1744769 57232251 117311 207430 0 121960 418817 9410969 14158 24121 0 12309 (radio 0.55% / 0.38% tx 0.19% / 0.14% listen 0.35% / 0.24%)</t>
  </si>
  <si>
    <t xml:space="preserve"> 230407 P 0.18 5 1194588 57782837 109969 178851 0 125652 225007 9604925 2992 13211 0 12372 (radio 0.48% / 0.16% tx 0.18% / 0.03% listen 0.30% / 0.13%)</t>
  </si>
  <si>
    <t xml:space="preserve"> 230407 P 0.18 5 693738 58282395 55399 146118 0 119593 201149 9626459 22612 24746 0 14963 (radio 0.34% / 0.48% tx 0.09% / 0.23% listen 0.24% / 0.25%)</t>
  </si>
  <si>
    <t xml:space="preserve"> 230408 P 0.18 5 1272310 57703559 151697 264998 0 121225 194577 9635026 20131 31264 0 10603 (radio 0.70% / 0.52% tx 0.25% / 0.20% listen 0.44% / 0.31%)</t>
  </si>
  <si>
    <t xml:space="preserve"> 230408 P 0.18 5 1534949 57440185 106554 222614 0 127540 314110 9515599 11655 22176 0 12251 (radio 0.55% / 0.34% tx 0.18% / 0.11% listen 0.37% / 0.22%)</t>
  </si>
  <si>
    <t xml:space="preserve"> 230408 P 0.18 5 1169157 57806918 130139 226448 0 117762 177648 9651826 16244 24183 0 11487 (radio 0.60% / 0.41% tx 0.22% / 0.16% listen 0.38% / 0.24%)</t>
  </si>
  <si>
    <t xml:space="preserve"> 230407 P 0.18 5 1606436 57369954 145402 221654 0 139791 488433 9340973 51248 38865 0 16331 (radio 0.62% / 0.91% tx 0.24% / 0.52% listen 0.37% / 0.39%)</t>
  </si>
  <si>
    <t xml:space="preserve"> 230407 P 0.18 5 1512884 57466573 107062 192451 0 134130 412406 9417409 21313 24086 0 15435 (radio 0.50% / 0.46% tx 0.18% / 0.21% listen 0.32% / 0.24%)</t>
  </si>
  <si>
    <t xml:space="preserve"> 230408 P 0.18 5 1748528 57228246 95980 197202 0 136124 456588 9371573 25749 29562 0 14833 (radio 0.49% / 0.56% tx 0.16% / 0.26% listen 0.33% / 0.30%)</t>
  </si>
  <si>
    <t xml:space="preserve"> 230408 P 0.18 5 1206793 57773024 77692 175580 0 131082 349850 9479941 19861 26009 0 17654 (radio 0.42% / 0.46% tx 0.13% / 0.20% listen 0.29% / 0.26%)</t>
  </si>
  <si>
    <t xml:space="preserve"> 230407 P 0.18 5 2016730 56962129 263969 265898 0 134178 467141 9362305 15870 25564 0 17146 (radio 0.17% / 0.42% tx 0.44% / 0.16% listen 0.45% / 0.26%)</t>
  </si>
  <si>
    <t xml:space="preserve"> 230407 P 0.18 5 1733321 57245688 89801 215194 0 152872 436424 9393171 14782 27130 0 17949 (radio 0.51% / 0.42% tx 0.15% / 0.15% listen 0.36% / 0.27%)</t>
  </si>
  <si>
    <t xml:space="preserve"> 230408 P 0.18 5 1184408 57785888 82702 156388 0 123823 317679 9511933 10292 22204 0 14881 (radio 0.40% / 0.33% tx 0.14% / 0.10% listen 0.26% / 0.22%)</t>
  </si>
  <si>
    <t xml:space="preserve"> 230408 P 0.18 5 1294273 57682528 137286 239880 0 128833 205466 9624374 11462 23276 0 12650 (radio 0.63% / 0.35% tx 0.23% / 0.11% listen 0.40% / 0.23%)</t>
  </si>
  <si>
    <t xml:space="preserve"> 230408 P 0.18 5 1265983 57710100 113053 259361 0 123026 198263 9631257 16761 31449 0 12279 (radio 0.63% / 0.49% tx 0.19% / 0.17% listen 0.43% / 0.31%)</t>
  </si>
  <si>
    <t>DATA send to 1 'Hello 6'</t>
  </si>
  <si>
    <t>DATA recv 'Hello 6 from the client' from 31</t>
  </si>
  <si>
    <t>DATA recv 'Hello 6 from the client' from 30</t>
  </si>
  <si>
    <t>DATA recv 'Hello 6 from the client' from 6</t>
  </si>
  <si>
    <t>DATA recv 'Hello 6 from the client' from 32</t>
  </si>
  <si>
    <t>DATA recv 'Hello 6 from the client' from 24</t>
  </si>
  <si>
    <t>DATA recv 'Hello 6 from the client' from 28</t>
  </si>
  <si>
    <t>DATA recv 'Hello 6 from the client' from 27</t>
  </si>
  <si>
    <t>DATA recv 'Hello 6 from the client' from 29</t>
  </si>
  <si>
    <t>DATA recv 'Hello 6 from the client' from 7</t>
  </si>
  <si>
    <t>DATA recv 'Hello 6 from the client' from 25</t>
  </si>
  <si>
    <t>DATA recv 'Hello 6 from the client' from 26</t>
  </si>
  <si>
    <t>DATA recv 'Hello 6 from the client' from 5</t>
  </si>
  <si>
    <t>DATA recv 'Hello 6 from the client' from 11</t>
  </si>
  <si>
    <t>DATA recv 'Hello 6 from the client' from 4</t>
  </si>
  <si>
    <t>DATA recv 'Hello 6 from the client' from 17</t>
  </si>
  <si>
    <t>DATA recv 'Hello 6 from the client' from 10</t>
  </si>
  <si>
    <t>DATA recv 'Hello 6 from the client' from 15</t>
  </si>
  <si>
    <t>DATA recv 'Hello 6 from the client' from 2</t>
  </si>
  <si>
    <t>DATA recv 'Hello 6 from the client' from 9</t>
  </si>
  <si>
    <t>DATA recv 'Hello 6 from the client' from 8</t>
  </si>
  <si>
    <t>DATA recv 'Hello 6 from the client' from 13</t>
  </si>
  <si>
    <t xml:space="preserve"> 268808 P 0.18 6 1393473 67414035 154798 262927 0 134299 184505 9644983 17400 25431 0 11851 (radio 0.60% / 0.43% tx 0.22% / 0.17% listen 0.38% / 0.25%)</t>
  </si>
  <si>
    <t xml:space="preserve"> 268807 P 0.18 6 1924339 66878005 102366 241759 0 171037 503647 9324190 25172 44502 0 24633 (radio 0.50% / 0.70% tx 0.14% / 0.25% listen 0.35% / 0.45%)</t>
  </si>
  <si>
    <t xml:space="preserve"> 268808 P 0.18 6 1546817 67263186 160887 291886 0 148154 207167 9622816 17811 30549 0 15099 (radio 0.03% / 0.49% tx 0.23% / 0.18% listen 0.42% / 0.31%)</t>
  </si>
  <si>
    <t xml:space="preserve"> 268807 P 0.18 6 1933554 66873615 93837 230356 0 162060 494689 9335153 24438 44287 0 21989 (radio 0.47% / 0.69% tx 0.13% / 0.24% listen 0.33% / 0.45%)</t>
  </si>
  <si>
    <t xml:space="preserve"> 268808 P 0.18 6 1534128 67271572 181728 320514 0 135765 224192 9605359 25172 43467 0 12472 (radio 0.10% / 0.69% tx 0.26% / 0.25% listen 0.46% / 0.44%)</t>
  </si>
  <si>
    <t xml:space="preserve"> 268807 P 0.18 6 1634339 67168421 119227 209952 0 149773 456305 9371476 38376 42322 0 21709 (radio 0.47% / 0.82% tx 0.17% / 0.39% listen 0.30% / 0.43%)</t>
  </si>
  <si>
    <t xml:space="preserve"> 268807 P 0.18 6 1810361 66994843 148333 240588 0 143277 490112 9339513 28170 48535 0 20536 (radio 0.56% / 0.78% tx 0.21% / 0.28% listen 0.34% / 0.49%)</t>
  </si>
  <si>
    <t xml:space="preserve"> 268808 P 0.18 6 1519356 67281951 181993 312154 0 137189 220472 9607241 25295 43257 0 13390 (radio 0.09% / 0.69% tx 0.26% / 0.25% listen 0.45% / 0.44%)</t>
  </si>
  <si>
    <t xml:space="preserve"> 268808 P 0.18 6 1648782 67154383 170375 197016 0 130057 248520 9581246 4263 13421 0 12001 (radio 0.53% / 0.17% tx 0.24% / 0.04% listen 0.28% / 0.13%)</t>
  </si>
  <si>
    <t xml:space="preserve"> 268807 P 0.18 6 951081 67855460 64823 173143 0 141183 322457 9507377 26264 29310 0 16440 (radio 0.34% / 0.56% tx 0.09% / 0.26% listen 0.25% / 0.29%)</t>
  </si>
  <si>
    <t xml:space="preserve"> 268807 P 0.18 6 1544162 67261069 51380 186404 0 147545 259062 9570793 0 11079 0 11079 (radio 0.34% / 0.11% tx 0.07% / 0.00% listen 0.27% / 0.11%)</t>
  </si>
  <si>
    <t xml:space="preserve"> 268808 P 0.18 6 1456328 67350856 166264 282505 0 130754 208028 9621486 24119 31070 0 11421 (radio 0.02% / 0.56% tx 0.24% / 0.24% listen 0.41% / 0.31%)</t>
  </si>
  <si>
    <t xml:space="preserve"> 268807 P 0.18 6 1977447 66829462 114327 240794 0 152974 583870 9245958 43163 60686 0 21282 (radio 0.51% / 1.05% tx 0.16% / 0.43% listen 0.34% / 0.61%)</t>
  </si>
  <si>
    <t xml:space="preserve"> 268807 P 0.18 6 1852312 66952573 160404 254650 0 165307 545125 9284893 81115 51518 0 14940 (radio 0.60% / 1.34% tx 0.23% / 0.82% listen 0.37% / 0.52%)</t>
  </si>
  <si>
    <t xml:space="preserve"> 268807 P 0.18 6 2122517 66680432 117521 251029 0 168863 551798 9275903 39283 53405 0 21928 (radio 0.53% / 0.94% tx 0.17% / 0.39% listen 0.36% / 0.54%)</t>
  </si>
  <si>
    <t xml:space="preserve"> 268808 P 0.18 6 1309279 67496203 137721 238710 0 131823 171939 9657483 14701 21360 0 11476 (radio 0.54% / 0.36% tx 0.20% / 0.14% listen 0.34% / 0.21%)</t>
  </si>
  <si>
    <t xml:space="preserve"> 268808 P 0.18 6 2141216 66665845 127402 225374 0 132737 396444 9433594 10091 17944 0 10777 (radio 0.51% / 0.28% tx 0.18% / 0.10% listen 0.32% / 0.18%)</t>
  </si>
  <si>
    <t xml:space="preserve"> 268808 P 0.18 6 1773689 67034001 113282 220977 0 155041 453476 9376279 39549 37902 0 18051 (radio 0.48% / 0.78% tx 0.16% / 0.40% listen 0.32% / 0.38%)</t>
  </si>
  <si>
    <t xml:space="preserve"> 268807 P 0.18 6 1610890 67194353 133537 215480 0 146273 416299 9411516 23568 36629 0 20621 (radio 0.50% / 0.61% tx 0.19% / 0.23% listen 0.31% / 0.37%)</t>
  </si>
  <si>
    <t xml:space="preserve"> 268807 P 0.18 6 1033391 67770729 88102 183096 0 137915 339650 9488334 32703 36978 0 18322 (radio 0.39% / 0.70% tx 0.12% / 0.33% listen 0.26% / 0.37%)</t>
  </si>
  <si>
    <t xml:space="preserve"> 268808 P 0.18 6 1542355 67261255 176406 323205 0 137458 270042 9557696 24709 58207 0 16233 (radio 0.10% / 0.84% tx 0.25% / 0.25% listen 0.46% / 0.59%)</t>
  </si>
  <si>
    <t xml:space="preserve"> 268808 P 0.18 6 1839574 66965263 117776 242097 0 139155 304622 9525078 11222 19483 0 11615 (radio 0.52% / 0.31% tx 0.17% / 0.11% listen 0.35% / 0.19%)</t>
  </si>
  <si>
    <t xml:space="preserve"> 268808 P 0.18 6 1346572 67458929 145467 250029 0 129520 177412 9652011 15328 23581 0 11758 (radio 0.57% / 0.39% tx 0.21% / 0.15% listen 0.36% / 0.23%)</t>
  </si>
  <si>
    <t xml:space="preserve"> 268807 P 0.18 6 2191655 66612579 180701 273795 0 166822 585216 9242625 35299 52141 0 27031 (radio 0.03% / 0.88% tx 0.26% / 0.35% listen 0.39% / 0.53%)</t>
  </si>
  <si>
    <t xml:space="preserve"> 268807 P 0.18 6 1977838 66829527 128799 225198 0 152075 464951 9362954 21737 32747 0 17945 (radio 0.51% / 0.55% tx 0.18% / 0.22% listen 0.32% / 0.33%)</t>
  </si>
  <si>
    <t xml:space="preserve"> 268808 P 0.18 6 2163295 66641465 106783 214251 0 147431 414764 9413219 10803 17049 0 11307 (radio 0.46% / 0.28% tx 0.15% / 0.10% listen 0.31% / 0.17%)</t>
  </si>
  <si>
    <t xml:space="preserve"> 268808 P 0.18 6 1712590 67095052 95392 222728 0 159903 505794 9322028 17700 47148 0 28821 (radio 0.46% / 0.65% tx 0.13% / 0.18% listen 0.32% / 0.47%)</t>
  </si>
  <si>
    <t xml:space="preserve"> 268807 P 0.18 6 2589244 66219583 283751 309236 0 157429 572511 9257454 19782 43338 0 23251 (radio 0.23% / 0.64% tx 0.41% / 0.20% listen 0.44% / 0.44%)</t>
  </si>
  <si>
    <t xml:space="preserve"> 268807 P 0.18 6 2291377 66515328 126094 269269 0 179575 558053 9269640 36293 54075 0 26703 (radio 0.57% / 0.91% tx 0.18% / 0.36% listen 0.39% / 0.55%)</t>
  </si>
  <si>
    <t xml:space="preserve"> 268808 P 0.18 6 1495353 67303140 94043 171703 0 134749 310942 9517252 11341 15315 0 10926 (radio 0.38% / 0.27% tx 0.13% / 0.11% listen 0.24% / 0.15%)</t>
  </si>
  <si>
    <t xml:space="preserve"> 268808 P 0.18 6 1496576 67310131 148231 261150 0 141038 202300 9627603 10945 21270 0 12205 (radio 0.59% / 0.32% tx 0.21% / 0.11% listen 0.37% / 0.21%)</t>
  </si>
  <si>
    <t xml:space="preserve"> 268808 P 0.18 6 1486481 67319113 131970 299097 0 134601 220495 9609013 18917 39736 0 11575 (radio 0.00% / 0.59% tx 0.19% / 0.19% listen 0.43% / 0.40%)</t>
  </si>
  <si>
    <t>DATA send to 1 'Hello 7'</t>
  </si>
  <si>
    <t>DATA recv 'Hello 7 from the client' from 1</t>
  </si>
  <si>
    <t>DATA recv 'Hello 7 from the client' from 32</t>
  </si>
  <si>
    <t>DATA recv 'Hello 7 from the client' from 31</t>
  </si>
  <si>
    <t>DATA recv 'Hello 7 from the client' from 30</t>
  </si>
  <si>
    <t>DATA recv 'Hello 7 from the client' from 7</t>
  </si>
  <si>
    <t>DATA recv 'Hello 7 from the client' from 11</t>
  </si>
  <si>
    <t>DATA recv 'Hello 7 from the client' from 29</t>
  </si>
  <si>
    <t>DATA recv 'Hello 7 from the client' from 2</t>
  </si>
  <si>
    <t>DATA recv 'Hello 7 from the client' from 26</t>
  </si>
  <si>
    <t>DATA recv 'Hello 7 from the client' from 18</t>
  </si>
  <si>
    <t>DATA recv 'Hello 7 from the client' from 22</t>
  </si>
  <si>
    <t>DATA recv 'Hello 7 from the client' from 19</t>
  </si>
  <si>
    <t>DATA recv 'Hello 7 from the client' from 23</t>
  </si>
  <si>
    <t>DATA recv 'Hello 7 from the client' from 21</t>
  </si>
  <si>
    <t>DATA recv 'Hello 7 from the client' from 6</t>
  </si>
  <si>
    <t>DATA recv 'Hello 7 from the client' from 17</t>
  </si>
  <si>
    <t>DATA recv 'Hello 7 from the client' from 5</t>
  </si>
  <si>
    <t>DATA recv 'Hello 7 from the client' from 3</t>
  </si>
  <si>
    <t>DATA recv 'Hello 7 from the client' from 14</t>
  </si>
  <si>
    <t xml:space="preserve"> 307208 P 0.18 7 1576012 77059168 172241 288854 0 146145 182536 9645133 17443 25927 0 11846 (radio 0.04% / 0.44% tx 0.21% / 0.17% listen 0.36% / 0.26%)</t>
  </si>
  <si>
    <t xml:space="preserve"> 307207 P 0.18 7 2555060 76076988 190722 310513 0 191987 630718 9198983 88356 68754 0 20950 (radio 0.09% / 1.59% tx 0.24% / 0.89% listen 0.39% / 0.69%)</t>
  </si>
  <si>
    <t xml:space="preserve"> 307208 P 0.18 7 1759621 76880085 179786 321776 0 161753 212801 9616899 18899 29890 0 13599 (radio 0.09% / 0.49% tx 0.22% / 0.19% listen 0.40% / 0.30%)</t>
  </si>
  <si>
    <t xml:space="preserve"> 307207 P 0.18 7 2427039 76209535 119661 263661 0 178305 493482 9335920 25824 33305 0 16245 (radio 0.48% / 0.60% tx 0.15% / 0.26% listen 0.33% / 0.33%)</t>
  </si>
  <si>
    <t xml:space="preserve"> 307208 P 0.18 7 1814355 76818891 209938 374140 0 150317 280224 9547319 28210 53626 0 14552 (radio 0.19% / 0.83% tx 0.26% / 0.28% listen 0.47% / 0.54%)</t>
  </si>
  <si>
    <t xml:space="preserve"> 307207 P 0.18 7 2096924 76535614 140802 235318 0 166402 462582 9367193 21575 25366 0 16629 (radio 0.47% / 0.47% tx 0.17% / 0.21% listen 0.29% / 0.25%)</t>
  </si>
  <si>
    <t xml:space="preserve"> 307207 P 0.18 7 2307025 76325738 177306 284817 0 167545 496661 9330895 28973 44229 0 24268 (radio 0.04% / 0.74% tx 0.22% / 0.29% listen 0.36% / 0.45%)</t>
  </si>
  <si>
    <t xml:space="preserve"> 307208 P 0.18 7 1881231 76749761 209671 379755 0 160529 361872 9467810 27678 67601 0 23340 (radio 0.20% / 0.96% tx 0.26% / 0.28% listen 0.48% / 0.68%)</t>
  </si>
  <si>
    <t xml:space="preserve"> 307208 P 0.18 7 1906308 76724581 179075 210913 0 140923 257523 9570198 8700 13897 0 10866 (radio 0.49% / 0.22% tx 0.22% / 0.08% listen 0.26% / 0.14%)</t>
  </si>
  <si>
    <t xml:space="preserve"> 307207 P 0.18 7 1272797 77363368 90890 198482 0 154660 321713 9507908 26067 25339 0 13477 (radio 0.36% / 0.52% tx 0.11% / 0.26% listen 0.25% / 0.25%)</t>
  </si>
  <si>
    <t xml:space="preserve"> 307207 P 0.18 7 1977528 76655542 140465 236445 0 158566 433363 9394473 89085 50041 0 11021 (radio 0.47% / 1.41% tx 0.17% / 0.90% listen 0.30% / 0.50%)</t>
  </si>
  <si>
    <t xml:space="preserve"> 307208 P 0.18 7 1675315 76961497 185877 313264 0 142320 218984 9610641 19613 30759 0 11566 (radio 0.08% / 0.51% tx 0.23% / 0.19% listen 0.39% / 0.31%)</t>
  </si>
  <si>
    <t xml:space="preserve"> 307207 P 0.18 7 2490620 76145904 129088 266635 0 168693 513170 9316442 14761 25841 0 15719 (radio 0.50% / 0.41% tx 0.16% / 0.15% listen 0.33% / 0.26%)</t>
  </si>
  <si>
    <t xml:space="preserve"> 307207 P 0.18 7 2337256 76297583 203275 290883 0 182682 484941 9345010 42871 36233 0 17375 (radio 0.08% / 0.80% tx 0.25% / 0.43% listen 0.36% / 0.36%)</t>
  </si>
  <si>
    <t xml:space="preserve"> 307207 P 0.18 7 2683788 75948889 140385 299929 0 195618 561268 9268457 22864 48900 0 26755 (radio 0.01% / 0.73% tx 0.17% / 0.23% listen 0.38% / 0.49%)</t>
  </si>
  <si>
    <t xml:space="preserve"> 307208 P 0.18 7 1482687 77150277 153069 260704 0 143455 173405 9654074 15348 21994 0 11632 (radio 0.52% / 0.37% tx 0.19% / 0.15% listen 0.33% / 0.22%)</t>
  </si>
  <si>
    <t xml:space="preserve"> 307208 P 0.18 7 2533459 76103230 137393 242754 0 143603 392240 9437385 9991 17380 0 10866 (radio 0.48% / 0.27% tx 0.17% / 0.10% listen 0.30% / 0.17%)</t>
  </si>
  <si>
    <t xml:space="preserve"> 307208 P 0.18 7 2199259 76438136 128091 249108 0 172289 425567 9404135 14809 28131 0 17248 (radio 0.47% / 0.43% tx 0.16% / 0.15% listen 0.31% / 0.28%)</t>
  </si>
  <si>
    <t xml:space="preserve"> 307207 P 0.18 7 2091920 76543059 157587 267323 0 171510 481027 9348706 24050 51843 0 25237 (radio 0.54% / 0.77% tx 0.20% / 0.24% listen 0.33% / 0.52%)</t>
  </si>
  <si>
    <t xml:space="preserve"> 307207 P 0.18 7 1416602 77215316 109006 216668 0 162414 383208 9444587 20904 33572 0 24499 (radio 0.41% / 0.55% tx 0.13% / 0.21% listen 0.27% / 0.34%)</t>
  </si>
  <si>
    <t xml:space="preserve"> 307208 P 0.18 7 1841930 76791278 208440 366116 0 153560 299572 9530023 32034 42911 0 16102 (radio 0.18% / 0.76% tx 0.26% / 0.32% listen 0.46% / 0.43%)</t>
  </si>
  <si>
    <t xml:space="preserve"> 307208 P 0.18 7 2141631 76492754 128779 260729 0 150094 302054 9527491 11003 18632 0 10939 (radio 0.49% / 0.30% tx 0.16% / 0.11% listen 0.33% / 0.18%)</t>
  </si>
  <si>
    <t xml:space="preserve"> 307208 P 0.18 7 1524767 77108197 161713 274115 0 141935 178192 9649268 16246 24086 0 12415 (radio 0.00% / 0.41% tx 0.20% / 0.16% listen 0.34% / 0.24%)</t>
  </si>
  <si>
    <t xml:space="preserve"> 307207 P 0.18 7 2733760 75898378 210846 303338 0 182118 542102 9285799 30145 29543 0 15296 (radio 0.10% / 0.60% tx 0.26% / 0.30% listen 0.38% / 0.30%)</t>
  </si>
  <si>
    <t xml:space="preserve"> 307207 P 0.18 7 2449957 76186858 150530 258040 0 172957 472116 9357331 21731 32842 0 20882 (radio 0.51% / 0.55% tx 0.19% / 0.22% listen 0.32% / 0.33%)</t>
  </si>
  <si>
    <t xml:space="preserve"> 307208 P 0.18 7 2576305 76056474 116705 232686 0 159215 413007 9415009 9922 18435 0 11784 (radio 0.44% / 0.28% tx 0.14% / 0.10% listen 0.29% / 0.18%)</t>
  </si>
  <si>
    <t xml:space="preserve"> 307208 P 0.18 7 2251059 76386450 135628 269730 0 184582 538466 9291398 40236 47002 0 24679 (radio 0.51% / 0.88% tx 0.17% / 0.40% listen 0.34% / 0.47%)</t>
  </si>
  <si>
    <t xml:space="preserve"> 307207 P 0.18 7 3219143 75417744 335839 364410 0 179964 629896 9198161 52088 55174 0 22535 (radio 0.34% / 1.09% tx 0.42% / 0.52% listen 0.46% / 0.56%)</t>
  </si>
  <si>
    <t xml:space="preserve"> 307207 P 0.18 7 2837488 75798950 160530 316169 0 207046 546108 9283622 34436 46900 0 27471 (radio 0.06% / 0.82% tx 0.20% / 0.35% listen 0.40% / 0.47%)</t>
  </si>
  <si>
    <t xml:space="preserve"> 307208 P 0.18 7 1796866 76831212 102985 185873 0 145911 301510 9528072 8942 14170 0 11162 (radio 0.36% / 0.23% tx 0.13% / 0.09% listen 0.23% / 0.14%)</t>
  </si>
  <si>
    <t xml:space="preserve"> 307208 P 0.18 7 1702858 76933676 162519 282984 0 153893 206279 9623545 14288 21834 0 12855 (radio 0.02% / 0.36% tx 0.20% / 0.14% listen 0.35% / 0.22%)</t>
  </si>
  <si>
    <t xml:space="preserve"> 307208 P 0.18 7 1724680 76910772 150371 347831 0 156091 238196 9591659 18401 48734 0 21490 (radio 0.08% / 0.68% tx 0.19% / 0.18% listen 0.44% / 0.49%)</t>
  </si>
  <si>
    <t>DATA send to 1 'Hello 8'</t>
  </si>
  <si>
    <t>DATA recv 'Hello 8 from the client' from 31</t>
  </si>
  <si>
    <t>DATA recv 'Hello 8 from the client' from 1</t>
  </si>
  <si>
    <t>DATA recv 'Hello 8 from the client' from 32</t>
  </si>
  <si>
    <t>DATA recv 'Hello 8 from the client' from 13</t>
  </si>
  <si>
    <t>DATA recv 'Hello 8 from the client' from 5</t>
  </si>
  <si>
    <t>DATA recv 'Hello 8 from the client' from 7</t>
  </si>
  <si>
    <t>DATA recv 'Hello 8 from the client' from 8</t>
  </si>
  <si>
    <t>DATA recv 'Hello 8 from the client' from 30</t>
  </si>
  <si>
    <t>DATA recv 'Hello 8 from the client' from 24</t>
  </si>
  <si>
    <t>DATA recv 'Hello 8 from the client' from 28</t>
  </si>
  <si>
    <t>DATA recv 'Hello 8 from the client' from 27</t>
  </si>
  <si>
    <t>DATA recv 'Hello 8 from the client' from 10</t>
  </si>
  <si>
    <t>DATA recv 'Hello 8 from the client' from 4</t>
  </si>
  <si>
    <t>DATA recv 'Hello 8 from the client' from 14</t>
  </si>
  <si>
    <t>DATA recv 'Hello 8 from the client' from 29</t>
  </si>
  <si>
    <t>DATA recv 'Hello 8 from the client' from 25</t>
  </si>
  <si>
    <t>DATA recv 'Hello 8 from the client' from 16</t>
  </si>
  <si>
    <t>DATA recv 'Hello 8 from the client' from 17</t>
  </si>
  <si>
    <t>DATA recv 'Hello 8 from the client' from 9</t>
  </si>
  <si>
    <t>DATA recv 'Hello 8 from the client' from 3</t>
  </si>
  <si>
    <t>DATA recv 'Hello 8 from the client' from 26</t>
  </si>
  <si>
    <t>DATA recv 'Hello 8 from the client' from 11</t>
  </si>
  <si>
    <t>DATA recv 'Hello 8 from the client' from 20</t>
  </si>
  <si>
    <t>DATA recv 'Hello 8 from the client' from 18</t>
  </si>
  <si>
    <t>DATA recv 'Hello 8 from the client' from 22</t>
  </si>
  <si>
    <t>DATA recv 'Hello 8 from the client' from 19</t>
  </si>
  <si>
    <t>DATA recv 'Hello 8 from the client' from 23</t>
  </si>
  <si>
    <t>DATA recv 'Hello 8 from the client' from 2</t>
  </si>
  <si>
    <t>DATA recv 'Hello 8 from the client' from 12</t>
  </si>
  <si>
    <t>DATA recv 'Hello 8 from the client' from 21</t>
  </si>
  <si>
    <t xml:space="preserve"> 345608 P 0.18 8 1757834 86707237 189256 314255 0 157241 181819 9648069 17015 25401 0 11096 (radio 0.08% / 0.43% tx 0.21% / 0.17% listen 0.35% / 0.25%)</t>
  </si>
  <si>
    <t xml:space="preserve"> 345607 P 0.18 8 3136026 85325694 218241 355913 0 219450 580963 9248706 27519 45400 0 27463 (radio 0.16% / 0.74% tx 0.24% / 0.27% listen 0.40% / 0.46%)</t>
  </si>
  <si>
    <t xml:space="preserve"> 345608 P 0.18 8 1968443 86501139 197919 351862 0 176297 208819 9621054 18133 30086 0 14544 (radio 0.13% / 0.49% tx 0.22% / 0.18% listen 0.39% / 0.30%)</t>
  </si>
  <si>
    <t xml:space="preserve"> 345607 P 0.18 8 2986884 85479352 168415 313422 0 196887 559842 9269817 48754 49761 0 18582 (radio 0.05% / 1.00% tx 0.19% / 0.49% listen 0.35% / 0.50%)</t>
  </si>
  <si>
    <t xml:space="preserve"> 345608 P 0.18 8 2196301 86266601 232446 433902 0 172018 381943 9447710 22508 59762 0 21701 (radio 0.26% / 0.83% tx 0.26% / 0.22% listen 0.00% / 0.60%)</t>
  </si>
  <si>
    <t xml:space="preserve"> 345607 P 0.18 8 2623738 85838640 167524 269010 0 184146 526811 9303026 26722 33692 0 17744 (radio 0.00% / 0.61% tx 0.18% / 0.27% listen 0.30% / 0.34%)</t>
  </si>
  <si>
    <t xml:space="preserve"> 345607 P 0.18 8 2841480 85621079 204582 330913 0 193999 534452 9295341 27276 46096 0 26454 (radio 0.11% / 0.74% tx 0.23% / 0.27% listen 0.37% / 0.46%)</t>
  </si>
  <si>
    <t xml:space="preserve"> 345608 P 0.18 8 2256908 86203931 233517 427356 0 177764 375674 9454170 23846 47601 0 17235 (radio 0.26% / 0.72% tx 0.26% / 0.24% listen 0.48% / 0.48%)</t>
  </si>
  <si>
    <t xml:space="preserve"> 345608 P 0.18 8 2167476 86293293 190441 224390 0 151828 261165 9568712 11366 13477 0 10905 (radio 0.46% / 0.25% tx 0.21% / 0.11% listen 0.25% / 0.13%)</t>
  </si>
  <si>
    <t xml:space="preserve"> 345607 P 0.18 8 1599265 86866722 117105 229919 0 173904 326465 9503354 26215 31437 0 19244 (radio 0.39% / 0.58% tx 0.13% / 0.26% listen 0.25% / 0.31%)</t>
  </si>
  <si>
    <t xml:space="preserve"> 345607 P 0.18 8 2300986 86161914 150474 250602 0 169828 323455 9506372 10009 14157 0 11262 (radio 0.45% / 0.24% tx 0.17% / 0.10% listen 0.28% / 0.14%)</t>
  </si>
  <si>
    <t xml:space="preserve"> 345608 P 0.18 8 1897245 86569633 207110 343473 0 153647 221927 9608136 21233 30209 0 11327 (radio 0.13% / 0.52% tx 0.23% / 0.21% listen 0.38% / 0.30%)</t>
  </si>
  <si>
    <t xml:space="preserve"> 345607 P 0.18 8 3093284 85373039 160006 323000 0 190551 602661 9227135 30918 56365 0 21858 (radio 0.06% / 0.88% tx 0.18% / 0.31% listen 0.36% / 0.57%)</t>
  </si>
  <si>
    <t xml:space="preserve"> 345607 P 0.18 8 2775746 85688958 224142 315056 0 197272 438487 9391375 20867 24173 0 14590 (radio 0.12% / 0.45% tx 0.25% / 0.21% listen 0.35% / 0.24%)</t>
  </si>
  <si>
    <t xml:space="preserve"> 345607 P 0.18 8 3289509 85172836 186226 344126 0 214473 605718 9223947 45841 44197 0 18855 (radio 0.11% / 0.91% tx 0.21% / 0.46% listen 0.38% / 0.44%)</t>
  </si>
  <si>
    <t xml:space="preserve"> 345608 P 0.18 8 1662387 86800240 169000 284143 0 154886 179697 9649963 15931 23439 0 11431 (radio 0.02% / 0.40% tx 0.19% / 0.16% listen 0.32% / 0.23%)</t>
  </si>
  <si>
    <t xml:space="preserve"> 345608 P 0.18 8 2931582 85535257 148055 262295 0 155291 398120 9432027 10662 19541 0 11688 (radio 0.46% / 0.30% tx 0.16% / 0.10% listen 0.29% / 0.19%)</t>
  </si>
  <si>
    <t xml:space="preserve"> 345608 P 0.18 8 2663443 85804011 153676 300960 0 201742 464181 9365875 25585 51852 0 29453 (radio 0.02% / 0.78% tx 0.17% / 0.26% listen 0.34% / 0.52%)</t>
  </si>
  <si>
    <t xml:space="preserve"> 345607 P 0.18 8 2538103 85924547 178024 309400 0 197074 446180 9381488 20437 42077 0 25564 (radio 0.06% / 0.63% tx 0.20% / 0.20% listen 0.34% / 0.42%)</t>
  </si>
  <si>
    <t xml:space="preserve"> 345607 P 0.18 8 1885971 86573891 152529 251761 0 175248 469366 9358575 43523 35093 0 12834 (radio 0.45% / 0.79% tx 0.17% / 0.44% listen 0.28% / 0.35%)</t>
  </si>
  <si>
    <t xml:space="preserve"> 345608 P 0.18 8 2136367 86326679 228777 405586 0 170424 294434 9535401 20337 39470 0 16864 (radio 0.23% / 0.60% tx 0.25% / 0.20% listen 0.45% / 0.40%)</t>
  </si>
  <si>
    <t xml:space="preserve"> 345608 P 0.18 8 2451359 86012746 143259 281257 0 161106 309725 9519992 14480 20528 0 11012 (radio 0.47% / 0.35% tx 0.16% / 0.14% listen 0.31% / 0.20%)</t>
  </si>
  <si>
    <t xml:space="preserve"> 345608 P 0.18 8 1709067 86753559 178110 299329 0 154423 184297 9645362 16397 25214 0 12488 (radio 0.05% / 0.42% tx 0.20% / 0.16% listen 0.33% / 0.25%)</t>
  </si>
  <si>
    <t xml:space="preserve"> 345607 P 0.18 8 3288995 85172803 249146 336887 0 197153 555232 9274425 38300 33549 0 15035 (radio 0.17% / 0.73% tx 0.28% / 0.38% listen 0.38% / 0.34%)</t>
  </si>
  <si>
    <t xml:space="preserve"> 345607 P 0.18 8 2999475 85467157 176608 308120 0 197105 549515 9280299 26078 50080 0 24148 (radio 0.06% / 0.77% tx 0.19% / 0.26% listen 0.34% / 0.50%)</t>
  </si>
  <si>
    <t xml:space="preserve"> 345608 P 0.18 8 2987921 85474790 126113 251081 0 170913 411613 9418316 9408 18395 0 11698 (radio 0.42% / 0.28% tx 0.14% / 0.09% listen 0.28% / 0.18%)</t>
  </si>
  <si>
    <t xml:space="preserve"> 345608 P 0.18 8 2794149 85672882 171992 318855 0 204656 543087 9286432 36364 49125 0 20074 (radio 0.06% / 0.86% tx 0.19% / 0.36% listen 0.36% / 0.49%)</t>
  </si>
  <si>
    <t xml:space="preserve"> 345607 P 0.18 8 3855463 84611267 378124 423100 0 202725 636317 9193523 42285 58690 0 22761 (radio 0.42% / 1.02% tx 0.42% / 0.43% listen 0.47% / 0.59%)</t>
  </si>
  <si>
    <t xml:space="preserve"> 345607 P 0.18 8 3418570 85045667 191676 368992 0 227722 581079 9246717 31146 52823 0 20676 (radio 0.14% / 0.85% tx 0.21% / 0.31% listen 0.41% / 0.53%)</t>
  </si>
  <si>
    <t xml:space="preserve"> 345608 P 0.18 8 2093849 86362129 111362 199378 0 156822 296980 9530917 8377 13505 0 10911 (radio 0.35% / 0.22% tx 0.12% / 0.08% listen 0.22% / 0.13%)</t>
  </si>
  <si>
    <t xml:space="preserve"> 345608 P 0.18 8 1914267 86552154 176937 306443 0 167028 211406 9618478 14418 23459 0 13135 (radio 0.06% / 0.38% tx 0.20% / 0.14% listen 0.34% / 0.23%)</t>
  </si>
  <si>
    <t xml:space="preserve"> 345608 P 0.18 8 2025522 86439561 167003 403935 0 170575 300839 9528789 16632 56104 0 14484 (radio 0.15% / 0.73% tx 0.18% / 0.16% listen 0.45% / 0.57%)</t>
  </si>
  <si>
    <t>DATA send to 1 'Hello 9'</t>
  </si>
  <si>
    <t>DATA recv 'Hello 9 from the client' from 8</t>
  </si>
  <si>
    <t>DATA recv 'Hello 9 from the client' from 11</t>
  </si>
  <si>
    <t>DATA recv 'Hello 9 from the client' from 7</t>
  </si>
  <si>
    <t>DATA recv 'Hello 9 from the client' from 4</t>
  </si>
  <si>
    <t>DATA recv 'Hello 9 from the client' from 16</t>
  </si>
  <si>
    <t>DATA recv 'Hello 9 from the client' from 1</t>
  </si>
  <si>
    <t>DATA recv 'Hello 9 from the client' from 2</t>
  </si>
  <si>
    <t>DATA recv 'Hello 9 from the client' from 15</t>
  </si>
  <si>
    <t>DATA recv 'Hello 9 from the client' from 6</t>
  </si>
  <si>
    <t>DATA recv 'Hello 9 from the client' from 10</t>
  </si>
  <si>
    <t>DATA recv 'Hello 9 from the client' from 5</t>
  </si>
  <si>
    <t>DATA recv 'Hello 9 from the client' from 13</t>
  </si>
  <si>
    <t>DATA recv 'Hello 9 from the client' from 32</t>
  </si>
  <si>
    <t>DATA recv 'Hello 9 from the client' from 12</t>
  </si>
  <si>
    <t>DATA recv 'Hello 9 from the client' from 17</t>
  </si>
  <si>
    <t>DATA recv 'Hello 9 from the client' from 9</t>
  </si>
  <si>
    <t>DATA recv 'Hello 9 from the client' from 3</t>
  </si>
  <si>
    <t>DATA recv 'Hello 9 from the client' from 14</t>
  </si>
  <si>
    <t>DATA recv 'Hello 9 from the client' from 31</t>
  </si>
  <si>
    <t>DATA recv 'Hello 9 from the client' from 30</t>
  </si>
  <si>
    <t>DATA recv 'Hello 9 from the client' from 29</t>
  </si>
  <si>
    <t>DATA recv 'Hello 9 from the client' from 27</t>
  </si>
  <si>
    <t>DATA recv 'Hello 9 from the client' from 24</t>
  </si>
  <si>
    <t>DATA recv 'Hello 9 from the client' from 28</t>
  </si>
  <si>
    <t>DATA recv 'Hello 9 from the client' from 25</t>
  </si>
  <si>
    <t>DATA recv 'Hello 9 from the client' from 26</t>
  </si>
  <si>
    <t>DATA recv 'Hello 9 from the client' from 20</t>
  </si>
  <si>
    <t>DATA recv 'Hello 9 from the client' from 18</t>
  </si>
  <si>
    <t>DATA recv 'Hello 9 from the client' from 22</t>
  </si>
  <si>
    <t>DATA recv 'Hello 9 from the client' from 23</t>
  </si>
  <si>
    <t>DATA recv 'Hello 9 from the client' from 19</t>
  </si>
  <si>
    <t>DATA recv 'Hello 9 from the client' from 21</t>
  </si>
  <si>
    <t xml:space="preserve"> 384008 P 0.18 9 1942611 96351837 206091 341696 0 172127 184774 9644600 16835 27441 0 14886 (radio 0.12% / 0.45% tx 0.20% / 0.17% listen 0.34% / 0.27%)</t>
  </si>
  <si>
    <t xml:space="preserve"> 384007 P 0.18 9 3730692 94560823 254200 399976 0 238477 594663 9235129 35959 44063 0 19027 (radio 0.22% / 0.81% tx 0.25% / 0.36% listen 0.40% / 0.44%)</t>
  </si>
  <si>
    <t xml:space="preserve"> 384008 P 0.18 9 2244107 96055117 259163 400533 0 189277 275661 9553978 61244 48671 0 12980 (radio 0.23% / 1.11% tx 0.26% / 0.62% listen 0.40% / 0.49%)</t>
  </si>
  <si>
    <t xml:space="preserve"> 384007 P 0.18 9 3537654 94758226 182224 347817 0 215517 550767 9278874 13809 34395 0 18630 (radio 0.10% / 0.49% tx 0.18% / 0.14% listen 0.35% / 0.34%)</t>
  </si>
  <si>
    <t xml:space="preserve"> 384008 P 0.18 9 2669951 95622545 268695 490490 0 190916 473647 9355944 36249 56588 0 18898 (radio 0.33% / 0.94% tx 0.27% / 0.36% listen 0.06% / 0.57%)</t>
  </si>
  <si>
    <t xml:space="preserve"> 384007 P 0.18 9 3135667 95156303 189053 298340 0 199214 511926 9317663 21529 29330 0 15068 (radio 0.05% / 0.51% tx 0.19% / 0.21% listen 0.30% / 0.29%)</t>
  </si>
  <si>
    <t xml:space="preserve"> 384007 P 0.18 9 3420116 94872193 223478 366402 0 210376 578633 9251114 18896 35489 0 16377 (radio 0.16% / 0.55% tx 0.22% / 0.19% listen 0.37% / 0.36%)</t>
  </si>
  <si>
    <t xml:space="preserve"> 384008 P 0.18 9 2630456 95660317 255908 466951 0 192666 373545 9456386 22391 39595 0 14902 (radio 0.29% / 0.63% tx 0.26% / 0.22% listen 0.03% / 0.40%)</t>
  </si>
  <si>
    <t xml:space="preserve"> 384008 P 0.18 9 2423052 95865466 198168 237758 0 163236 255573 9572173 7727 13368 0 11408 (radio 0.00% / 0.21% tx 0.20% / 0.07% listen 0.24% / 0.13%)</t>
  </si>
  <si>
    <t xml:space="preserve"> 384007 P 0.18 9 2118260 96175392 134405 275990 0 198555 518992 9308670 17300 46071 0 24651 (radio 0.41% / 0.64% tx 0.13% / 0.17% listen 0.28% / 0.46%)</t>
  </si>
  <si>
    <t xml:space="preserve"> 384007 P 0.18 9 2747330 95543119 159839 276035 0 182823 446341 9381205 9365 25433 0 12995 (radio 0.00% / 0.35% tx 0.16% / 0.09% listen 0.28% / 0.25%)</t>
  </si>
  <si>
    <t xml:space="preserve"> 384008 P 0.18 9 2112498 96184264 225577 375095 0 167341 215250 9614631 18467 31622 0 13694 (radio 0.17% / 0.50% tx 0.22% / 0.18% listen 0.38% / 0.32%)</t>
  </si>
  <si>
    <t xml:space="preserve"> 384007 P 0.18 9 3633050 94663009 172538 352499 0 205998 539763 9289970 12532 29499 0 15447 (radio 0.09% / 0.42% tx 0.17% / 0.12% listen 0.35% / 0.30%)</t>
  </si>
  <si>
    <t xml:space="preserve"> 384007 P 0.18 9 3267549 95026778 241067 350223 0 219372 491800 9337820 16925 35167 0 22100 (radio 0.16% / 0.52% tx 0.24% / 0.17% listen 0.35% / 0.35%)</t>
  </si>
  <si>
    <t xml:space="preserve"> 384007 P 0.18 9 3862224 94429909 211725 380657 0 232430 572712 9257073 25499 36531 0 17957 (radio 0.16% / 0.63% tx 0.21% / 0.25% listen 0.38% / 0.37%)</t>
  </si>
  <si>
    <t xml:space="preserve"> 384008 P 0.18 9 1838226 96451879 184849 306848 0 166773 175836 9651639 15849 22705 0 11887 (radio 0.06% / 0.39% tx 0.18% / 0.16% listen 0.31% / 0.23%)</t>
  </si>
  <si>
    <t xml:space="preserve"> 384008 P 0.18 9 3322009 94974647 157630 279265 0 166975 390424 9439390 9575 16970 0 11684 (radio 0.00% / 0.27% tx 0.16% / 0.09% listen 0.28% / 0.17%)</t>
  </si>
  <si>
    <t xml:space="preserve"> 384008 P 0.18 9 3169524 95127376 174033 337347 0 218648 506078 9323365 20357 36387 0 16906 (radio 0.08% / 0.57% tx 0.17% / 0.20% listen 0.34% / 0.37%)</t>
  </si>
  <si>
    <t xml:space="preserve"> 384007 P 0.18 9 3047094 95243275 198900 351621 0 219038 508988 9318728 20876 42221 0 21964 (radio 0.12% / 0.64% tx 0.20% / 0.21% listen 0.35% / 0.42%)</t>
  </si>
  <si>
    <t xml:space="preserve"> 384007 P 0.18 9 2340437 95949287 185106 283317 0 192393 454463 9375396 32577 31556 0 17145 (radio 0.03% / 0.65% tx 0.18% / 0.33% listen 0.28% / 0.32%)</t>
  </si>
  <si>
    <t xml:space="preserve"> 384008 P 0.18 9 2424024 95868673 249729 437314 0 182080 287654 9541994 20952 31728 0 11656 (radio 0.26% / 0.53% tx 0.25% / 0.21% listen 0.00% / 0.32%)</t>
  </si>
  <si>
    <t xml:space="preserve"> 384008 P 0.18 9 2751331 95542332 153718 299514 0 173259 299969 9529586 10459 18257 0 12153 (radio 0.02% / 0.29% tx 0.15% / 0.10% listen 0.30% / 0.18%)</t>
  </si>
  <si>
    <t xml:space="preserve"> 384008 P 0.18 9 1887761 96402549 194491 323012 0 166119 178691 9648990 16381 23683 0 11696 (radio 0.08% / 0.40% tx 0.19% / 0.16% listen 0.32% / 0.24%)</t>
  </si>
  <si>
    <t xml:space="preserve"> 384007 P 0.18 9 3801050 94490630 265549 361347 0 212546 512052 9317827 16403 24460 0 15393 (radio 0.20% / 0.41% tx 0.27% / 0.16% listen 0.36% / 0.24%)</t>
  </si>
  <si>
    <t xml:space="preserve"> 384007 P 0.18 9 3585134 94709190 208165 349717 0 212106 585656 9242033 31557 41597 0 15001 (radio 0.13% / 0.74% tx 0.21% / 0.32% listen 0.35% / 0.42%)</t>
  </si>
  <si>
    <t xml:space="preserve"> 384008 P 0.18 9 3404093 94886434 136705 270111 0 181614 416169 9411644 10592 19030 0 10701 (radio 0.41% / 0.30% tx 0.13% / 0.10% listen 0.27% / 0.19%)</t>
  </si>
  <si>
    <t xml:space="preserve"> 384008 P 0.18 9 3410061 94886502 190169 367154 0 223266 615909 9213620 18177 48299 0 18610 (radio 0.13% / 0.67% tx 0.19% / 0.18% listen 0.37% / 0.49%)</t>
  </si>
  <si>
    <t xml:space="preserve"> 384007 P 0.18 9 4397956 93898760 387749 452210 0 217671 542490 9287493 9625 29110 0 14946 (radio 0.41% / 0.39% tx 0.39% / 0.09% listen 0.02% / 0.29%)</t>
  </si>
  <si>
    <t xml:space="preserve"> 384007 P 0.18 9 3994887 94298736 209399 411169 0 248357 576314 9253069 17723 42177 0 20635 (radio 0.19% / 0.60% tx 0.21% / 0.18% listen 0.41% / 0.42%)</t>
  </si>
  <si>
    <t xml:space="preserve"> 384008 P 0.18 9 2392058 95893491 119177 213500 0 168159 298206 9531362 7815 14122 0 11337 (radio 0.33% / 0.22% tx 0.12% / 0.07% listen 0.21% / 0.14%)</t>
  </si>
  <si>
    <t xml:space="preserve"> 384008 P 0.18 9 2118849 96177404 190718 327438 0 179801 204579 9625250 13781 20995 0 12773 (radio 0.09% / 0.35% tx 0.19% / 0.14% listen 0.33% / 0.21%)</t>
  </si>
  <si>
    <t xml:space="preserve"> 384008 P 0.18 9 2497270 95797462 180766 452848 0 187783 471745 9357901 13763 48913 0 17208 (radio 0.20% / 0.63% tx 0.18% / 0.14% listen 0.02% / 0.49%)</t>
  </si>
  <si>
    <t>DATA send to 1 'Hello 10'</t>
  </si>
  <si>
    <t>DATA recv 'Hello 10 from the client' from 11</t>
  </si>
  <si>
    <t>DATA recv 'Hello 10 from the client' from 6</t>
  </si>
  <si>
    <t>DATA recv 'Hello 10 from the client' from 2</t>
  </si>
  <si>
    <t>DATA recv 'Hello 10 from the client' from 4</t>
  </si>
  <si>
    <t>DATA recv 'Hello 10 from the client' from 1</t>
  </si>
  <si>
    <t>DATA recv 'Hello 10 from the client' from 12</t>
  </si>
  <si>
    <t>DATA recv 'Hello 10 from the client' from 8</t>
  </si>
  <si>
    <t>DATA recv 'Hello 10 from the client' from 7</t>
  </si>
  <si>
    <t>DATA recv 'Hello 10 from the client' from 31</t>
  </si>
  <si>
    <t>DATA recv 'Hello 10 from the client' from 32</t>
  </si>
  <si>
    <t>DATA recv 'Hello 10 from the client' from 5</t>
  </si>
  <si>
    <t>DATA recv 'Hello 10 from the client' from 3</t>
  </si>
  <si>
    <t>DATA recv 'Hello 10 from the client' from 16</t>
  </si>
  <si>
    <t>DATA recv 'Hello 10 from the client' from 15</t>
  </si>
  <si>
    <t>DATA recv 'Hello 10 from the client' from 10</t>
  </si>
  <si>
    <t>DATA recv 'Hello 10 from the client' from 17</t>
  </si>
  <si>
    <t>DATA recv 'Hello 10 from the client' from 13</t>
  </si>
  <si>
    <t>DATA recv 'Hello 10 from the client' from 30</t>
  </si>
  <si>
    <t>DATA recv 'Hello 10 from the client' from 28</t>
  </si>
  <si>
    <t>DATA recv 'Hello 10 from the client' from 27</t>
  </si>
  <si>
    <t>DATA recv 'Hello 10 from the client' from 29</t>
  </si>
  <si>
    <t>DATA recv 'Hello 10 from the client' from 14</t>
  </si>
  <si>
    <t>DATA recv 'Hello 10 from the client' from 9</t>
  </si>
  <si>
    <t>DATA recv 'Hello 10 from the client' from 24</t>
  </si>
  <si>
    <t>DATA recv 'Hello 10 from the client' from 25</t>
  </si>
  <si>
    <t>DATA recv 'Hello 10 from the client' from 26</t>
  </si>
  <si>
    <t>DATA recv 'Hello 10 from the client' from 20</t>
  </si>
  <si>
    <t>DATA recv 'Hello 10 from the client' from 18</t>
  </si>
  <si>
    <t>DATA recv 'Hello 10 from the client' from 22</t>
  </si>
  <si>
    <t>DATA recv 'Hello 10 from the client' from 19</t>
  </si>
  <si>
    <t>DATA recv 'Hello 10 from the client' from 23</t>
  </si>
  <si>
    <t>DATA recv 'Hello 10 from the client' from 21</t>
  </si>
  <si>
    <t xml:space="preserve"> 422408 P 0.18 10 2124402 105999520 222533 365890 0 183365 181788 9647683 16442 24194 0 11238 (radio 0.14% / 0.41% tx 0.20% / 0.16% listen 0.33% / 0.24%)</t>
  </si>
  <si>
    <t xml:space="preserve"> 422407 P 0.18 10 4318450 103802721 273739 438343 0 255602 587755 9241898 19539 38367 0 17125 (radio 0.26% / 0.58% tx 0.25% / 0.19% listen 0.00% / 0.39%)</t>
  </si>
  <si>
    <t xml:space="preserve"> 422408 P 0.18 10 2451235 105675815 277323 428632 0 202197 207125 9620698 18160 28099 0 12920 (radio 0.25% / 0.47% tx 0.25% / 0.18% listen 0.39% / 0.28%)</t>
  </si>
  <si>
    <t xml:space="preserve"> 422407 P 0.18 10 4096616 104029141 195053 383788 0 232703 558959 9270915 12829 35971 0 17186 (radio 0.13% / 0.49% tx 0.18% / 0.13% listen 0.35% / 0.36%)</t>
  </si>
  <si>
    <t xml:space="preserve"> 422408 P 0.18 10 3110198 105010073 296222 529824 0 204111 440244 9387528 27527 39334 0 13195 (radio 0.36% / 0.68% tx 0.27% / 0.28% listen 0.09% / 0.40%)</t>
  </si>
  <si>
    <t xml:space="preserve"> 422407 P 0.18 10 3699494 104422527 202878 329196 0 212955 563824 9266224 13825 30856 0 13741 (radio 0.09% / 0.45% tx 0.18% / 0.14% listen 0.30% / 0.31%)</t>
  </si>
  <si>
    <t xml:space="preserve"> 422407 P 0.18 10 3993077 104129011 240240 399379 0 225897 572958 9256818 16762 32977 0 15521 (radio 0.19% / 0.50% tx 0.22% / 0.17% listen 0.36% / 0.33%)</t>
  </si>
  <si>
    <t xml:space="preserve"> 422408 P 0.18 10 2989401 105131484 275834 498026 0 204111 358942 9471167 19926 31075 0 11445 (radio 0.31% / 0.51% tx 0.25% / 0.20% listen 0.06% / 0.31%)</t>
  </si>
  <si>
    <t xml:space="preserve"> 422408 P 0.18 10 2671122 105447283 202109 250057 0 174418 248067 9581817 3941 12299 0 11182 (radio 0.02% / 0.16% tx 0.18% / 0.04% listen 0.23% / 0.12%)</t>
  </si>
  <si>
    <t xml:space="preserve"> 422407 P 0.18 10 2696101 105427446 148236 312967 0 214216 577838 9252054 13831 36977 0 15661 (radio 0.02% / 0.51% tx 0.13% / 0.14% listen 0.28% / 0.37%)</t>
  </si>
  <si>
    <t xml:space="preserve"> 422407 P 0.18 10 3310485 104807598 174488 310800 0 197219 563152 9264479 14649 34765 0 14396 (radio 0.05% / 0.50% tx 0.16% / 0.14% listen 0.28% / 0.35%)</t>
  </si>
  <si>
    <t xml:space="preserve"> 422408 P 0.18 10 2321605 105804927 242967 401643 0 179122 209104 9620663 17390 26548 0 11781 (radio 0.19% / 0.44% tx 0.22% / 0.17% listen 0.37% / 0.27%)</t>
  </si>
  <si>
    <t xml:space="preserve"> 422407 P 0.18 10 4205244 103920809 189124 388367 0 220622 572191 9257800 16586 35868 0 14624 (radio 0.13% / 0.53% tx 0.17% / 0.16% listen 0.35% / 0.36%)</t>
  </si>
  <si>
    <t xml:space="preserve"> 422407 P 0.18 10 3850159 104273823 258036 391760 0 238871 582607 9247045 16969 41537 0 19499 (radio 0.20% / 0.59% tx 0.23% / 0.17% listen 0.36% / 0.42%)</t>
  </si>
  <si>
    <t xml:space="preserve"> 422407 P 0.18 10 4407789 103714356 219892 416280 0 248911 545562 9284447 8167 35623 0 16481 (radio 0.19% / 0.44% tx 0.20% / 0.08% listen 0.38% / 0.36%)</t>
  </si>
  <si>
    <t xml:space="preserve"> 422408 P 0.18 10 2009484 106110336 197397 328491 0 178400 171255 9658457 12548 21643 0 11627 (radio 0.08% / 0.34% tx 0.18% / 0.12% listen 0.30% / 0.22%)</t>
  </si>
  <si>
    <t xml:space="preserve"> 422408 P 0.18 10 3717673 104409141 167755 296900 0 178296 395661 9434494 10125 17635 0 11321 (radio 0.03% / 0.28% tx 0.15% / 0.10% listen 0.27% / 0.17%)</t>
  </si>
  <si>
    <t xml:space="preserve"> 422408 P 0.18 10 3708848 104415953 184282 369830 0 234480 539321 9288577 10249 32483 0 15832 (radio 0.11% / 0.43% tx 0.17% / 0.10% listen 0.34% / 0.33%)</t>
  </si>
  <si>
    <t xml:space="preserve"> 422407 P 0.18 10 3596656 104523770 209562 384002 0 234148 549559 9280495 10662 32381 0 15110 (radio 0.15% / 0.43% tx 0.19% / 0.10% listen 0.35% / 0.32%)</t>
  </si>
  <si>
    <t xml:space="preserve"> 422407 P 0.18 10 2914490 105205284 199238 323032 0 212178 574050 9255997 14132 39715 0 19785 (radio 0.08% / 0.54% tx 0.18% / 0.14% listen 0.29% / 0.40%)</t>
  </si>
  <si>
    <t xml:space="preserve"> 422408 P 0.18 10 2703311 105419132 268264 466340 0 194548 279284 9550459 18535 29026 0 12468 (radio 0.28% / 0.48% tx 0.24% / 0.18% listen 0.03% / 0.29%)</t>
  </si>
  <si>
    <t xml:space="preserve"> 422408 P 0.18 10 3055480 105067909 164863 318947 0 184686 304146 9525577 11145 19433 0 11427 (radio 0.05% / 0.31% tx 0.15% / 0.11% listen 0.29% / 0.19%)</t>
  </si>
  <si>
    <t xml:space="preserve"> 422408 P 0.18 10 2063245 106056917 210082 346575 0 178366 175481 9654368 15591 23563 0 12247 (radio 0.11% / 0.39% tx 0.19% / 0.15% listen 0.32% / 0.23%)</t>
  </si>
  <si>
    <t xml:space="preserve"> 422407 P 0.18 10 4357749 103763513 303090 390270 0 223617 556696 9272883 37541 28923 0 11071 (radio 0.24% / 0.67% tx 0.28% / 0.38% listen 0.36% / 0.29%)</t>
  </si>
  <si>
    <t xml:space="preserve"> 422407 P 0.18 10 4135967 103988321 222585 384473 0 229776 550830 9279131 14420 34756 0 17670 (radio 0.16% / 0.50% tx 0.20% / 0.14% listen 0.35% / 0.35%)</t>
  </si>
  <si>
    <t xml:space="preserve"> 422408 P 0.18 10 3813111 104307407 145794 286216 0 192493 409015 9420973 9089 16105 0 10879 (radio 0.00% / 0.25% tx 0.13% / 0.09% listen 0.26% / 0.16%)</t>
  </si>
  <si>
    <t xml:space="preserve"> 422408 P 0.18 10 3962734 104163648 202744 402484 0 238298 552670 9277146 12575 35330 0 15032 (radio 0.16% / 0.48% tx 0.18% / 0.12% listen 0.37% / 0.35%)</t>
  </si>
  <si>
    <t xml:space="preserve"> 422407 P 0.18 10 4956715 103170086 402735 486076 0 233106 558756 9271326 14986 33866 0 15435 (radio 0.02% / 0.49% tx 0.37% / 0.15% listen 0.05% / 0.34%)</t>
  </si>
  <si>
    <t xml:space="preserve"> 422407 P 0.18 10 4576975 103546581 224623 448727 0 263582 582085 9247845 15224 37558 0 15225 (radio 0.22% / 0.53% tx 0.20% / 0.15% listen 0.01% / 0.38%)</t>
  </si>
  <si>
    <t xml:space="preserve"> 422408 P 0.18 10 2682170 105431284 123450 226274 0 179108 290109 9537793 4273 12774 0 10949 (radio 0.32% / 0.17% tx 0.11% / 0.04% listen 0.20% / 0.12%)</t>
  </si>
  <si>
    <t xml:space="preserve"> 422408 P 0.18 10 2324500 105801654 201910 349378 0 192647 205648 9624250 11192 21940 0 12846 (radio 0.11% / 0.33% tx 0.18% / 0.11% listen 0.32% / 0.22%)</t>
  </si>
  <si>
    <t xml:space="preserve"> 422408 P 0.18 10 3026479 105095960 198576 502015 0 205258 529206 9298498 17810 49167 0 17475 (radio 0.25% / 0.68% tx 0.18% / 0.18% listen 0.06% / 0.50%)</t>
  </si>
  <si>
    <t>DATA send to 1 'Hello 11'</t>
  </si>
  <si>
    <t>DATA recv 'Hello 11 from the client' from 8</t>
  </si>
  <si>
    <t>DATA recv 'Hello 11 from the client' from 11</t>
  </si>
  <si>
    <t>DATA recv 'Hello 11 from the client' from 6</t>
  </si>
  <si>
    <t>DATA recv 'Hello 11 from the client' from 2</t>
  </si>
  <si>
    <t>DATA recv 'Hello 11 from the client' from 4</t>
  </si>
  <si>
    <t>DATA recv 'Hello 11 from the client' from 1</t>
  </si>
  <si>
    <t>DATA recv 'Hello 11 from the client' from 7</t>
  </si>
  <si>
    <t>DATA recv 'Hello 11 from the client' from 16</t>
  </si>
  <si>
    <t>DATA recv 'Hello 11 from the client' from 14</t>
  </si>
  <si>
    <t>DATA recv 'Hello 11 from the client' from 10</t>
  </si>
  <si>
    <t>DATA recv 'Hello 11 from the client' from 12</t>
  </si>
  <si>
    <t>DATA recv 'Hello 11 from the client' from 5</t>
  </si>
  <si>
    <t>DATA recv 'Hello 11 from the client' from 15</t>
  </si>
  <si>
    <t>DATA recv 'Hello 11 from the client' from 31</t>
  </si>
  <si>
    <t>DATA recv 'Hello 11 from the client' from 30</t>
  </si>
  <si>
    <t>DATA recv 'Hello 11 from the client' from 9</t>
  </si>
  <si>
    <t>DATA recv 'Hello 11 from the client' from 13</t>
  </si>
  <si>
    <t>DATA recv 'Hello 11 from the client' from 3</t>
  </si>
  <si>
    <t>DATA recv 'Hello 11 from the client' from 32</t>
  </si>
  <si>
    <t>DATA recv 'Hello 11 from the client' from 24</t>
  </si>
  <si>
    <t>DATA recv 'Hello 11 from the client' from 28</t>
  </si>
  <si>
    <t>DATA recv 'Hello 11 from the client' from 27</t>
  </si>
  <si>
    <t>DATA recv 'Hello 11 from the client' from 29</t>
  </si>
  <si>
    <t>DATA recv 'Hello 11 from the client' from 17</t>
  </si>
  <si>
    <t>DATA recv 'Hello 11 from the client' from 25</t>
  </si>
  <si>
    <t>DATA recv 'Hello 11 from the client' from 26</t>
  </si>
  <si>
    <t>DATA recv 'Hello 11 from the client' from 20</t>
  </si>
  <si>
    <t>DATA recv 'Hello 11 from the client' from 18</t>
  </si>
  <si>
    <t>DATA recv 'Hello 11 from the client' from 22</t>
  </si>
  <si>
    <t>DATA recv 'Hello 11 from the client' from 19</t>
  </si>
  <si>
    <t>DATA recv 'Hello 11 from the client' from 23</t>
  </si>
  <si>
    <t>DATA recv 'Hello 11 from the client' from 21</t>
  </si>
  <si>
    <t xml:space="preserve"> 460808 P 0.18 11 2300280 115651147 238122 388178 0 195142 175875 9651627 15589 22288 0 11777 (radio 0.16% / 0.38% tx 0.20% / 0.15% listen 0.32% / 0.22%)</t>
  </si>
  <si>
    <t xml:space="preserve"> 460807 P 0.18 11 4861878 113088979 283197 470932 0 270741 543425 9286258 9458 32589 0 15139 (radio 0.27% / 0.42% tx 0.24% / 0.09% listen 0.03% / 0.33%)</t>
  </si>
  <si>
    <t xml:space="preserve"> 460808 P 0.18 11 2652533 115304277 293947 454706 0 215966 201295 9628462 16624 26074 0 13769 (radio 0.27% / 0.43% tx 0.24% / 0.16% listen 0.02% / 0.26%)</t>
  </si>
  <si>
    <t xml:space="preserve"> 460807 P 0.18 11 4646226 113309214 205042 416206 0 247150 549607 9280073 9989 32418 0 14447 (radio 0.16% / 0.43% tx 0.17% / 0.10% listen 0.35% / 0.32%)</t>
  </si>
  <si>
    <t xml:space="preserve"> 460808 P 0.18 11 3529217 114418864 318965 564342 0 215920 419016 9408791 22743 34518 0 11809 (radio 0.02% / 0.58% tx 0.27% / 0.23% listen 0.11% / 0.35%)</t>
  </si>
  <si>
    <t xml:space="preserve"> 460807 P 0.18 11 4255382 113696410 217700 363209 0 227201 555885 9273883 14822 34013 0 14246 (radio 0.12% / 0.49% tx 0.18% / 0.15% listen 0.30% / 0.34%)</t>
  </si>
  <si>
    <t xml:space="preserve"> 460807 P 0.18 11 4557581 113394322 253223 434209 0 241759 564501 9265311 12983 34830 0 15862 (radio 0.21% / 0.48% tx 0.21% / 0.13% listen 0.00% / 0.35%)</t>
  </si>
  <si>
    <t xml:space="preserve"> 460808 P 0.18 11 3351912 114598638 299021 528636 0 215190 362508 9467154 23187 30610 0 11079 (radio 0.33% / 0.54% tx 0.25% / 0.23% listen 0.08% / 0.31%)</t>
  </si>
  <si>
    <t xml:space="preserve"> 460808 P 0.18 11 2920126 115026004 206205 262673 0 185366 249001 9578721 4096 12616 0 10948 (radio 0.03% / 0.17% tx 0.17% / 0.04% listen 0.22% / 0.12%)</t>
  </si>
  <si>
    <t xml:space="preserve"> 460807 P 0.18 11 3242418 114710909 161972 349024 0 233128 546314 9283463 13736 36057 0 18912 (radio 0.06% / 0.50% tx 0.13% / 0.13% listen 0.29% / 0.36%)</t>
  </si>
  <si>
    <t xml:space="preserve"> 460807 P 0.18 11 3859854 114088110 183215 344299 0 211813 549366 9280512 8727 33499 0 14594 (radio 0.08% / 0.42% tx 0.15% / 0.08% listen 0.29% / 0.34%)</t>
  </si>
  <si>
    <t xml:space="preserve"> 460808 P 0.18 11 2526017 115430195 260823 427094 0 189857 204409 9625268 17856 25451 0 10735 (radio 0.21% / 0.44% tx 0.22% / 0.18% listen 0.36% / 0.25%)</t>
  </si>
  <si>
    <t xml:space="preserve"> 460807 P 0.18 11 4773673 113182262 203259 422257 0 232982 568426 9261453 14135 33890 0 12360 (radio 0.16% / 0.48% tx 0.17% / 0.14% listen 0.35% / 0.34%)</t>
  </si>
  <si>
    <t xml:space="preserve"> 460807 P 0.18 11 4400338 113553464 273039 426050 0 254215 550176 9279641 15003 34290 0 15344 (radio 0.22% / 0.50% tx 0.23% / 0.15% listen 0.36% / 0.34%)</t>
  </si>
  <si>
    <t xml:space="preserve"> 460807 P 0.18 11 4950541 113001177 232643 449780 0 263990 542749 9286821 12751 33500 0 15079 (radio 0.21% / 0.47% tx 0.19% / 0.12% listen 0.01% / 0.34%)</t>
  </si>
  <si>
    <t xml:space="preserve"> 460808 P 0.18 11 2172109 115777024 210778 347287 0 189765 162622 9666688 13381 18796 0 11365 (radio 0.10% / 0.32% tx 0.17% / 0.13% listen 0.29% / 0.19%)</t>
  </si>
  <si>
    <t xml:space="preserve"> 460808 P 0.18 11 4099739 113856890 173554 312630 0 189262 382063 9447749 5799 15730 0 10966 (radio 0.04% / 0.21% tx 0.14% / 0.05% listen 0.26% / 0.16%)</t>
  </si>
  <si>
    <t xml:space="preserve"> 460808 P 0.18 11 4247690 113706864 191100 406135 0 252654 538839 9290911 6818 36305 0 18174 (radio 0.14% / 0.43% tx 0.16% / 0.06% listen 0.34% / 0.36%)</t>
  </si>
  <si>
    <t xml:space="preserve"> 460807 P 0.18 11 4140121 113809922 223919 416196 0 248998 543462 9286152 14357 32194 0 14850 (radio 0.17% / 0.47% tx 0.18% / 0.14% listen 0.35% / 0.32%)</t>
  </si>
  <si>
    <t xml:space="preserve"> 460807 P 0.18 11 3471075 114478280 213890 359185 0 227443 556582 9272996 14652 36153 0 15265 (radio 0.12% / 0.51% tx 0.18% / 0.14% listen 0.30% / 0.36%)</t>
  </si>
  <si>
    <t xml:space="preserve"> 460808 P 0.18 11 2983474 114968701 287464 495024 0 206214 280160 9549569 19200 28684 0 11666 (radio 0.29% / 0.48% tx 0.24% / 0.19% listen 0.05% / 0.29%)</t>
  </si>
  <si>
    <t xml:space="preserve"> 460808 P 0.18 11 3351449 114601485 175047 335705 0 195594 295966 9533576 10184 16758 0 10908 (radio 0.06% / 0.27% tx 0.14% / 0.10% listen 0.28% / 0.17%)</t>
  </si>
  <si>
    <t xml:space="preserve"> 460808 P 0.18 11 2232161 115717353 223812 366687 0 189943 168913 9660436 13730 20112 0 11577 (radio 0.13% / 0.34% tx 0.18% / 0.13% listen 0.31% / 0.20%)</t>
  </si>
  <si>
    <t xml:space="preserve"> 460807 P 0.18 11 4910939 113039665 319613 423641 0 237902 553187 9276152 16523 33371 0 14285 (radio 0.26% / 0.50% tx 0.27% / 0.16% listen 0.35% / 0.33%)</t>
  </si>
  <si>
    <t xml:space="preserve"> 460807 P 0.18 11 4692460 113261850 233918 417963 0 244918 556490 9273529 11333 33490 0 15142 (radio 0.18% / 0.45% tx 0.19% / 0.11% listen 0.35% / 0.34%)</t>
  </si>
  <si>
    <t xml:space="preserve"> 460808 P 0.18 11 4217866 113731298 152151 302474 0 203062 404752 9423891 6357 16258 0 10569 (radio 0.02% / 0.23% tx 0.12% / 0.06% listen 0.25% / 0.16%)</t>
  </si>
  <si>
    <t xml:space="preserve"> 460808 P 0.18 11 4510411 113445835 214153 435146 0 250845 547674 9282187 11409 32662 0 12547 (radio 0.18% / 0.44% tx 0.18% / 0.11% listen 0.00% / 0.33%)</t>
  </si>
  <si>
    <t xml:space="preserve"> 460807 P 0.18 11 5505941 112450519 412894 520696 0 249169 549223 9280433 10159 34620 0 16063 (radio 0.06% / 0.45% tx 0.35% / 0.10% listen 0.07% / 0.35%)</t>
  </si>
  <si>
    <t xml:space="preserve"> 460807 P 0.18 11 5114852 112838456 299352 481734 0 279771 537874 9291875 74729 33007 0 16189 (radio 0.29% / 1.09% tx 0.25% / 0.76% listen 0.04% / 0.33%)</t>
  </si>
  <si>
    <t xml:space="preserve"> 460808 P 0.18 11 2975097 114967958 127874 239582 0 190046 292924 9536674 4424 13308 0 10938 (radio 0.31% / 0.18% tx 0.10% / 0.04% listen 0.20% / 0.13%)</t>
  </si>
  <si>
    <t xml:space="preserve"> 460808 P 0.18 11 2521083 115434909 211668 368353 0 205109 196580 9633255 9758 18975 0 12462 (radio 0.12% / 0.29% tx 0.17% / 0.09% listen 0.31% / 0.19%)</t>
  </si>
  <si>
    <t xml:space="preserve"> 460808 P 0.18 11 3586490 114365505 221556 556843 0 220588 560008 9269545 22980 54828 0 15330 (radio 0.29% / 0.79% tx 0.18% / 0.23% listen 0.10% / 0.55%)</t>
  </si>
  <si>
    <t>DATA send to 1 'Hello 12'</t>
  </si>
  <si>
    <t>DATA recv 'Hello 12 from the client' from 8</t>
  </si>
  <si>
    <t>DATA recv 'Hello 12 from the client' from 6</t>
  </si>
  <si>
    <t>DATA recv 'Hello 12 from the client' from 31</t>
  </si>
  <si>
    <t>DATA recv 'Hello 12 from the client' from 4</t>
  </si>
  <si>
    <t>DATA recv 'Hello 12 from the client' from 2</t>
  </si>
  <si>
    <t>DATA recv 'Hello 12 from the client' from 16</t>
  </si>
  <si>
    <t>DATA recv 'Hello 12 from the client' from 7</t>
  </si>
  <si>
    <t>DATA recv 'Hello 12 from the client' from 11</t>
  </si>
  <si>
    <t>DATA recv 'Hello 12 from the client' from 30</t>
  </si>
  <si>
    <t>DATA recv 'Hello 12 from the client' from 12</t>
  </si>
  <si>
    <t>DATA recv 'Hello 12 from the client' from 10</t>
  </si>
  <si>
    <t>DATA recv 'Hello 12 from the client' from 15</t>
  </si>
  <si>
    <t>DATA recv 'Hello 12 from the client' from 14</t>
  </si>
  <si>
    <t>DATA recv 'Hello 12 from the client' from 9</t>
  </si>
  <si>
    <t>DATA recv 'Hello 12 from the client' from 5</t>
  </si>
  <si>
    <t>DATA recv 'Hello 12 from the client' from 17</t>
  </si>
  <si>
    <t>DATA recv 'Hello 12 from the client' from 13</t>
  </si>
  <si>
    <t>DATA recv 'Hello 12 from the client' from 3</t>
  </si>
  <si>
    <t>DATA recv 'Hello 12 from the client' from 1</t>
  </si>
  <si>
    <t>DATA recv 'Hello 12 from the client' from 32</t>
  </si>
  <si>
    <t>DATA recv 'Hello 12 from the client' from 24</t>
  </si>
  <si>
    <t>DATA recv 'Hello 12 from the client' from 28</t>
  </si>
  <si>
    <t>DATA recv 'Hello 12 from the client' from 27</t>
  </si>
  <si>
    <t>DATA recv 'Hello 12 from the client' from 29</t>
  </si>
  <si>
    <t>DATA recv 'Hello 12 from the client' from 26</t>
  </si>
  <si>
    <t xml:space="preserve"> 499208 P 0.18 12 2479914 125301218 254047 411118 0 206921 179631 9650071 15925 22940 0 11779 (radio 0.18% / 0.39% tx 0.19% / 0.16% listen 0.32% / 0.23%)</t>
  </si>
  <si>
    <t xml:space="preserve"> 499207 P 0.18 12 5413188 122367240 297163 507552 0 287128 551307 9278261 13966 36620 0 16387 (radio 0.29% / 0.51% tx 0.23% / 0.14% listen 0.06% / 0.37%)</t>
  </si>
  <si>
    <t xml:space="preserve"> 499208 P 0.18 12 2855798 124928868 310600 480818 0 229623 203262 9624591 16653 26112 0 13657 (radio 0.28% / 0.43% tx 0.24% / 0.16% listen 0.04% / 0.26%)</t>
  </si>
  <si>
    <t xml:space="preserve"> 499207 P 0.18 12 5202779 122580734 220526 452199 0 263792 556550 9271520 15484 35993 0 16642 (radio 0.19% / 0.52% tx 0.17% / 0.15% listen 0.01% / 0.36%)</t>
  </si>
  <si>
    <t xml:space="preserve"> 499208 P 0.18 12 3944732 123833198 341626 597057 0 227554 415512 9414334 22661 32715 0 11634 (radio 0.06% / 0.56% tx 0.26% / 0.23% listen 0.13% / 0.33%)</t>
  </si>
  <si>
    <t xml:space="preserve"> 499207 P 0.18 12 4806470 122974924 228290 396994 0 242044 551085 9278514 10590 33785 0 14843 (radio 0.15% / 0.45% tx 0.17% / 0.10% listen 0.31% / 0.34%)</t>
  </si>
  <si>
    <t xml:space="preserve"> 499207 P 0.18 12 5114622 122667048 267623 471387 0 262012 557038 9272726 14400 37178 0 20253 (radio 0.24% / 0.52% tx 0.20% / 0.14% listen 0.03% / 0.37%)</t>
  </si>
  <si>
    <t xml:space="preserve"> 499208 P 0.18 12 3700104 124080502 317600 556859 0 226606 348189 9481864 18579 28223 0 11416 (radio 0.01% / 0.47% tx 0.24% / 0.18% listen 0.09% / 0.28%)</t>
  </si>
  <si>
    <t xml:space="preserve"> 499208 P 0.18 12 3215928 124559987 228857 284029 0 196890 295799 9533983 22652 21356 0 11524 (radio 0.06% / 0.44% tx 0.17% / 0.23% listen 0.22% / 0.21%)</t>
  </si>
  <si>
    <t xml:space="preserve"> 499207 P 0.18 12 3810010 123973352 177591 393450 0 254550 567589 9262443 15619 44426 0 21422 (radio 0.11% / 0.61% tx 0.13% / 0.15% listen 0.30% / 0.45%)</t>
  </si>
  <si>
    <t xml:space="preserve"> 499207 P 0.18 12 4440434 123335372 201828 387118 0 227577 580577 9247262 18613 42819 0 15764 (radio 0.12% / 0.62% tx 0.15% / 0.18% listen 0.30% / 0.43%)</t>
  </si>
  <si>
    <t xml:space="preserve"> 499208 P 0.18 12 2731093 125054899 277322 451036 0 201118 205073 9624704 16499 23942 0 11261 (radio 0.23% / 0.41% tx 0.21% / 0.16% listen 0.01% / 0.24%)</t>
  </si>
  <si>
    <t xml:space="preserve"> 499207 P 0.18 12 5321206 122462708 216422 454721 0 248354 547530 9280446 13163 32464 0 15372 (radio 0.18% / 0.46% tx 0.16% / 0.13% listen 0.01% / 0.33%)</t>
  </si>
  <si>
    <t xml:space="preserve"> 499207 P 0.18 12 4940436 122843483 285498 459034 0 270560 540095 9290019 12459 32984 0 16345 (radio 0.24% / 0.46% tx 0.22% / 0.12% listen 0.02% / 0.33%)</t>
  </si>
  <si>
    <t xml:space="preserve"> 499207 P 0.18 12 5490282 122291199 244807 483960 0 280805 539738 9290022 12164 34180 0 16815 (radio 0.23% / 0.47% tx 0.19% / 0.12% listen 0.04% / 0.34%)</t>
  </si>
  <si>
    <t xml:space="preserve"> 499208 P 0.18 12 2335181 125443377 221083 367158 0 201954 163069 9666353 10305 19871 0 12189 (radio 0.12% / 0.30% tx 0.17% / 0.10% listen 0.28% / 0.20%)</t>
  </si>
  <si>
    <t xml:space="preserve"> 499208 P 0.18 12 4508860 123277948 191995 332201 0 200856 409118 9421058 18441 19571 0 11594 (radio 0.07% / 0.38% tx 0.15% / 0.18% listen 0.25% / 0.19%)</t>
  </si>
  <si>
    <t xml:space="preserve"> 499208 P 0.18 12 4793226 122991121 201511 448447 0 272860 545533 9284257 10411 42312 0 20206 (radio 0.17% / 0.53% tx 0.15% / 0.10% listen 0.01% / 0.43%)</t>
  </si>
  <si>
    <t xml:space="preserve"> 499207 P 0.18 12 4700146 123079736 238800 456169 0 266910 560022 9269814 14881 39973 0 17912 (radio 0.20% / 0.55% tx 0.18% / 0.15% listen 0.02% / 0.40%)</t>
  </si>
  <si>
    <t xml:space="preserve"> 499207 P 0.18 12 4009872 123769338 220499 397180 0 248061 538794 9291058 6609 37995 0 20618 (radio 0.14% / 0.45% tx 0.17% / 0.06% listen 0.31% / 0.38%)</t>
  </si>
  <si>
    <t xml:space="preserve"> 499208 P 0.18 12 3255983 124525875 305110 521401 0 217936 272506 9557174 17646 26377 0 11722 (radio 0.31% / 0.44% tx 0.23% / 0.17% listen 0.07% / 0.26%)</t>
  </si>
  <si>
    <t xml:space="preserve"> 499208 P 0.18 12 3654851 124127811 185989 355333 0 207199 303399 9526326 10942 19628 0 11605 (radio 0.08% / 0.31% tx 0.14% / 0.11% listen 0.27% / 0.19%)</t>
  </si>
  <si>
    <t xml:space="preserve"> 499208 P 0.18 12 2404717 125374214 237833 387871 0 202175 172553 9656861 14021 21184 0 12232 (radio 0.15% / 0.35% tx 0.18% / 0.14% listen 0.30% / 0.21%)</t>
  </si>
  <si>
    <t xml:space="preserve"> 499207 P 0.18 12 5448977 122331336 329147 456508 0 254382 538035 9291671 9534 32867 0 16480 (radio 0.27% / 0.43% tx 0.25% / 0.09% listen 0.02% / 0.33%)</t>
  </si>
  <si>
    <t xml:space="preserve"> 499207 P 0.18 12 5230632 122553740 244083 453280 0 263400 538169 9291890 10165 35317 0 18482 (radio 0.20% / 0.46% tx 0.19% / 0.10% listen 0.01% / 0.35%)</t>
  </si>
  <si>
    <t xml:space="preserve"> 499208 P 0.18 12 4707409 123071525 187312 342346 0 216616 489540 9340227 35161 39872 0 13554 (radio 0.07% / 0.76% tx 0.14% / 0.35% listen 0.26% / 0.40%)</t>
  </si>
  <si>
    <t xml:space="preserve"> 499208 P 0.18 12 5070412 122715481 229752 472755 0 268428 559998 9269646 15599 37609 0 17583 (radio 0.21% / 0.54% tx 0.17% / 0.15% listen 0.03% / 0.38%)</t>
  </si>
  <si>
    <t xml:space="preserve"> 499207 P 0.18 12 6054831 121731444 426126 553963 0 264735 548887 9280925 13232 33267 0 15566 (radio 0.09% / 0.47% tx 0.33% / 0.13% listen 0.09% / 0.33%)</t>
  </si>
  <si>
    <t xml:space="preserve"> 499207 P 0.18 12 5664403 122118467 313662 517721 0 296353 549548 9280011 14310 35987 0 16582 (radio 0.31% / 0.51% tx 0.24% / 0.14% listen 0.06% / 0.36%)</t>
  </si>
  <si>
    <t xml:space="preserve"> 499208 P 0.18 12 3339901 124431240 161482 266956 0 200648 364801 9463282 33608 27374 0 10602 (radio 0.33% / 0.62% tx 0.12% / 0.34% listen 0.20% / 0.27%)</t>
  </si>
  <si>
    <t xml:space="preserve"> 499208 P 0.18 12 2724564 125061311 222872 388941 0 217206 203478 9626402 11204 20588 0 12097 (radio 0.14% / 0.32% tx 0.17% / 0.11% listen 0.30% / 0.20%)</t>
  </si>
  <si>
    <t xml:space="preserve"> 499208 P 0.18 12 4181515 123600232 255654 620091 0 236539 595022 9234727 34098 63248 0 15951 (radio 0.01% / 0.99% tx 0.20% / 0.34% listen 0.14% / 0.64%)</t>
  </si>
  <si>
    <t>DATA send to 1 'Hello 13'</t>
  </si>
  <si>
    <t>DATA recv 'Hello 13 from the client' from 2</t>
  </si>
  <si>
    <t>DATA recv 'Hello 13 from the client' from 16</t>
  </si>
  <si>
    <t>DATA recv 'Hello 13 from the client' from 1</t>
  </si>
  <si>
    <t>DATA recv 'Hello 13 from the client' from 12</t>
  </si>
  <si>
    <t>DATA recv 'Hello 13 from the client' from 17</t>
  </si>
  <si>
    <t>DATA recv 'Hello 13 from the client' from 10</t>
  </si>
  <si>
    <t>DATA recv 'Hello 13 from the client' from 3</t>
  </si>
  <si>
    <t>DATA recv 'Hello 13 from the client' from 31</t>
  </si>
  <si>
    <t>DATA recv 'Hello 13 from the client' from 30</t>
  </si>
  <si>
    <t>DATA recv 'Hello 13 from the client' from 32</t>
  </si>
  <si>
    <t>DATA recv 'Hello 13 from the client' from 15</t>
  </si>
  <si>
    <t>DATA recv 'Hello 13 from the client' from 8</t>
  </si>
  <si>
    <t>DATA recv 'Hello 13 from the client' from 4</t>
  </si>
  <si>
    <t>DATA recv 'Hello 13 from the client' from 9</t>
  </si>
  <si>
    <t>DATA recv 'Hello 13 from the client' from 5</t>
  </si>
  <si>
    <t>DATA recv 'Hello 13 from the client' from 24</t>
  </si>
  <si>
    <t>DATA recv 'Hello 13 from the client' from 28</t>
  </si>
  <si>
    <t>DATA recv 'Hello 13 from the client' from 27</t>
  </si>
  <si>
    <t>DATA recv 'Hello 13 from the client' from 29</t>
  </si>
  <si>
    <t>DATA recv 'Hello 13 from the client' from 26</t>
  </si>
  <si>
    <t>DATA recv 'Hello 13 from the client' from 25</t>
  </si>
  <si>
    <t>DATA recv 'Hello 13 from the client' from 18</t>
  </si>
  <si>
    <t>DATA recv 'Hello 13 from the client' from 22</t>
  </si>
  <si>
    <t>DATA recv 'Hello 13 from the client' from 19</t>
  </si>
  <si>
    <t>DATA recv 'Hello 13 from the client' from 21</t>
  </si>
  <si>
    <t xml:space="preserve"> 537608 P 0.18 13 2666444 134944147 271540 437046 0 217947 186527 9642929 17493 25928 0 11026 (radio 0.20% / 0.44% tx 0.19% / 0.17% listen 0.00% / 0.26%)</t>
  </si>
  <si>
    <t xml:space="preserve"> 537607 P 0.18 13 5975562 131634522 306994 550235 0 307564 562371 9267282 9831 42683 0 20436 (radio 0.31% / 0.53% tx 0.22% / 0.10% listen 0.08% / 0.43%)</t>
  </si>
  <si>
    <t xml:space="preserve"> 537608 P 0.18 13 3069281 134543218 329587 510746 0 242402 213480 9614350 18987 29928 0 12779 (radio 0.29% / 0.49% tx 0.23% / 0.19% listen 0.05% / 0.30%)</t>
  </si>
  <si>
    <t xml:space="preserve"> 537607 P 0.18 13 5824117 131787182 241857 504207 0 285792 621335 9206448 21331 52008 0 22000 (radio 0.23% / 0.74% tx 0.17% / 0.21% listen 0.05% / 0.52%)</t>
  </si>
  <si>
    <t xml:space="preserve"> 537608 P 0.18 13 4365304 133242367 364949 633239 0 239730 420569 9409169 23323 36182 0 12176 (radio 0.10% / 0.60% tx 0.26% / 0.23% listen 0.14% / 0.36%)</t>
  </si>
  <si>
    <t xml:space="preserve"> 537607 P 0.18 13 5400311 132210795 248814 439353 0 258645 593838 9235871 20524 42359 0 16601 (radio 0.18% / 0.63% tx 0.18% / 0.20% listen 0.00% / 0.43%)</t>
  </si>
  <si>
    <t xml:space="preserve"> 537607 P 0.18 13 5750472 131858836 296537 525292 0 282646 635847 9191788 28914 53905 0 20634 (radio 0.28% / 0.84% tx 0.21% / 0.29% listen 0.06% / 0.54%)</t>
  </si>
  <si>
    <t xml:space="preserve"> 537608 P 0.18 13 4061281 133549240 338889 590520 0 238247 361174 9468738 21289 33661 0 11641 (radio 0.05% / 0.55% tx 0.24% / 0.21% listen 0.11% / 0.34%)</t>
  </si>
  <si>
    <t xml:space="preserve"> 537608 P 0.18 13 3467114 134136575 233273 297191 0 207799 251183 9576588 4416 13162 0 10909 (radio 0.07% / 0.17% tx 0.16% / 0.04% listen 0.21% / 0.13%)</t>
  </si>
  <si>
    <t xml:space="preserve"> 537607 P 0.18 13 4365036 133246165 191604 438829 0 282490 555023 9272813 14013 45379 0 27940 (radio 0.14% / 0.60% tx 0.13% / 0.14% listen 0.00% / 0.46%)</t>
  </si>
  <si>
    <t xml:space="preserve"> 537607 P 0.18 13 5030519 132575039 220861 432370 0 247683 590082 9239667 19033 45252 0 20106 (radio 0.16% / 0.65% tx 0.16% / 0.19% listen 0.00% / 0.46%)</t>
  </si>
  <si>
    <t xml:space="preserve"> 537608 P 0.18 13 2948408 134667343 296098 479410 0 211531 217312 9612444 18776 28374 0 10413 (radio 0.25% / 0.47% tx 0.21% / 0.19% listen 0.03% / 0.28%)</t>
  </si>
  <si>
    <t xml:space="preserve"> 537607 P 0.18 13 5954683 131659136 239496 508165 0 266329 633474 9196428 23074 53444 0 17975 (radio 0.23% / 0.77% tx 0.17% / 0.23% listen 0.05% / 0.54%)</t>
  </si>
  <si>
    <t xml:space="preserve"> 537607 P 0.18 13 5528506 132085358 304708 504426 0 289351 588067 9241875 19210 45392 0 18791 (radio 0.27% / 0.65% tx 0.22% / 0.19% listen 0.05% / 0.46%)</t>
  </si>
  <si>
    <t xml:space="preserve"> 537607 P 0.18 13 6040973 131570032 255918 531923 0 309186 550688 9278833 11111 47963 0 28381 (radio 0.26% / 0.60% tx 0.18% / 0.11% listen 0.07% / 0.48%)</t>
  </si>
  <si>
    <t xml:space="preserve"> 537608 P 0.18 13 2505325 135100623 235416 387485 0 213122 170141 9657246 14333 20327 0 11168 (radio 0.14% / 0.35% tx 0.17% / 0.14% listen 0.28% / 0.20%)</t>
  </si>
  <si>
    <t xml:space="preserve"> 537608 P 0.18 13 4897995 132718675 201277 348891 0 211942 389132 9440727 9282 16690 0 11086 (radio 0.08% / 0.26% tx 0.14% / 0.09% listen 0.25% / 0.16%)</t>
  </si>
  <si>
    <t xml:space="preserve"> 537608 P 0.18 13 5388592 132225476 222487 500380 0 296272 595363 9234355 20976 51933 0 23412 (radio 0.21% / 0.74% tx 0.16% / 0.21% listen 0.05% / 0.52%)</t>
  </si>
  <si>
    <t xml:space="preserve"> 537607 P 0.18 13 5268336 132339268 254103 498290 0 287578 568187 9259532 15303 42121 0 20668 (radio 0.23% / 0.58% tx 0.18% / 0.15% listen 0.04% / 0.42%)</t>
  </si>
  <si>
    <t xml:space="preserve"> 537607 P 0.18 13 4630956 132975852 255005 455485 0 272876 621081 9206514 34506 58305 0 24815 (radio 0.20% / 0.94% tx 0.18% / 0.35% listen 0.01% / 0.59%)</t>
  </si>
  <si>
    <t xml:space="preserve"> 537608 P 0.18 13 3539025 134072527 324893 552217 0 229517 283039 9546652 19783 30816 0 11581 (radio 0.01% / 0.51% tx 0.23% / 0.20% listen 0.08% / 0.31%)</t>
  </si>
  <si>
    <t xml:space="preserve"> 537608 P 0.18 13 3952100 133660086 195902 373420 0 217847 297246 9532275 9913 18087 0 10648 (radio 0.10% / 0.28% tx 0.14% / 0.10% listen 0.27% / 0.18%)</t>
  </si>
  <si>
    <t xml:space="preserve"> 537608 P 0.18 13 2585136 135021255 254479 411646 0 213592 180416 9647041 16646 23775 0 11417 (radio 0.17% / 0.41% tx 0.18% / 0.16% listen 0.29% / 0.24%)</t>
  </si>
  <si>
    <t xml:space="preserve"> 537607 P 0.18 13 5989937 131620339 338768 496768 0 279071 540957 9289003 9621 40260 0 24689 (radio 0.29% / 0.50% tx 0.24% / 0.09% listen 0.04% / 0.40%)</t>
  </si>
  <si>
    <t xml:space="preserve"> 537607 P 0.18 13 5864955 131747035 266730 513495 0 287151 634320 9193295 22647 60215 0 23751 (radio 0.25% / 0.84% tx 0.19% / 0.23% listen 0.06% / 0.61%)</t>
  </si>
  <si>
    <t xml:space="preserve"> 537608 P 0.18 13 5121140 132487443 196875 359815 0 227303 413728 9415918 9563 17469 0 10687 (radio 0.09% / 0.27% tx 0.14% / 0.09% listen 0.26% / 0.17%)</t>
  </si>
  <si>
    <t xml:space="preserve"> 537608 P 0.18 13 5623245 131992514 240484 512984 0 290558 552830 9277033 10732 40229 0 22130 (radio 0.23% / 0.51% tx 0.17% / 0.10% listen 0.06% / 0.40%)</t>
  </si>
  <si>
    <t xml:space="preserve"> 537607 P 0.18 13 6627286 130988575 438075 593249 0 282767 572452 9257131 11949 39286 0 18032 (radio 0.12% / 0.52% tx 0.00% / 0.12% listen 0.11% / 0.39%)</t>
  </si>
  <si>
    <t xml:space="preserve"> 537607 P 0.18 13 6220389 131390139 326243 559967 0 317721 555983 9271672 12581 42246 0 21368 (radio 0.01% / 0.55% tx 0.23% / 0.12% listen 0.09% / 0.42%)</t>
  </si>
  <si>
    <t xml:space="preserve"> 537608 P 0.18 13 3639592 133961119 169289 280547 0 211527 299688 9529879 7807 13591 0 10879 (radio 0.01% / 0.21% tx 0.12% / 0.07% listen 0.20% / 0.13%)</t>
  </si>
  <si>
    <t xml:space="preserve"> 537608 P 0.18 13 2925058 134690632 233105 409474 0 229980 200491 9629321 10233 20533 0 12774 (radio 0.15% / 0.31% tx 0.16% / 0.10% listen 0.29% / 0.20%)</t>
  </si>
  <si>
    <t xml:space="preserve"> 537608 P 0.18 13 4762431 132846954 275954 686375 0 257418 580913 9246722 20300 66284 0 20879 (radio 0.07% / 0.88% tx 0.20% / 0.20% listen 0.18% / 0.67%)</t>
  </si>
  <si>
    <t>DATA send to 1 'Hello 14'</t>
  </si>
  <si>
    <t>DATA recv 'Hello 14 from the client' from 8</t>
  </si>
  <si>
    <t>DATA recv 'Hello 14 from the client' from 11</t>
  </si>
  <si>
    <t>DATA recv 'Hello 14 from the client' from 4</t>
  </si>
  <si>
    <t>DATA recv 'Hello 14 from the client' from 2</t>
  </si>
  <si>
    <t>DATA recv 'Hello 14 from the client' from 1</t>
  </si>
  <si>
    <t>DATA recv 'Hello 14 from the client' from 7</t>
  </si>
  <si>
    <t>DATA recv 'Hello 14 from the client' from 31</t>
  </si>
  <si>
    <t>DATA recv 'Hello 14 from the client' from 30</t>
  </si>
  <si>
    <t>DATA recv 'Hello 14 from the client' from 5</t>
  </si>
  <si>
    <t>DATA recv 'Hello 14 from the client' from 6</t>
  </si>
  <si>
    <t>DATA recv 'Hello 14 from the client' from 12</t>
  </si>
  <si>
    <t>DATA recv 'Hello 14 from the client' from 9</t>
  </si>
  <si>
    <t>DATA recv 'Hello 14 from the client' from 10</t>
  </si>
  <si>
    <t>DATA recv 'Hello 14 from the client' from 17</t>
  </si>
  <si>
    <t>DATA recv 'Hello 14 from the client' from 13</t>
  </si>
  <si>
    <t>DATA recv 'Hello 14 from the client' from 32</t>
  </si>
  <si>
    <t>DATA recv 'Hello 14 from the client' from 15</t>
  </si>
  <si>
    <t>DATA recv 'Hello 14 from the client' from 16</t>
  </si>
  <si>
    <t>DATA recv 'Hello 14 from the client' from 3</t>
  </si>
  <si>
    <t>DATA recv 'Hello 14 from the client' from 14</t>
  </si>
  <si>
    <t>DATA recv 'Hello 14 from the client' from 24</t>
  </si>
  <si>
    <t>DATA recv 'Hello 14 from the client' from 28</t>
  </si>
  <si>
    <t>DATA recv 'Hello 14 from the client' from 27</t>
  </si>
  <si>
    <t>DATA recv 'Hello 14 from the client' from 29</t>
  </si>
  <si>
    <t>DATA recv 'Hello 14 from the client' from 25</t>
  </si>
  <si>
    <t>DATA recv 'Hello 14 from the client' from 26</t>
  </si>
  <si>
    <t>DATA recv 'Hello 14 from the client' from 20</t>
  </si>
  <si>
    <t>DATA recv 'Hello 14 from the client' from 18</t>
  </si>
  <si>
    <t>DATA recv 'Hello 14 from the client' from 22</t>
  </si>
  <si>
    <t>DATA recv 'Hello 14 from the client' from 23</t>
  </si>
  <si>
    <t>DATA recv 'Hello 14 from the client' from 19</t>
  </si>
  <si>
    <t>DATA recv 'Hello 14 from the client' from 21</t>
  </si>
  <si>
    <t xml:space="preserve"> 576008 P 0.18 14 2852922 144587340 288807 462727 0 229651 186475 9643193 17267 25681 0 11704 (radio 0.21% / 0.43% tx 0.19% / 0.17% listen 0.02% / 0.26%)</t>
  </si>
  <si>
    <t xml:space="preserve"> 576007 P 0.18 14 6524051 140915675 316948 585173 0 324828 548486 9281153 9954 34938 0 17264 (radio 0.02% / 0.45% tx 0.21% / 0.10% listen 0.10% / 0.35%)</t>
  </si>
  <si>
    <t xml:space="preserve"> 576008 P 0.18 14 3276286 144164319 348625 539314 0 255221 207002 9621101 19038 28568 0 12819 (radio 0.01% / 0.48% tx 0.23% / 0.19% listen 0.07% / 0.29%)</t>
  </si>
  <si>
    <t xml:space="preserve"> 576007 P 0.18 14 6391776 141049248 254957 540624 0 303246 567656 9262066 13100 36417 0 17454 (radio 0.24% / 0.50% tx 0.17% / 0.13% listen 0.07% / 0.37%)</t>
  </si>
  <si>
    <t xml:space="preserve"> 576008 P 0.18 14 4783521 142653942 388071 667949 0 253090 418214 9411575 23122 34710 0 13360 (radio 0.13% / 0.58% tx 0.26% / 0.23% listen 0.16% / 0.35%)</t>
  </si>
  <si>
    <t xml:space="preserve"> 576007 P 0.18 14 5969418 141471327 263691 475801 0 274905 569104 9260532 14877 36448 0 16260 (radio 0.21% / 0.52% tx 0.17% / 0.15% listen 0.03% / 0.37%)</t>
  </si>
  <si>
    <t xml:space="preserve"> 576007 P 0.18 14 6336888 141102123 314595 565655 0 301987 586413 9243287 18058 40363 0 19341 (radio 0.01% / 0.59% tx 0.21% / 0.18% listen 0.09% / 0.41%)</t>
  </si>
  <si>
    <t xml:space="preserve"> 576008 P 0.18 14 4419708 143020966 359626 621702 0 249390 358424 9471726 20737 31182 0 11143 (radio 0.08% / 0.52% tx 0.24% / 0.21% listen 0.13% / 0.31%)</t>
  </si>
  <si>
    <t xml:space="preserve"> 576008 P 0.18 14 3721039 143712540 238742 310375 0 219008 253922 9575965 5469 13184 0 11209 (radio 0.08% / 0.18% tx 0.16% / 0.05% listen 0.21% / 0.13%)</t>
  </si>
  <si>
    <t xml:space="preserve"> 576007 P 0.18 14 4997310 142443523 216158 495198 0 306531 632271 9197358 24554 56369 0 24041 (radio 0.19% / 0.82% tx 0.14% / 0.24% listen 0.04% / 0.57%)</t>
  </si>
  <si>
    <t xml:space="preserve"> 576007 P 0.18 14 5632354 141801110 241941 477583 0 265714 601832 9226071 21080 45213 0 18031 (radio 0.19% / 0.67% tx 0.16% / 0.21% listen 0.03% / 0.46%)</t>
  </si>
  <si>
    <t xml:space="preserve"> 576008 P 0.18 14 3160565 144285177 314298 507059 0 223520 212154 9617834 18200 27649 0 11989 (radio 0.26% / 0.46% tx 0.21% / 0.18% listen 0.05% / 0.28%)</t>
  </si>
  <si>
    <t xml:space="preserve"> 576007 P 0.18 14 6530138 140913343 256194 545294 0 283419 575452 9254207 16698 37129 0 17090 (radio 0.25% / 0.54% tx 0.17% / 0.16% listen 0.07% / 0.37%)</t>
  </si>
  <si>
    <t xml:space="preserve"> 576007 P 0.18 14 6077013 141366767 318385 538493 0 308267 548504 9281409 13677 34067 0 18916 (radio 0.28% / 0.48% tx 0.21% / 0.13% listen 0.07% / 0.34%)</t>
  </si>
  <si>
    <t xml:space="preserve"> 576007 P 0.18 14 6604236 140836331 270780 570879 0 324045 563260 9266299 14862 38956 0 14859 (radio 0.27% / 0.54% tx 0.18% / 0.15% listen 0.09% / 0.39%)</t>
  </si>
  <si>
    <t xml:space="preserve"> 576008 P 0.18 14 2684047 144751573 250904 409646 0 224616 178719 9650950 15488 22161 0 11494 (radio 0.15% / 0.38% tx 0.17% / 0.15% listen 0.27% / 0.22%)</t>
  </si>
  <si>
    <t xml:space="preserve"> 576008 P 0.18 14 5297027 142149846 212212 367556 0 223427 399029 9431171 10935 18665 0 11485 (radio 0.10% / 0.30% tx 0.14% / 0.11% listen 0.24% / 0.18%)</t>
  </si>
  <si>
    <t xml:space="preserve"> 576008 P 0.18 14 5962189 141481576 236431 550326 0 324580 573594 9256100 13944 49946 0 28308 (radio 0.24% / 0.64% tx 0.16% / 0.14% listen 0.08% / 0.50%)</t>
  </si>
  <si>
    <t xml:space="preserve"> 576007 P 0.18 14 5881522 141554004 277858 545545 0 304282 613183 9214736 23755 47255 0 16704 (radio 0.26% / 0.72% tx 0.18% / 0.24% listen 0.07% / 0.48%)</t>
  </si>
  <si>
    <t xml:space="preserve"> 576007 P 0.18 14 5185751 142250838 267706 500697 0 300182 554792 9274986 12701 45212 0 27306 (radio 0.22% / 0.58% tx 0.18% / 0.12% listen 0.04% / 0.45%)</t>
  </si>
  <si>
    <t xml:space="preserve"> 576008 P 0.18 14 3824621 143616585 345072 583139 0 241197 285593 9544058 20179 30922 0 11680 (radio 0.04% / 0.51% tx 0.23% / 0.20% listen 0.10% / 0.31%)</t>
  </si>
  <si>
    <t xml:space="preserve"> 576008 P 0.18 14 4259123 143182760 207162 393413 0 229420 307020 9522674 11260 19993 0 11573 (radio 0.11% / 0.31% tx 0.14% / 0.11% listen 0.26% / 0.20%)</t>
  </si>
  <si>
    <t xml:space="preserve"> 576008 P 0.18 14 2767815 144668254 270887 436000 0 225402 182676 9646999 16408 24354 0 11810 (radio 0.18% / 0.41% tx 0.18% / 0.16% listen 0.00% / 0.24%)</t>
  </si>
  <si>
    <t xml:space="preserve"> 576007 P 0.18 14 6572671 140867237 354987 538067 0 295501 582731 9246898 16219 41299 0 16430 (radio 0.02% / 0.58% tx 0.24% / 0.16% listen 0.07% / 0.42%)</t>
  </si>
  <si>
    <t xml:space="preserve"> 576007 P 0.18 14 6430898 141010898 277407 553108 0 308876 565940 9263863 10677 39613 0 21725 (radio 0.27% / 0.51% tx 0.18% / 0.10% listen 0.08% / 0.40%)</t>
  </si>
  <si>
    <t xml:space="preserve"> 576008 P 0.18 14 5533854 141904451 206583 377172 0 238888 412711 9417008 9708 17357 0 11585 (radio 0.10% / 0.27% tx 0.14% / 0.09% listen 0.25% / 0.17%)</t>
  </si>
  <si>
    <t xml:space="preserve"> 576008 P 0.18 14 6192375 141253056 255326 552034 0 308762 569127 9260542 14842 39050 0 18204 (radio 0.25% / 0.54% tx 0.17% / 0.15% listen 0.08% / 0.39%)</t>
  </si>
  <si>
    <t xml:space="preserve"> 576007 P 0.18 14 7183223 140262133 448767 629962 0 298947 555934 9273558 10692 36713 0 16180 (radio 0.14% / 0.48% tx 0.01% / 0.10% listen 0.13% / 0.37%)</t>
  </si>
  <si>
    <t xml:space="preserve"> 576007 P 0.18 14 6836841 140603432 347746 611135 0 334434 616449 9213293 21503 51168 0 16713 (radio 0.06% / 0.73% tx 0.23% / 0.21% listen 0.12% / 0.52%)</t>
  </si>
  <si>
    <t xml:space="preserve"> 576008 P 0.18 14 3933591 143495028 174673 294146 0 222641 293996 9533909 5384 13599 0 11114 (radio 0.02% / 0.19% tx 0.11% / 0.05% listen 0.19% / 0.13%)</t>
  </si>
  <si>
    <t xml:space="preserve"> 576008 P 0.18 14 3134114 144311479 244948 431999 0 242496 209053 9620847 11843 22525 0 12516 (radio 0.16% / 0.34% tx 0.16% / 0.12% listen 0.00% / 0.22%)</t>
  </si>
  <si>
    <t xml:space="preserve"> 576008 P 0.18 14 5373203 142065707 300167 755964 0 278579 610769 9218753 24213 69589 0 21161 (radio 0.13% / 0.95% tx 0.20% / 0.24% listen 0.22% / 0.70%)</t>
  </si>
  <si>
    <t>DATA send to 1 'Hello 15'</t>
  </si>
  <si>
    <t>DATA recv 'Hello 15 from the client' from 8</t>
  </si>
  <si>
    <t>DATA recv 'Hello 15 from the client' from 11</t>
  </si>
  <si>
    <t>DATA recv 'Hello 15 from the client' from 2</t>
  </si>
  <si>
    <t>DATA recv 'Hello 15 from the client' from 4</t>
  </si>
  <si>
    <t>DATA recv 'Hello 15 from the client' from 1</t>
  </si>
  <si>
    <t>DATA recv 'Hello 15 from the client' from 7</t>
  </si>
  <si>
    <t>DATA recv 'Hello 15 from the client' from 15</t>
  </si>
  <si>
    <t>DATA recv 'Hello 15 from the client' from 14</t>
  </si>
  <si>
    <t>DATA recv 'Hello 15 from the client' from 10</t>
  </si>
  <si>
    <t>DATA recv 'Hello 15 from the client' from 6</t>
  </si>
  <si>
    <t>DATA recv 'Hello 15 from the client' from 16</t>
  </si>
  <si>
    <t>DATA recv 'Hello 15 from the client' from 17</t>
  </si>
  <si>
    <t>DATA recv 'Hello 15 from the client' from 13</t>
  </si>
  <si>
    <t>DATA recv 'Hello 15 from the client' from 12</t>
  </si>
  <si>
    <t>DATA recv 'Hello 15 from the client' from 9</t>
  </si>
  <si>
    <t>DATA recv 'Hello 15 from the client' from 31</t>
  </si>
  <si>
    <t>DATA recv 'Hello 15 from the client' from 30</t>
  </si>
  <si>
    <t>DATA recv 'Hello 15 from the client' from 32</t>
  </si>
  <si>
    <t>DATA recv 'Hello 15 from the client' from 5</t>
  </si>
  <si>
    <t>DATA recv 'Hello 15 from the client' from 3</t>
  </si>
  <si>
    <t>DATA recv 'Hello 15 from the client' from 24</t>
  </si>
  <si>
    <t>DATA recv 'Hello 15 from the client' from 28</t>
  </si>
  <si>
    <t>DATA recv 'Hello 15 from the client' from 27</t>
  </si>
  <si>
    <t>DATA recv 'Hello 15 from the client' from 29</t>
  </si>
  <si>
    <t>DATA recv 'Hello 15 from the client' from 25</t>
  </si>
  <si>
    <t>DATA recv 'Hello 15 from the client' from 26</t>
  </si>
  <si>
    <t>DATA recv 'Hello 15 from the client' from 20</t>
  </si>
  <si>
    <t>DATA recv 'Hello 15 from the client' from 18</t>
  </si>
  <si>
    <t>DATA recv 'Hello 15 from the client' from 22</t>
  </si>
  <si>
    <t>DATA recv 'Hello 15 from the client' from 23</t>
  </si>
  <si>
    <t>DATA recv 'Hello 15 from the client' from 19</t>
  </si>
  <si>
    <t>DATA recv 'Hello 15 from the client' from 21</t>
  </si>
  <si>
    <t xml:space="preserve"> 614408 P 0.18 15 3029590 154238072 304066 485646 0 242146 176665 9650732 15259 22919 0 12495 (radio 0.22% / 0.38% tx 0.19% / 0.15% listen 0.03% / 0.23%)</t>
  </si>
  <si>
    <t xml:space="preserve"> 614407 P 0.18 15 7095005 150174335 331518 626142 0 342059 570951 9258660 14570 40969 0 17231 (radio 0.06% / 0.56% tx 0.21% / 0.14% listen 0.12% / 0.41%)</t>
  </si>
  <si>
    <t xml:space="preserve"> 614408 P 0.18 15 3479303 153789198 365621 565740 0 268075 203014 9624879 16996 26426 0 12854 (radio 0.04% / 0.44% tx 0.23% / 0.17% listen 0.08% / 0.26%)</t>
  </si>
  <si>
    <t xml:space="preserve"> 614407 P 0.18 15 6961521 150309464 268968 578295 0 319665 569742 9260216 14011 37671 0 16419 (radio 0.26% / 0.52% tx 0.17% / 0.14% listen 0.09% / 0.38%)</t>
  </si>
  <si>
    <t xml:space="preserve"> 614408 P 0.18 15 5202224 152063100 410943 702103 0 265947 418700 9409158 22872 34154 0 12857 (radio 0.16% / 0.58% tx 0.26% / 0.23% listen 0.17% / 0.34%)</t>
  </si>
  <si>
    <t xml:space="preserve"> 614407 P 0.18 15 6550792 150719477 277374 514274 0 288108 581371 9248150 13683 38473 0 13203 (radio 0.23% / 0.53% tx 0.17% / 0.13% listen 0.05% / 0.39%)</t>
  </si>
  <si>
    <t xml:space="preserve"> 614407 P 0.18 15 6904659 150363941 326377 606429 0 321996 567768 9261818 11782 40774 0 20009 (radio 0.04% / 0.53% tx 0.20% / 0.11% listen 0.11% / 0.41%)</t>
  </si>
  <si>
    <t xml:space="preserve"> 614408 P 0.18 15 4784143 152486220 381462 653348 0 260847 364432 9465254 21836 31646 0 11457 (radio 0.11% / 0.54% tx 0.24% / 0.22% listen 0.14% / 0.32%)</t>
  </si>
  <si>
    <t xml:space="preserve"> 614408 P 0.18 15 3972226 153289113 243247 323291 0 230101 251184 9576573 4505 12916 0 11093 (radio 0.08% / 0.17% tx 0.15% / 0.04% listen 0.20% / 0.13%)</t>
  </si>
  <si>
    <t xml:space="preserve"> 614407 P 0.18 15 5553473 151717110 229525 537256 0 327617 556160 9273587 13367 42058 0 21086 (radio 0.21% / 0.56% tx 0.14% / 0.13% listen 0.06% / 0.42%)</t>
  </si>
  <si>
    <t xml:space="preserve"> 614407 P 0.18 15 6229374 151033768 260364 524602 0 282377 597017 9232658 18423 47019 0 16663 (radio 0.22% / 0.66% tx 0.16% / 0.18% listen 0.06% / 0.47%)</t>
  </si>
  <si>
    <t xml:space="preserve"> 614408 P 0.18 15 3370452 153905011 332020 532897 0 234640 209884 9619834 17722 25838 0 11120 (radio 0.00% / 0.44% tx 0.21% / 0.18% listen 0.06% / 0.26%)</t>
  </si>
  <si>
    <t xml:space="preserve"> 614407 P 0.18 15 7103783 150169593 268665 582884 0 297782 573642 9256250 12471 37590 0 14363 (radio 0.26% / 0.50% tx 0.17% / 0.12% listen 0.09% / 0.38%)</t>
  </si>
  <si>
    <t xml:space="preserve"> 614407 P 0.18 15 6668116 150605217 332929 581799 0 324013 591100 9238450 14544 43306 0 15746 (radio 0.03% / 0.58% tx 0.21% / 0.14% listen 0.09% / 0.44%)</t>
  </si>
  <si>
    <t xml:space="preserve"> 614407 P 0.18 15 7162323 150107804 285183 612914 0 344986 558084 9271473 14403 42035 0 20941 (radio 0.02% / 0.57% tx 0.18% / 0.14% listen 0.11% / 0.42%)</t>
  </si>
  <si>
    <t xml:space="preserve"> 614408 P 0.18 15 2858887 154404139 266301 431452 0 236479 174837 9652566 15397 21806 0 11863 (radio 0.17% / 0.37% tx 0.16% / 0.15% listen 0.00% / 0.22%)</t>
  </si>
  <si>
    <t xml:space="preserve"> 614408 P 0.18 15 5690832 151585897 222358 385070 0 234629 393802 9436051 10146 17514 0 11202 (radio 0.11% / 0.28% tx 0.14% / 0.10% listen 0.24% / 0.17%)</t>
  </si>
  <si>
    <t xml:space="preserve"> 614408 P 0.18 15 6554821 150718633 254323 596472 0 340970 592629 9237057 17892 46146 0 16390 (radio 0.26% / 0.65% tx 0.16% / 0.18% listen 0.10% / 0.46%)</t>
  </si>
  <si>
    <t xml:space="preserve"> 614407 P 0.18 15 6444715 150820388 288860 581768 0 319620 563190 9266384 11002 36223 0 15338 (radio 0.00% / 0.48% tx 0.18% / 0.11% listen 0.09% / 0.36%)</t>
  </si>
  <si>
    <t xml:space="preserve"> 614407 P 0.18 15 5793217 151472710 285631 547938 0 318230 607463 9221872 17925 47241 0 18048 (radio 0.25% / 0.66% tx 0.18% / 0.18% listen 0.07% / 0.48%)</t>
  </si>
  <si>
    <t xml:space="preserve"> 614408 P 0.18 15 4106145 153164821 364014 612532 0 253747 281521 9548236 18942 29393 0 12550 (radio 0.07% / 0.49% tx 0.23% / 0.19% listen 0.11% / 0.29%)</t>
  </si>
  <si>
    <t xml:space="preserve"> 614408 P 0.18 15 4560229 152711187 217631 411843 0 240505 301103 9528427 10469 18430 0 11085 (radio 0.12% / 0.29% tx 0.13% / 0.10% listen 0.26% / 0.18%)</t>
  </si>
  <si>
    <t xml:space="preserve"> 614408 P 0.18 15 2947679 154315840 287243 459558 0 237303 179861 9647586 16356 23558 0 11901 (radio 0.20% / 0.40% tx 0.18% / 0.16% listen 0.01% / 0.23%)</t>
  </si>
  <si>
    <t xml:space="preserve"> 614407 P 0.18 15 7122781 150147061 368031 575055 0 312400 550107 9279824 13044 36988 0 16899 (radio 0.05% / 0.50% tx 0.23% / 0.13% listen 0.09% / 0.37%)</t>
  </si>
  <si>
    <t xml:space="preserve"> 614407 P 0.18 15 7018931 150252461 293840 596412 0 327382 588030 9241563 16433 43304 0 18506 (radio 0.01% / 0.60% tx 0.18% / 0.16% listen 0.10% / 0.44%)</t>
  </si>
  <si>
    <t xml:space="preserve"> 614408 P 0.18 15 5946453 151319832 216426 394364 0 250145 412596 9415381 9843 17192 0 11257 (radio 0.11% / 0.27% tx 0.13% / 0.10% listen 0.25% / 0.17%)</t>
  </si>
  <si>
    <t xml:space="preserve"> 614408 P 0.18 15 6759193 150516053 269437 587137 0 322114 566815 9262997 14111 35103 0 13352 (radio 0.27% / 0.50% tx 0.17% / 0.14% listen 0.10% / 0.35%)</t>
  </si>
  <si>
    <t xml:space="preserve"> 614407 P 0.18 15 7810745 149464070 469012 679700 0 312566 627519 9201937 20245 49738 0 13619 (radio 0.18% / 0.71% tx 0.02% / 0.20% listen 0.15% / 0.50%)</t>
  </si>
  <si>
    <t xml:space="preserve"> 614407 P 0.18 15 7381324 149888652 356964 644603 0 348039 544480 9285220 9218 33468 0 13605 (radio 0.09% / 0.43% tx 0.22% / 0.09% listen 0.13% / 0.34%)</t>
  </si>
  <si>
    <t xml:space="preserve"> 614408 P 0.18 15 4229099 153029116 179517 307971 0 233526 295505 9534088 4844 13825 0 10885 (radio 0.03% / 0.18% tx 0.11% / 0.04% listen 0.19% / 0.14%)</t>
  </si>
  <si>
    <t xml:space="preserve"> 614408 P 0.18 15 3335513 153939902 255585 452443 0 254248 201396 9628423 10637 20444 0 11752 (radio 0.17% / 0.31% tx 0.16% / 0.10% listen 0.01% / 0.20%)</t>
  </si>
  <si>
    <t xml:space="preserve"> 614408 P 0.18 15 5945643 151322920 320789 814441 0 296260 572437 9257213 20622 58477 0 17681 (radio 0.17% / 0.80% tx 0.20% / 0.20% listen 0.24% / 0.59%)</t>
  </si>
  <si>
    <t>DATA send to 1 'Hello 16'</t>
  </si>
  <si>
    <t>DATA recv 'Hello 16 from the client' from 8</t>
  </si>
  <si>
    <t>DATA recv 'Hello 16 from the client' from 11</t>
  </si>
  <si>
    <t>DATA recv 'Hello 16 from the client' from 2</t>
  </si>
  <si>
    <t>DATA recv 'Hello 16 from the client' from 4</t>
  </si>
  <si>
    <t>DATA recv 'Hello 16 from the client' from 31</t>
  </si>
  <si>
    <t>DATA recv 'Hello 16 from the client' from 14</t>
  </si>
  <si>
    <t>DATA recv 'Hello 16 from the client' from 1</t>
  </si>
  <si>
    <t>DATA recv 'Hello 16 from the client' from 15</t>
  </si>
  <si>
    <t>DATA recv 'Hello 16 from the client' from 16</t>
  </si>
  <si>
    <t>DATA recv 'Hello 16 from the client' from 10</t>
  </si>
  <si>
    <t>DATA recv 'Hello 16 from the client' from 6</t>
  </si>
  <si>
    <t>DATA recv 'Hello 16 from the client' from 12</t>
  </si>
  <si>
    <t>DATA recv 'Hello 16 from the client' from 9</t>
  </si>
  <si>
    <t>DATA recv 'Hello 16 from the client' from 5</t>
  </si>
  <si>
    <t>DATA recv 'Hello 16 from the client' from 17</t>
  </si>
  <si>
    <t>DATA recv 'Hello 16 from the client' from 13</t>
  </si>
  <si>
    <t>DATA recv 'Hello 16 from the client' from 3</t>
  </si>
  <si>
    <t>DATA recv 'Hello 16 from the client' from 30</t>
  </si>
  <si>
    <t>DATA recv 'Hello 16 from the client' from 32</t>
  </si>
  <si>
    <t>DATA recv 'Hello 16 from the client' from 24</t>
  </si>
  <si>
    <t>DATA recv 'Hello 16 from the client' from 28</t>
  </si>
  <si>
    <t>DATA recv 'Hello 16 from the client' from 27</t>
  </si>
  <si>
    <t>DATA recv 'Hello 16 from the client' from 29</t>
  </si>
  <si>
    <t>DATA recv 'Hello 16 from the client' from 25</t>
  </si>
  <si>
    <t>DATA recv 'Hello 16 from the client' from 26</t>
  </si>
  <si>
    <t>DATA recv 'Hello 16 from the client' from 20</t>
  </si>
  <si>
    <t>DATA recv 'Hello 16 from the client' from 18</t>
  </si>
  <si>
    <t>DATA recv 'Hello 16 from the client' from 22</t>
  </si>
  <si>
    <t>DATA recv 'Hello 16 from the client' from 19</t>
  </si>
  <si>
    <t>DATA recv 'Hello 16 from the client' from 23</t>
  </si>
  <si>
    <t>DATA recv 'Hello 16 from the client' from 21</t>
  </si>
  <si>
    <t>DATA recv 'Hello 16 from the client' from 7</t>
  </si>
  <si>
    <t xml:space="preserve"> 652808 P 0.18 16 3219483 163877796 321926 511978 0 253391 189890 9639724 17860 26332 0 11245 (radio 0.24% / 0.44% tx 0.19% / 0.18% listen 0.04% / 0.26%)</t>
  </si>
  <si>
    <t xml:space="preserve"> 652807 P 0.18 16 7638662 159460368 342031 656484 0 355505 543654 9286033 10513 30342 0 13446 (radio 0.08% / 0.41% tx 0.20% / 0.10% listen 0.13% / 0.30%)</t>
  </si>
  <si>
    <t xml:space="preserve"> 652808 P 0.18 16 3690721 163407566 384027 595156 0 280820 211415 9618368 18406 29416 0 12745 (radio 0.07% / 0.48% tx 0.22% / 0.18% listen 0.09% / 0.29%)</t>
  </si>
  <si>
    <t xml:space="preserve"> 652807 P 0.18 16 7514707 159586021 280069 610514 0 332736 553183 9276557 11101 32219 0 13071 (radio 0.01% / 0.44% tx 0.16% / 0.11% listen 0.10% / 0.32%)</t>
  </si>
  <si>
    <t xml:space="preserve"> 652808 P 0.18 16 5635108 161458111 437666 741292 0 277540 432881 9395011 26723 39189 0 11593 (radio 0.19% / 0.67% tx 0.00% / 0.27% listen 0.18% / 0.39%)</t>
  </si>
  <si>
    <t xml:space="preserve"> 652807 P 0.18 16 7109472 159990632 289893 549076 0 302633 558677 9271155 12519 34802 0 14525 (radio 0.24% / 0.48% tx 0.17% / 0.12% listen 0.07% / 0.35%)</t>
  </si>
  <si>
    <t xml:space="preserve"> 652807 P 0.18 16 7470528 159627592 338565 642204 0 338120 565866 9263651 12188 35775 0 16124 (radio 0.07% / 0.48% tx 0.20% / 0.12% listen 0.12% / 0.36%)</t>
  </si>
  <si>
    <t xml:space="preserve"> 652808 P 0.18 16 5153478 161946752 403903 688187 0 272794 369332 9460532 22441 34839 0 11947 (radio 0.13% / 0.58% tx 0.24% / 0.22% listen 0.15% / 0.35%)</t>
  </si>
  <si>
    <t xml:space="preserve"> 652808 P 0.18 16 4228127 162863090 250824 336080 0 241023 255898 9573977 7577 12789 0 10922 (radio 0.09% / 0.20% tx 0.15% / 0.07% listen 0.20% / 0.13%)</t>
  </si>
  <si>
    <t xml:space="preserve"> 652807 P 0.18 16 6121825 160978534 241281 577571 0 346112 568349 9261424 11756 40315 0 18495 (radio 0.23% / 0.52% tx 0.14% / 0.11% listen 0.08% / 0.41%)</t>
  </si>
  <si>
    <t xml:space="preserve"> 652808 P 0.18 16 3584445 163520768 351248 563024 0 246460 213990 9615757 19228 30127 0 11820 (radio 0.03% / 0.50% tx 0.21% / 0.19% listen 0.07% / 0.30%)</t>
  </si>
  <si>
    <t xml:space="preserve"> 652807 P 0.18 16 7204217 159898890 340267 613227 0 339342 536098 9293673 7338 31428 0 15329 (radio 0.05% / 0.39% tx 0.20% / 0.07% listen 0.10% / 0.31%)</t>
  </si>
  <si>
    <t xml:space="preserve"> 652807 P 0.18 16 7702763 159397002 297954 645110 0 360991 540437 9289198 12771 32196 0 16005 (radio 0.05% / 0.45% tx 0.17% / 0.12% listen 0.12% / 0.32%)</t>
  </si>
  <si>
    <t xml:space="preserve"> 652808 P 0.18 16 3037754 164053122 282771 454673 0 248276 178864 9648983 16470 23221 0 11797 (radio 0.18% / 0.40% tx 0.16% / 0.16% listen 0.01% / 0.23%)</t>
  </si>
  <si>
    <t xml:space="preserve"> 652808 P 0.18 16 6093804 161013068 233624 405056 0 246283 402969 9427171 11266 19986 0 11654 (radio 0.12% / 0.31% tx 0.13% / 0.11% listen 0.24% / 0.20%)</t>
  </si>
  <si>
    <t xml:space="preserve"> 652808 P 0.18 16 7106076 159995189 267357 635124 0 360250 551252 9276556 13034 38652 0 19280 (radio 0.02% / 0.52% tx 0.15% / 0.13% listen 0.12% / 0.39%)</t>
  </si>
  <si>
    <t xml:space="preserve"> 652807 P 0.18 16 6344555 160750970 299185 584077 0 335883 551335 9278260 13554 36139 0 17653 (radio 0.01% / 0.50% tx 0.17% / 0.13% listen 0.09% / 0.36%)</t>
  </si>
  <si>
    <t xml:space="preserve"> 652808 P 0.18 16 4395211 162705377 384905 644415 0 265266 289063 9540556 20891 31883 0 11519 (radio 0.10% / 0.53% tx 0.23% / 0.21% listen 0.12% / 0.32%)</t>
  </si>
  <si>
    <t xml:space="preserve"> 652808 P 0.18 16 4874991 162226157 232766 432851 0 252196 314759 9514970 15135 21008 0 11691 (radio 0.14% / 0.36% tx 0.13% / 0.15% listen 0.00% / 0.21%)</t>
  </si>
  <si>
    <t xml:space="preserve"> 652808 P 0.18 16 3130606 163960517 303779 484051 0 249178 182924 9644677 16536 24493 0 11875 (radio 0.21% / 0.41% tx 0.18% / 0.16% listen 0.03% / 0.24%)</t>
  </si>
  <si>
    <t xml:space="preserve"> 652807 P 0.18 16 7696824 159402911 382440 612875 0 325528 574040 9255850 14409 37820 0 13128 (radio 0.08% / 0.53% tx 0.22% / 0.14% listen 0.10% / 0.38%)</t>
  </si>
  <si>
    <t xml:space="preserve"> 652807 P 0.18 16 7572585 159528624 307559 628517 0 342383 553651 9276163 13719 32105 0 15001 (radio 0.04% / 0.46% tx 0.18% / 0.13% listen 0.11% / 0.32%)</t>
  </si>
  <si>
    <t xml:space="preserve"> 652808 P 0.18 16 6361624 160734638 226454 412699 0 261762 415168 9414806 10028 18335 0 11617 (radio 0.12% / 0.28% tx 0.13% / 0.10% listen 0.24% / 0.18%)</t>
  </si>
  <si>
    <t xml:space="preserve"> 652808 P 0.18 16 7320608 159784348 285395 620817 0 335378 561412 9268295 15958 33680 0 13264 (radio 0.02% / 0.50% tx 0.17% / 0.16% listen 0.11% / 0.34%)</t>
  </si>
  <si>
    <t xml:space="preserve"> 652807 P 0.18 16 8357280 158747198 475553 710092 0 326953 546532 9283128 6541 30392 0 14387 (radio 0.19% / 0.37% tx 0.02% / 0.06% listen 0.16% / 0.30%)</t>
  </si>
  <si>
    <t xml:space="preserve"> 652808 P 0.18 16 4525773 162560336 187172 321179 0 244438 296671 9531220 7655 13208 0 10912 (radio 0.04% / 0.21% tx 0.11% / 0.07% listen 0.19% / 0.13%)</t>
  </si>
  <si>
    <t xml:space="preserve"> 652808 P 0.18 16 3551720 163553596 270613 475391 0 266754 216204 9613694 15028 22948 0 12506 (radio 0.18% / 0.38% tx 0.16% / 0.15% listen 0.02% / 0.23%)</t>
  </si>
  <si>
    <t xml:space="preserve"> 652808 P 0.18 16 6545504 160552608 344610 880146 0 313532 599858 9229688 23821 65705 0 17272 (radio 0.21% / 0.91% tx 0.20% / 0.24% listen 0.01% / 0.66%)</t>
  </si>
  <si>
    <t xml:space="preserve"> 652807 P 0.18 16 6823389 160267639 277580 563137 0 296806 594012 9233871 17216 38535 0 14429 (radio 0.24% / 0.56% tx 0.16% / 0.17% listen 0.07% / 0.39%)</t>
  </si>
  <si>
    <t xml:space="preserve"> 652807 P 0.18 16 7702226 159401108 280913 615880 0 311552 598440 9231515 12248 32996 0 13770 (radio 0.02% / 0.46% tx 0.16% / 0.12% listen 0.11% / 0.33%)</t>
  </si>
  <si>
    <t xml:space="preserve"> 652807 P 0.18 16 6993752 160101078 298519 610661 0 332162 549034 9280690 9659 28893 0 12542 (radio 0.03% / 0.39% tx 0.17% / 0.09% listen 0.10% / 0.29%)</t>
  </si>
  <si>
    <t xml:space="preserve"> 652807 P 0.18 16 7928053 159171467 366096 677856 0 362290 546726 9282815 9132 33253 0 14251 (radio 0.11% / 0.43% tx 0.21% / 0.09% listen 0.14% / 0.33%)</t>
  </si>
  <si>
    <t>DATA send to 1 'Hello 17'</t>
  </si>
  <si>
    <t>DATA recv 'Hello 17 from the client' from 2</t>
  </si>
  <si>
    <t>DATA recv 'Hello 17 from the client' from 4</t>
  </si>
  <si>
    <t>DATA recv 'Hello 17 from the client' from 8</t>
  </si>
  <si>
    <t>DATA recv 'Hello 17 from the client' from 15</t>
  </si>
  <si>
    <t>DATA recv 'Hello 17 from the client' from 11</t>
  </si>
  <si>
    <t>DATA recv 'Hello 17 from the client' from 14</t>
  </si>
  <si>
    <t>DATA recv 'Hello 17 from the client' from 12</t>
  </si>
  <si>
    <t>DATA recv 'Hello 17 from the client' from 9</t>
  </si>
  <si>
    <t>DATA recv 'Hello 17 from the client' from 5</t>
  </si>
  <si>
    <t>DATA recv 'Hello 17 from the client' from 6</t>
  </si>
  <si>
    <t>DATA recv 'Hello 17 from the client' from 16</t>
  </si>
  <si>
    <t>DATA recv 'Hello 17 from the client' from 17</t>
  </si>
  <si>
    <t>DATA recv 'Hello 17 from the client' from 31</t>
  </si>
  <si>
    <t>DATA recv 'Hello 17 from the client' from 30</t>
  </si>
  <si>
    <t>DATA recv 'Hello 17 from the client' from 13</t>
  </si>
  <si>
    <t>DATA recv 'Hello 17 from the client' from 32</t>
  </si>
  <si>
    <t>DATA recv 'Hello 17 from the client' from 1</t>
  </si>
  <si>
    <t>DATA recv 'Hello 17 from the client' from 7</t>
  </si>
  <si>
    <t>DATA recv 'Hello 17 from the client' from 10</t>
  </si>
  <si>
    <t>DATA recv 'Hello 17 from the client' from 24</t>
  </si>
  <si>
    <t>DATA recv 'Hello 17 from the client' from 28</t>
  </si>
  <si>
    <t>DATA recv 'Hello 17 from the client' from 27</t>
  </si>
  <si>
    <t>DATA recv 'Hello 17 from the client' from 29</t>
  </si>
  <si>
    <t>DATA recv 'Hello 17 from the client' from 26</t>
  </si>
  <si>
    <t>DATA recv 'Hello 17 from the client' from 3</t>
  </si>
  <si>
    <t>DATA recv 'Hello 17 from the client' from 18</t>
  </si>
  <si>
    <t>DATA recv 'Hello 17 from the client' from 22</t>
  </si>
  <si>
    <t>DATA recv 'Hello 17 from the client' from 23</t>
  </si>
  <si>
    <t>DATA recv 'Hello 17 from the client' from 19</t>
  </si>
  <si>
    <t>DATA recv 'Hello 17 from the client' from 21</t>
  </si>
  <si>
    <t xml:space="preserve"> 691208 P 0.18 17 3397598 173527121 337846 534793 0 264972 178112 9649325 15920 22815 0 11581 (radio 0.00% / 0.39% tx 0.19% / 0.16% listen 0.05% / 0.23%)</t>
  </si>
  <si>
    <t xml:space="preserve"> 691207 P 0.18 17 8190733 168737878 353179 692258 0 372093 552068 9277510 11148 35774 0 16588 (radio 0.10% / 0.47% tx 0.19% / 0.11% listen 0.14% / 0.36%)</t>
  </si>
  <si>
    <t xml:space="preserve"> 691208 P 0.18 17 3893754 173032318 400708 620517 0 293493 203030 9624752 16681 25361 0 12673 (radio 0.09% / 0.42% tx 0.22% / 0.16% listen 0.10% / 0.25%)</t>
  </si>
  <si>
    <t xml:space="preserve"> 691207 P 0.18 17 8102139 168828452 304729 646530 0 345367 587429 9242431 24660 36016 0 12631 (radio 0.05% / 0.61% tx 0.17% / 0.25% listen 0.12% / 0.36%)</t>
  </si>
  <si>
    <t xml:space="preserve"> 691208 P 0.18 17 6044667 170876461 458791 772878 0 289348 409556 9418350 21125 31586 0 11808 (radio 0.21% / 0.53% tx 0.01% / 0.21% listen 0.19% / 0.32%)</t>
  </si>
  <si>
    <t xml:space="preserve"> 691207 P 0.18 17 7673043 169256494 303164 583985 0 315105 563568 9265862 13271 34909 0 12472 (radio 0.01% / 0.49% tx 0.17% / 0.13% listen 0.08% / 0.35%)</t>
  </si>
  <si>
    <t xml:space="preserve"> 691207 P 0.18 17 8039238 168888599 351112 678126 0 351741 568707 9261007 12547 35922 0 13621 (radio 0.09% / 0.49% tx 0.19% / 0.12% listen 0.14% / 0.36%)</t>
  </si>
  <si>
    <t xml:space="preserve"> 691208 P 0.18 17 5504034 171425911 422581 715718 0 284154 350553 9479159 18678 27531 0 11360 (radio 0.15% / 0.47% tx 0.23% / 0.19% listen 0.16% / 0.28%)</t>
  </si>
  <si>
    <t xml:space="preserve"> 691208 P 0.18 17 4473678 172445260 252014 348602 0 251983 245548 9582170 1190 12522 0 10960 (radio 0.09% / 0.13% tx 0.14% / 0.01% listen 0.19% / 0.12%)</t>
  </si>
  <si>
    <t xml:space="preserve"> 691207 P 0.18 17 6665384 170264864 252046 616276 0 363896 543556 9286330 10765 38705 0 17784 (radio 0.00% / 0.50% tx 0.14% / 0.10% listen 0.10% / 0.39%)</t>
  </si>
  <si>
    <t xml:space="preserve"> 691208 P 0.18 17 3794293 173140625 368629 587802 0 256991 209845 9619857 17381 24778 0 10531 (radio 0.05% / 0.42% tx 0.20% / 0.17% listen 0.08% / 0.25%)</t>
  </si>
  <si>
    <t xml:space="preserve"> 691207 P 0.18 17 7780251 169152733 353856 652378 0 353669 576031 9253843 13589 39151 0 14327 (radio 0.08% / 0.53% tx 0.19% / 0.13% listen 0.12% / 0.39%)</t>
  </si>
  <si>
    <t xml:space="preserve"> 691207 P 0.18 17 8245046 168684329 310301 680500 0 378218 542280 9287327 12347 35390 0 17227 (radio 0.07% / 0.48% tx 0.17% / 0.12% listen 0.14% / 0.36%)</t>
  </si>
  <si>
    <t xml:space="preserve"> 691208 P 0.18 17 3205549 173713059 296665 473823 0 259360 167792 9659937 13894 19150 0 11084 (radio 0.19% / 0.33% tx 0.16% / 0.14% listen 0.02% / 0.19%)</t>
  </si>
  <si>
    <t xml:space="preserve"> 691208 P 0.18 17 6475247 170461470 239102 420019 0 257358 381440 9448402 5478 14963 0 11075 (radio 0.12% / 0.20% tx 0.13% / 0.05% listen 0.23% / 0.15%)</t>
  </si>
  <si>
    <t xml:space="preserve"> 691208 P 0.18 17 7665481 169263447 279803 673294 0 376798 559402 9268258 12446 38170 0 16548 (radio 0.05% / 0.51% tx 0.15% / 0.12% listen 0.13% / 0.38%)</t>
  </si>
  <si>
    <t xml:space="preserve"> 691207 P 0.18 17 6932795 169992211 316433 626382 0 351632 588237 9241241 17248 42305 0 15749 (radio 0.04% / 0.60% tx 0.17% / 0.17% listen 0.11% / 0.43%)</t>
  </si>
  <si>
    <t xml:space="preserve"> 691208 P 0.18 17 4671560 172258706 402866 671186 0 277821 276346 9553329 17961 26771 0 12555 (radio 0.12% / 0.45% tx 0.22% / 0.18% listen 0.13% / 0.27%)</t>
  </si>
  <si>
    <t xml:space="preserve"> 691208 P 0.18 17 5170004 171760685 241951 449442 0 263798 295010 9534528 9185 16591 0 11602 (radio 0.14% / 0.26% tx 0.13% / 0.09% listen 0.01% / 0.16%)</t>
  </si>
  <si>
    <t xml:space="preserve"> 691208 P 0.18 17 3304273 173616462 318391 505092 0 261465 173664 9655945 14612 21041 0 12287 (radio 0.22% / 0.36% tx 0.17% / 0.14% listen 0.04% / 0.21%)</t>
  </si>
  <si>
    <t xml:space="preserve"> 691207 P 0.18 17 8234529 168694925 394649 643972 0 340665 537703 9292014 12209 31097 0 15137 (radio 0.10% / 0.44% tx 0.22% / 0.12% listen 0.12% / 0.31%)</t>
  </si>
  <si>
    <t xml:space="preserve"> 691207 P 0.18 17 8133889 168797085 322231 664192 0 358097 561301 9268461 14672 35675 0 15714 (radio 0.07% / 0.51% tx 0.18% / 0.14% listen 0.13% / 0.36%)</t>
  </si>
  <si>
    <t xml:space="preserve"> 691208 P 0.18 17 6764762 170160160 232434 428668 0 272842 403135 9425522 5980 15969 0 11080 (radio 0.13% / 0.22% tx 0.13% / 0.06% listen 0.24% / 0.16%)</t>
  </si>
  <si>
    <t xml:space="preserve"> 691208 P 0.18 17 7873965 169060999 298306 655019 0 349700 553354 9276651 12911 34202 0 14322 (radio 0.05% / 0.47% tx 0.16% / 0.13% listen 0.12% / 0.34%)</t>
  </si>
  <si>
    <t xml:space="preserve"> 691207 P 0.18 17 8903955 168030174 488137 741583 0 340259 546672 9282976 12584 31491 0 13306 (radio 0.20% / 0.44% tx 0.03% / 0.12% listen 0.17% / 0.32%)</t>
  </si>
  <si>
    <t xml:space="preserve"> 691208 P 0.18 17 4818359 172097338 191361 333889 0 255551 292583 9537002 4189 12710 0 11113 (radio 0.05% / 0.17% tx 0.10% / 0.04% listen 0.18% / 0.12%)</t>
  </si>
  <si>
    <t xml:space="preserve"> 691208 P 0.18 17 3748973 173186175 280205 494431 0 278705 197250 9632579 9592 19040 0 11951 (radio 0.19% / 0.29% tx 0.15% / 0.09% listen 0.03% / 0.19%)</t>
  </si>
  <si>
    <t xml:space="preserve"> 691208 P 0.18 17 7090567 169835149 359501 931668 0 329550 545060 9282541 14891 51522 0 16018 (radio 0.00% / 0.67% tx 0.20% / 0.15% listen 0.04% / 0.52%)</t>
  </si>
  <si>
    <t xml:space="preserve"> 691207 P 0.18 17 7379463 169539468 289284 597833 0 308945 556071 9271829 11704 34696 0 12139 (radio 0.01% / 0.47% tx 0.16% / 0.11% listen 0.09% / 0.35%)</t>
  </si>
  <si>
    <t xml:space="preserve"> 691207 P 0.18 17 8267491 168665836 292167 651500 0 324414 565262 9264728 11254 35620 0 12862 (radio 0.04% / 0.47% tx 0.16% / 0.11% listen 0.12% / 0.36%)</t>
  </si>
  <si>
    <t xml:space="preserve"> 691207 P 0.18 17 7549787 169374650 310412 647276 0 346567 556032 9273572 11893 36615 0 14405 (radio 0.05% / 0.49% tx 0.17% / 0.12% listen 0.12% / 0.37%)</t>
  </si>
  <si>
    <t xml:space="preserve"> 691207 P 0.18 17 8462692 168466403 375309 710017 0 377424 534636 9294936 9213 32161 0 15134 (radio 0.12% / 0.42% tx 0.21% / 0.09% listen 0.15% / 0.32%)</t>
  </si>
  <si>
    <t>DATA send to 1 'Hello 18'</t>
  </si>
  <si>
    <t>DATA recv 'Hello 18 from the client' from 8</t>
  </si>
  <si>
    <t>DATA recv 'Hello 18 from the client' from 11</t>
  </si>
  <si>
    <t>DATA recv 'Hello 18 from the client' from 2</t>
  </si>
  <si>
    <t>DATA recv 'Hello 18 from the client' from 6</t>
  </si>
  <si>
    <t>DATA recv 'Hello 18 from the client' from 31</t>
  </si>
  <si>
    <t>DATA recv 'Hello 18 from the client' from 4</t>
  </si>
  <si>
    <t>DATA recv 'Hello 18 from the client' from 15</t>
  </si>
  <si>
    <t>DATA recv 'Hello 18 from the client' from 14</t>
  </si>
  <si>
    <t>DATA recv 'Hello 18 from the client' from 12</t>
  </si>
  <si>
    <t>DATA recv 'Hello 18 from the client' from 5</t>
  </si>
  <si>
    <t>DATA recv 'Hello 18 from the client' from 30</t>
  </si>
  <si>
    <t>DATA recv 'Hello 18 from the client' from 9</t>
  </si>
  <si>
    <t>DATA recv 'Hello 18 from the client' from 17</t>
  </si>
  <si>
    <t>DATA recv 'Hello 18 from the client' from 13</t>
  </si>
  <si>
    <t>DATA recv 'Hello 18 from the client' from 32</t>
  </si>
  <si>
    <t>DATA recv 'Hello 18 from the client' from 16</t>
  </si>
  <si>
    <t>DATA recv 'Hello 18 from the client' from 24</t>
  </si>
  <si>
    <t>DATA recv 'Hello 18 from the client' from 28</t>
  </si>
  <si>
    <t>DATA recv 'Hello 18 from the client' from 27</t>
  </si>
  <si>
    <t>DATA recv 'Hello 18 from the client' from 29</t>
  </si>
  <si>
    <t>DATA recv 'Hello 18 from the client' from 25</t>
  </si>
  <si>
    <t>DATA recv 'Hello 18 from the client' from 26</t>
  </si>
  <si>
    <t>DATA recv 'Hello 18 from the client' from 1</t>
  </si>
  <si>
    <t>DATA recv 'Hello 18 from the client' from 7</t>
  </si>
  <si>
    <t>DATA recv 'Hello 18 from the client' from 10</t>
  </si>
  <si>
    <t>DATA recv 'Hello 18 from the client' from 3</t>
  </si>
  <si>
    <t>DATA recv 'Hello 18 from the client' from 20</t>
  </si>
  <si>
    <t>DATA recv 'Hello 18 from the client' from 22</t>
  </si>
  <si>
    <t>DATA recv 'Hello 18 from the client' from 23</t>
  </si>
  <si>
    <t xml:space="preserve"> 729608 P 0.18 18 3579798 183174607 354465 558801 0 276920 182197 9647486 16619 24008 0 11948 (radio 0.02% / 0.41% tx 0.18% / 0.16% listen 0.06% / 0.24%)</t>
  </si>
  <si>
    <t xml:space="preserve"> 729607 P 0.18 18 8745396 178012954 365867 727925 0 386034 554660 9275076 12688 35667 0 13941 (radio 0.12% / 0.49% tx 0.19% / 0.12% listen 0.15% / 0.36%)</t>
  </si>
  <si>
    <t xml:space="preserve"> 729608 P 0.18 18 4098296 182655750 417369 647803 0 306748 204539 9623432 16661 27286 0 13255 (radio 0.11% / 0.44% tx 0.22% / 0.16% listen 0.11% / 0.27%)</t>
  </si>
  <si>
    <t xml:space="preserve"> 729607 P 0.18 18 8663373 178096920 319734 679252 0 358929 561231 9268468 15005 32722 0 13562 (radio 0.07% / 0.48% tx 0.17% / 0.15% listen 0.13% / 0.33%)</t>
  </si>
  <si>
    <t xml:space="preserve"> 729608 P 0.18 18 6464269 180284838 483478 805787 0 301985 419599 9408377 24687 32909 0 12637 (radio 0.00% / 0.58% tx 0.02% / 0.25% listen 0.20% / 0.33%)</t>
  </si>
  <si>
    <t xml:space="preserve"> 729607 P 0.18 18 8247113 178512043 316934 619594 0 327665 574067 9255549 13770 35609 0 12560 (radio 0.04% / 0.50% tx 0.16% / 0.14% listen 0.10% / 0.36%)</t>
  </si>
  <si>
    <t xml:space="preserve"> 729608 P 0.18 18 5865360 180894334 443363 746778 0 296008 361323 9468423 20782 31060 0 11854 (radio 0.17% / 0.52% tx 0.00% / 0.21% listen 0.16% / 0.31%)</t>
  </si>
  <si>
    <t xml:space="preserve"> 729607 P 0.18 18 8601741 178155887 363160 715267 0 368910 562500 9267288 12048 37141 0 17169 (radio 0.11% / 0.50% tx 0.19% / 0.12% listen 0.15% / 0.37%)</t>
  </si>
  <si>
    <t xml:space="preserve"> 729608 P 0.18 18 4773836 181974907 275474 369676 0 262550 300155 9529647 23460 21074 0 10567 (radio 0.11% / 0.45% tx 0.14% / 0.23% listen 0.19% / 0.21%)</t>
  </si>
  <si>
    <t xml:space="preserve"> 729607 P 0.18 18 7231151 179528941 264427 658869 0 383676 565764 9264077 12381 42593 0 19780 (radio 0.03% / 0.55% tx 0.14% / 0.12% listen 0.12% / 0.43%)</t>
  </si>
  <si>
    <t xml:space="preserve"> 729608 P 0.18 18 4005398 182759334 386528 613929 0 268518 211102 9618709 17899 26127 0 11527 (radio 0.07% / 0.44% tx 0.20% / 0.18% listen 0.09% / 0.26%)</t>
  </si>
  <si>
    <t xml:space="preserve"> 729607 P 0.18 18 8329769 178433132 364754 686322 0 369411 549515 9280399 10898 33944 0 15742 (radio 0.10% / 0.45% tx 0.19% / 0.11% listen 0.13% / 0.34%)</t>
  </si>
  <si>
    <t xml:space="preserve"> 729607 P 0.18 18 8783674 177975341 320361 714701 0 394731 538625 9291012 10060 34201 0 16513 (radio 0.09% / 0.45% tx 0.17% / 0.10% listen 0.15% / 0.34%)</t>
  </si>
  <si>
    <t xml:space="preserve"> 729608 P 0.18 18 3380459 183367816 311018 494893 0 271250 174907 9654757 14353 21070 0 11890 (radio 0.20% / 0.36% tx 0.16% / 0.14% listen 0.03% / 0.21%)</t>
  </si>
  <si>
    <t xml:space="preserve"> 729608 P 0.18 18 6880803 179886105 252532 439531 0 268513 405553 9424635 13430 19512 0 11155 (radio 0.14% / 0.33% tx 0.13% / 0.13% listen 0.00% / 0.19%)</t>
  </si>
  <si>
    <t xml:space="preserve"> 729608 P 0.18 18 8236969 178521877 294562 715748 0 397072 571485 9258430 14759 42454 0 20274 (radio 0.08% / 0.58% tx 0.15% / 0.15% listen 0.15% / 0.43%)</t>
  </si>
  <si>
    <t xml:space="preserve"> 729607 P 0.18 18 7493347 179261171 328255 667298 0 372836 560549 9268960 11822 40916 0 21204 (radio 0.07% / 0.53% tx 0.17% / 0.12% listen 0.12% / 0.41%)</t>
  </si>
  <si>
    <t xml:space="preserve"> 729608 P 0.18 18 4953769 181806124 422629 700877 0 291047 282206 9547418 19763 29691 0 13226 (radio 0.14% / 0.50% tx 0.22% / 0.20% listen 0.14% / 0.30%)</t>
  </si>
  <si>
    <t xml:space="preserve"> 729608 P 0.18 18 5479112 181281275 253635 469604 0 274953 309105 9520590 11684 20162 0 11155 (radio 0.15% / 0.32% tx 0.13% / 0.11% listen 0.02% / 0.20%)</t>
  </si>
  <si>
    <t xml:space="preserve"> 729608 P 0.18 18 3481743 183266519 333974 527674 0 273560 177467 9650057 15583 22582 0 12095 (radio 0.00% / 0.38% tx 0.17% / 0.15% listen 0.05% / 0.22%)</t>
  </si>
  <si>
    <t xml:space="preserve"> 729607 P 0.18 18 8809753 177949335 407212 683551 0 356216 575222 9254410 12563 39579 0 15551 (radio 0.12% / 0.53% tx 0.21% / 0.12% listen 0.13% / 0.40%)</t>
  </si>
  <si>
    <t xml:space="preserve"> 729607 P 0.18 18 8702878 178057792 336640 700808 0 373739 568986 9260707 14409 36616 0 15642 (radio 0.09% / 0.51% tx 0.18% / 0.14% listen 0.14% / 0.37%)</t>
  </si>
  <si>
    <t xml:space="preserve"> 729608 P 0.18 18 7215603 179539106 256346 456881 0 284438 450838 9378946 23912 28213 0 11596 (radio 0.15% / 0.53% tx 0.13% / 0.24% listen 0.01% / 0.28%)</t>
  </si>
  <si>
    <t xml:space="preserve"> 729608 P 0.18 18 8426892 178337923 308270 689413 0 362251 552924 9276924 9964 34394 0 12551 (radio 0.07% / 0.45% tx 0.16% / 0.10% listen 0.13% / 0.34%)</t>
  </si>
  <si>
    <t xml:space="preserve"> 729607 P 0.18 18 9453216 177310661 501781 774606 0 354629 549258 9280487 13644 33023 0 14370 (radio 0.22% / 0.47% tx 0.03% / 0.13% listen 0.18% / 0.33%)</t>
  </si>
  <si>
    <t xml:space="preserve"> 729608 P 0.18 18 5131460 181612181 204570 350119 0 266653 313098 9514843 13209 16230 0 11102 (radio 0.06% / 0.29% tx 0.10% / 0.13% listen 0.18% / 0.16%)</t>
  </si>
  <si>
    <t xml:space="preserve"> 729608 P 0.18 18 3958535 182806492 291705 516374 0 291687 209559 9620317 11500 21943 0 12982 (radio 0.20% / 0.34% tx 0.15% / 0.11% listen 0.04% / 0.22%)</t>
  </si>
  <si>
    <t xml:space="preserve"> 729608 P 0.18 18 7679868 179075474 377087 996904 0 345533 589298 9240325 17586 65236 0 15983 (radio 0.04% / 0.84% tx 0.20% / 0.17% listen 0.07% / 0.66%)</t>
  </si>
  <si>
    <t xml:space="preserve"> 729607 P 0.18 18 7971875 178775008 304263 638445 0 323479 592409 9235540 14979 40612 0 14534 (radio 0.04% / 0.56% tx 0.16% / 0.15% listen 0.11% / 0.41%)</t>
  </si>
  <si>
    <t xml:space="preserve"> 729607 P 0.18 18 8841390 177921648 307567 685187 0 337927 573896 9255812 15400 33687 0 13513 (radio 0.07% / 0.49% tx 0.16% / 0.15% listen 0.13% / 0.34%)</t>
  </si>
  <si>
    <t xml:space="preserve"> 729607 P 0.18 18 8104158 178649993 321684 679612 0 361059 554368 9275343 11272 32336 0 14492 (radio 0.07% / 0.44% tx 0.17% / 0.11% listen 0.13% / 0.32%)</t>
  </si>
  <si>
    <t xml:space="preserve"> 729607 P 0.18 18 9013076 177746054 387173 743605 0 392865 550381 9279651 11864 33588 0 15441 (radio 0.14% / 0.46% tx 0.20% / 0.12% listen 0.16% / 0.34%)</t>
  </si>
  <si>
    <t>DATA send to 1 'Hello 19'</t>
  </si>
  <si>
    <t>DATA recv 'Hello 19 from the client' from 11</t>
  </si>
  <si>
    <t>DATA recv 'Hello 19 from the client' from 6</t>
  </si>
  <si>
    <t>DATA recv 'Hello 19 from the client' from 2</t>
  </si>
  <si>
    <t>DATA recv 'Hello 19 from the client' from 12</t>
  </si>
  <si>
    <t>DATA recv 'Hello 19 from the client' from 8</t>
  </si>
  <si>
    <t>DATA recv 'Hello 19 from the client' from 16</t>
  </si>
  <si>
    <t>DATA recv 'Hello 19 from the client' from 9</t>
  </si>
  <si>
    <t>DATA recv 'Hello 19 from the client' from 5</t>
  </si>
  <si>
    <t>DATA recv 'Hello 19 from the client' from 31</t>
  </si>
  <si>
    <t>DATA recv 'Hello 19 from the client' from 4</t>
  </si>
  <si>
    <t>DATA recv 'Hello 19 from the client' from 14</t>
  </si>
  <si>
    <t>DATA recv 'Hello 19 from the client' from 17</t>
  </si>
  <si>
    <t>DATA recv 'Hello 19 from the client' from 32</t>
  </si>
  <si>
    <t>DATA recv 'Hello 19 from the client' from 15</t>
  </si>
  <si>
    <t>DATA recv 'Hello 19 from the client' from 13</t>
  </si>
  <si>
    <t>DATA recv 'Hello 19 from the client' from 24</t>
  </si>
  <si>
    <t>DATA recv 'Hello 19 from the client' from 28</t>
  </si>
  <si>
    <t>DATA recv 'Hello 19 from the client' from 27</t>
  </si>
  <si>
    <t>DATA recv 'Hello 19 from the client' from 29</t>
  </si>
  <si>
    <t>DATA recv 'Hello 19 from the client' from 7</t>
  </si>
  <si>
    <t>DATA recv 'Hello 19 from the client' from 1</t>
  </si>
  <si>
    <t>DATA recv 'Hello 19 from the client' from 10</t>
  </si>
  <si>
    <t>DATA recv 'Hello 19 from the client' from 3</t>
  </si>
  <si>
    <t>DATA recv 'Hello 19 from the client' from 25</t>
  </si>
  <si>
    <t>DATA recv 'Hello 19 from the client' from 26</t>
  </si>
  <si>
    <t>DATA recv 'Hello 19 from the client' from 20</t>
  </si>
  <si>
    <t>DATA recv 'Hello 19 from the client' from 18</t>
  </si>
  <si>
    <t>DATA recv 'Hello 19 from the client' from 22</t>
  </si>
  <si>
    <t>DATA recv 'Hello 19 from the client' from 19</t>
  </si>
  <si>
    <t>DATA recv 'Hello 19 from the client' from 23</t>
  </si>
  <si>
    <t>DATA recv 'Hello 19 from the client' from 21</t>
  </si>
  <si>
    <t xml:space="preserve"> 768008 P 0.18 19 3759280 192824816 370392 582224 0 288496 179479 9650209 15927 23423 0 11576 (radio 0.04% / 0.40% tx 0.18% / 0.16% listen 0.07% / 0.23%)</t>
  </si>
  <si>
    <t xml:space="preserve"> 768007 P 0.18 19 9308173 187279642 377487 766853 0 403646 562774 9266688 11620 38928 0 17612 (radio 0.14% / 0.51% tx 0.19% / 0.11% listen 0.17% / 0.39%)</t>
  </si>
  <si>
    <t xml:space="preserve"> 768008 P 0.18 19 4303292 192280605 434623 674531 0 319129 204993 9624855 17254 26728 0 12381 (radio 0.12% / 0.44% tx 0.00% / 0.17% listen 0.12% / 0.27%)</t>
  </si>
  <si>
    <t xml:space="preserve"> 768007 P 0.18 19 9229158 187361106 334780 718172 0 375108 565782 9264186 15046 38920 0 16179 (radio 0.09% / 0.54% tx 0.17% / 0.15% listen 0.14% / 0.39%)</t>
  </si>
  <si>
    <t xml:space="preserve"> 768008 P 0.18 19 6878294 189698672 504707 839863 0 315279 414022 9413834 21229 34076 0 13294 (radio 0.02% / 0.56% tx 0.03% / 0.21% listen 0.20% / 0.34%)</t>
  </si>
  <si>
    <t xml:space="preserve"> 768007 P 0.18 19 8820458 187768202 330711 655821 0 340669 573342 9256159 13777 36227 0 13004 (radio 0.06% / 0.50% tx 0.16% / 0.14% listen 0.11% / 0.36%)</t>
  </si>
  <si>
    <t xml:space="preserve"> 768008 P 0.18 19 6222159 190367250 462866 776997 0 307165 356796 9472916 19503 30219 0 11157 (radio 0.19% / 0.50% tx 0.01% / 0.19% listen 0.17% / 0.30%)</t>
  </si>
  <si>
    <t xml:space="preserve"> 768007 P 0.18 19 9197671 187389662 385009 756553 0 384326 595927 9233775 21849 41286 0 15416 (radio 0.14% / 0.64% tx 0.19% / 0.22% listen 0.16% / 0.42%)</t>
  </si>
  <si>
    <t xml:space="preserve"> 768008 P 0.18 19 5026389 191550096 280295 382737 0 273470 252550 9575189 4821 13061 0 10920 (radio 0.11% / 0.18% tx 0.14% / 0.04% listen 0.19% / 0.13%)</t>
  </si>
  <si>
    <t xml:space="preserve"> 768007 P 0.18 19 7789471 188800553 276050 698437 0 401603 558317 9271612 11623 39568 0 17927 (radio 0.05% / 0.52% tx 0.14% / 0.11% listen 0.13% / 0.40%)</t>
  </si>
  <si>
    <t xml:space="preserve"> 768008 P 0.18 19 4217545 192376897 404206 640604 0 279638 212144 9617563 17678 26675 0 11120 (radio 0.09% / 0.45% tx 0.20% / 0.17% listen 0.10% / 0.27%)</t>
  </si>
  <si>
    <t xml:space="preserve"> 768007 P 0.18 19 8904182 187688643 375813 728089 0 384799 574410 9255511 11059 41767 0 15388 (radio 0.12% / 0.53% tx 0.19% / 0.11% listen 0.15% / 0.42%)</t>
  </si>
  <si>
    <t xml:space="preserve"> 768007 P 0.18 19 9328730 187259862 329700 752026 0 412819 545053 9284521 9339 37325 0 18088 (radio 0.11% / 0.47% tx 0.16% / 0.09% listen 0.16% / 0.37%)</t>
  </si>
  <si>
    <t xml:space="preserve"> 768008 P 0.18 19 3544365 193031360 321801 514884 0 283017 163903 9663544 10783 19991 0 11767 (radio 0.20% / 0.31% tx 0.16% / 0.10% listen 0.04% / 0.20%)</t>
  </si>
  <si>
    <t xml:space="preserve"> 768008 P 0.18 19 7269613 189327129 261317 455264 0 279406 388807 9441024 8785 15733 0 10893 (radio 0.14% / 0.24% tx 0.13% / 0.08% listen 0.01% / 0.16%)</t>
  </si>
  <si>
    <t xml:space="preserve"> 768007 P 0.18 19 8091780 188492423 345572 712910 0 389382 598430 9231252 17317 45612 0 16546 (radio 0.10% / 0.64% tx 0.17% / 0.17% listen 0.14% / 0.46%)</t>
  </si>
  <si>
    <t xml:space="preserve"> 768008 P 0.18 19 5231893 191357793 440815 729372 0 303368 278121 9551669 18186 28495 0 12321 (radio 0.15% / 0.47% tx 0.00% / 0.18% listen 0.15% / 0.28%)</t>
  </si>
  <si>
    <t xml:space="preserve"> 768008 P 0.18 19 5775625 190814287 263124 486586 0 286334 296510 9533012 9489 16982 0 11381 (radio 0.16% / 0.26% tx 0.13% / 0.09% listen 0.02% / 0.17%)</t>
  </si>
  <si>
    <t xml:space="preserve"> 768008 P 0.18 19 3660438 192917428 349351 549929 0 285539 178692 9650909 15377 22255 0 11979 (radio 0.02% / 0.38% tx 0.17% / 0.15% listen 0.06% / 0.22%)</t>
  </si>
  <si>
    <t xml:space="preserve"> 768007 P 0.18 19 9355980 187233075 417393 718484 0 370637 546224 9283740 10181 34933 0 14421 (radio 0.14% / 0.45% tx 0.21% / 0.10% listen 0.14% / 0.35%)</t>
  </si>
  <si>
    <t xml:space="preserve"> 768007 P 0.18 19 9264434 187326104 347801 738157 0 390631 561553 9268312 11161 37349 0 16892 (radio 0.11% / 0.49% tx 0.17% / 0.11% listen 0.15% / 0.37%)</t>
  </si>
  <si>
    <t xml:space="preserve"> 768008 P 0.18 19 7624205 188960277 262673 473196 0 295141 408599 9421171 6327 16315 0 10703 (radio 0.15% / 0.23% tx 0.13% / 0.06% listen 0.02% / 0.16%)</t>
  </si>
  <si>
    <t xml:space="preserve"> 768008 P 0.18 19 8990046 187604573 327852 723891 0 376651 563151 9266650 19582 34478 0 14400 (radio 0.09% / 0.54% tx 0.16% / 0.19% listen 0.14% / 0.35%)</t>
  </si>
  <si>
    <t xml:space="preserve"> 768007 P 0.18 19 10000988 186592636 511937 808289 0 366740 547769 9281975 10156 33683 0 12111 (radio 0.01% / 0.44% tx 0.04% / 0.10% listen 0.19% / 0.34%)</t>
  </si>
  <si>
    <t xml:space="preserve"> 768008 P 0.18 19 5425927 191147306 209151 363392 0 277567 294464 9535125 4581 13273 0 10914 (radio 0.07% / 0.18% tx 0.10% / 0.04% listen 0.18% / 0.13%)</t>
  </si>
  <si>
    <t xml:space="preserve"> 768008 P 0.18 19 4157438 192437436 301974 535347 0 303923 198900 9630944 10269 18973 0 12236 (radio 0.20% / 0.29% tx 0.15% / 0.10% listen 0.05% / 0.19%)</t>
  </si>
  <si>
    <t xml:space="preserve"> 768008 P 0.18 19 8253115 188331704 395777 1055893 0 360840 573244 9256230 18690 58989 0 15307 (radio 0.08% / 0.79% tx 0.20% / 0.19% listen 0.10% / 0.60%)</t>
  </si>
  <si>
    <t xml:space="preserve"> 768007 P 0.18 19 8552491 188022086 320698 676677 0 336370 580613 9247078 16435 38232 0 12891 (radio 0.07% / 0.55% tx 0.16% / 0.16% listen 0.12% / 0.38%)</t>
  </si>
  <si>
    <t xml:space="preserve"> 768007 P 0.18 19 9430392 187162599 325021 726375 0 353329 588999 9240951 17454 41188 0 15402 (radio 0.09% / 0.59% tx 0.16% / 0.17% listen 0.15% / 0.41%)</t>
  </si>
  <si>
    <t xml:space="preserve"> 768008 P 0.18 19 8797829 187790712 306056 755635 0 413840 560857 9268835 11494 39887 0 16768 (radio 0.10% / 0.52% tx 0.15% / 0.11% listen 0.16% / 0.40%)</t>
  </si>
  <si>
    <t xml:space="preserve"> 768007 P 0.18 19 8675043 187908604 337610 717629 0 374627 570882 9258611 15926 38017 0 13568 (radio 0.09% / 0.54% tx 0.17% / 0.16% listen 0.14% / 0.38%)</t>
  </si>
  <si>
    <t xml:space="preserve"> 768007 P 0.18 19 9610543 186978108 405472 789478 0 409834 597464 9232054 18299 45873 0 16969 (radio 0.17% / 0.65% tx 0.20% / 0.18% listen 0.18% / 0.46%)</t>
  </si>
  <si>
    <t>DATA send to 1 'Hello 20'</t>
  </si>
  <si>
    <t>DATA recv 'Hello 20 from the client' from 8</t>
  </si>
  <si>
    <t>DATA recv 'Hello 20 from the client' from 6</t>
  </si>
  <si>
    <t>DATA recv 'Hello 20 from the client' from 31</t>
  </si>
  <si>
    <t>DATA recv 'Hello 20 from the client' from 4</t>
  </si>
  <si>
    <t>DATA recv 'Hello 20 from the client' from 15</t>
  </si>
  <si>
    <t>DATA recv 'Hello 20 from the client' from 14</t>
  </si>
  <si>
    <t>DATA recv 'Hello 20 from the client' from 30</t>
  </si>
  <si>
    <t>DATA recv 'Hello 20 from the client' from 2</t>
  </si>
  <si>
    <t>DATA recv 'Hello 20 from the client' from 17</t>
  </si>
  <si>
    <t>DATA recv 'Hello 20 from the client' from 5</t>
  </si>
  <si>
    <t>DATA recv 'Hello 20 from the client' from 32</t>
  </si>
  <si>
    <t>DATA recv 'Hello 20 from the client' from 11</t>
  </si>
  <si>
    <t>DATA recv 'Hello 20 from the client' from 12</t>
  </si>
  <si>
    <t>DATA recv 'Hello 20 from the client' from 9</t>
  </si>
  <si>
    <t>DATA recv 'Hello 20 from the client' from 1</t>
  </si>
  <si>
    <t>DATA recv 'Hello 20 from the client' from 13</t>
  </si>
  <si>
    <t>DATA recv 'Hello 20 from the client' from 16</t>
  </si>
  <si>
    <t>DATA recv 'Hello 20 from the client' from 10</t>
  </si>
  <si>
    <t>DATA recv 'Hello 20 from the client' from 7</t>
  </si>
  <si>
    <t>DATA recv 'Hello 20 from the client' from 3</t>
  </si>
  <si>
    <t>DATA recv 'Hello 20 from the client' from 28</t>
  </si>
  <si>
    <t>DATA recv 'Hello 20 from the client' from 27</t>
  </si>
  <si>
    <t>DATA recv 'Hello 20 from the client' from 29</t>
  </si>
  <si>
    <t>DATA recv 'Hello 20 from the client' from 25</t>
  </si>
  <si>
    <t>DATA recv 'Hello 20 from the client' from 26</t>
  </si>
  <si>
    <t>DATA recv 'Hello 20 from the client' from 23</t>
  </si>
  <si>
    <t>DATA recv 'Hello 20 from the client' from 20</t>
  </si>
  <si>
    <t xml:space="preserve"> 806408 P 0.18 20 3937304 202476291 385747 605540 0 300438 178021 9651475 15355 23316 0 11942 (radio 0.06% / 0.39% tx 0.18% / 0.15% listen 0.08% / 0.23%)</t>
  </si>
  <si>
    <t xml:space="preserve"> 806407 P 0.18 20 9868523 196548820 389261 801118 0 418555 560347 9269178 11774 34265 0 14909 (radio 0.16% / 0.46% tx 0.18% / 0.11% listen 0.18% / 0.34%)</t>
  </si>
  <si>
    <t xml:space="preserve"> 806408 P 0.18 20 4509676 201903984 451979 701982 0 332256 206381 9623379 17356 27451 0 13127 (radio 0.14% / 0.45% tx 0.01% / 0.17% listen 0.13% / 0.27%)</t>
  </si>
  <si>
    <t xml:space="preserve"> 806407 P 0.18 20 9808244 196611943 350509 755102 0 388356 579083 9250837 15729 36930 0 13248 (radio 0.11% / 0.53% tx 0.16% / 0.16% listen 0.15% / 0.37%)</t>
  </si>
  <si>
    <t xml:space="preserve"> 806407 P 0.18 20 9400696 197017666 344454 693885 0 355325 580235 9249464 13743 38064 0 14656 (radio 0.08% / 0.52% tx 0.16% / 0.13% listen 0.12% / 0.38%)</t>
  </si>
  <si>
    <t xml:space="preserve"> 806408 P 0.18 20 6581261 199838204 483568 807731 0 318576 359099 9470954 20702 30734 0 11411 (radio 0.00% / 0.52% tx 0.02% / 0.21% listen 0.18% / 0.31%)</t>
  </si>
  <si>
    <t xml:space="preserve"> 806407 P 0.18 20 9752143 196664817 398501 791540 0 401976 554469 9275155 13492 34987 0 17650 (radio 0.16% / 0.49% tx 0.19% / 0.13% listen 0.17% / 0.35%)</t>
  </si>
  <si>
    <t xml:space="preserve"> 806408 P 0.18 20 5277000 201129375 284637 395026 0 284467 250608 9579279 4342 12289 0 10997 (radio 0.12% / 0.16% tx 0.13% / 0.04% listen 0.19% / 0.12%)</t>
  </si>
  <si>
    <t xml:space="preserve"> 806407 P 0.18 20 8349974 198070022 288027 737701 0 420710 560500 9269469 11977 39264 0 19107 (radio 0.08% / 0.52% tx 0.13% / 0.12% listen 0.14% / 0.39%)</t>
  </si>
  <si>
    <t xml:space="preserve"> 806408 P 0.18 20 4427316 201997132 422083 668371 0 291557 209768 9620235 17877 27767 0 11919 (radio 0.11% / 0.46% tx 0.20% / 0.18% listen 0.11% / 0.28%)</t>
  </si>
  <si>
    <t xml:space="preserve"> 806407 P 0.18 20 9453743 196968972 386149 763226 0 402168 549558 9280329 10336 35137 0 17369 (radio 0.14% / 0.46% tx 0.18% / 0.10% listen 0.16% / 0.35%)</t>
  </si>
  <si>
    <t xml:space="preserve"> 806407 P 0.18 20 9872573 196545767 340031 787118 0 430832 543840 9285905 10331 35092 0 18013 (radio 0.12% / 0.46% tx 0.16% / 0.10% listen 0.17% / 0.35%)</t>
  </si>
  <si>
    <t xml:space="preserve"> 806408 P 0.18 20 3723531 202681896 337484 537487 0 294927 179163 9650536 15683 22603 0 11910 (radio 0.00% / 0.38% tx 0.16% / 0.15% listen 0.05% / 0.22%)</t>
  </si>
  <si>
    <t xml:space="preserve"> 806408 P 0.18 20 7669629 198757302 272311 474330 0 290915 400013 9430173 10994 19066 0 11509 (radio 0.15% / 0.30% tx 0.13% / 0.11% listen 0.02% / 0.19%)</t>
  </si>
  <si>
    <t xml:space="preserve"> 806407 P 0.18 20 8658674 197753164 357767 754196 0 409568 566892 9260741 12195 41286 0 20186 (radio 0.12% / 0.54% tx 0.17% / 0.12% listen 0.15% / 0.42%)</t>
  </si>
  <si>
    <t xml:space="preserve"> 806408 P 0.18 20 5515432 200904085 460271 758223 0 314860 283536 9546292 19456 28851 0 11492 (radio 0.17% / 0.49% tx 0.01% / 0.19% listen 0.15% / 0.29%)</t>
  </si>
  <si>
    <t xml:space="preserve"> 806408 P 0.18 20 6082546 200337100 274738 506572 0 297826 306918 9522813 11614 19986 0 11492 (radio 0.17% / 0.32% tx 0.13% / 0.11% listen 0.03% / 0.20%)</t>
  </si>
  <si>
    <t xml:space="preserve"> 806408 P 0.18 20 3837695 202567642 364703 573044 0 297788 177254 9650214 15352 23115 0 12249 (radio 0.03% / 0.39% tx 0.17% / 0.15% listen 0.06% / 0.23%)</t>
  </si>
  <si>
    <t xml:space="preserve"> 806407 P 0.18 20 9989944 196427071 437904 767221 0 387861 633961 9193996 20511 48737 0 17224 (radio 0.16% / 0.70% tx 0.00% / 0.20% listen 0.16% / 0.49%)</t>
  </si>
  <si>
    <t xml:space="preserve"> 806407 P 0.18 20 9834382 196586074 361647 777033 0 406725 569945 9259970 13846 38876 0 16094 (radio 0.13% / 0.53% tx 0.17% / 0.14% listen 0.16% / 0.39%)</t>
  </si>
  <si>
    <t xml:space="preserve"> 806408 P 0.18 20 9553701 196870958 342125 759454 0 390067 563652 9266385 14273 35563 0 13416 (radio 0.11% / 0.50% tx 0.16% / 0.14% listen 0.15% / 0.36%)</t>
  </si>
  <si>
    <t xml:space="preserve"> 806407 P 0.18 20 10569966 195853333 527630 844532 0 382134 568975 9260697 15693 36243 0 15394 (radio 0.04% / 0.52% tx 0.04% / 0.15% listen 0.20% / 0.36%)</t>
  </si>
  <si>
    <t xml:space="preserve"> 806408 P 0.18 20 5717579 200683566 213491 376161 0 288960 291649 9536260 4340 12769 0 11393 (radio 0.07% / 0.17% tx 0.10% / 0.04% listen 0.18% / 0.12%)</t>
  </si>
  <si>
    <t xml:space="preserve"> 806408 P 0.18 20 4369774 202055021 316240 558218 0 316433 212333 9617585 14266 22871 0 12510 (radio 0.00% / 0.37% tx 0.15% / 0.14% listen 0.06% / 0.23%)</t>
  </si>
  <si>
    <t xml:space="preserve"> 806408 P 0.18 20 8825204 197589161 412415 1118347 0 381039 572086 9257457 16638 62454 0 20199 (radio 0.11% / 0.80% tx 0.19% / 0.16% listen 0.12% / 0.63%)</t>
  </si>
  <si>
    <t xml:space="preserve"> 806408 P 0.18 20 7307193 199099657 531771 875602 0 326545 428896 9400985 27064 35739 0 11266 (radio 0.05% / 0.63% tx 0.04% / 0.27% listen 0.00% / 0.36%)</t>
  </si>
  <si>
    <t xml:space="preserve"> 806407 P 0.18 20 9151365 197253038 337286 720806 0 352535 598871 9230952 16588 44129 0 16165 (radio 0.09% / 0.61% tx 0.16% / 0.16% listen 0.14% / 0.44%)</t>
  </si>
  <si>
    <t xml:space="preserve"> 806407 P 0.18 20 10007107 196415911 340735 762767 0 365672 576712 9253312 15714 36392 0 12343 (radio 0.11% / 0.53% tx 0.16% / 0.15% listen 0.16% / 0.37%)</t>
  </si>
  <si>
    <t xml:space="preserve"> 806408 P 0.18 20 9354673 197061649 318541 799155 0 435817 556841 9270937 12485 43520 0 21977 (radio 0.12% / 0.56% tx 0.15% / 0.12% listen 0.17% / 0.44%)</t>
  </si>
  <si>
    <t xml:space="preserve"> 806407 P 0.18 20 9230623 197182868 351821 751494 0 389173 555577 9274264 14211 33865 0 14546 (radio 0.11% / 0.48% tx 0.17% / 0.14% listen 0.15% / 0.34%)</t>
  </si>
  <si>
    <t xml:space="preserve"> 806408 P 0.18 20 8035937 198378286 271976 489767 0 306009 411729 9418009 9303 16571 0 10868 (radio 0.16% / 0.26% tx 0.13% / 0.09% listen 0.02% / 0.16%)</t>
  </si>
  <si>
    <t xml:space="preserve"> 806407 P 0.18 20 10166431 196251749 418373 821616 0 424955 555885 9273641 12901 32138 0 15121 (radio 0.18% / 0.45% tx 0.20% / 0.13% listen 0.18% / 0.32%)</t>
  </si>
  <si>
    <t>DATA send to 1 'Hello 21'</t>
  </si>
  <si>
    <t>DATA recv 'Hello 21 from the client' from 8</t>
  </si>
  <si>
    <t>DATA recv 'Hello 21 from the client' from 2</t>
  </si>
  <si>
    <t>DATA recv 'Hello 21 from the client' from 6</t>
  </si>
  <si>
    <t>DATA recv 'Hello 21 from the client' from 12</t>
  </si>
  <si>
    <t>DATA recv 'Hello 21 from the client' from 9</t>
  </si>
  <si>
    <t>DATA recv 'Hello 21 from the client' from 11</t>
  </si>
  <si>
    <t>DATA recv 'Hello 21 from the client' from 5</t>
  </si>
  <si>
    <t>DATA recv 'Hello 21 from the client' from 13</t>
  </si>
  <si>
    <t>DATA recv 'Hello 21 from the client' from 14</t>
  </si>
  <si>
    <t>DATA recv 'Hello 21 from the client' from 15</t>
  </si>
  <si>
    <t>DATA recv 'Hello 21 from the client' from 30</t>
  </si>
  <si>
    <t>DATA recv 'Hello 21 from the client' from 29</t>
  </si>
  <si>
    <t>DATA recv 'Hello 21 from the client' from 32</t>
  </si>
  <si>
    <t>DATA recv 'Hello 21 from the client' from 17</t>
  </si>
  <si>
    <t>DATA recv 'Hello 21 from the client' from 1</t>
  </si>
  <si>
    <t>DATA recv 'Hello 21 from the client' from 7</t>
  </si>
  <si>
    <t>DATA recv 'Hello 21 from the client' from 10</t>
  </si>
  <si>
    <t>DATA recv 'Hello 21 from the client' from 16</t>
  </si>
  <si>
    <t>DATA recv 'Hello 21 from the client' from 3</t>
  </si>
  <si>
    <t>DATA recv 'Hello 21 from the client' from 24</t>
  </si>
  <si>
    <t>DATA recv 'Hello 21 from the client' from 28</t>
  </si>
  <si>
    <t>DATA recv 'Hello 21 from the client' from 27</t>
  </si>
  <si>
    <t>DATA recv 'Hello 21 from the client' from 25</t>
  </si>
  <si>
    <t>DATA recv 'Hello 21 from the client' from 31</t>
  </si>
  <si>
    <t>DATA recv 'Hello 21 from the client' from 26</t>
  </si>
  <si>
    <t>DATA recv 'Hello 21 from the client' from 20</t>
  </si>
  <si>
    <t>DATA recv 'Hello 21 from the client' from 18</t>
  </si>
  <si>
    <t>DATA recv 'Hello 21 from the client' from 22</t>
  </si>
  <si>
    <t>DATA recv 'Hello 21 from the client' from 23</t>
  </si>
  <si>
    <t>DATA recv 'Hello 21 from the client' from 21</t>
  </si>
  <si>
    <t>DATA recv 'Hello 21 from the client' from 19</t>
  </si>
  <si>
    <t xml:space="preserve"> 844808 P 0.18 21 4119991 212121147 403379 630190 0 311716 182684 9644856 17632 24650 0 11278 (radio 0.08% / 0.43% tx 0.18% / 0.17% listen 0.09% / 0.25%)</t>
  </si>
  <si>
    <t xml:space="preserve"> 844807 P 0.18 21 10432210 205814930 404105 838895 0 434219 563684 9266110 14844 37777 0 15664 (radio 0.17% / 0.53% tx 0.18% / 0.15% listen 0.18% / 0.38%)</t>
  </si>
  <si>
    <t xml:space="preserve"> 844808 P 0.18 21 4717694 211525543 469703 730302 0 345829 208015 9621559 17724 28320 0 13573 (radio 0.15% / 0.46% tx 0.01% / 0.18% listen 0.13% / 0.28%)</t>
  </si>
  <si>
    <t xml:space="preserve"> 844807 P 0.18 21 10365024 205884883 363870 788913 0 402872 556777 9272940 13361 33811 0 14516 (radio 0.13% / 0.47% tx 0.16% / 0.13% listen 0.16% / 0.34%)</t>
  </si>
  <si>
    <t xml:space="preserve"> 844807 P 0.18 21 9969037 206278817 359285 731027 0 371512 568338 9261151 14831 37142 0 16187 (radio 0.10% / 0.52% tx 0.16% / 0.15% listen 0.13% / 0.37%)</t>
  </si>
  <si>
    <t xml:space="preserve"> 844808 P 0.18 21 6939192 209310176 504185 839761 0 331217 357928 9471972 20617 32030 0 12641 (radio 0.02% / 0.53% tx 0.03% / 0.20% listen 0.18% / 0.32%)</t>
  </si>
  <si>
    <t xml:space="preserve"> 844807 P 0.18 21 10326202 205920176 411952 832786 0 418417 574056 9255359 13451 41246 0 16441 (radio 0.17% / 0.55% tx 0.19% / 0.13% listen 0.18% / 0.41%)</t>
  </si>
  <si>
    <t xml:space="preserve"> 844808 P 0.18 21 5533862 210700259 292051 408109 0 295540 256859 9570884 7414 13083 0 11073 (radio 0.12% / 0.20% tx 0.13% / 0.07% listen 0.18% / 0.13%)</t>
  </si>
  <si>
    <t xml:space="preserve"> 844807 P 0.18 21 8917482 207332344 301690 782272 0 440051 567505 9262322 13663 44571 0 19341 (radio 0.10% / 0.59% tx 0.13% / 0.13% listen 0.16% / 0.45%)</t>
  </si>
  <si>
    <t xml:space="preserve"> 844808 P 0.18 21 4645934 211608221 440836 696771 0 303390 218615 9611089 18753 28400 0 11833 (radio 0.12% / 0.47% tx 0.00% / 0.19% listen 0.12% / 0.28%)</t>
  </si>
  <si>
    <t xml:space="preserve"> 844807 P 0.18 21 10054923 206195703 410103 804287 0 414290 601177 9226731 23954 41061 0 12122 (radio 0.16% / 0.66% tx 0.18% / 0.24% listen 0.17% / 0.41%)</t>
  </si>
  <si>
    <t xml:space="preserve"> 844807 P 0.18 21 10422039 205825795 350016 824335 0 446903 549463 9280028 9985 37217 0 16071 (radio 0.14% / 0.48% tx 0.16% / 0.10% listen 0.18% / 0.37%)</t>
  </si>
  <si>
    <t xml:space="preserve"> 844808 P 0.18 21 3898541 212334275 352301 558414 0 306256 175007 9652379 14817 20927 0 11329 (radio 0.02% / 0.36% tx 0.16% / 0.15% listen 0.05% / 0.21%)</t>
  </si>
  <si>
    <t xml:space="preserve"> 844808 P 0.18 21 8064649 208192137 282380 492016 0 301831 395017 9434835 10069 17686 0 10916 (radio 0.15% / 0.28% tx 0.13% / 0.10% listen 0.02% / 0.17%)</t>
  </si>
  <si>
    <t xml:space="preserve"> 844807 P 0.18 21 9240155 207001218 373507 799041 0 426397 581478 9248054 15740 44845 0 16829 (radio 0.14% / 0.61% tx 0.17% / 0.16% listen 0.17% / 0.45%)</t>
  </si>
  <si>
    <t xml:space="preserve"> 844808 P 0.18 21 5800600 210448623 480840 788896 0 327178 285165 9544538 20569 30673 0 12318 (radio 0.18% / 0.52% tx 0.02% / 0.20% listen 0.16% / 0.31%)</t>
  </si>
  <si>
    <t xml:space="preserve"> 844808 P 0.18 21 6385600 209863581 285448 525618 0 309153 303051 9526481 10710 19046 0 11327 (radio 0.17% / 0.30% tx 0.13% / 0.10% listen 0.04% / 0.19%)</t>
  </si>
  <si>
    <t xml:space="preserve"> 844808 P 0.18 21 4016268 212218824 378203 596624 0 309453 178570 9651182 13500 23580 0 11665 (radio 0.05% / 0.37% tx 0.17% / 0.13% listen 0.07% / 0.23%)</t>
  </si>
  <si>
    <t xml:space="preserve"> 844807 P 0.18 21 10551442 205695260 448456 802871 0 402554 561496 9268189 10552 35650 0 14693 (radio 0.18% / 0.47% tx 0.00% / 0.10% listen 0.17% / 0.36%)</t>
  </si>
  <si>
    <t xml:space="preserve"> 844807 P 0.18 21 10398375 205851973 376546 813858 0 423032 563990 9265899 14899 36825 0 16307 (radio 0.15% / 0.52% tx 0.17% / 0.15% listen 0.17% / 0.37%)</t>
  </si>
  <si>
    <t xml:space="preserve"> 844808 P 0.18 21 10093719 206160808 352047 791304 0 403822 540015 9289850 9922 31850 0 13755 (radio 0.13% / 0.42% tx 0.16% / 0.10% listen 0.16% / 0.32%)</t>
  </si>
  <si>
    <t xml:space="preserve"> 844807 P 0.18 21 11128998 205123967 538707 882295 0 396338 559029 9270634 11077 37763 0 14204 (radio 0.06% / 0.49% tx 0.05% / 0.11% listen 0.01% / 0.38%)</t>
  </si>
  <si>
    <t xml:space="preserve"> 844808 P 0.18 21 4575391 211679242 327758 579217 0 329248 205614 9624221 11518 20999 0 12815 (radio 0.02% / 0.33% tx 0.15% / 0.11% listen 0.06% / 0.21%)</t>
  </si>
  <si>
    <t xml:space="preserve"> 844808 P 0.18 21 9392374 206851789 429033 1179269 0 399553 567167 9262628 16618 60922 0 18514 (radio 0.14% / 0.78% tx 0.19% / 0.16% listen 0.14% / 0.61%)</t>
  </si>
  <si>
    <t xml:space="preserve"> 844808 P 0.18 21 7739358 208497186 559395 911887 0 338364 432162 9397529 27624 36285 0 11819 (radio 0.08% / 0.65% tx 0.06% / 0.28% listen 0.02% / 0.36%)</t>
  </si>
  <si>
    <t xml:space="preserve"> 844807 P 0.18 21 9753527 206480565 353753 765816 0 368557 602159 9227527 16467 45010 0 16022 (radio 0.12% / 0.62% tx 0.16% / 0.16% listen 0.15% / 0.45%)</t>
  </si>
  <si>
    <t xml:space="preserve"> 844807 P 0.18 21 10575728 205677056 355293 798808 0 379862 568618 9261145 14558 36041 0 14190 (radio 0.13% / 0.51% tx 0.16% / 0.14% listen 0.17% / 0.36%)</t>
  </si>
  <si>
    <t xml:space="preserve"> 844808 P 0.18 21 9930099 206313980 335782 843021 0 454475 575423 9252331 17241 43866 0 18658 (radio 0.14% / 0.62% tx 0.15% / 0.17% listen 0.19% / 0.44%)</t>
  </si>
  <si>
    <t xml:space="preserve"> 844807 P 0.18 21 9796070 206447054 365677 787365 0 402059 565444 9264186 13856 35871 0 12886 (radio 0.13% / 0.50% tx 0.16% / 0.14% listen 0.16% / 0.36%)</t>
  </si>
  <si>
    <t xml:space="preserve"> 844808 P 0.18 21 8451901 207790260 282081 508571 0 316828 415961 9411974 10105 18804 0 10819 (radio 0.16% / 0.29% tx 0.13% / 0.10% listen 0.03% / 0.19%)</t>
  </si>
  <si>
    <t xml:space="preserve"> 844807 P 0.18 21 10709741 205538043 428153 856754 0 440282 543307 9286294 9780 35138 0 15327 (radio 0.19% / 0.45% tx 0.19% / 0.09% listen 0.19% / 0.35%)</t>
  </si>
  <si>
    <t xml:space="preserve"> 844808 P 0.18 21 6018615 210212092 221219 389770 0 300033 301033 9528526 7728 13609 0 11073 (radio 0.08% / 0.21% tx 0.10% / 0.07% listen 0.18% / 0.13%)</t>
  </si>
  <si>
    <t>DATA send to 1 'Hello 22'</t>
  </si>
  <si>
    <t>DATA recv 'Hello 22 from the client' from 8</t>
  </si>
  <si>
    <t>DATA recv 'Hello 22 from the client' from 11</t>
  </si>
  <si>
    <t>DATA recv 'Hello 22 from the client' from 2</t>
  </si>
  <si>
    <t>DATA recv 'Hello 22 from the client' from 4</t>
  </si>
  <si>
    <t>DATA recv 'Hello 22 from the client' from 6</t>
  </si>
  <si>
    <t>DATA recv 'Hello 22 from the client' from 14</t>
  </si>
  <si>
    <t>DATA recv 'Hello 22 from the client' from 15</t>
  </si>
  <si>
    <t>DATA recv 'Hello 22 from the client' from 5</t>
  </si>
  <si>
    <t>DATA recv 'Hello 22 from the client' from 17</t>
  </si>
  <si>
    <t>DATA recv 'Hello 22 from the client' from 13</t>
  </si>
  <si>
    <t>DATA recv 'Hello 22 from the client' from 9</t>
  </si>
  <si>
    <t>DATA recv 'Hello 22 from the client' from 12</t>
  </si>
  <si>
    <t>DATA recv 'Hello 22 from the client' from 30</t>
  </si>
  <si>
    <t>DATA recv 'Hello 22 from the client' from 32</t>
  </si>
  <si>
    <t>DATA recv 'Hello 22 from the client' from 24</t>
  </si>
  <si>
    <t>DATA recv 'Hello 22 from the client' from 28</t>
  </si>
  <si>
    <t>DATA recv 'Hello 22 from the client' from 27</t>
  </si>
  <si>
    <t>DATA recv 'Hello 22 from the client' from 29</t>
  </si>
  <si>
    <t>DATA recv 'Hello 22 from the client' from 25</t>
  </si>
  <si>
    <t>DATA recv 'Hello 22 from the client' from 26</t>
  </si>
  <si>
    <t>DATA recv 'Hello 22 from the client' from 31</t>
  </si>
  <si>
    <t>DATA recv 'Hello 22 from the client' from 1</t>
  </si>
  <si>
    <t>DATA recv 'Hello 22 from the client' from 7</t>
  </si>
  <si>
    <t>DATA recv 'Hello 22 from the client' from 16</t>
  </si>
  <si>
    <t>DATA recv 'Hello 22 from the client' from 10</t>
  </si>
  <si>
    <t>DATA recv 'Hello 22 from the client' from 3</t>
  </si>
  <si>
    <t>DATA recv 'Hello 22 from the client' from 20</t>
  </si>
  <si>
    <t>DATA recv 'Hello 22 from the client' from 22</t>
  </si>
  <si>
    <t>DATA recv 'Hello 22 from the client' from 23</t>
  </si>
  <si>
    <t>DATA recv 'Hello 22 from the client' from 18</t>
  </si>
  <si>
    <t>DATA recv 'Hello 22 from the client' from 19</t>
  </si>
  <si>
    <t>DATA recv 'Hello 22 from the client' from 21</t>
  </si>
  <si>
    <t xml:space="preserve"> 883208 P 0.18 22 4304206 221766680 419901 653307 0 323048 184212 9645533 16522 23117 0 11332 (radio 0.09% / 0.40% tx 0.18% / 0.16% listen 0.09% / 0.23%)</t>
  </si>
  <si>
    <t xml:space="preserve"> 883207 P 0.18 22 10987361 215089461 415458 872714 0 448823 555149 9274531 11353 33819 0 14604 (radio 0.18% / 0.45% tx 0.18% / 0.11% listen 0.00% / 0.34%)</t>
  </si>
  <si>
    <t xml:space="preserve"> 883208 P 0.18 22 4927558 221145367 487198 757085 0 359494 209861 9619824 17495 26783 0 13665 (radio 0.17% / 0.45% tx 0.02% / 0.17% listen 0.14% / 0.27%)</t>
  </si>
  <si>
    <t xml:space="preserve"> 883207 P 0.18 22 10941352 215138249 377977 827041 0 417601 576325 9253366 14107 38128 0 14729 (radio 0.15% / 0.53% tx 0.16% / 0.14% listen 0.17% / 0.38%)</t>
  </si>
  <si>
    <t xml:space="preserve"> 883207 P 0.18 22 10545073 215532336 371831 767894 0 385351 576033 9253519 12546 36867 0 13839 (radio 0.12% / 0.50% tx 0.16% / 0.12% listen 0.14% / 0.37%)</t>
  </si>
  <si>
    <t xml:space="preserve"> 883208 P 0.18 22 7295196 218784316 523869 869972 0 343154 356001 9474140 19684 30211 0 11937 (radio 0.04% / 0.50% tx 0.04% / 0.20% listen 0.00% / 0.30%)</t>
  </si>
  <si>
    <t xml:space="preserve"> 883207 P 0.18 22 10903055 215173140 423598 870718 0 434920 576850 9252964 11646 37932 0 16503 (radio 0.00% / 0.50% tx 0.18% / 0.11% listen 0.00% / 0.38%)</t>
  </si>
  <si>
    <t xml:space="preserve"> 883207 P 0.18 22 9485000 216594672 314082 825331 0 458427 567515 9262328 12392 43059 0 18376 (radio 0.12% / 0.56% tx 0.13% / 0.12% listen 0.17% / 0.43%)</t>
  </si>
  <si>
    <t xml:space="preserve"> 883208 P 0.18 22 4856865 221227400 459635 722743 0 313932 210928 9619179 18799 25972 0 10542 (radio 0.14% / 0.45% tx 0.01% / 0.19% listen 0.12% / 0.26%)</t>
  </si>
  <si>
    <t xml:space="preserve"> 883207 P 0.18 22 10612494 215468176 423670 838668 0 427958 557568 9272473 13567 34381 0 13668 (radio 0.17% / 0.48% tx 0.18% / 0.13% listen 0.18% / 0.34%)</t>
  </si>
  <si>
    <t xml:space="preserve"> 883207 P 0.18 22 10963031 215114699 359477 859576 0 463086 540989 9288904 9461 35241 0 16183 (radio 0.15% / 0.45% tx 0.15% / 0.09% listen 0.00% / 0.35%)</t>
  </si>
  <si>
    <t xml:space="preserve"> 883208 P 0.18 22 4061735 221998985 363109 578003 0 317714 163191 9664710 10808 19589 0 11458 (radio 0.03% / 0.30% tx 0.16% / 0.10% listen 0.06% / 0.19%)</t>
  </si>
  <si>
    <t xml:space="preserve"> 883208 P 0.18 22 8458003 217628932 289564 509615 0 313031 393351 9436795 7184 17599 0 11200 (radio 0.16% / 0.25% tx 0.12% / 0.07% listen 0.03% / 0.17%)</t>
  </si>
  <si>
    <t xml:space="preserve"> 883207 P 0.18 22 9824758 216244366 395267 841209 0 443652 584600 9243148 21760 42168 0 17255 (radio 0.16% / 0.65% tx 0.17% / 0.22% listen 0.18% / 0.42%)</t>
  </si>
  <si>
    <t xml:space="preserve"> 883208 P 0.18 22 6690122 219388778 296154 544018 0 320300 304519 9525197 10706 18400 0 11147 (radio 0.18% / 0.29% tx 0.13% / 0.10% listen 0.05% / 0.18%)</t>
  </si>
  <si>
    <t xml:space="preserve"> 883208 P 0.18 22 4191926 221872648 392858 617554 0 322056 175655 9653824 14655 20930 0 12603 (radio 0.06% / 0.36% tx 0.17% / 0.14% listen 0.08% / 0.21%)</t>
  </si>
  <si>
    <t xml:space="preserve"> 883207 P 0.18 22 11119572 214956959 462767 838537 0 415759 568127 9261699 14311 35666 0 13205 (radio 0.00% / 0.50% tx 0.01% / 0.14% listen 0.18% / 0.36%)</t>
  </si>
  <si>
    <t xml:space="preserve"> 883207 P 0.18 22 10971478 215108739 391578 851995 0 438763 573100 9256766 15032 38137 0 15731 (radio 0.17% / 0.54% tx 0.17% / 0.15% listen 0.18% / 0.38%)</t>
  </si>
  <si>
    <t xml:space="preserve"> 883208 P 0.18 22 10649932 215434704 363149 827474 0 418418 556210 9273896 11102 36170 0 14596 (radio 0.14% / 0.48% tx 0.16% / 0.11% listen 0.17% / 0.36%)</t>
  </si>
  <si>
    <t xml:space="preserve"> 883207 P 0.18 22 11685792 214397035 553152 916244 0 409219 556791 9273068 14445 33949 0 12881 (radio 0.08% / 0.49% tx 0.05% / 0.14% listen 0.02% / 0.34%)</t>
  </si>
  <si>
    <t xml:space="preserve"> 883208 P 0.18 22 4783147 221301381 339639 600153 0 341138 207753 9622139 11881 20936 0 11890 (radio 0.03% / 0.33% tx 0.15% / 0.12% listen 0.07% / 0.21%)</t>
  </si>
  <si>
    <t xml:space="preserve"> 883208 P 0.18 22 9968687 216104965 450208 1237287 0 417228 576310 9253176 21175 58018 0 17675 (radio 0.17% / 0.80% tx 0.00% / 0.21% listen 0.16% / 0.59%)</t>
  </si>
  <si>
    <t xml:space="preserve"> 883208 P 0.18 22 8163790 217902504 583550 946386 0 350066 424429 9405318 24155 34499 0 11702 (radio 0.10% / 0.59% tx 0.06% / 0.24% listen 0.03% / 0.35%)</t>
  </si>
  <si>
    <t xml:space="preserve"> 883208 P 0.18 22 5784900 220344644 296392 421131 0 307156 251035 9644385 4341 13022 0 11616 (radio 0.12% / 0.17% tx 0.13% / 0.04% listen 0.18% / 0.13%)</t>
  </si>
  <si>
    <t xml:space="preserve"> 883207 P 0.18 22 10348487 215713491 368695 809338 0 381635 594957 9232926 14942 43522 0 13078 (radio 0.14% / 0.59% tx 0.16% / 0.15% listen 0.16% / 0.44%)</t>
  </si>
  <si>
    <t xml:space="preserve"> 883207 P 0.18 22 11155996 214926476 367762 834637 0 391604 580265 9249420 12469 35829 0 11742 (radio 0.15% / 0.49% tx 0.16% / 0.12% listen 0.17% / 0.36%)</t>
  </si>
  <si>
    <t xml:space="preserve"> 883208 P 0.18 22 10493140 215578824 350150 882558 0 475761 563038 9264844 14368 39537 0 21286 (radio 0.16% / 0.54% tx 0.15% / 0.14% listen 0.01% / 0.40%)</t>
  </si>
  <si>
    <t xml:space="preserve"> 883207 P 0.18 22 10346609 215726253 375771 823003 0 419540 550537 9279199 10094 35638 0 17481 (radio 0.15% / 0.46% tx 0.16% / 0.10% listen 0.17% / 0.36%)</t>
  </si>
  <si>
    <t xml:space="preserve"> 883208 P 0.18 22 6081822 219997234 499740 816838 0 339405 281219 9548611 18900 27942 0 12227 (radio 0.01% / 0.47% tx 0.03% / 0.19% listen 0.17% / 0.28%)</t>
  </si>
  <si>
    <t xml:space="preserve"> 883208 P 0.18 22 8862743 217209426 291116 525446 0 327524 410839 9419166 9035 16875 0 10696 (radio 0.17% / 0.26% tx 0.12% / 0.09% listen 0.04% / 0.17%)</t>
  </si>
  <si>
    <t xml:space="preserve"> 883207 P 0.18 22 11256835 214820752 440587 888924 0 455373 547091 9282709 12434 32170 0 15091 (radio 0.01% / 0.45% tx 0.00% / 0.12% listen 0.01% / 0.32%)</t>
  </si>
  <si>
    <t xml:space="preserve"> 883208 P 0.18 22 6310029 219748595 225474 402590 0 311570 291411 9536503 4255 12820 0 11537 (radio 0.08% / 0.17% tx 0.09% / 0.04% listen 0.17% / 0.13%)</t>
  </si>
  <si>
    <t>DATA send to 1 'Hello 23'</t>
  </si>
  <si>
    <t>DATA recv 'Hello 23 from the client' from 8</t>
  </si>
  <si>
    <t>DATA recv 'Hello 23 from the client' from 6</t>
  </si>
  <si>
    <t>DATA recv 'Hello 23 from the client' from 11</t>
  </si>
  <si>
    <t>DATA recv 'Hello 23 from the client' from 2</t>
  </si>
  <si>
    <t>DATA recv 'Hello 23 from the client' from 12</t>
  </si>
  <si>
    <t>DATA recv 'Hello 23 from the client' from 4</t>
  </si>
  <si>
    <t>DATA recv 'Hello 23 from the client' from 14</t>
  </si>
  <si>
    <t>DATA recv 'Hello 23 from the client' from 9</t>
  </si>
  <si>
    <t>DATA recv 'Hello 23 from the client' from 5</t>
  </si>
  <si>
    <t>DATA recv 'Hello 23 from the client' from 32</t>
  </si>
  <si>
    <t>DATA recv 'Hello 23 from the client' from 17</t>
  </si>
  <si>
    <t>DATA recv 'Hello 23 from the client' from 13</t>
  </si>
  <si>
    <t>DATA recv 'Hello 23 from the client' from 15</t>
  </si>
  <si>
    <t>DATA recv 'Hello 23 from the client' from 30</t>
  </si>
  <si>
    <t>DATA recv 'Hello 23 from the client' from 24</t>
  </si>
  <si>
    <t>DATA recv 'Hello 23 from the client' from 28</t>
  </si>
  <si>
    <t>DATA recv 'Hello 23 from the client' from 27</t>
  </si>
  <si>
    <t>DATA recv 'Hello 23 from the client' from 1</t>
  </si>
  <si>
    <t>DATA recv 'Hello 23 from the client' from 7</t>
  </si>
  <si>
    <t>DATA recv 'Hello 23 from the client' from 16</t>
  </si>
  <si>
    <t>DATA recv 'Hello 23 from the client' from 10</t>
  </si>
  <si>
    <t>DATA recv 'Hello 23 from the client' from 26</t>
  </si>
  <si>
    <t>DATA recv 'Hello 23 from the client' from 31</t>
  </si>
  <si>
    <t>DATA recv 'Hello 23 from the client' from 29</t>
  </si>
  <si>
    <t>DATA recv 'Hello 23 from the client' from 3</t>
  </si>
  <si>
    <t>DATA recv 'Hello 23 from the client' from 21</t>
  </si>
  <si>
    <t>Tiempo</t>
  </si>
  <si>
    <t>Nodo</t>
  </si>
  <si>
    <t>Data</t>
  </si>
  <si>
    <t>Router</t>
  </si>
  <si>
    <t xml:space="preserve">Hello 2 </t>
  </si>
  <si>
    <t xml:space="preserve">Hello 3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</si>
  <si>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</si>
  <si>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</si>
  <si>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</si>
  <si>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</si>
  <si>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</si>
  <si>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</si>
  <si>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</si>
  <si>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</si>
  <si>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</si>
  <si>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</si>
  <si>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</si>
  <si>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</si>
  <si>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</si>
  <si>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</si>
  <si>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</si>
  <si>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</si>
  <si>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</si>
  <si>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</si>
  <si>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</si>
  <si>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</si>
  <si>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</si>
  <si>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</si>
  <si>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</si>
  <si>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</si>
  <si>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</si>
  <si>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</si>
  <si>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</si>
  <si>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0.75%)</t>
  </si>
  <si>
    <t>0.76%)</t>
  </si>
  <si>
    <t>0.74%)</t>
  </si>
  <si>
    <t>0.77%)</t>
  </si>
  <si>
    <t>0.13%)</t>
  </si>
  <si>
    <t>0.12%)</t>
  </si>
  <si>
    <t>0.11%)</t>
  </si>
  <si>
    <t>0.14%)</t>
  </si>
  <si>
    <t>0.29%)</t>
  </si>
  <si>
    <t>0.24%)</t>
  </si>
  <si>
    <t>0.22%)</t>
  </si>
  <si>
    <t>0.31%)</t>
  </si>
  <si>
    <t>0.44%)</t>
  </si>
  <si>
    <t>0.23%)</t>
  </si>
  <si>
    <t>0.35%)</t>
  </si>
  <si>
    <t>0.41%)</t>
  </si>
  <si>
    <t>0.30%)</t>
  </si>
  <si>
    <t>0.19%)</t>
  </si>
  <si>
    <t>0.97%)</t>
  </si>
  <si>
    <t>0.39%)</t>
  </si>
  <si>
    <t>0.21%)</t>
  </si>
  <si>
    <t>0.18%)</t>
  </si>
  <si>
    <t>0.17%)</t>
  </si>
  <si>
    <t>0.25%)</t>
  </si>
  <si>
    <t>0.27%)</t>
  </si>
  <si>
    <t>1.-97%</t>
  </si>
  <si>
    <t>0.33%)</t>
  </si>
  <si>
    <t>0.15%)</t>
  </si>
  <si>
    <t>0.37%)</t>
  </si>
  <si>
    <t>0.16%)</t>
  </si>
  <si>
    <t>0.40%)</t>
  </si>
  <si>
    <t>0.34%)</t>
  </si>
  <si>
    <t>0.36%)</t>
  </si>
  <si>
    <t>0.32%)</t>
  </si>
  <si>
    <t>0.26%)</t>
  </si>
  <si>
    <t>0.45%)</t>
  </si>
  <si>
    <t>0.43%)</t>
  </si>
  <si>
    <t>0.49%)</t>
  </si>
  <si>
    <t>0.61%)</t>
  </si>
  <si>
    <t>0.52%)</t>
  </si>
  <si>
    <t>0.54%)</t>
  </si>
  <si>
    <t>0.38%)</t>
  </si>
  <si>
    <t>0.53%)</t>
  </si>
  <si>
    <t>0.47%)</t>
  </si>
  <si>
    <t>0.55%)</t>
  </si>
  <si>
    <t>0.69%)</t>
  </si>
  <si>
    <t>0.50%)</t>
  </si>
  <si>
    <t>0.28%)</t>
  </si>
  <si>
    <t>0.56%)</t>
  </si>
  <si>
    <t>0.46%)</t>
  </si>
  <si>
    <t>0.57%)</t>
  </si>
  <si>
    <t>0.42%)</t>
  </si>
  <si>
    <t>0.59%)</t>
  </si>
  <si>
    <t>0.48%)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</si>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</sst>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0" fontId="16" fillId="33" borderId="0" xfId="0" applyNumberFormat="1" applyFont="1" applyFill="1"/>
    <xf numFmtId="10" fontId="0" fillId="0" borderId="0" xfId="0" applyNumberFormat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1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0" fontId="16" fillId="0" borderId="0" xfId="1" applyNumberFormat="1" applyFont="1"/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21" fillId="0" borderId="0" xfId="1" applyNumberFormat="1" applyFont="1"/>
    <xf numFmtId="0" fontId="18" fillId="34" borderId="0" xfId="0" applyFont="1" applyFill="1" applyAlignment="1">
      <alignment textRotation="90"/>
    </xf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1" applyNumberFormat="1" applyFont="1"/>
    <xf numFmtId="0" fontId="20" fillId="0" borderId="0" xfId="0" applyFont="1"/>
    <xf numFmtId="0" fontId="22" fillId="0" borderId="0" xfId="0" applyFont="1"/>
    <xf numFmtId="10" fontId="23" fillId="0" borderId="0" xfId="1" applyNumberFormat="1" applyFont="1"/>
    <xf numFmtId="10" fontId="23" fillId="0" borderId="0" xfId="0" applyNumberFormat="1" applyFont="1"/>
    <xf numFmtId="0" fontId="0" fillId="0" borderId="10" xfId="0" applyBorder="1"/>
    <xf numFmtId="10" fontId="16" fillId="0" borderId="0" xfId="0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[T1_30.xlsx]Router!TablaDinámica2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Router!$F$3:$F$4</c:f>
              <c:strCache>
                <c:ptCount val="1"/>
                <c:pt idx="0">
                  <c:v>33</c:v>
                </c:pt>
              </c:strCache>
            </c:strRef>
          </c:cat>
          <c:val>
            <c:numRef>
              <c:f>Router!$G$3:$G$4</c:f>
              <c:numCache>
                <c:formatCode>General</c:formatCode>
                <c:ptCount val="1"/>
                <c:pt idx="0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2-4BB2-828B-7B757E40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663023"/>
        <c:axId val="1751974527"/>
      </c:barChart>
      <c:catAx>
        <c:axId val="191266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1974527"/>
        <c:crosses val="autoZero"/>
        <c:auto val="1"/>
        <c:lblAlgn val="ctr"/>
        <c:lblOffset val="100"/>
        <c:noMultiLvlLbl val="0"/>
      </c:catAx>
      <c:valAx>
        <c:axId val="17519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266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8.4182830810546894E-3</c:v>
                </c:pt>
                <c:pt idx="1">
                  <c:v>2.2260598754882812E-2</c:v>
                </c:pt>
                <c:pt idx="2">
                  <c:v>2.916624755859375E-2</c:v>
                </c:pt>
                <c:pt idx="3">
                  <c:v>4.1837429809570316E-2</c:v>
                </c:pt>
                <c:pt idx="4">
                  <c:v>4.918941650390625E-2</c:v>
                </c:pt>
                <c:pt idx="5">
                  <c:v>5.8936239624023445E-2</c:v>
                </c:pt>
                <c:pt idx="6">
                  <c:v>5.4594314575195306E-2</c:v>
                </c:pt>
                <c:pt idx="7">
                  <c:v>5.5916610717773436E-2</c:v>
                </c:pt>
                <c:pt idx="8">
                  <c:v>5.1568038940429682E-2</c:v>
                </c:pt>
                <c:pt idx="9">
                  <c:v>5.6064047241210939E-2</c:v>
                </c:pt>
                <c:pt idx="10">
                  <c:v>5.5710662841796883E-2</c:v>
                </c:pt>
                <c:pt idx="11">
                  <c:v>5.4184735107421875E-2</c:v>
                </c:pt>
                <c:pt idx="12">
                  <c:v>5.4479003906250004E-2</c:v>
                </c:pt>
                <c:pt idx="13">
                  <c:v>5.8685980224609378E-2</c:v>
                </c:pt>
                <c:pt idx="14">
                  <c:v>5.5400482177734377E-2</c:v>
                </c:pt>
                <c:pt idx="15">
                  <c:v>5.7810726928710941E-2</c:v>
                </c:pt>
                <c:pt idx="16">
                  <c:v>5.4151199340820307E-2</c:v>
                </c:pt>
                <c:pt idx="17">
                  <c:v>5.7929663085937499E-2</c:v>
                </c:pt>
                <c:pt idx="18">
                  <c:v>5.5009432983398436E-2</c:v>
                </c:pt>
                <c:pt idx="19">
                  <c:v>6.3845251464843752E-2</c:v>
                </c:pt>
                <c:pt idx="20">
                  <c:v>5.6547344970703128E-2</c:v>
                </c:pt>
                <c:pt idx="21">
                  <c:v>5.721524047851563E-2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F-4345-B536-0175BF6A7E25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3.2716396179199221E-3</c:v>
                </c:pt>
                <c:pt idx="1">
                  <c:v>3.2255808105468753E-3</c:v>
                </c:pt>
                <c:pt idx="2">
                  <c:v>3.2024659729003912E-3</c:v>
                </c:pt>
                <c:pt idx="3">
                  <c:v>3.1597060241699221E-3</c:v>
                </c:pt>
                <c:pt idx="4">
                  <c:v>3.1357026062011724E-3</c:v>
                </c:pt>
                <c:pt idx="5">
                  <c:v>3.1026878356933598E-3</c:v>
                </c:pt>
                <c:pt idx="6">
                  <c:v>3.117181060791016E-3</c:v>
                </c:pt>
                <c:pt idx="7">
                  <c:v>3.1133628845214844E-3</c:v>
                </c:pt>
                <c:pt idx="8">
                  <c:v>3.1279326477050783E-3</c:v>
                </c:pt>
                <c:pt idx="9">
                  <c:v>3.1128452453613275E-3</c:v>
                </c:pt>
                <c:pt idx="10">
                  <c:v>3.1139426269531246E-3</c:v>
                </c:pt>
                <c:pt idx="11">
                  <c:v>3.1191522521972657E-3</c:v>
                </c:pt>
                <c:pt idx="12">
                  <c:v>3.1182566223144537E-3</c:v>
                </c:pt>
                <c:pt idx="13">
                  <c:v>3.1041222534179689E-3</c:v>
                </c:pt>
                <c:pt idx="14">
                  <c:v>3.1151752929687504E-3</c:v>
                </c:pt>
                <c:pt idx="15">
                  <c:v>3.1071273803710943E-3</c:v>
                </c:pt>
                <c:pt idx="16">
                  <c:v>3.1192673950195316E-3</c:v>
                </c:pt>
                <c:pt idx="17">
                  <c:v>3.106643981933594E-3</c:v>
                </c:pt>
                <c:pt idx="18">
                  <c:v>3.1164898681640628E-3</c:v>
                </c:pt>
                <c:pt idx="19">
                  <c:v>3.0863634033203124E-3</c:v>
                </c:pt>
                <c:pt idx="20">
                  <c:v>3.1112695007324219E-3</c:v>
                </c:pt>
                <c:pt idx="21">
                  <c:v>3.1090908508300784E-3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F-4345-B536-0175BF6A7E25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8.6670776367187494E-2</c:v>
                </c:pt>
                <c:pt idx="2">
                  <c:v>0.20531872558593747</c:v>
                </c:pt>
                <c:pt idx="3">
                  <c:v>0.12474920654296874</c:v>
                </c:pt>
                <c:pt idx="4">
                  <c:v>0.27212988281249995</c:v>
                </c:pt>
                <c:pt idx="5">
                  <c:v>0.18743975830078122</c:v>
                </c:pt>
                <c:pt idx="6">
                  <c:v>0.16007171630859374</c:v>
                </c:pt>
                <c:pt idx="7">
                  <c:v>0.20337524414062499</c:v>
                </c:pt>
                <c:pt idx="8">
                  <c:v>8.7100891113281245E-2</c:v>
                </c:pt>
                <c:pt idx="9">
                  <c:v>0.19934490966796872</c:v>
                </c:pt>
                <c:pt idx="10">
                  <c:v>8.7738098144531235E-2</c:v>
                </c:pt>
                <c:pt idx="11">
                  <c:v>5.0626098632812498E-2</c:v>
                </c:pt>
                <c:pt idx="12">
                  <c:v>5.1088073730468746E-2</c:v>
                </c:pt>
                <c:pt idx="13">
                  <c:v>8.6123840332031243E-2</c:v>
                </c:pt>
                <c:pt idx="14">
                  <c:v>6.9264404296874998E-2</c:v>
                </c:pt>
                <c:pt idx="15">
                  <c:v>7.6512634277343741E-2</c:v>
                </c:pt>
                <c:pt idx="16">
                  <c:v>6.483050537109375E-2</c:v>
                </c:pt>
                <c:pt idx="17">
                  <c:v>6.671026611328125E-2</c:v>
                </c:pt>
                <c:pt idx="18">
                  <c:v>5.406170654296874E-2</c:v>
                </c:pt>
                <c:pt idx="19">
                  <c:v>0.10891461181640624</c:v>
                </c:pt>
                <c:pt idx="20">
                  <c:v>5.6031738281249986E-2</c:v>
                </c:pt>
                <c:pt idx="21">
                  <c:v>7.5992248535156251E-2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F-4345-B536-0175BF6A7E25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7.8377319335937515E-2</c:v>
                </c:pt>
                <c:pt idx="1">
                  <c:v>0.16685803222656254</c:v>
                </c:pt>
                <c:pt idx="2">
                  <c:v>0.15295080566406252</c:v>
                </c:pt>
                <c:pt idx="3">
                  <c:v>0.22248693847656251</c:v>
                </c:pt>
                <c:pt idx="4">
                  <c:v>0.2229803466796875</c:v>
                </c:pt>
                <c:pt idx="5">
                  <c:v>0.29914880371093755</c:v>
                </c:pt>
                <c:pt idx="6">
                  <c:v>0.16949719238281252</c:v>
                </c:pt>
                <c:pt idx="7">
                  <c:v>0.19248083496093751</c:v>
                </c:pt>
                <c:pt idx="8">
                  <c:v>0.14033447265624999</c:v>
                </c:pt>
                <c:pt idx="9">
                  <c:v>0.16594006347656254</c:v>
                </c:pt>
                <c:pt idx="10">
                  <c:v>0.19145959472656252</c:v>
                </c:pt>
                <c:pt idx="11">
                  <c:v>0.18856799316406248</c:v>
                </c:pt>
                <c:pt idx="12">
                  <c:v>0.23098388671875</c:v>
                </c:pt>
                <c:pt idx="13">
                  <c:v>0.23694494628906251</c:v>
                </c:pt>
                <c:pt idx="14">
                  <c:v>0.21221142578125002</c:v>
                </c:pt>
                <c:pt idx="15">
                  <c:v>0.21698486328125</c:v>
                </c:pt>
                <c:pt idx="16">
                  <c:v>0.1784129638671875</c:v>
                </c:pt>
                <c:pt idx="17">
                  <c:v>0.2270767822265625</c:v>
                </c:pt>
                <c:pt idx="18">
                  <c:v>0.20042126464843751</c:v>
                </c:pt>
                <c:pt idx="19">
                  <c:v>0.27961901855468752</c:v>
                </c:pt>
                <c:pt idx="20">
                  <c:v>0.20453491210937499</c:v>
                </c:pt>
                <c:pt idx="21">
                  <c:v>0.20462670898437502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F-4345-B536-0175BF6A7E25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0.10392649496459963</c:v>
                </c:pt>
                <c:pt idx="1">
                  <c:v>0.27901498815917969</c:v>
                </c:pt>
                <c:pt idx="2">
                  <c:v>0.39063824478149412</c:v>
                </c:pt>
                <c:pt idx="3">
                  <c:v>0.39223328085327147</c:v>
                </c:pt>
                <c:pt idx="4">
                  <c:v>0.54743534860229481</c:v>
                </c:pt>
                <c:pt idx="5">
                  <c:v>0.54862748947143558</c:v>
                </c:pt>
                <c:pt idx="6">
                  <c:v>0.38728040432739258</c:v>
                </c:pt>
                <c:pt idx="7">
                  <c:v>0.4548860527038574</c:v>
                </c:pt>
                <c:pt idx="8">
                  <c:v>0.28213133535766599</c:v>
                </c:pt>
                <c:pt idx="9">
                  <c:v>0.42446186563110355</c:v>
                </c:pt>
                <c:pt idx="10">
                  <c:v>0.33802229833984376</c:v>
                </c:pt>
                <c:pt idx="11">
                  <c:v>0.29649797915649412</c:v>
                </c:pt>
                <c:pt idx="12">
                  <c:v>0.33966922097778318</c:v>
                </c:pt>
                <c:pt idx="13">
                  <c:v>0.38485888909912114</c:v>
                </c:pt>
                <c:pt idx="14">
                  <c:v>0.33999148754882813</c:v>
                </c:pt>
                <c:pt idx="15">
                  <c:v>0.35441535186767581</c:v>
                </c:pt>
                <c:pt idx="16">
                  <c:v>0.30051393597412107</c:v>
                </c:pt>
                <c:pt idx="17">
                  <c:v>0.35482335540771481</c:v>
                </c:pt>
                <c:pt idx="18">
                  <c:v>0.31260889404296877</c:v>
                </c:pt>
                <c:pt idx="19">
                  <c:v>0.4554652452392578</c:v>
                </c:pt>
                <c:pt idx="20">
                  <c:v>0.32022526486206054</c:v>
                </c:pt>
                <c:pt idx="21">
                  <c:v>0.34094328884887698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F-4345-B536-0175BF6A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8.4078094482421886E-3</c:v>
                </c:pt>
                <c:pt idx="1">
                  <c:v>2.6537063598632813E-2</c:v>
                </c:pt>
                <c:pt idx="2">
                  <c:v>2.5066928100585938E-2</c:v>
                </c:pt>
                <c:pt idx="3">
                  <c:v>2.686919860839844E-2</c:v>
                </c:pt>
                <c:pt idx="4">
                  <c:v>2.2660308837890629E-2</c:v>
                </c:pt>
                <c:pt idx="5">
                  <c:v>4.1924945068359372E-2</c:v>
                </c:pt>
                <c:pt idx="6">
                  <c:v>4.8443572998046872E-2</c:v>
                </c:pt>
                <c:pt idx="7">
                  <c:v>4.4934201049804695E-2</c:v>
                </c:pt>
                <c:pt idx="8">
                  <c:v>5.1259469604492187E-2</c:v>
                </c:pt>
                <c:pt idx="9">
                  <c:v>5.5345294189453137E-2</c:v>
                </c:pt>
                <c:pt idx="10">
                  <c:v>5.4731277465820322E-2</c:v>
                </c:pt>
                <c:pt idx="11">
                  <c:v>5.6399002075195312E-2</c:v>
                </c:pt>
                <c:pt idx="12">
                  <c:v>5.7221282958984383E-2</c:v>
                </c:pt>
                <c:pt idx="13">
                  <c:v>6.1752740478515623E-2</c:v>
                </c:pt>
                <c:pt idx="14">
                  <c:v>5.6718045043945321E-2</c:v>
                </c:pt>
                <c:pt idx="15">
                  <c:v>5.5292422485351572E-2</c:v>
                </c:pt>
                <c:pt idx="16">
                  <c:v>5.5997177124023439E-2</c:v>
                </c:pt>
                <c:pt idx="17">
                  <c:v>5.5829598999023441E-2</c:v>
                </c:pt>
                <c:pt idx="18">
                  <c:v>5.7492691040039068E-2</c:v>
                </c:pt>
                <c:pt idx="19">
                  <c:v>5.5951354980468743E-2</c:v>
                </c:pt>
                <c:pt idx="20">
                  <c:v>5.6945040893554691E-2</c:v>
                </c:pt>
                <c:pt idx="21">
                  <c:v>5.5443685913085933E-2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5-4FC6-926B-2A2BAD7AEDD1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3.2716715087890624E-3</c:v>
                </c:pt>
                <c:pt idx="1">
                  <c:v>3.2113292846679691E-3</c:v>
                </c:pt>
                <c:pt idx="2">
                  <c:v>3.2162733764648436E-3</c:v>
                </c:pt>
                <c:pt idx="3">
                  <c:v>3.2096404113769535E-3</c:v>
                </c:pt>
                <c:pt idx="4">
                  <c:v>3.2243095397949217E-3</c:v>
                </c:pt>
                <c:pt idx="5">
                  <c:v>3.1593834228515628E-3</c:v>
                </c:pt>
                <c:pt idx="6">
                  <c:v>3.1382985229492185E-3</c:v>
                </c:pt>
                <c:pt idx="7">
                  <c:v>3.1493032226562498E-3</c:v>
                </c:pt>
                <c:pt idx="8">
                  <c:v>3.1282351074218753E-3</c:v>
                </c:pt>
                <c:pt idx="9">
                  <c:v>3.1154005432128904E-3</c:v>
                </c:pt>
                <c:pt idx="10">
                  <c:v>3.117299560546875E-3</c:v>
                </c:pt>
                <c:pt idx="11">
                  <c:v>3.1118150024414064E-3</c:v>
                </c:pt>
                <c:pt idx="12">
                  <c:v>3.1083634033203123E-3</c:v>
                </c:pt>
                <c:pt idx="13">
                  <c:v>3.0933256835937498E-3</c:v>
                </c:pt>
                <c:pt idx="14">
                  <c:v>3.1106635742187499E-3</c:v>
                </c:pt>
                <c:pt idx="15">
                  <c:v>3.1154660034179689E-3</c:v>
                </c:pt>
                <c:pt idx="16">
                  <c:v>3.1130765380859376E-3</c:v>
                </c:pt>
                <c:pt idx="17">
                  <c:v>3.1136710510253907E-3</c:v>
                </c:pt>
                <c:pt idx="18">
                  <c:v>3.1080542297363283E-3</c:v>
                </c:pt>
                <c:pt idx="19">
                  <c:v>3.1133088378906258E-3</c:v>
                </c:pt>
                <c:pt idx="20">
                  <c:v>3.1099257202148443E-3</c:v>
                </c:pt>
                <c:pt idx="21">
                  <c:v>3.1149654846191412E-3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5-4FC6-926B-2A2BAD7AEDD1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0.20664093017578125</c:v>
                </c:pt>
                <c:pt idx="2">
                  <c:v>0.10331781005859374</c:v>
                </c:pt>
                <c:pt idx="3">
                  <c:v>0.17490802001953124</c:v>
                </c:pt>
                <c:pt idx="4">
                  <c:v>1.5887695312499998E-2</c:v>
                </c:pt>
                <c:pt idx="5">
                  <c:v>0.12514746093749998</c:v>
                </c:pt>
                <c:pt idx="6">
                  <c:v>0.12770690917968747</c:v>
                </c:pt>
                <c:pt idx="7">
                  <c:v>0.10852166748046874</c:v>
                </c:pt>
                <c:pt idx="8">
                  <c:v>0.110852783203125</c:v>
                </c:pt>
                <c:pt idx="9">
                  <c:v>5.6615844726562489E-2</c:v>
                </c:pt>
                <c:pt idx="10">
                  <c:v>7.6236511230468748E-2</c:v>
                </c:pt>
                <c:pt idx="11">
                  <c:v>7.9018981933593746E-2</c:v>
                </c:pt>
                <c:pt idx="12">
                  <c:v>8.1259826660156242E-2</c:v>
                </c:pt>
                <c:pt idx="13">
                  <c:v>0.12614044189453122</c:v>
                </c:pt>
                <c:pt idx="14">
                  <c:v>5.8421264648437485E-2</c:v>
                </c:pt>
                <c:pt idx="15">
                  <c:v>5.1289855957031248E-2</c:v>
                </c:pt>
                <c:pt idx="16">
                  <c:v>6.3152526855468752E-2</c:v>
                </c:pt>
                <c:pt idx="17">
                  <c:v>5.9854980468749992E-2</c:v>
                </c:pt>
                <c:pt idx="18">
                  <c:v>8.4567993164062508E-2</c:v>
                </c:pt>
                <c:pt idx="19">
                  <c:v>7.5461242675781248E-2</c:v>
                </c:pt>
                <c:pt idx="20">
                  <c:v>7.3576171874999999E-2</c:v>
                </c:pt>
                <c:pt idx="21">
                  <c:v>5.3599731445312493E-2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5-4FC6-926B-2A2BAD7AEDD1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7.7120849609375E-2</c:v>
                </c:pt>
                <c:pt idx="1">
                  <c:v>0.16946850585937501</c:v>
                </c:pt>
                <c:pt idx="2">
                  <c:v>0.12954833984375</c:v>
                </c:pt>
                <c:pt idx="3">
                  <c:v>0.14542346191406252</c:v>
                </c:pt>
                <c:pt idx="4">
                  <c:v>7.5795532226562504E-2</c:v>
                </c:pt>
                <c:pt idx="5">
                  <c:v>0.21015173339843748</c:v>
                </c:pt>
                <c:pt idx="6">
                  <c:v>0.29743908691406251</c:v>
                </c:pt>
                <c:pt idx="7">
                  <c:v>0.24140856933593746</c:v>
                </c:pt>
                <c:pt idx="8">
                  <c:v>0.24223474121093752</c:v>
                </c:pt>
                <c:pt idx="9">
                  <c:v>0.18577966308593752</c:v>
                </c:pt>
                <c:pt idx="10">
                  <c:v>0.18470678710937499</c:v>
                </c:pt>
                <c:pt idx="11">
                  <c:v>0.22933728027343753</c:v>
                </c:pt>
                <c:pt idx="12">
                  <c:v>0.24166101074218754</c:v>
                </c:pt>
                <c:pt idx="13">
                  <c:v>0.27111633300781252</c:v>
                </c:pt>
                <c:pt idx="14">
                  <c:v>0.20782238769531253</c:v>
                </c:pt>
                <c:pt idx="15">
                  <c:v>0.16576794433593753</c:v>
                </c:pt>
                <c:pt idx="16">
                  <c:v>0.2100714111328125</c:v>
                </c:pt>
                <c:pt idx="17">
                  <c:v>0.18552148437500002</c:v>
                </c:pt>
                <c:pt idx="18">
                  <c:v>0.21811511230468747</c:v>
                </c:pt>
                <c:pt idx="19">
                  <c:v>0.1942938232421875</c:v>
                </c:pt>
                <c:pt idx="20">
                  <c:v>0.20580285644531252</c:v>
                </c:pt>
                <c:pt idx="21">
                  <c:v>0.20446606445312501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5-4FC6-926B-2A2BAD7AEDD1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0.10268082373046875</c:v>
                </c:pt>
                <c:pt idx="1">
                  <c:v>0.40585782891845701</c:v>
                </c:pt>
                <c:pt idx="2">
                  <c:v>0.26114935137939455</c:v>
                </c:pt>
                <c:pt idx="3">
                  <c:v>0.35041032095336916</c:v>
                </c:pt>
                <c:pt idx="4">
                  <c:v>0.11756784591674806</c:v>
                </c:pt>
                <c:pt idx="5">
                  <c:v>0.38038352282714838</c:v>
                </c:pt>
                <c:pt idx="6">
                  <c:v>0.47672786761474606</c:v>
                </c:pt>
                <c:pt idx="7">
                  <c:v>0.39801374108886711</c:v>
                </c:pt>
                <c:pt idx="8">
                  <c:v>0.40747522912597656</c:v>
                </c:pt>
                <c:pt idx="9">
                  <c:v>0.30085620254516604</c:v>
                </c:pt>
                <c:pt idx="10">
                  <c:v>0.31879187536621095</c:v>
                </c:pt>
                <c:pt idx="11">
                  <c:v>0.367867079284668</c:v>
                </c:pt>
                <c:pt idx="12">
                  <c:v>0.38325048376464849</c:v>
                </c:pt>
                <c:pt idx="13">
                  <c:v>0.4621028410644531</c:v>
                </c:pt>
                <c:pt idx="14">
                  <c:v>0.32607236096191405</c:v>
                </c:pt>
                <c:pt idx="15">
                  <c:v>0.27546568878173833</c:v>
                </c:pt>
                <c:pt idx="16">
                  <c:v>0.33233419165039063</c:v>
                </c:pt>
                <c:pt idx="17">
                  <c:v>0.30431973489379882</c:v>
                </c:pt>
                <c:pt idx="18">
                  <c:v>0.36328385073852537</c:v>
                </c:pt>
                <c:pt idx="19">
                  <c:v>0.32881972973632811</c:v>
                </c:pt>
                <c:pt idx="20">
                  <c:v>0.33943399493408205</c:v>
                </c:pt>
                <c:pt idx="21">
                  <c:v>0.31662444729614259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55-4FC6-926B-2A2BAD7AE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8.3844451904296884E-3</c:v>
                </c:pt>
                <c:pt idx="1">
                  <c:v>2.4768530273437499E-2</c:v>
                </c:pt>
                <c:pt idx="2">
                  <c:v>2.6372909545898438E-2</c:v>
                </c:pt>
                <c:pt idx="3">
                  <c:v>3.6860238647460936E-2</c:v>
                </c:pt>
                <c:pt idx="4">
                  <c:v>3.7791888427734378E-2</c:v>
                </c:pt>
                <c:pt idx="5">
                  <c:v>4.9819445800781258E-2</c:v>
                </c:pt>
                <c:pt idx="6">
                  <c:v>4.9697891235351566E-2</c:v>
                </c:pt>
                <c:pt idx="7">
                  <c:v>5.6380874633789067E-2</c:v>
                </c:pt>
                <c:pt idx="8">
                  <c:v>5.546694946289063E-2</c:v>
                </c:pt>
                <c:pt idx="9">
                  <c:v>5.6291949462890636E-2</c:v>
                </c:pt>
                <c:pt idx="10">
                  <c:v>5.5350128173828124E-2</c:v>
                </c:pt>
                <c:pt idx="11">
                  <c:v>5.604934387207032E-2</c:v>
                </c:pt>
                <c:pt idx="12">
                  <c:v>6.2573712158203121E-2</c:v>
                </c:pt>
                <c:pt idx="13">
                  <c:v>5.7167807006835943E-2</c:v>
                </c:pt>
                <c:pt idx="14">
                  <c:v>5.737788391113282E-2</c:v>
                </c:pt>
                <c:pt idx="15">
                  <c:v>5.5710260009765623E-2</c:v>
                </c:pt>
                <c:pt idx="16">
                  <c:v>5.9159106445312491E-2</c:v>
                </c:pt>
                <c:pt idx="17">
                  <c:v>5.6520758056640627E-2</c:v>
                </c:pt>
                <c:pt idx="18">
                  <c:v>5.6979080200195313E-2</c:v>
                </c:pt>
                <c:pt idx="19">
                  <c:v>5.8318597412109374E-2</c:v>
                </c:pt>
                <c:pt idx="20">
                  <c:v>5.6072204589843744E-2</c:v>
                </c:pt>
                <c:pt idx="21">
                  <c:v>5.8040844726562506E-2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D1F-996D-2539717A3E58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3.2717517395019539E-3</c:v>
                </c:pt>
                <c:pt idx="1">
                  <c:v>3.2172764282226564E-3</c:v>
                </c:pt>
                <c:pt idx="2">
                  <c:v>3.211879821777344E-3</c:v>
                </c:pt>
                <c:pt idx="3">
                  <c:v>3.1769502563476562E-3</c:v>
                </c:pt>
                <c:pt idx="4">
                  <c:v>3.1732119750976563E-3</c:v>
                </c:pt>
                <c:pt idx="5">
                  <c:v>3.1337488708496094E-3</c:v>
                </c:pt>
                <c:pt idx="6">
                  <c:v>3.1340063476562501E-3</c:v>
                </c:pt>
                <c:pt idx="7">
                  <c:v>3.1118160095214851E-3</c:v>
                </c:pt>
                <c:pt idx="8">
                  <c:v>3.1148563842773439E-3</c:v>
                </c:pt>
                <c:pt idx="9">
                  <c:v>3.1121846008300784E-3</c:v>
                </c:pt>
                <c:pt idx="10">
                  <c:v>3.1152588806152349E-3</c:v>
                </c:pt>
                <c:pt idx="11">
                  <c:v>3.1123876953125006E-3</c:v>
                </c:pt>
                <c:pt idx="12">
                  <c:v>3.0905434570312499E-3</c:v>
                </c:pt>
                <c:pt idx="13">
                  <c:v>3.1092140502929689E-3</c:v>
                </c:pt>
                <c:pt idx="14">
                  <c:v>3.1085930175781254E-3</c:v>
                </c:pt>
                <c:pt idx="15">
                  <c:v>3.1140785827636717E-3</c:v>
                </c:pt>
                <c:pt idx="16">
                  <c:v>3.1026227111816407E-3</c:v>
                </c:pt>
                <c:pt idx="17">
                  <c:v>3.1113631591796875E-3</c:v>
                </c:pt>
                <c:pt idx="18">
                  <c:v>3.1099257202148443E-3</c:v>
                </c:pt>
                <c:pt idx="19">
                  <c:v>3.105444549560547E-3</c:v>
                </c:pt>
                <c:pt idx="20">
                  <c:v>3.1128643798828126E-3</c:v>
                </c:pt>
                <c:pt idx="21">
                  <c:v>3.1062935180664066E-3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1-4D1F-996D-2539717A3E58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0.10465063476562499</c:v>
                </c:pt>
                <c:pt idx="2">
                  <c:v>6.0205444335937504E-2</c:v>
                </c:pt>
                <c:pt idx="3">
                  <c:v>5.2463378906249997E-2</c:v>
                </c:pt>
                <c:pt idx="4">
                  <c:v>6.7910339355468738E-2</c:v>
                </c:pt>
                <c:pt idx="5">
                  <c:v>0.12976721191406249</c:v>
                </c:pt>
                <c:pt idx="6">
                  <c:v>0.13712695312499998</c:v>
                </c:pt>
                <c:pt idx="7">
                  <c:v>0.2588865966796875</c:v>
                </c:pt>
                <c:pt idx="8">
                  <c:v>7.3326599121093752E-2</c:v>
                </c:pt>
                <c:pt idx="9">
                  <c:v>6.8122741699218739E-2</c:v>
                </c:pt>
                <c:pt idx="10">
                  <c:v>5.3042175292968743E-2</c:v>
                </c:pt>
                <c:pt idx="11">
                  <c:v>8.2220947265624997E-2</c:v>
                </c:pt>
                <c:pt idx="12">
                  <c:v>0.11326885986328124</c:v>
                </c:pt>
                <c:pt idx="13">
                  <c:v>6.9561767578124989E-2</c:v>
                </c:pt>
                <c:pt idx="14">
                  <c:v>7.4399230957031243E-2</c:v>
                </c:pt>
                <c:pt idx="15">
                  <c:v>5.8946960449218745E-2</c:v>
                </c:pt>
                <c:pt idx="16">
                  <c:v>0.13094604492187498</c:v>
                </c:pt>
                <c:pt idx="17">
                  <c:v>7.9677429199218747E-2</c:v>
                </c:pt>
                <c:pt idx="18">
                  <c:v>7.9895141601562497E-2</c:v>
                </c:pt>
                <c:pt idx="19">
                  <c:v>8.3521911621093736E-2</c:v>
                </c:pt>
                <c:pt idx="20">
                  <c:v>7.0947692871093745E-2</c:v>
                </c:pt>
                <c:pt idx="21">
                  <c:v>7.4908996582031234E-2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1-4D1F-996D-2539717A3E58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7.5325073242187512E-2</c:v>
                </c:pt>
                <c:pt idx="1">
                  <c:v>0.135641357421875</c:v>
                </c:pt>
                <c:pt idx="2">
                  <c:v>0.12330615234375</c:v>
                </c:pt>
                <c:pt idx="3">
                  <c:v>0.16650231933593751</c:v>
                </c:pt>
                <c:pt idx="4">
                  <c:v>0.14050085449218752</c:v>
                </c:pt>
                <c:pt idx="5">
                  <c:v>0.2540880126953125</c:v>
                </c:pt>
                <c:pt idx="6">
                  <c:v>0.1910809326171875</c:v>
                </c:pt>
                <c:pt idx="7">
                  <c:v>0.28549401855468753</c:v>
                </c:pt>
                <c:pt idx="8">
                  <c:v>0.19733459472656248</c:v>
                </c:pt>
                <c:pt idx="9">
                  <c:v>0.20637658691406249</c:v>
                </c:pt>
                <c:pt idx="10">
                  <c:v>0.18599194335937502</c:v>
                </c:pt>
                <c:pt idx="11">
                  <c:v>0.20650280761718751</c:v>
                </c:pt>
                <c:pt idx="12">
                  <c:v>0.29838574218749997</c:v>
                </c:pt>
                <c:pt idx="13">
                  <c:v>0.20893542480468746</c:v>
                </c:pt>
                <c:pt idx="14">
                  <c:v>0.21613000488281253</c:v>
                </c:pt>
                <c:pt idx="15">
                  <c:v>0.18485021972656251</c:v>
                </c:pt>
                <c:pt idx="16">
                  <c:v>0.20663476562500002</c:v>
                </c:pt>
                <c:pt idx="17">
                  <c:v>0.187736083984375</c:v>
                </c:pt>
                <c:pt idx="18">
                  <c:v>0.2232958984375</c:v>
                </c:pt>
                <c:pt idx="19">
                  <c:v>0.211878662109375</c:v>
                </c:pt>
                <c:pt idx="20">
                  <c:v>0.1939840087890625</c:v>
                </c:pt>
                <c:pt idx="21">
                  <c:v>0.21875195312500001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1-4D1F-996D-2539717A3E58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0.10085645327758791</c:v>
                </c:pt>
                <c:pt idx="1">
                  <c:v>0.26827779888916015</c:v>
                </c:pt>
                <c:pt idx="2">
                  <c:v>0.21309638604736331</c:v>
                </c:pt>
                <c:pt idx="3">
                  <c:v>0.25900288714599606</c:v>
                </c:pt>
                <c:pt idx="4">
                  <c:v>0.2493762942504883</c:v>
                </c:pt>
                <c:pt idx="5">
                  <c:v>0.43680841928100589</c:v>
                </c:pt>
                <c:pt idx="6">
                  <c:v>0.38103978332519528</c:v>
                </c:pt>
                <c:pt idx="7">
                  <c:v>0.60387330587768551</c:v>
                </c:pt>
                <c:pt idx="8">
                  <c:v>0.32924299969482418</c:v>
                </c:pt>
                <c:pt idx="9">
                  <c:v>0.33390346267700194</c:v>
                </c:pt>
                <c:pt idx="10">
                  <c:v>0.29749950570678713</c:v>
                </c:pt>
                <c:pt idx="11">
                  <c:v>0.34788548645019535</c:v>
                </c:pt>
                <c:pt idx="12">
                  <c:v>0.47731885766601556</c:v>
                </c:pt>
                <c:pt idx="13">
                  <c:v>0.33877421343994135</c:v>
                </c:pt>
                <c:pt idx="14">
                  <c:v>0.3510157127685547</c:v>
                </c:pt>
                <c:pt idx="15">
                  <c:v>0.30262151876831056</c:v>
                </c:pt>
                <c:pt idx="16">
                  <c:v>0.39984253970336914</c:v>
                </c:pt>
                <c:pt idx="17">
                  <c:v>0.32704563439941403</c:v>
                </c:pt>
                <c:pt idx="18">
                  <c:v>0.36328004595947266</c:v>
                </c:pt>
                <c:pt idx="19">
                  <c:v>0.35682461569213864</c:v>
                </c:pt>
                <c:pt idx="20">
                  <c:v>0.32411677062988276</c:v>
                </c:pt>
                <c:pt idx="21">
                  <c:v>0.35480808795166019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1-4D1F-996D-2539717A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8.2874633789062502E-3</c:v>
                </c:pt>
                <c:pt idx="1">
                  <c:v>8.2955200195312506E-3</c:v>
                </c:pt>
                <c:pt idx="2">
                  <c:v>8.3038787841796888E-3</c:v>
                </c:pt>
                <c:pt idx="3">
                  <c:v>1.4069110107421876E-2</c:v>
                </c:pt>
                <c:pt idx="4">
                  <c:v>2.02576171875E-2</c:v>
                </c:pt>
                <c:pt idx="5">
                  <c:v>3.4205776977539064E-2</c:v>
                </c:pt>
                <c:pt idx="6">
                  <c:v>3.8592416381835942E-2</c:v>
                </c:pt>
                <c:pt idx="7">
                  <c:v>4.7269216918945318E-2</c:v>
                </c:pt>
                <c:pt idx="8">
                  <c:v>4.5768365478515621E-2</c:v>
                </c:pt>
                <c:pt idx="9">
                  <c:v>5.781173400878907E-2</c:v>
                </c:pt>
                <c:pt idx="10">
                  <c:v>5.6052566528320316E-2</c:v>
                </c:pt>
                <c:pt idx="11">
                  <c:v>5.4261172485351568E-2</c:v>
                </c:pt>
                <c:pt idx="12">
                  <c:v>6.2548132324218755E-2</c:v>
                </c:pt>
                <c:pt idx="13">
                  <c:v>5.5872299194335943E-2</c:v>
                </c:pt>
                <c:pt idx="14">
                  <c:v>6.1176690673828124E-2</c:v>
                </c:pt>
                <c:pt idx="15">
                  <c:v>5.5524151611328128E-2</c:v>
                </c:pt>
                <c:pt idx="16">
                  <c:v>5.9240478515625007E-2</c:v>
                </c:pt>
                <c:pt idx="17">
                  <c:v>5.64520751953125E-2</c:v>
                </c:pt>
                <c:pt idx="18">
                  <c:v>6.0266995239257819E-2</c:v>
                </c:pt>
                <c:pt idx="19">
                  <c:v>5.709076538085938E-2</c:v>
                </c:pt>
                <c:pt idx="20">
                  <c:v>5.8559793090820315E-2</c:v>
                </c:pt>
                <c:pt idx="21">
                  <c:v>5.8874203491210947E-2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9-493E-8D77-ABD16A3C6D1B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3.2720770263671875E-3</c:v>
                </c:pt>
                <c:pt idx="1">
                  <c:v>3.2720783691406251E-3</c:v>
                </c:pt>
                <c:pt idx="2">
                  <c:v>3.2720243225097655E-3</c:v>
                </c:pt>
                <c:pt idx="3">
                  <c:v>3.2528354187011722E-3</c:v>
                </c:pt>
                <c:pt idx="4">
                  <c:v>3.2315383605957034E-3</c:v>
                </c:pt>
                <c:pt idx="5">
                  <c:v>3.1851707153320316E-3</c:v>
                </c:pt>
                <c:pt idx="6">
                  <c:v>3.1704851379394531E-3</c:v>
                </c:pt>
                <c:pt idx="7">
                  <c:v>3.1416114807128904E-3</c:v>
                </c:pt>
                <c:pt idx="8">
                  <c:v>3.1472581787109375E-3</c:v>
                </c:pt>
                <c:pt idx="9">
                  <c:v>3.1071767272949219E-3</c:v>
                </c:pt>
                <c:pt idx="10">
                  <c:v>3.1128831787109379E-3</c:v>
                </c:pt>
                <c:pt idx="11">
                  <c:v>3.1189464721679688E-3</c:v>
                </c:pt>
                <c:pt idx="12">
                  <c:v>3.0905656127929687E-3</c:v>
                </c:pt>
                <c:pt idx="13">
                  <c:v>3.1135512084960936E-3</c:v>
                </c:pt>
                <c:pt idx="14">
                  <c:v>3.0957211914062503E-3</c:v>
                </c:pt>
                <c:pt idx="15">
                  <c:v>3.1146502685546877E-3</c:v>
                </c:pt>
                <c:pt idx="16">
                  <c:v>3.1022232360839847E-3</c:v>
                </c:pt>
                <c:pt idx="17">
                  <c:v>3.1115283203125002E-3</c:v>
                </c:pt>
                <c:pt idx="18">
                  <c:v>3.0988699951171876E-3</c:v>
                </c:pt>
                <c:pt idx="19">
                  <c:v>3.1087692565917968E-3</c:v>
                </c:pt>
                <c:pt idx="20">
                  <c:v>3.1045103149414063E-3</c:v>
                </c:pt>
                <c:pt idx="21">
                  <c:v>3.1028634033203129E-3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9-493E-8D77-ABD16A3C6D1B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6.3099426269531245E-2</c:v>
                </c:pt>
                <c:pt idx="4">
                  <c:v>0.12007104492187498</c:v>
                </c:pt>
                <c:pt idx="5">
                  <c:v>0.17365484619140623</c:v>
                </c:pt>
                <c:pt idx="6">
                  <c:v>0.11100146484374998</c:v>
                </c:pt>
                <c:pt idx="7">
                  <c:v>0.23110968017578121</c:v>
                </c:pt>
                <c:pt idx="8">
                  <c:v>0.17298577880859375</c:v>
                </c:pt>
                <c:pt idx="9">
                  <c:v>7.5041748046874995E-2</c:v>
                </c:pt>
                <c:pt idx="10">
                  <c:v>7.7802978515624982E-2</c:v>
                </c:pt>
                <c:pt idx="11">
                  <c:v>3.5094177246093747E-2</c:v>
                </c:pt>
                <c:pt idx="12">
                  <c:v>0.18322888183593747</c:v>
                </c:pt>
                <c:pt idx="13">
                  <c:v>6.7443054199218755E-2</c:v>
                </c:pt>
                <c:pt idx="14">
                  <c:v>9.5182800292968744E-2</c:v>
                </c:pt>
                <c:pt idx="15">
                  <c:v>7.1972534179687492E-2</c:v>
                </c:pt>
                <c:pt idx="16">
                  <c:v>9.1587890624999987E-2</c:v>
                </c:pt>
                <c:pt idx="17">
                  <c:v>6.2775512695312494E-2</c:v>
                </c:pt>
                <c:pt idx="18">
                  <c:v>9.1954284667968747E-2</c:v>
                </c:pt>
                <c:pt idx="19">
                  <c:v>6.4756164550781231E-2</c:v>
                </c:pt>
                <c:pt idx="20">
                  <c:v>8.3580322265625007E-2</c:v>
                </c:pt>
                <c:pt idx="21">
                  <c:v>0.11554687499999998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9-493E-8D77-ABD16A3C6D1B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6.55946044921875E-2</c:v>
                </c:pt>
                <c:pt idx="1">
                  <c:v>6.4619262695312499E-2</c:v>
                </c:pt>
                <c:pt idx="2">
                  <c:v>6.4619262695312499E-2</c:v>
                </c:pt>
                <c:pt idx="3">
                  <c:v>8.3500732421875015E-2</c:v>
                </c:pt>
                <c:pt idx="4">
                  <c:v>0.14197534179687502</c:v>
                </c:pt>
                <c:pt idx="5">
                  <c:v>0.21215405273437501</c:v>
                </c:pt>
                <c:pt idx="6">
                  <c:v>0.19261279296874997</c:v>
                </c:pt>
                <c:pt idx="7">
                  <c:v>0.20133923339843751</c:v>
                </c:pt>
                <c:pt idx="8">
                  <c:v>0.18104638671875004</c:v>
                </c:pt>
                <c:pt idx="9">
                  <c:v>0.2278570556640625</c:v>
                </c:pt>
                <c:pt idx="10">
                  <c:v>0.2074207763671875</c:v>
                </c:pt>
                <c:pt idx="11">
                  <c:v>0.21798889160156248</c:v>
                </c:pt>
                <c:pt idx="12">
                  <c:v>0.3345135498046875</c:v>
                </c:pt>
                <c:pt idx="13">
                  <c:v>0.25939501953124999</c:v>
                </c:pt>
                <c:pt idx="14">
                  <c:v>0.27103601074218753</c:v>
                </c:pt>
                <c:pt idx="15">
                  <c:v>0.20734045410156252</c:v>
                </c:pt>
                <c:pt idx="16">
                  <c:v>0.2427166748046875</c:v>
                </c:pt>
                <c:pt idx="17">
                  <c:v>0.23474755859375004</c:v>
                </c:pt>
                <c:pt idx="18">
                  <c:v>0.26168994140625002</c:v>
                </c:pt>
                <c:pt idx="19">
                  <c:v>0.23687036132812503</c:v>
                </c:pt>
                <c:pt idx="20">
                  <c:v>0.25728942871093746</c:v>
                </c:pt>
                <c:pt idx="21">
                  <c:v>0.24193066406250002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9-493E-8D77-ABD16A3C6D1B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9.1018707885742178E-2</c:v>
                </c:pt>
                <c:pt idx="1">
                  <c:v>9.0051424072265629E-2</c:v>
                </c:pt>
                <c:pt idx="2">
                  <c:v>9.0059728790283206E-2</c:v>
                </c:pt>
                <c:pt idx="3">
                  <c:v>0.16392210421752931</c:v>
                </c:pt>
                <c:pt idx="4">
                  <c:v>0.28553554226684574</c:v>
                </c:pt>
                <c:pt idx="5">
                  <c:v>0.42319984661865234</c:v>
                </c:pt>
                <c:pt idx="6">
                  <c:v>0.34537715933227531</c:v>
                </c:pt>
                <c:pt idx="7">
                  <c:v>0.48285974197387693</c:v>
                </c:pt>
                <c:pt idx="8">
                  <c:v>0.4029477891845703</c:v>
                </c:pt>
                <c:pt idx="9">
                  <c:v>0.36381771444702149</c:v>
                </c:pt>
                <c:pt idx="10">
                  <c:v>0.34438920458984373</c:v>
                </c:pt>
                <c:pt idx="11">
                  <c:v>0.31046318780517579</c:v>
                </c:pt>
                <c:pt idx="12">
                  <c:v>0.58338112957763677</c:v>
                </c:pt>
                <c:pt idx="13">
                  <c:v>0.3858239241333008</c:v>
                </c:pt>
                <c:pt idx="14">
                  <c:v>0.43049122290039066</c:v>
                </c:pt>
                <c:pt idx="15">
                  <c:v>0.33795179016113286</c:v>
                </c:pt>
                <c:pt idx="16">
                  <c:v>0.39664726718139648</c:v>
                </c:pt>
                <c:pt idx="17">
                  <c:v>0.35708667480468753</c:v>
                </c:pt>
                <c:pt idx="18">
                  <c:v>0.41701009130859379</c:v>
                </c:pt>
                <c:pt idx="19">
                  <c:v>0.36182606051635746</c:v>
                </c:pt>
                <c:pt idx="20">
                  <c:v>0.4025340543823242</c:v>
                </c:pt>
                <c:pt idx="21">
                  <c:v>0.41945460595703127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19-493E-8D77-ABD16A3C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8.4196929931640643E-3</c:v>
                </c:pt>
                <c:pt idx="1">
                  <c:v>5.5300579833984384E-2</c:v>
                </c:pt>
                <c:pt idx="2">
                  <c:v>3.5995358276367191E-2</c:v>
                </c:pt>
                <c:pt idx="3">
                  <c:v>4.5448214721679696E-2</c:v>
                </c:pt>
                <c:pt idx="4">
                  <c:v>4.7045141601562507E-2</c:v>
                </c:pt>
                <c:pt idx="5">
                  <c:v>5.7656744384765625E-2</c:v>
                </c:pt>
                <c:pt idx="6">
                  <c:v>6.3435873413085944E-2</c:v>
                </c:pt>
                <c:pt idx="7">
                  <c:v>6.4082519531250007E-2</c:v>
                </c:pt>
                <c:pt idx="8">
                  <c:v>5.4633389282226566E-2</c:v>
                </c:pt>
                <c:pt idx="9">
                  <c:v>5.6271505737304689E-2</c:v>
                </c:pt>
                <c:pt idx="10">
                  <c:v>5.5311456298828124E-2</c:v>
                </c:pt>
                <c:pt idx="11">
                  <c:v>5.5277618408203132E-2</c:v>
                </c:pt>
                <c:pt idx="12">
                  <c:v>5.7650802612304694E-2</c:v>
                </c:pt>
                <c:pt idx="13">
                  <c:v>5.5987307739257822E-2</c:v>
                </c:pt>
                <c:pt idx="14">
                  <c:v>6.3196490478515624E-2</c:v>
                </c:pt>
                <c:pt idx="15">
                  <c:v>5.5040451049804692E-2</c:v>
                </c:pt>
                <c:pt idx="16">
                  <c:v>5.5054550170898435E-2</c:v>
                </c:pt>
                <c:pt idx="17">
                  <c:v>5.5314981079101565E-2</c:v>
                </c:pt>
                <c:pt idx="18">
                  <c:v>5.516502685546875E-2</c:v>
                </c:pt>
                <c:pt idx="19">
                  <c:v>5.7300640869140634E-2</c:v>
                </c:pt>
                <c:pt idx="20">
                  <c:v>5.629899902343749E-2</c:v>
                </c:pt>
                <c:pt idx="21">
                  <c:v>5.6073614501953133E-2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B-4A74-8CC1-0387F77EE092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3.2716355895996093E-3</c:v>
                </c:pt>
                <c:pt idx="1">
                  <c:v>3.1154445190429694E-3</c:v>
                </c:pt>
                <c:pt idx="2">
                  <c:v>3.1798872375488284E-3</c:v>
                </c:pt>
                <c:pt idx="3">
                  <c:v>3.1483166198730474E-3</c:v>
                </c:pt>
                <c:pt idx="4">
                  <c:v>3.1428636169433598E-3</c:v>
                </c:pt>
                <c:pt idx="5">
                  <c:v>3.107665832519532E-3</c:v>
                </c:pt>
                <c:pt idx="6">
                  <c:v>3.0877615661621094E-3</c:v>
                </c:pt>
                <c:pt idx="7">
                  <c:v>3.0862046203613287E-3</c:v>
                </c:pt>
                <c:pt idx="8">
                  <c:v>3.117749725341797E-3</c:v>
                </c:pt>
                <c:pt idx="9">
                  <c:v>3.1123225708007815E-3</c:v>
                </c:pt>
                <c:pt idx="10">
                  <c:v>3.1153797302246092E-3</c:v>
                </c:pt>
                <c:pt idx="11">
                  <c:v>3.1155448913574219E-3</c:v>
                </c:pt>
                <c:pt idx="12">
                  <c:v>3.1075574035644526E-3</c:v>
                </c:pt>
                <c:pt idx="13">
                  <c:v>3.113071838378906E-3</c:v>
                </c:pt>
                <c:pt idx="14">
                  <c:v>3.0890291442871093E-3</c:v>
                </c:pt>
                <c:pt idx="15">
                  <c:v>3.1162844238281249E-3</c:v>
                </c:pt>
                <c:pt idx="16">
                  <c:v>3.1162333984375004E-3</c:v>
                </c:pt>
                <c:pt idx="17">
                  <c:v>3.1153978576660157E-3</c:v>
                </c:pt>
                <c:pt idx="18">
                  <c:v>3.1158973693847657E-3</c:v>
                </c:pt>
                <c:pt idx="19">
                  <c:v>3.1087544860839843E-3</c:v>
                </c:pt>
                <c:pt idx="20">
                  <c:v>3.1120902709960937E-3</c:v>
                </c:pt>
                <c:pt idx="21">
                  <c:v>3.112907348632813E-3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B-4A74-8CC1-0387F77EE092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1.0417538452148436</c:v>
                </c:pt>
                <c:pt idx="2">
                  <c:v>0.12001794433593749</c:v>
                </c:pt>
                <c:pt idx="3">
                  <c:v>7.2423889160156241E-2</c:v>
                </c:pt>
                <c:pt idx="4">
                  <c:v>8.4270629882812489E-2</c:v>
                </c:pt>
                <c:pt idx="5">
                  <c:v>0.10504357910156249</c:v>
                </c:pt>
                <c:pt idx="6">
                  <c:v>0.27659033203125</c:v>
                </c:pt>
                <c:pt idx="7">
                  <c:v>0.2245358276367187</c:v>
                </c:pt>
                <c:pt idx="8">
                  <c:v>5.110931396484375E-2</c:v>
                </c:pt>
                <c:pt idx="9">
                  <c:v>7.9576538085937495E-2</c:v>
                </c:pt>
                <c:pt idx="10">
                  <c:v>5.3944885253906248E-2</c:v>
                </c:pt>
                <c:pt idx="11">
                  <c:v>7.0262695312499998E-2</c:v>
                </c:pt>
                <c:pt idx="12">
                  <c:v>6.3449890136718742E-2</c:v>
                </c:pt>
                <c:pt idx="13">
                  <c:v>5.677514648437499E-2</c:v>
                </c:pt>
                <c:pt idx="14">
                  <c:v>0.10750213623046874</c:v>
                </c:pt>
                <c:pt idx="15">
                  <c:v>3.4733093261718744E-2</c:v>
                </c:pt>
                <c:pt idx="16">
                  <c:v>6.682177734375E-2</c:v>
                </c:pt>
                <c:pt idx="17">
                  <c:v>7.2450439453124987E-2</c:v>
                </c:pt>
                <c:pt idx="18">
                  <c:v>5.3928955078124993E-2</c:v>
                </c:pt>
                <c:pt idx="19">
                  <c:v>8.3330749511718746E-2</c:v>
                </c:pt>
                <c:pt idx="20">
                  <c:v>5.881951904296874E-2</c:v>
                </c:pt>
                <c:pt idx="21">
                  <c:v>7.6703796386718745E-2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B-4A74-8CC1-0387F77EE092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7.7832275390625011E-2</c:v>
                </c:pt>
                <c:pt idx="1">
                  <c:v>0.54975427246093755</c:v>
                </c:pt>
                <c:pt idx="2">
                  <c:v>0.15305981445312503</c:v>
                </c:pt>
                <c:pt idx="3">
                  <c:v>0.17028894042968754</c:v>
                </c:pt>
                <c:pt idx="4">
                  <c:v>0.14666845703125003</c:v>
                </c:pt>
                <c:pt idx="5">
                  <c:v>0.248643310546875</c:v>
                </c:pt>
                <c:pt idx="6">
                  <c:v>0.31655004882812499</c:v>
                </c:pt>
                <c:pt idx="7">
                  <c:v>0.33672241210937498</c:v>
                </c:pt>
                <c:pt idx="8">
                  <c:v>0.16701293945312498</c:v>
                </c:pt>
                <c:pt idx="9">
                  <c:v>0.19429956054687503</c:v>
                </c:pt>
                <c:pt idx="10">
                  <c:v>0.19862548828124998</c:v>
                </c:pt>
                <c:pt idx="11">
                  <c:v>0.19086291503906247</c:v>
                </c:pt>
                <c:pt idx="12">
                  <c:v>0.22539575195312503</c:v>
                </c:pt>
                <c:pt idx="13">
                  <c:v>0.2106336669921875</c:v>
                </c:pt>
                <c:pt idx="14">
                  <c:v>0.28536206054687502</c:v>
                </c:pt>
                <c:pt idx="15">
                  <c:v>0.17436816406249997</c:v>
                </c:pt>
                <c:pt idx="16">
                  <c:v>0.18067346191406253</c:v>
                </c:pt>
                <c:pt idx="17">
                  <c:v>0.18946301269531254</c:v>
                </c:pt>
                <c:pt idx="18">
                  <c:v>0.19324963378906251</c:v>
                </c:pt>
                <c:pt idx="19">
                  <c:v>0.20793713378906251</c:v>
                </c:pt>
                <c:pt idx="20">
                  <c:v>0.21665783691406251</c:v>
                </c:pt>
                <c:pt idx="21">
                  <c:v>0.19477575683593751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B-4A74-8CC1-0387F77EE092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0.10338816696166994</c:v>
                </c:pt>
                <c:pt idx="1">
                  <c:v>1.6499241420288087</c:v>
                </c:pt>
                <c:pt idx="2">
                  <c:v>0.31225300430297853</c:v>
                </c:pt>
                <c:pt idx="3">
                  <c:v>0.29130936093139653</c:v>
                </c:pt>
                <c:pt idx="4">
                  <c:v>0.28112709213256837</c:v>
                </c:pt>
                <c:pt idx="5">
                  <c:v>0.41445129986572266</c:v>
                </c:pt>
                <c:pt idx="6">
                  <c:v>0.65966401583862311</c:v>
                </c:pt>
                <c:pt idx="7">
                  <c:v>0.62842696389770503</c:v>
                </c:pt>
                <c:pt idx="8">
                  <c:v>0.2758733924255371</c:v>
                </c:pt>
                <c:pt idx="9">
                  <c:v>0.33325992694091799</c:v>
                </c:pt>
                <c:pt idx="10">
                  <c:v>0.31099720956420895</c:v>
                </c:pt>
                <c:pt idx="11">
                  <c:v>0.31951877365112302</c:v>
                </c:pt>
                <c:pt idx="12">
                  <c:v>0.34960400210571291</c:v>
                </c:pt>
                <c:pt idx="13">
                  <c:v>0.32650919305419923</c:v>
                </c:pt>
                <c:pt idx="14">
                  <c:v>0.45914971640014646</c:v>
                </c:pt>
                <c:pt idx="15">
                  <c:v>0.26725799279785156</c:v>
                </c:pt>
                <c:pt idx="16">
                  <c:v>0.3056660228271485</c:v>
                </c:pt>
                <c:pt idx="17">
                  <c:v>0.32034383108520514</c:v>
                </c:pt>
                <c:pt idx="18">
                  <c:v>0.305459513092041</c:v>
                </c:pt>
                <c:pt idx="19">
                  <c:v>0.35167727865600584</c:v>
                </c:pt>
                <c:pt idx="20">
                  <c:v>0.33488844525146483</c:v>
                </c:pt>
                <c:pt idx="21">
                  <c:v>0.33066607507324219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B-4A74-8CC1-0387F77E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8.4160675048828119E-3</c:v>
                </c:pt>
                <c:pt idx="1">
                  <c:v>1.9833535766601566E-2</c:v>
                </c:pt>
                <c:pt idx="2">
                  <c:v>1.7201531982421876E-2</c:v>
                </c:pt>
                <c:pt idx="3">
                  <c:v>3.3860046386718752E-2</c:v>
                </c:pt>
                <c:pt idx="4">
                  <c:v>4.1538125610351563E-2</c:v>
                </c:pt>
                <c:pt idx="5">
                  <c:v>5.4898754882812512E-2</c:v>
                </c:pt>
                <c:pt idx="6">
                  <c:v>4.8837744140625007E-2</c:v>
                </c:pt>
                <c:pt idx="7">
                  <c:v>4.4159454345703127E-2</c:v>
                </c:pt>
                <c:pt idx="8">
                  <c:v>4.9528500366210947E-2</c:v>
                </c:pt>
                <c:pt idx="9">
                  <c:v>5.8673492431640627E-2</c:v>
                </c:pt>
                <c:pt idx="10">
                  <c:v>5.5407431030273437E-2</c:v>
                </c:pt>
                <c:pt idx="11">
                  <c:v>5.4392193603515625E-2</c:v>
                </c:pt>
                <c:pt idx="12">
                  <c:v>5.9223358154296878E-2</c:v>
                </c:pt>
                <c:pt idx="13">
                  <c:v>5.5239047241210933E-2</c:v>
                </c:pt>
                <c:pt idx="14">
                  <c:v>5.9528805541992198E-2</c:v>
                </c:pt>
                <c:pt idx="15">
                  <c:v>5.3989663696289061E-2</c:v>
                </c:pt>
                <c:pt idx="16">
                  <c:v>5.8011236572265631E-2</c:v>
                </c:pt>
                <c:pt idx="17">
                  <c:v>5.5340863037109382E-2</c:v>
                </c:pt>
                <c:pt idx="18">
                  <c:v>5.7847988891601559E-2</c:v>
                </c:pt>
                <c:pt idx="19">
                  <c:v>5.5345193481445315E-2</c:v>
                </c:pt>
                <c:pt idx="20">
                  <c:v>6.0543640136718757E-2</c:v>
                </c:pt>
                <c:pt idx="21">
                  <c:v>5.615186462402344E-2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7-43B3-8326-3FC05B726F66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3.2716493530273441E-3</c:v>
                </c:pt>
                <c:pt idx="1">
                  <c:v>3.233008697509766E-3</c:v>
                </c:pt>
                <c:pt idx="2">
                  <c:v>3.2417877502441406E-3</c:v>
                </c:pt>
                <c:pt idx="3">
                  <c:v>3.186919677734375E-3</c:v>
                </c:pt>
                <c:pt idx="4">
                  <c:v>3.1613052673339849E-3</c:v>
                </c:pt>
                <c:pt idx="5">
                  <c:v>3.1168769226074225E-3</c:v>
                </c:pt>
                <c:pt idx="6">
                  <c:v>3.137057800292969E-3</c:v>
                </c:pt>
                <c:pt idx="7">
                  <c:v>3.1526222229003912E-3</c:v>
                </c:pt>
                <c:pt idx="8">
                  <c:v>3.1346441650390629E-3</c:v>
                </c:pt>
                <c:pt idx="9">
                  <c:v>3.1041716003417973E-3</c:v>
                </c:pt>
                <c:pt idx="10">
                  <c:v>3.1151138610839846E-3</c:v>
                </c:pt>
                <c:pt idx="11">
                  <c:v>3.1185976867675784E-3</c:v>
                </c:pt>
                <c:pt idx="12">
                  <c:v>3.102436065673828E-3</c:v>
                </c:pt>
                <c:pt idx="13">
                  <c:v>3.1157073669433595E-3</c:v>
                </c:pt>
                <c:pt idx="14">
                  <c:v>3.1012863159179688E-3</c:v>
                </c:pt>
                <c:pt idx="15">
                  <c:v>3.1198243103027347E-3</c:v>
                </c:pt>
                <c:pt idx="16">
                  <c:v>3.1064536437988284E-3</c:v>
                </c:pt>
                <c:pt idx="17">
                  <c:v>3.1153683166503911E-3</c:v>
                </c:pt>
                <c:pt idx="18">
                  <c:v>3.107013580322266E-3</c:v>
                </c:pt>
                <c:pt idx="19">
                  <c:v>3.1153448181152343E-3</c:v>
                </c:pt>
                <c:pt idx="20">
                  <c:v>3.097352325439453E-3</c:v>
                </c:pt>
                <c:pt idx="21">
                  <c:v>3.1127076110839848E-3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7-43B3-8326-3FC05B726F66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8.3346679687499994E-2</c:v>
                </c:pt>
                <c:pt idx="2">
                  <c:v>1.0089111328125001E-2</c:v>
                </c:pt>
                <c:pt idx="3">
                  <c:v>9.8289184570312493E-2</c:v>
                </c:pt>
                <c:pt idx="4">
                  <c:v>0.14611688232421874</c:v>
                </c:pt>
                <c:pt idx="5">
                  <c:v>0.43072540283203126</c:v>
                </c:pt>
                <c:pt idx="6">
                  <c:v>0.22764752197265622</c:v>
                </c:pt>
                <c:pt idx="7">
                  <c:v>0.11080499267578124</c:v>
                </c:pt>
                <c:pt idx="8">
                  <c:v>8.9872741699218744E-2</c:v>
                </c:pt>
                <c:pt idx="9">
                  <c:v>9.0106384277343743E-2</c:v>
                </c:pt>
                <c:pt idx="10">
                  <c:v>7.9666809082031248E-2</c:v>
                </c:pt>
                <c:pt idx="11">
                  <c:v>6.615802001953125E-2</c:v>
                </c:pt>
                <c:pt idx="12">
                  <c:v>0.1020062255859375</c:v>
                </c:pt>
                <c:pt idx="13">
                  <c:v>7.2625671386718743E-2</c:v>
                </c:pt>
                <c:pt idx="14">
                  <c:v>7.7229492187499998E-2</c:v>
                </c:pt>
                <c:pt idx="15">
                  <c:v>3.8965209960937504E-2</c:v>
                </c:pt>
                <c:pt idx="16">
                  <c:v>7.2158386230468732E-2</c:v>
                </c:pt>
                <c:pt idx="17">
                  <c:v>5.7869018554687499E-2</c:v>
                </c:pt>
                <c:pt idx="18">
                  <c:v>5.8723937988281245E-2</c:v>
                </c:pt>
                <c:pt idx="19">
                  <c:v>5.4884765624999998E-2</c:v>
                </c:pt>
                <c:pt idx="20">
                  <c:v>0.12719714355468748</c:v>
                </c:pt>
                <c:pt idx="21">
                  <c:v>7.2041564941406247E-2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7-43B3-8326-3FC05B726F66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7.8681396484375013E-2</c:v>
                </c:pt>
                <c:pt idx="1">
                  <c:v>0.16746618652343753</c:v>
                </c:pt>
                <c:pt idx="2">
                  <c:v>7.0207397460937501E-2</c:v>
                </c:pt>
                <c:pt idx="3">
                  <c:v>0.23089208984375001</c:v>
                </c:pt>
                <c:pt idx="4">
                  <c:v>0.18389782714843753</c:v>
                </c:pt>
                <c:pt idx="5">
                  <c:v>0.295574462890625</c:v>
                </c:pt>
                <c:pt idx="6">
                  <c:v>0.20787976074218753</c:v>
                </c:pt>
                <c:pt idx="7">
                  <c:v>0.13868786621093754</c:v>
                </c:pt>
                <c:pt idx="8">
                  <c:v>0.20176379394531246</c:v>
                </c:pt>
                <c:pt idx="9">
                  <c:v>0.2383104248046875</c:v>
                </c:pt>
                <c:pt idx="10">
                  <c:v>0.19673217773437501</c:v>
                </c:pt>
                <c:pt idx="11">
                  <c:v>0.18923925781250001</c:v>
                </c:pt>
                <c:pt idx="12">
                  <c:v>0.260427734375</c:v>
                </c:pt>
                <c:pt idx="13">
                  <c:v>0.19545275878906249</c:v>
                </c:pt>
                <c:pt idx="14">
                  <c:v>0.24845971679687504</c:v>
                </c:pt>
                <c:pt idx="15">
                  <c:v>0.18031201171875003</c:v>
                </c:pt>
                <c:pt idx="16">
                  <c:v>0.22462121582031255</c:v>
                </c:pt>
                <c:pt idx="17">
                  <c:v>0.19474707031249999</c:v>
                </c:pt>
                <c:pt idx="18">
                  <c:v>0.23963000488281247</c:v>
                </c:pt>
                <c:pt idx="19">
                  <c:v>0.20159167480468748</c:v>
                </c:pt>
                <c:pt idx="20">
                  <c:v>0.23557946777343755</c:v>
                </c:pt>
                <c:pt idx="21">
                  <c:v>0.19725427246093752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7-43B3-8326-3FC05B726F66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0.10424960650634767</c:v>
                </c:pt>
                <c:pt idx="1">
                  <c:v>0.27387941067504884</c:v>
                </c:pt>
                <c:pt idx="2">
                  <c:v>0.10073982852172852</c:v>
                </c:pt>
                <c:pt idx="3">
                  <c:v>0.36622824047851565</c:v>
                </c:pt>
                <c:pt idx="4">
                  <c:v>0.37471414035034178</c:v>
                </c:pt>
                <c:pt idx="5">
                  <c:v>0.78431549752807617</c:v>
                </c:pt>
                <c:pt idx="6">
                  <c:v>0.48750208465576172</c:v>
                </c:pt>
                <c:pt idx="7">
                  <c:v>0.29680493545532227</c:v>
                </c:pt>
                <c:pt idx="8">
                  <c:v>0.34429968017578122</c:v>
                </c:pt>
                <c:pt idx="9">
                  <c:v>0.39019447311401367</c:v>
                </c:pt>
                <c:pt idx="10">
                  <c:v>0.33492153170776368</c:v>
                </c:pt>
                <c:pt idx="11">
                  <c:v>0.31290806912231445</c:v>
                </c:pt>
                <c:pt idx="12">
                  <c:v>0.42475975418090817</c:v>
                </c:pt>
                <c:pt idx="13">
                  <c:v>0.32643318478393551</c:v>
                </c:pt>
                <c:pt idx="14">
                  <c:v>0.38831930084228516</c:v>
                </c:pt>
                <c:pt idx="15">
                  <c:v>0.27638670968627932</c:v>
                </c:pt>
                <c:pt idx="16">
                  <c:v>0.35789729226684575</c:v>
                </c:pt>
                <c:pt idx="17">
                  <c:v>0.31107232022094727</c:v>
                </c:pt>
                <c:pt idx="18">
                  <c:v>0.35930894534301755</c:v>
                </c:pt>
                <c:pt idx="19">
                  <c:v>0.31493697872924803</c:v>
                </c:pt>
                <c:pt idx="20">
                  <c:v>0.42641760379028326</c:v>
                </c:pt>
                <c:pt idx="21">
                  <c:v>0.3285604096374512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7-43B3-8326-3FC05B72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8.3929046630859382E-3</c:v>
                </c:pt>
                <c:pt idx="1">
                  <c:v>3.2440264892578126E-2</c:v>
                </c:pt>
                <c:pt idx="2">
                  <c:v>3.2437847900390629E-2</c:v>
                </c:pt>
                <c:pt idx="3">
                  <c:v>3.3394573974609376E-2</c:v>
                </c:pt>
                <c:pt idx="4">
                  <c:v>4.0767306518554688E-2</c:v>
                </c:pt>
                <c:pt idx="5">
                  <c:v>5.557077941894531E-2</c:v>
                </c:pt>
                <c:pt idx="6">
                  <c:v>5.6524484252929691E-2</c:v>
                </c:pt>
                <c:pt idx="7">
                  <c:v>6.1000955200195314E-2</c:v>
                </c:pt>
                <c:pt idx="8">
                  <c:v>5.7676986694335949E-2</c:v>
                </c:pt>
                <c:pt idx="9">
                  <c:v>5.4942764282226574E-2</c:v>
                </c:pt>
                <c:pt idx="10">
                  <c:v>5.4659472656249999E-2</c:v>
                </c:pt>
                <c:pt idx="11">
                  <c:v>5.435624084472656E-2</c:v>
                </c:pt>
                <c:pt idx="12">
                  <c:v>5.5458993530273434E-2</c:v>
                </c:pt>
                <c:pt idx="13">
                  <c:v>5.6725094604492189E-2</c:v>
                </c:pt>
                <c:pt idx="14">
                  <c:v>5.6203829956054698E-2</c:v>
                </c:pt>
                <c:pt idx="15">
                  <c:v>5.4426635742187507E-2</c:v>
                </c:pt>
                <c:pt idx="16">
                  <c:v>5.4612240600585941E-2</c:v>
                </c:pt>
                <c:pt idx="17">
                  <c:v>5.424415283203126E-2</c:v>
                </c:pt>
                <c:pt idx="18">
                  <c:v>5.4891503906250007E-2</c:v>
                </c:pt>
                <c:pt idx="19">
                  <c:v>5.4769345092773446E-2</c:v>
                </c:pt>
                <c:pt idx="20">
                  <c:v>5.5335626220703121E-2</c:v>
                </c:pt>
                <c:pt idx="21">
                  <c:v>5.4482226562500007E-2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0-4CAB-A660-4A8742CA4717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3.2717255554199219E-3</c:v>
                </c:pt>
                <c:pt idx="1">
                  <c:v>3.1916875305175786E-3</c:v>
                </c:pt>
                <c:pt idx="2">
                  <c:v>3.1915838012695316E-3</c:v>
                </c:pt>
                <c:pt idx="3">
                  <c:v>3.1878367919921879E-3</c:v>
                </c:pt>
                <c:pt idx="4">
                  <c:v>3.1633560180664069E-3</c:v>
                </c:pt>
                <c:pt idx="5">
                  <c:v>3.1138590393066405E-3</c:v>
                </c:pt>
                <c:pt idx="6">
                  <c:v>3.1113594665527346E-3</c:v>
                </c:pt>
                <c:pt idx="7">
                  <c:v>3.0964177551269533E-3</c:v>
                </c:pt>
                <c:pt idx="8">
                  <c:v>3.1075379333496095E-3</c:v>
                </c:pt>
                <c:pt idx="9">
                  <c:v>3.1167272033691407E-3</c:v>
                </c:pt>
                <c:pt idx="10">
                  <c:v>3.1175241394042967E-3</c:v>
                </c:pt>
                <c:pt idx="11">
                  <c:v>3.1185986938476562E-3</c:v>
                </c:pt>
                <c:pt idx="12">
                  <c:v>3.1148426208496092E-3</c:v>
                </c:pt>
                <c:pt idx="13">
                  <c:v>3.1106350402832035E-3</c:v>
                </c:pt>
                <c:pt idx="14">
                  <c:v>3.112371917724609E-3</c:v>
                </c:pt>
                <c:pt idx="15">
                  <c:v>3.1183220825195313E-3</c:v>
                </c:pt>
                <c:pt idx="16">
                  <c:v>3.1176940002441409E-3</c:v>
                </c:pt>
                <c:pt idx="17">
                  <c:v>3.1189310302734371E-3</c:v>
                </c:pt>
                <c:pt idx="18">
                  <c:v>3.1167520446777346E-3</c:v>
                </c:pt>
                <c:pt idx="19">
                  <c:v>3.1172166442871097E-3</c:v>
                </c:pt>
                <c:pt idx="20">
                  <c:v>3.1152437744140626E-3</c:v>
                </c:pt>
                <c:pt idx="21">
                  <c:v>3.1182233886718753E-3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0-4CAB-A660-4A8742CA4717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0.16943865966796873</c:v>
                </c:pt>
                <c:pt idx="2">
                  <c:v>6.6131469726562489E-2</c:v>
                </c:pt>
                <c:pt idx="3">
                  <c:v>5.78052978515625E-2</c:v>
                </c:pt>
                <c:pt idx="4">
                  <c:v>3.8789978027343741E-2</c:v>
                </c:pt>
                <c:pt idx="5">
                  <c:v>0.20859503173828123</c:v>
                </c:pt>
                <c:pt idx="6">
                  <c:v>0.12140917968749999</c:v>
                </c:pt>
                <c:pt idx="7">
                  <c:v>0.24341839599609372</c:v>
                </c:pt>
                <c:pt idx="8">
                  <c:v>0.13540118408203122</c:v>
                </c:pt>
                <c:pt idx="9">
                  <c:v>4.336724853515625E-2</c:v>
                </c:pt>
                <c:pt idx="10">
                  <c:v>6.7708557128906249E-2</c:v>
                </c:pt>
                <c:pt idx="11">
                  <c:v>6.4591552734374988E-2</c:v>
                </c:pt>
                <c:pt idx="12">
                  <c:v>5.9000061035156245E-2</c:v>
                </c:pt>
                <c:pt idx="13">
                  <c:v>7.8918090820312481E-2</c:v>
                </c:pt>
                <c:pt idx="14">
                  <c:v>7.6480773925781259E-2</c:v>
                </c:pt>
                <c:pt idx="15">
                  <c:v>6.781475830078125E-2</c:v>
                </c:pt>
                <c:pt idx="16">
                  <c:v>6.5563293457031241E-2</c:v>
                </c:pt>
                <c:pt idx="17">
                  <c:v>5.3419189453124995E-2</c:v>
                </c:pt>
                <c:pt idx="18">
                  <c:v>4.9590637207031246E-2</c:v>
                </c:pt>
                <c:pt idx="19">
                  <c:v>5.4858215332031245E-2</c:v>
                </c:pt>
                <c:pt idx="20">
                  <c:v>5.3020935058593746E-2</c:v>
                </c:pt>
                <c:pt idx="21">
                  <c:v>5.0238464355468748E-2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0-4CAB-A660-4A8742CA4717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7.6667602539062504E-2</c:v>
                </c:pt>
                <c:pt idx="1">
                  <c:v>0.20246948242187501</c:v>
                </c:pt>
                <c:pt idx="2">
                  <c:v>0.1436907958984375</c:v>
                </c:pt>
                <c:pt idx="3">
                  <c:v>0.12141857910156252</c:v>
                </c:pt>
                <c:pt idx="4">
                  <c:v>0.15379418945312504</c:v>
                </c:pt>
                <c:pt idx="5">
                  <c:v>0.30640075683593754</c:v>
                </c:pt>
                <c:pt idx="6">
                  <c:v>0.28055419921875002</c:v>
                </c:pt>
                <c:pt idx="7">
                  <c:v>0.2535716552734375</c:v>
                </c:pt>
                <c:pt idx="8">
                  <c:v>0.20958947753906251</c:v>
                </c:pt>
                <c:pt idx="9">
                  <c:v>0.20438000488281252</c:v>
                </c:pt>
                <c:pt idx="10">
                  <c:v>0.19219970703125</c:v>
                </c:pt>
                <c:pt idx="11">
                  <c:v>0.19610107421875</c:v>
                </c:pt>
                <c:pt idx="12">
                  <c:v>0.2751783447265625</c:v>
                </c:pt>
                <c:pt idx="13">
                  <c:v>0.22350244140625003</c:v>
                </c:pt>
                <c:pt idx="14">
                  <c:v>0.2411676025390625</c:v>
                </c:pt>
                <c:pt idx="15">
                  <c:v>0.18471826171875</c:v>
                </c:pt>
                <c:pt idx="16">
                  <c:v>0.20304321289062502</c:v>
                </c:pt>
                <c:pt idx="17">
                  <c:v>0.19622155761718751</c:v>
                </c:pt>
                <c:pt idx="18">
                  <c:v>0.21414489746093751</c:v>
                </c:pt>
                <c:pt idx="19">
                  <c:v>0.20133349609374998</c:v>
                </c:pt>
                <c:pt idx="20">
                  <c:v>0.21352526855468748</c:v>
                </c:pt>
                <c:pt idx="21">
                  <c:v>0.20218835449218753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0-4CAB-A660-4A8742CA4717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0.10220741586303711</c:v>
                </c:pt>
                <c:pt idx="1">
                  <c:v>0.40754009451293943</c:v>
                </c:pt>
                <c:pt idx="2">
                  <c:v>0.24545169732666017</c:v>
                </c:pt>
                <c:pt idx="3">
                  <c:v>0.2158062877197266</c:v>
                </c:pt>
                <c:pt idx="4">
                  <c:v>0.23651483001708987</c:v>
                </c:pt>
                <c:pt idx="5">
                  <c:v>0.57368042703247069</c:v>
                </c:pt>
                <c:pt idx="6">
                  <c:v>0.46159922262573244</c:v>
                </c:pt>
                <c:pt idx="7">
                  <c:v>0.56108742422485347</c:v>
                </c:pt>
                <c:pt idx="8">
                  <c:v>0.40577518624877928</c:v>
                </c:pt>
                <c:pt idx="9">
                  <c:v>0.30580674490356452</c:v>
                </c:pt>
                <c:pt idx="10">
                  <c:v>0.31768526095581051</c:v>
                </c:pt>
                <c:pt idx="11">
                  <c:v>0.31816746649169919</c:v>
                </c:pt>
                <c:pt idx="12">
                  <c:v>0.39275224191284175</c:v>
                </c:pt>
                <c:pt idx="13">
                  <c:v>0.36225626187133791</c:v>
                </c:pt>
                <c:pt idx="14">
                  <c:v>0.37696457833862307</c:v>
                </c:pt>
                <c:pt idx="15">
                  <c:v>0.3100779778442383</c:v>
                </c:pt>
                <c:pt idx="16">
                  <c:v>0.32633644094848635</c:v>
                </c:pt>
                <c:pt idx="17">
                  <c:v>0.30700383093261718</c:v>
                </c:pt>
                <c:pt idx="18">
                  <c:v>0.32174379061889646</c:v>
                </c:pt>
                <c:pt idx="19">
                  <c:v>0.31407827316284176</c:v>
                </c:pt>
                <c:pt idx="20">
                  <c:v>0.32499707360839841</c:v>
                </c:pt>
                <c:pt idx="21">
                  <c:v>0.31002726879882814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0-4CAB-A660-4A8742CA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8.4422515869140621E-3</c:v>
                </c:pt>
                <c:pt idx="1">
                  <c:v>2.7750997924804691E-2</c:v>
                </c:pt>
                <c:pt idx="2">
                  <c:v>2.9861535644531246E-2</c:v>
                </c:pt>
                <c:pt idx="3">
                  <c:v>2.8183438110351566E-2</c:v>
                </c:pt>
                <c:pt idx="4">
                  <c:v>2.7761270141601565E-2</c:v>
                </c:pt>
                <c:pt idx="5">
                  <c:v>4.566896667480469E-2</c:v>
                </c:pt>
                <c:pt idx="6">
                  <c:v>4.2858306884765628E-2</c:v>
                </c:pt>
                <c:pt idx="7">
                  <c:v>4.6747045898437506E-2</c:v>
                </c:pt>
                <c:pt idx="8">
                  <c:v>5.0966409301757817E-2</c:v>
                </c:pt>
                <c:pt idx="9">
                  <c:v>5.4314245605468749E-2</c:v>
                </c:pt>
                <c:pt idx="10">
                  <c:v>5.4265704345703131E-2</c:v>
                </c:pt>
                <c:pt idx="11">
                  <c:v>5.4939843750000002E-2</c:v>
                </c:pt>
                <c:pt idx="12">
                  <c:v>5.9958123779296872E-2</c:v>
                </c:pt>
                <c:pt idx="13">
                  <c:v>5.7765811157226565E-2</c:v>
                </c:pt>
                <c:pt idx="14">
                  <c:v>5.9682788085937494E-2</c:v>
                </c:pt>
                <c:pt idx="15">
                  <c:v>5.5515792846679686E-2</c:v>
                </c:pt>
                <c:pt idx="16">
                  <c:v>5.633656311035156E-2</c:v>
                </c:pt>
                <c:pt idx="17">
                  <c:v>5.7553417968749999E-2</c:v>
                </c:pt>
                <c:pt idx="18">
                  <c:v>5.6483093261718749E-2</c:v>
                </c:pt>
                <c:pt idx="19">
                  <c:v>5.6078649902343757E-2</c:v>
                </c:pt>
                <c:pt idx="20">
                  <c:v>5.7950006103515625E-2</c:v>
                </c:pt>
                <c:pt idx="21">
                  <c:v>5.6702737426757806E-2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A-4605-8801-BD487DA62ED6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3.2715580444335943E-3</c:v>
                </c:pt>
                <c:pt idx="1">
                  <c:v>3.2073576965332032E-3</c:v>
                </c:pt>
                <c:pt idx="2">
                  <c:v>3.1996192932128909E-3</c:v>
                </c:pt>
                <c:pt idx="3">
                  <c:v>3.2059437561035159E-3</c:v>
                </c:pt>
                <c:pt idx="4">
                  <c:v>3.2073013000488283E-3</c:v>
                </c:pt>
                <c:pt idx="5">
                  <c:v>3.1475545959472654E-3</c:v>
                </c:pt>
                <c:pt idx="6">
                  <c:v>3.1569056701660158E-3</c:v>
                </c:pt>
                <c:pt idx="7">
                  <c:v>3.1440620422363286E-3</c:v>
                </c:pt>
                <c:pt idx="8">
                  <c:v>3.1297917175292971E-3</c:v>
                </c:pt>
                <c:pt idx="9">
                  <c:v>3.1181136169433593E-3</c:v>
                </c:pt>
                <c:pt idx="10">
                  <c:v>3.1188971252441413E-3</c:v>
                </c:pt>
                <c:pt idx="11">
                  <c:v>3.11666342163086E-3</c:v>
                </c:pt>
                <c:pt idx="12">
                  <c:v>3.0999116516113286E-3</c:v>
                </c:pt>
                <c:pt idx="13">
                  <c:v>3.1072113037109378E-3</c:v>
                </c:pt>
                <c:pt idx="14">
                  <c:v>3.1008186950683601E-3</c:v>
                </c:pt>
                <c:pt idx="15">
                  <c:v>3.1140782470703127E-3</c:v>
                </c:pt>
                <c:pt idx="16">
                  <c:v>3.1112926635742189E-3</c:v>
                </c:pt>
                <c:pt idx="17">
                  <c:v>3.1079934692382818E-3</c:v>
                </c:pt>
                <c:pt idx="18">
                  <c:v>3.111486358642578E-3</c:v>
                </c:pt>
                <c:pt idx="19">
                  <c:v>3.1121919860839847E-3</c:v>
                </c:pt>
                <c:pt idx="20">
                  <c:v>3.1059460754394533E-3</c:v>
                </c:pt>
                <c:pt idx="21">
                  <c:v>3.1101466064453126E-3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A-4605-8801-BD487DA62ED6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0.16438879394531247</c:v>
                </c:pt>
                <c:pt idx="2">
                  <c:v>6.7559875488281254E-2</c:v>
                </c:pt>
                <c:pt idx="3">
                  <c:v>3.23594970703125E-2</c:v>
                </c:pt>
                <c:pt idx="4">
                  <c:v>4.4025695800781244E-2</c:v>
                </c:pt>
                <c:pt idx="5">
                  <c:v>0.21000750732421872</c:v>
                </c:pt>
                <c:pt idx="6">
                  <c:v>7.8636657714843752E-2</c:v>
                </c:pt>
                <c:pt idx="7">
                  <c:v>0.13585784912109372</c:v>
                </c:pt>
                <c:pt idx="8">
                  <c:v>0.10809686279296875</c:v>
                </c:pt>
                <c:pt idx="9">
                  <c:v>5.4422790527343744E-2</c:v>
                </c:pt>
                <c:pt idx="10">
                  <c:v>3.6203979492187496E-2</c:v>
                </c:pt>
                <c:pt idx="11">
                  <c:v>5.5283020019531247E-2</c:v>
                </c:pt>
                <c:pt idx="12">
                  <c:v>0.1113837890625</c:v>
                </c:pt>
                <c:pt idx="13">
                  <c:v>7.4043457031249996E-2</c:v>
                </c:pt>
                <c:pt idx="14">
                  <c:v>9.5007568359374989E-2</c:v>
                </c:pt>
                <c:pt idx="15">
                  <c:v>6.9211303710937491E-2</c:v>
                </c:pt>
                <c:pt idx="16">
                  <c:v>6.6088989257812494E-2</c:v>
                </c:pt>
                <c:pt idx="17">
                  <c:v>7.8371154785156244E-2</c:v>
                </c:pt>
                <c:pt idx="18">
                  <c:v>6.103381347656249E-2</c:v>
                </c:pt>
                <c:pt idx="19">
                  <c:v>6.6296081542968746E-2</c:v>
                </c:pt>
                <c:pt idx="20">
                  <c:v>9.1550720214843742E-2</c:v>
                </c:pt>
                <c:pt idx="21">
                  <c:v>7.6294921874999991E-2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A-4605-8801-BD487DA62ED6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7.8601074218749997E-2</c:v>
                </c:pt>
                <c:pt idx="1">
                  <c:v>0.23536718750000002</c:v>
                </c:pt>
                <c:pt idx="2">
                  <c:v>0.12710998535156251</c:v>
                </c:pt>
                <c:pt idx="3">
                  <c:v>8.5875976562499998E-2</c:v>
                </c:pt>
                <c:pt idx="4">
                  <c:v>9.802758789062499E-2</c:v>
                </c:pt>
                <c:pt idx="5">
                  <c:v>0.21745532226562497</c:v>
                </c:pt>
                <c:pt idx="6">
                  <c:v>0.16139611816406252</c:v>
                </c:pt>
                <c:pt idx="7">
                  <c:v>0.29749072265625004</c:v>
                </c:pt>
                <c:pt idx="8">
                  <c:v>0.20876330566406248</c:v>
                </c:pt>
                <c:pt idx="9">
                  <c:v>0.18636486816406253</c:v>
                </c:pt>
                <c:pt idx="10">
                  <c:v>0.2082928466796875</c:v>
                </c:pt>
                <c:pt idx="11">
                  <c:v>0.2427568359375</c:v>
                </c:pt>
                <c:pt idx="12">
                  <c:v>0.29795544433593751</c:v>
                </c:pt>
                <c:pt idx="13">
                  <c:v>0.28655541992187505</c:v>
                </c:pt>
                <c:pt idx="14">
                  <c:v>0.26475366210937501</c:v>
                </c:pt>
                <c:pt idx="15">
                  <c:v>0.22175830078124997</c:v>
                </c:pt>
                <c:pt idx="16">
                  <c:v>0.218992919921875</c:v>
                </c:pt>
                <c:pt idx="17">
                  <c:v>0.243571533203125</c:v>
                </c:pt>
                <c:pt idx="18">
                  <c:v>0.22884387207031248</c:v>
                </c:pt>
                <c:pt idx="19">
                  <c:v>0.24968749999999998</c:v>
                </c:pt>
                <c:pt idx="20">
                  <c:v>0.25167260742187503</c:v>
                </c:pt>
                <c:pt idx="21">
                  <c:v>0.2268358154296875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A-4605-8801-BD487DA62ED6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0.10417413677978515</c:v>
                </c:pt>
                <c:pt idx="1">
                  <c:v>0.43071433706665041</c:v>
                </c:pt>
                <c:pt idx="2">
                  <c:v>0.22773101577758789</c:v>
                </c:pt>
                <c:pt idx="3">
                  <c:v>0.14962485549926757</c:v>
                </c:pt>
                <c:pt idx="4">
                  <c:v>0.17302185513305662</c:v>
                </c:pt>
                <c:pt idx="5">
                  <c:v>0.47627935086059564</c:v>
                </c:pt>
                <c:pt idx="6">
                  <c:v>0.28604798843383794</c:v>
                </c:pt>
                <c:pt idx="7">
                  <c:v>0.48323967971801762</c:v>
                </c:pt>
                <c:pt idx="8">
                  <c:v>0.37095636947631838</c:v>
                </c:pt>
                <c:pt idx="9">
                  <c:v>0.29822001791381836</c:v>
                </c:pt>
                <c:pt idx="10">
                  <c:v>0.30188142764282228</c:v>
                </c:pt>
                <c:pt idx="11">
                  <c:v>0.35609636312866211</c:v>
                </c:pt>
                <c:pt idx="12">
                  <c:v>0.47239726882934574</c:v>
                </c:pt>
                <c:pt idx="13">
                  <c:v>0.42147189941406255</c:v>
                </c:pt>
                <c:pt idx="14">
                  <c:v>0.42254483724975583</c:v>
                </c:pt>
                <c:pt idx="15">
                  <c:v>0.34959947558593746</c:v>
                </c:pt>
                <c:pt idx="16">
                  <c:v>0.34452976495361332</c:v>
                </c:pt>
                <c:pt idx="17">
                  <c:v>0.38260409942626949</c:v>
                </c:pt>
                <c:pt idx="18">
                  <c:v>0.34947226516723628</c:v>
                </c:pt>
                <c:pt idx="19">
                  <c:v>0.37517442343139651</c:v>
                </c:pt>
                <c:pt idx="20">
                  <c:v>0.40427927981567385</c:v>
                </c:pt>
                <c:pt idx="21">
                  <c:v>0.3629436213378906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A-4605-8801-BD487DA6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8.4082122802734381E-3</c:v>
                </c:pt>
                <c:pt idx="1">
                  <c:v>1.8760491943359377E-2</c:v>
                </c:pt>
                <c:pt idx="2">
                  <c:v>1.5225842285156249E-2</c:v>
                </c:pt>
                <c:pt idx="3">
                  <c:v>3.3135351562499998E-2</c:v>
                </c:pt>
                <c:pt idx="4">
                  <c:v>3.5232998657226566E-2</c:v>
                </c:pt>
                <c:pt idx="5">
                  <c:v>5.0937808227539065E-2</c:v>
                </c:pt>
                <c:pt idx="6">
                  <c:v>5.4228140258789068E-2</c:v>
                </c:pt>
                <c:pt idx="7">
                  <c:v>5.4693511962890635E-2</c:v>
                </c:pt>
                <c:pt idx="8">
                  <c:v>6.202727050781251E-2</c:v>
                </c:pt>
                <c:pt idx="9">
                  <c:v>5.5658596801757818E-2</c:v>
                </c:pt>
                <c:pt idx="10">
                  <c:v>5.5155459594726564E-2</c:v>
                </c:pt>
                <c:pt idx="11">
                  <c:v>5.6396585083007815E-2</c:v>
                </c:pt>
                <c:pt idx="12">
                  <c:v>5.5674710083007818E-2</c:v>
                </c:pt>
                <c:pt idx="13">
                  <c:v>5.7315948486328129E-2</c:v>
                </c:pt>
                <c:pt idx="14">
                  <c:v>5.708311157226563E-2</c:v>
                </c:pt>
                <c:pt idx="15">
                  <c:v>5.6538986206054694E-2</c:v>
                </c:pt>
                <c:pt idx="16">
                  <c:v>5.5727481079101554E-2</c:v>
                </c:pt>
                <c:pt idx="17">
                  <c:v>5.5684176635742183E-2</c:v>
                </c:pt>
                <c:pt idx="18">
                  <c:v>5.671411743164062E-2</c:v>
                </c:pt>
                <c:pt idx="19">
                  <c:v>5.6764572143554695E-2</c:v>
                </c:pt>
                <c:pt idx="20">
                  <c:v>5.4384136962890635E-2</c:v>
                </c:pt>
                <c:pt idx="21">
                  <c:v>5.6015103149414061E-2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4-4DB3-88C1-845DDC71B78D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3.2716758728027345E-3</c:v>
                </c:pt>
                <c:pt idx="1">
                  <c:v>3.2373374633789063E-3</c:v>
                </c:pt>
                <c:pt idx="2">
                  <c:v>3.2491458129882819E-3</c:v>
                </c:pt>
                <c:pt idx="3">
                  <c:v>3.1893484191894538E-3</c:v>
                </c:pt>
                <c:pt idx="4">
                  <c:v>3.1823532409667966E-3</c:v>
                </c:pt>
                <c:pt idx="5">
                  <c:v>3.1293428955078131E-3</c:v>
                </c:pt>
                <c:pt idx="6">
                  <c:v>3.1190606079101566E-3</c:v>
                </c:pt>
                <c:pt idx="7">
                  <c:v>3.1173935546875003E-3</c:v>
                </c:pt>
                <c:pt idx="8">
                  <c:v>3.0929510498046873E-3</c:v>
                </c:pt>
                <c:pt idx="9">
                  <c:v>3.114276306152344E-3</c:v>
                </c:pt>
                <c:pt idx="10">
                  <c:v>3.1159685363769535E-3</c:v>
                </c:pt>
                <c:pt idx="11">
                  <c:v>3.1117586059570316E-3</c:v>
                </c:pt>
                <c:pt idx="12">
                  <c:v>3.1142383728027345E-3</c:v>
                </c:pt>
                <c:pt idx="13">
                  <c:v>3.1087024536132816E-3</c:v>
                </c:pt>
                <c:pt idx="14">
                  <c:v>3.1095265808105473E-3</c:v>
                </c:pt>
                <c:pt idx="15">
                  <c:v>3.1113050842285156E-3</c:v>
                </c:pt>
                <c:pt idx="16">
                  <c:v>3.1141101379394531E-3</c:v>
                </c:pt>
                <c:pt idx="17">
                  <c:v>3.1142017822265631E-3</c:v>
                </c:pt>
                <c:pt idx="18">
                  <c:v>3.1107528686523437E-3</c:v>
                </c:pt>
                <c:pt idx="19">
                  <c:v>3.1106639099121097E-3</c:v>
                </c:pt>
                <c:pt idx="20">
                  <c:v>3.1185409545898446E-3</c:v>
                </c:pt>
                <c:pt idx="21">
                  <c:v>3.113185302734375E-3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4-4DB3-88C1-845DDC71B78D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0.10969519042968748</c:v>
                </c:pt>
                <c:pt idx="2">
                  <c:v>9.9988403320312481E-3</c:v>
                </c:pt>
                <c:pt idx="3">
                  <c:v>0.10411962890624998</c:v>
                </c:pt>
                <c:pt idx="4">
                  <c:v>0.10546307373046875</c:v>
                </c:pt>
                <c:pt idx="5">
                  <c:v>9.3988037109375006E-2</c:v>
                </c:pt>
                <c:pt idx="6">
                  <c:v>0.21365551757812498</c:v>
                </c:pt>
                <c:pt idx="7">
                  <c:v>0.19309497070312498</c:v>
                </c:pt>
                <c:pt idx="8">
                  <c:v>9.6520935058593743E-2</c:v>
                </c:pt>
                <c:pt idx="9">
                  <c:v>6.6773986816406242E-2</c:v>
                </c:pt>
                <c:pt idx="10">
                  <c:v>6.0582458496093748E-2</c:v>
                </c:pt>
                <c:pt idx="11">
                  <c:v>8.2831604003906253E-2</c:v>
                </c:pt>
                <c:pt idx="12">
                  <c:v>5.6987548828124991E-2</c:v>
                </c:pt>
                <c:pt idx="13">
                  <c:v>7.8811889648437494E-2</c:v>
                </c:pt>
                <c:pt idx="14">
                  <c:v>7.4930236816406245E-2</c:v>
                </c:pt>
                <c:pt idx="15">
                  <c:v>8.4737915039062486E-2</c:v>
                </c:pt>
                <c:pt idx="16">
                  <c:v>6.8558166503906254E-2</c:v>
                </c:pt>
                <c:pt idx="17">
                  <c:v>5.2909423828124996E-2</c:v>
                </c:pt>
                <c:pt idx="18">
                  <c:v>0.10398156738281249</c:v>
                </c:pt>
                <c:pt idx="19">
                  <c:v>7.5790466308593749E-2</c:v>
                </c:pt>
                <c:pt idx="20">
                  <c:v>5.2686401367187496E-2</c:v>
                </c:pt>
                <c:pt idx="21">
                  <c:v>5.8952270507812488E-2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4-4DB3-88C1-845DDC71B78D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7.5732421874999997E-2</c:v>
                </c:pt>
                <c:pt idx="1">
                  <c:v>0.111716796875</c:v>
                </c:pt>
                <c:pt idx="2">
                  <c:v>7.0299194335937495E-2</c:v>
                </c:pt>
                <c:pt idx="3">
                  <c:v>0.17423046875000001</c:v>
                </c:pt>
                <c:pt idx="4">
                  <c:v>0.1492215576171875</c:v>
                </c:pt>
                <c:pt idx="5">
                  <c:v>0.27050244140625002</c:v>
                </c:pt>
                <c:pt idx="6">
                  <c:v>0.26966479492187495</c:v>
                </c:pt>
                <c:pt idx="7">
                  <c:v>0.2818450927734375</c:v>
                </c:pt>
                <c:pt idx="8">
                  <c:v>0.27710607910156249</c:v>
                </c:pt>
                <c:pt idx="9">
                  <c:v>0.202698974609375</c:v>
                </c:pt>
                <c:pt idx="10">
                  <c:v>0.187391845703125</c:v>
                </c:pt>
                <c:pt idx="11">
                  <c:v>0.21577429199218751</c:v>
                </c:pt>
                <c:pt idx="12">
                  <c:v>0.23080603027343749</c:v>
                </c:pt>
                <c:pt idx="13">
                  <c:v>0.22404174804687499</c:v>
                </c:pt>
                <c:pt idx="14">
                  <c:v>0.20139660644531251</c:v>
                </c:pt>
                <c:pt idx="15">
                  <c:v>0.193232421875</c:v>
                </c:pt>
                <c:pt idx="16">
                  <c:v>0.19622729492187496</c:v>
                </c:pt>
                <c:pt idx="17">
                  <c:v>0.197328857421875</c:v>
                </c:pt>
                <c:pt idx="18">
                  <c:v>0.19781079101562501</c:v>
                </c:pt>
                <c:pt idx="19">
                  <c:v>0.2040357666015625</c:v>
                </c:pt>
                <c:pt idx="20">
                  <c:v>0.18273315429687501</c:v>
                </c:pt>
                <c:pt idx="21">
                  <c:v>0.207518310546875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4-4DB3-88C1-845DDC71B78D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0.10128749313354492</c:v>
                </c:pt>
                <c:pt idx="1">
                  <c:v>0.24340981671142575</c:v>
                </c:pt>
                <c:pt idx="2">
                  <c:v>9.8773022766113272E-2</c:v>
                </c:pt>
                <c:pt idx="3">
                  <c:v>0.31467479763793949</c:v>
                </c:pt>
                <c:pt idx="4">
                  <c:v>0.29309998324584963</c:v>
                </c:pt>
                <c:pt idx="5">
                  <c:v>0.41855762963867194</c:v>
                </c:pt>
                <c:pt idx="6">
                  <c:v>0.54066751336669916</c:v>
                </c:pt>
                <c:pt idx="7">
                  <c:v>0.53275096899414054</c:v>
                </c:pt>
                <c:pt idx="8">
                  <c:v>0.43874723571777341</c:v>
                </c:pt>
                <c:pt idx="9">
                  <c:v>0.32824583453369138</c:v>
                </c:pt>
                <c:pt idx="10">
                  <c:v>0.30624573233032226</c:v>
                </c:pt>
                <c:pt idx="11">
                  <c:v>0.35811423968505862</c:v>
                </c:pt>
                <c:pt idx="12">
                  <c:v>0.34658252755737307</c:v>
                </c:pt>
                <c:pt idx="13">
                  <c:v>0.36327828863525391</c:v>
                </c:pt>
                <c:pt idx="14">
                  <c:v>0.33651948141479493</c:v>
                </c:pt>
                <c:pt idx="15">
                  <c:v>0.33762062820434569</c:v>
                </c:pt>
                <c:pt idx="16">
                  <c:v>0.32362705264282221</c:v>
                </c:pt>
                <c:pt idx="17">
                  <c:v>0.30903665966796878</c:v>
                </c:pt>
                <c:pt idx="18">
                  <c:v>0.36161722869873048</c:v>
                </c:pt>
                <c:pt idx="19">
                  <c:v>0.33970146896362308</c:v>
                </c:pt>
                <c:pt idx="20">
                  <c:v>0.29292223358154301</c:v>
                </c:pt>
                <c:pt idx="21">
                  <c:v>0.32559886950683592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4-4DB3-88C1-845DDC71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8.3951202392578122E-3</c:v>
                </c:pt>
                <c:pt idx="1">
                  <c:v>2.6104421997070314E-2</c:v>
                </c:pt>
                <c:pt idx="2">
                  <c:v>2.9701007080078126E-2</c:v>
                </c:pt>
                <c:pt idx="3">
                  <c:v>2.8300964355468753E-2</c:v>
                </c:pt>
                <c:pt idx="4">
                  <c:v>2.6148934936523437E-2</c:v>
                </c:pt>
                <c:pt idx="5">
                  <c:v>2.6089920043945312E-2</c:v>
                </c:pt>
                <c:pt idx="6">
                  <c:v>4.3643426513671875E-2</c:v>
                </c:pt>
                <c:pt idx="7">
                  <c:v>3.2574810791015624E-2</c:v>
                </c:pt>
                <c:pt idx="8">
                  <c:v>4.4950415039062504E-2</c:v>
                </c:pt>
                <c:pt idx="9">
                  <c:v>5.6714218139648442E-2</c:v>
                </c:pt>
                <c:pt idx="10">
                  <c:v>5.5325857543945318E-2</c:v>
                </c:pt>
                <c:pt idx="11">
                  <c:v>5.8469055175781257E-2</c:v>
                </c:pt>
                <c:pt idx="12">
                  <c:v>5.9426284790039065E-2</c:v>
                </c:pt>
                <c:pt idx="13">
                  <c:v>6.0609603881835943E-2</c:v>
                </c:pt>
                <c:pt idx="14">
                  <c:v>6.0124694824218755E-2</c:v>
                </c:pt>
                <c:pt idx="15">
                  <c:v>5.9822067260742198E-2</c:v>
                </c:pt>
                <c:pt idx="16">
                  <c:v>5.6001104736328126E-2</c:v>
                </c:pt>
                <c:pt idx="17">
                  <c:v>5.9660632324218761E-2</c:v>
                </c:pt>
                <c:pt idx="18">
                  <c:v>5.8472680664062499E-2</c:v>
                </c:pt>
                <c:pt idx="19">
                  <c:v>6.0311407470703127E-2</c:v>
                </c:pt>
                <c:pt idx="20">
                  <c:v>6.0642535400390635E-2</c:v>
                </c:pt>
                <c:pt idx="21">
                  <c:v>5.9917236328125005E-2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6-42CF-9DC2-EAB24F37E732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3.2717185058593751E-3</c:v>
                </c:pt>
                <c:pt idx="1">
                  <c:v>3.212790557861328E-3</c:v>
                </c:pt>
                <c:pt idx="2">
                  <c:v>3.200153045654297E-3</c:v>
                </c:pt>
                <c:pt idx="3">
                  <c:v>3.204771850585938E-3</c:v>
                </c:pt>
                <c:pt idx="4">
                  <c:v>3.2127341613769535E-3</c:v>
                </c:pt>
                <c:pt idx="5">
                  <c:v>3.2128516540527344E-3</c:v>
                </c:pt>
                <c:pt idx="6">
                  <c:v>3.1536622009277343E-3</c:v>
                </c:pt>
                <c:pt idx="7">
                  <c:v>3.1912259521484376E-3</c:v>
                </c:pt>
                <c:pt idx="8">
                  <c:v>3.1492082214355471E-3</c:v>
                </c:pt>
                <c:pt idx="9">
                  <c:v>3.1100240783691409E-3</c:v>
                </c:pt>
                <c:pt idx="10">
                  <c:v>3.1154062500000001E-3</c:v>
                </c:pt>
                <c:pt idx="11">
                  <c:v>3.1042444458007812E-3</c:v>
                </c:pt>
                <c:pt idx="12">
                  <c:v>3.101694854736328E-3</c:v>
                </c:pt>
                <c:pt idx="13">
                  <c:v>3.0971307678222659E-3</c:v>
                </c:pt>
                <c:pt idx="14">
                  <c:v>3.099341979980469E-3</c:v>
                </c:pt>
                <c:pt idx="15">
                  <c:v>3.0997491760253915E-3</c:v>
                </c:pt>
                <c:pt idx="16">
                  <c:v>3.1124914245605475E-3</c:v>
                </c:pt>
                <c:pt idx="17">
                  <c:v>3.100309448242188E-3</c:v>
                </c:pt>
                <c:pt idx="18">
                  <c:v>3.1041826782226565E-3</c:v>
                </c:pt>
                <c:pt idx="19">
                  <c:v>3.0987692871093753E-3</c:v>
                </c:pt>
                <c:pt idx="20">
                  <c:v>3.0976195373535161E-3</c:v>
                </c:pt>
                <c:pt idx="21">
                  <c:v>3.0994319458007812E-3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6-42CF-9DC2-EAB24F37E732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0.10953588867187498</c:v>
                </c:pt>
                <c:pt idx="2">
                  <c:v>4.7551574707031245E-2</c:v>
                </c:pt>
                <c:pt idx="3">
                  <c:v>3.2571899414062501E-2</c:v>
                </c:pt>
                <c:pt idx="4">
                  <c:v>0</c:v>
                </c:pt>
                <c:pt idx="5">
                  <c:v>0</c:v>
                </c:pt>
                <c:pt idx="6">
                  <c:v>0.47304656982421867</c:v>
                </c:pt>
                <c:pt idx="7">
                  <c:v>5.3148376464843744E-2</c:v>
                </c:pt>
                <c:pt idx="8">
                  <c:v>4.972869873046875E-2</c:v>
                </c:pt>
                <c:pt idx="9">
                  <c:v>7.7787048339843748E-2</c:v>
                </c:pt>
                <c:pt idx="10">
                  <c:v>4.6340881347656245E-2</c:v>
                </c:pt>
                <c:pt idx="11">
                  <c:v>9.883612060546873E-2</c:v>
                </c:pt>
                <c:pt idx="12">
                  <c:v>0.10106634521484373</c:v>
                </c:pt>
                <c:pt idx="13">
                  <c:v>0.11193603515624997</c:v>
                </c:pt>
                <c:pt idx="14">
                  <c:v>9.7827209472656232E-2</c:v>
                </c:pt>
                <c:pt idx="15">
                  <c:v>9.1417968749999995E-2</c:v>
                </c:pt>
                <c:pt idx="16">
                  <c:v>6.2148925781249989E-2</c:v>
                </c:pt>
                <c:pt idx="17">
                  <c:v>7.9539367675781236E-2</c:v>
                </c:pt>
                <c:pt idx="18">
                  <c:v>8.7270812988281252E-2</c:v>
                </c:pt>
                <c:pt idx="19">
                  <c:v>8.8083251953124983E-2</c:v>
                </c:pt>
                <c:pt idx="20">
                  <c:v>8.7440734863281244E-2</c:v>
                </c:pt>
                <c:pt idx="21">
                  <c:v>7.9342895507812497E-2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6-42CF-9DC2-EAB24F37E732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7.6002075195312505E-2</c:v>
                </c:pt>
                <c:pt idx="1">
                  <c:v>0.25232092285156249</c:v>
                </c:pt>
                <c:pt idx="2">
                  <c:v>0.10643273925781248</c:v>
                </c:pt>
                <c:pt idx="3">
                  <c:v>8.4160522460937498E-2</c:v>
                </c:pt>
                <c:pt idx="4">
                  <c:v>6.356359863281251E-2</c:v>
                </c:pt>
                <c:pt idx="5">
                  <c:v>6.356359863281251E-2</c:v>
                </c:pt>
                <c:pt idx="6">
                  <c:v>0.28710046386718757</c:v>
                </c:pt>
                <c:pt idx="7">
                  <c:v>8.1223022460937516E-2</c:v>
                </c:pt>
                <c:pt idx="8">
                  <c:v>0.14591687011718751</c:v>
                </c:pt>
                <c:pt idx="9">
                  <c:v>0.19945739746093752</c:v>
                </c:pt>
                <c:pt idx="10">
                  <c:v>0.19219396972656252</c:v>
                </c:pt>
                <c:pt idx="11">
                  <c:v>0.24566564941406249</c:v>
                </c:pt>
                <c:pt idx="12">
                  <c:v>0.25962451171874995</c:v>
                </c:pt>
                <c:pt idx="13">
                  <c:v>0.2594007568359375</c:v>
                </c:pt>
                <c:pt idx="14">
                  <c:v>0.26976232910156256</c:v>
                </c:pt>
                <c:pt idx="15">
                  <c:v>0.2210870361328125</c:v>
                </c:pt>
                <c:pt idx="16">
                  <c:v>0.1990615234375</c:v>
                </c:pt>
                <c:pt idx="17">
                  <c:v>0.23300341796874999</c:v>
                </c:pt>
                <c:pt idx="18">
                  <c:v>0.21934863281249997</c:v>
                </c:pt>
                <c:pt idx="19">
                  <c:v>0.25318151855468751</c:v>
                </c:pt>
                <c:pt idx="20">
                  <c:v>0.25823608398437498</c:v>
                </c:pt>
                <c:pt idx="21">
                  <c:v>0.24969897460937499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6-42CF-9DC2-EAB24F37E732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0.10152816687011719</c:v>
                </c:pt>
                <c:pt idx="1">
                  <c:v>0.3911740240783691</c:v>
                </c:pt>
                <c:pt idx="2">
                  <c:v>0.18688547409057615</c:v>
                </c:pt>
                <c:pt idx="3">
                  <c:v>0.1482381580810547</c:v>
                </c:pt>
                <c:pt idx="4">
                  <c:v>9.2925267730712899E-2</c:v>
                </c:pt>
                <c:pt idx="5">
                  <c:v>9.2866370330810549E-2</c:v>
                </c:pt>
                <c:pt idx="6">
                  <c:v>0.80694412240600588</c:v>
                </c:pt>
                <c:pt idx="7">
                  <c:v>0.17013743566894532</c:v>
                </c:pt>
                <c:pt idx="8">
                  <c:v>0.24374519210815432</c:v>
                </c:pt>
                <c:pt idx="9">
                  <c:v>0.33706868801879886</c:v>
                </c:pt>
                <c:pt idx="10">
                  <c:v>0.29697611486816411</c:v>
                </c:pt>
                <c:pt idx="11">
                  <c:v>0.40607506964111328</c:v>
                </c:pt>
                <c:pt idx="12">
                  <c:v>0.42321883657836906</c:v>
                </c:pt>
                <c:pt idx="13">
                  <c:v>0.43504352664184565</c:v>
                </c:pt>
                <c:pt idx="14">
                  <c:v>0.43081357537841802</c:v>
                </c:pt>
                <c:pt idx="15">
                  <c:v>0.37542682131958005</c:v>
                </c:pt>
                <c:pt idx="16">
                  <c:v>0.32032404537963866</c:v>
                </c:pt>
                <c:pt idx="17">
                  <c:v>0.37530372741699214</c:v>
                </c:pt>
                <c:pt idx="18">
                  <c:v>0.36819630914306634</c:v>
                </c:pt>
                <c:pt idx="19">
                  <c:v>0.40467494726562503</c:v>
                </c:pt>
                <c:pt idx="20">
                  <c:v>0.40941697378540037</c:v>
                </c:pt>
                <c:pt idx="21">
                  <c:v>0.39205853839111326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16-42CF-9DC2-EAB24F3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8.4054931640625014E-3</c:v>
                </c:pt>
                <c:pt idx="1">
                  <c:v>2.1737118530273439E-2</c:v>
                </c:pt>
                <c:pt idx="2">
                  <c:v>2.2967266845703122E-2</c:v>
                </c:pt>
                <c:pt idx="3">
                  <c:v>2.235194091796875E-2</c:v>
                </c:pt>
                <c:pt idx="4">
                  <c:v>3.2441976928710939E-2</c:v>
                </c:pt>
                <c:pt idx="5">
                  <c:v>4.5953869628906255E-2</c:v>
                </c:pt>
                <c:pt idx="6">
                  <c:v>4.6586013793945315E-2</c:v>
                </c:pt>
                <c:pt idx="7">
                  <c:v>5.3054388427734377E-2</c:v>
                </c:pt>
                <c:pt idx="8">
                  <c:v>5.1555349731445314E-2</c:v>
                </c:pt>
                <c:pt idx="9">
                  <c:v>5.6781893920898434E-2</c:v>
                </c:pt>
                <c:pt idx="10">
                  <c:v>5.5982373046874999E-2</c:v>
                </c:pt>
                <c:pt idx="11">
                  <c:v>5.5498974609375001E-2</c:v>
                </c:pt>
                <c:pt idx="12">
                  <c:v>5.9804544067382809E-2</c:v>
                </c:pt>
                <c:pt idx="13">
                  <c:v>5.7313632202148433E-2</c:v>
                </c:pt>
                <c:pt idx="14">
                  <c:v>5.8549017333984377E-2</c:v>
                </c:pt>
                <c:pt idx="15">
                  <c:v>5.6263549804687493E-2</c:v>
                </c:pt>
                <c:pt idx="16">
                  <c:v>5.6756112670898438E-2</c:v>
                </c:pt>
                <c:pt idx="17">
                  <c:v>5.7813446044921883E-2</c:v>
                </c:pt>
                <c:pt idx="18">
                  <c:v>5.7740432739257816E-2</c:v>
                </c:pt>
                <c:pt idx="19">
                  <c:v>5.8434613037109374E-2</c:v>
                </c:pt>
                <c:pt idx="20">
                  <c:v>5.7236489868164056E-2</c:v>
                </c:pt>
                <c:pt idx="21">
                  <c:v>5.8011437988281254E-2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D-415C-A1F0-C284FB987682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3.2716822509765626E-3</c:v>
                </c:pt>
                <c:pt idx="1">
                  <c:v>3.2266775207519536E-3</c:v>
                </c:pt>
                <c:pt idx="2">
                  <c:v>3.223197723388672E-3</c:v>
                </c:pt>
                <c:pt idx="3">
                  <c:v>3.2246620178222655E-3</c:v>
                </c:pt>
                <c:pt idx="4">
                  <c:v>3.1916284484863285E-3</c:v>
                </c:pt>
                <c:pt idx="5">
                  <c:v>3.1459422607421879E-3</c:v>
                </c:pt>
                <c:pt idx="6">
                  <c:v>3.1445044860839845E-3</c:v>
                </c:pt>
                <c:pt idx="7">
                  <c:v>3.1229640502929692E-3</c:v>
                </c:pt>
                <c:pt idx="8">
                  <c:v>3.1278775939941406E-3</c:v>
                </c:pt>
                <c:pt idx="9">
                  <c:v>3.1106098632812502E-3</c:v>
                </c:pt>
                <c:pt idx="10">
                  <c:v>3.1131809387207033E-3</c:v>
                </c:pt>
                <c:pt idx="11">
                  <c:v>3.1147355346679687E-3</c:v>
                </c:pt>
                <c:pt idx="12">
                  <c:v>3.1004205627441408E-3</c:v>
                </c:pt>
                <c:pt idx="13">
                  <c:v>3.1086990966796876E-3</c:v>
                </c:pt>
                <c:pt idx="14">
                  <c:v>3.1045425415039065E-3</c:v>
                </c:pt>
                <c:pt idx="15">
                  <c:v>3.1122651672363289E-3</c:v>
                </c:pt>
                <c:pt idx="16">
                  <c:v>3.110488342285157E-3</c:v>
                </c:pt>
                <c:pt idx="17">
                  <c:v>3.1070263366699217E-3</c:v>
                </c:pt>
                <c:pt idx="18">
                  <c:v>3.1072311096191408E-3</c:v>
                </c:pt>
                <c:pt idx="19">
                  <c:v>3.1049836425781252E-3</c:v>
                </c:pt>
                <c:pt idx="20">
                  <c:v>3.1089068908691409E-3</c:v>
                </c:pt>
                <c:pt idx="21">
                  <c:v>3.1063448791503905E-3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D-415C-A1F0-C284FB987682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0.14630804443359371</c:v>
                </c:pt>
                <c:pt idx="2">
                  <c:v>9.6669616699218752E-2</c:v>
                </c:pt>
                <c:pt idx="3">
                  <c:v>5.210760498046875E-2</c:v>
                </c:pt>
                <c:pt idx="4">
                  <c:v>5.1066833496093748E-2</c:v>
                </c:pt>
                <c:pt idx="5">
                  <c:v>0.20377880859374997</c:v>
                </c:pt>
                <c:pt idx="6">
                  <c:v>0.11456451416015621</c:v>
                </c:pt>
                <c:pt idx="7">
                  <c:v>0.14189538574218749</c:v>
                </c:pt>
                <c:pt idx="8">
                  <c:v>0.11432025146484373</c:v>
                </c:pt>
                <c:pt idx="9">
                  <c:v>7.3411560058593742E-2</c:v>
                </c:pt>
                <c:pt idx="10">
                  <c:v>7.8705688476562494E-2</c:v>
                </c:pt>
                <c:pt idx="11">
                  <c:v>5.6233520507812489E-2</c:v>
                </c:pt>
                <c:pt idx="12">
                  <c:v>0.10898364257812498</c:v>
                </c:pt>
                <c:pt idx="13">
                  <c:v>7.8997741699218735E-2</c:v>
                </c:pt>
                <c:pt idx="14">
                  <c:v>7.2657531738281239E-2</c:v>
                </c:pt>
                <c:pt idx="15">
                  <c:v>6.6476623535156237E-2</c:v>
                </c:pt>
                <c:pt idx="16">
                  <c:v>7.046978759765625E-2</c:v>
                </c:pt>
                <c:pt idx="17">
                  <c:v>7.3119506835937501E-2</c:v>
                </c:pt>
                <c:pt idx="18">
                  <c:v>7.3156677246093732E-2</c:v>
                </c:pt>
                <c:pt idx="19">
                  <c:v>7.2976135253906241E-2</c:v>
                </c:pt>
                <c:pt idx="20">
                  <c:v>7.8753479003906238E-2</c:v>
                </c:pt>
                <c:pt idx="21">
                  <c:v>6.6619995117187497E-2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D-415C-A1F0-C284FB987682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7.7637207031250016E-2</c:v>
                </c:pt>
                <c:pt idx="1">
                  <c:v>0.12552075195312501</c:v>
                </c:pt>
                <c:pt idx="2">
                  <c:v>0.11121191406250001</c:v>
                </c:pt>
                <c:pt idx="3">
                  <c:v>8.8750366210937501E-2</c:v>
                </c:pt>
                <c:pt idx="4">
                  <c:v>0.12966308593750001</c:v>
                </c:pt>
                <c:pt idx="5">
                  <c:v>0.24281420898437497</c:v>
                </c:pt>
                <c:pt idx="6">
                  <c:v>0.14553247070312503</c:v>
                </c:pt>
                <c:pt idx="7">
                  <c:v>0.19330126953124999</c:v>
                </c:pt>
                <c:pt idx="8">
                  <c:v>0.168275146484375</c:v>
                </c:pt>
                <c:pt idx="9">
                  <c:v>0.17703027343750002</c:v>
                </c:pt>
                <c:pt idx="10">
                  <c:v>0.19514294433593751</c:v>
                </c:pt>
                <c:pt idx="11">
                  <c:v>0.1938348388671875</c:v>
                </c:pt>
                <c:pt idx="12">
                  <c:v>0.24302648925781251</c:v>
                </c:pt>
                <c:pt idx="13">
                  <c:v>0.20911328125000003</c:v>
                </c:pt>
                <c:pt idx="14">
                  <c:v>0.22073132324218753</c:v>
                </c:pt>
                <c:pt idx="15">
                  <c:v>0.19966967773437497</c:v>
                </c:pt>
                <c:pt idx="16">
                  <c:v>0.20028356933593752</c:v>
                </c:pt>
                <c:pt idx="17">
                  <c:v>0.20429968261718751</c:v>
                </c:pt>
                <c:pt idx="18">
                  <c:v>0.20784533691406246</c:v>
                </c:pt>
                <c:pt idx="19">
                  <c:v>0.21838476562500003</c:v>
                </c:pt>
                <c:pt idx="20">
                  <c:v>0.21309497070312497</c:v>
                </c:pt>
                <c:pt idx="21">
                  <c:v>0.21151721191406248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D-415C-A1F0-C284FB987682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0.10317363537597657</c:v>
                </c:pt>
                <c:pt idx="1">
                  <c:v>0.29679259243774414</c:v>
                </c:pt>
                <c:pt idx="2">
                  <c:v>0.23407199533081058</c:v>
                </c:pt>
                <c:pt idx="3">
                  <c:v>0.16643457412719725</c:v>
                </c:pt>
                <c:pt idx="4">
                  <c:v>0.21636352481079102</c:v>
                </c:pt>
                <c:pt idx="5">
                  <c:v>0.49569282946777338</c:v>
                </c:pt>
                <c:pt idx="6">
                  <c:v>0.30982750314331053</c:v>
                </c:pt>
                <c:pt idx="7">
                  <c:v>0.3913740077514648</c:v>
                </c:pt>
                <c:pt idx="8">
                  <c:v>0.33727862527465818</c:v>
                </c:pt>
                <c:pt idx="9">
                  <c:v>0.31033433728027349</c:v>
                </c:pt>
                <c:pt idx="10">
                  <c:v>0.33294418679809568</c:v>
                </c:pt>
                <c:pt idx="11">
                  <c:v>0.30868206951904298</c:v>
                </c:pt>
                <c:pt idx="12">
                  <c:v>0.41491509646606445</c:v>
                </c:pt>
                <c:pt idx="13">
                  <c:v>0.34853335424804688</c:v>
                </c:pt>
                <c:pt idx="14">
                  <c:v>0.35504241485595706</c:v>
                </c:pt>
                <c:pt idx="15">
                  <c:v>0.325522116241455</c:v>
                </c:pt>
                <c:pt idx="16">
                  <c:v>0.33061995794677734</c:v>
                </c:pt>
                <c:pt idx="17">
                  <c:v>0.33833966183471681</c:v>
                </c:pt>
                <c:pt idx="18">
                  <c:v>0.34184967800903315</c:v>
                </c:pt>
                <c:pt idx="19">
                  <c:v>0.35290049755859376</c:v>
                </c:pt>
                <c:pt idx="20">
                  <c:v>0.35219384646606444</c:v>
                </c:pt>
                <c:pt idx="21">
                  <c:v>0.33925498989868164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D-415C-A1F0-C284FB98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8.4276489257812497E-3</c:v>
                </c:pt>
                <c:pt idx="1">
                  <c:v>3.0951800537109376E-2</c:v>
                </c:pt>
                <c:pt idx="2">
                  <c:v>3.6146118164062505E-2</c:v>
                </c:pt>
                <c:pt idx="3">
                  <c:v>4.4302359008789066E-2</c:v>
                </c:pt>
                <c:pt idx="4">
                  <c:v>4.3951693725585939E-2</c:v>
                </c:pt>
                <c:pt idx="5">
                  <c:v>5.620070800781251E-2</c:v>
                </c:pt>
                <c:pt idx="6">
                  <c:v>5.499775085449219E-2</c:v>
                </c:pt>
                <c:pt idx="7">
                  <c:v>5.8519610595703118E-2</c:v>
                </c:pt>
                <c:pt idx="8">
                  <c:v>5.8039736938476569E-2</c:v>
                </c:pt>
                <c:pt idx="9">
                  <c:v>5.86209228515625E-2</c:v>
                </c:pt>
                <c:pt idx="10">
                  <c:v>5.4168521118164059E-2</c:v>
                </c:pt>
                <c:pt idx="11">
                  <c:v>5.5344186401367186E-2</c:v>
                </c:pt>
                <c:pt idx="12">
                  <c:v>5.5992242431640624E-2</c:v>
                </c:pt>
                <c:pt idx="13">
                  <c:v>6.2081652832031251E-2</c:v>
                </c:pt>
                <c:pt idx="14">
                  <c:v>5.4833798217773441E-2</c:v>
                </c:pt>
                <c:pt idx="15">
                  <c:v>5.5059988403320312E-2</c:v>
                </c:pt>
                <c:pt idx="16">
                  <c:v>5.3842428588867189E-2</c:v>
                </c:pt>
                <c:pt idx="17">
                  <c:v>5.5428076171875E-2</c:v>
                </c:pt>
                <c:pt idx="18">
                  <c:v>6.0169711303710946E-2</c:v>
                </c:pt>
                <c:pt idx="19">
                  <c:v>5.5982373046874999E-2</c:v>
                </c:pt>
                <c:pt idx="20">
                  <c:v>5.4715667724609375E-2</c:v>
                </c:pt>
                <c:pt idx="21">
                  <c:v>5.5096746826171883E-2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682-BC7E-2D9F56A7453B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3.2716077270507817E-3</c:v>
                </c:pt>
                <c:pt idx="1">
                  <c:v>3.1966917114257818E-3</c:v>
                </c:pt>
                <c:pt idx="2">
                  <c:v>3.1793034667968751E-3</c:v>
                </c:pt>
                <c:pt idx="3">
                  <c:v>3.15212841796875E-3</c:v>
                </c:pt>
                <c:pt idx="4">
                  <c:v>3.1532251281738283E-3</c:v>
                </c:pt>
                <c:pt idx="5">
                  <c:v>3.1117565917968756E-3</c:v>
                </c:pt>
                <c:pt idx="6">
                  <c:v>3.1164502563476569E-3</c:v>
                </c:pt>
                <c:pt idx="7">
                  <c:v>3.1040614929199223E-3</c:v>
                </c:pt>
                <c:pt idx="8">
                  <c:v>3.106193817138672E-3</c:v>
                </c:pt>
                <c:pt idx="9">
                  <c:v>3.1044401550292967E-3</c:v>
                </c:pt>
                <c:pt idx="10">
                  <c:v>3.1192207336425779E-3</c:v>
                </c:pt>
                <c:pt idx="11">
                  <c:v>3.1152380676269529E-3</c:v>
                </c:pt>
                <c:pt idx="12">
                  <c:v>3.1124387207031247E-3</c:v>
                </c:pt>
                <c:pt idx="13">
                  <c:v>3.0928412780761722E-3</c:v>
                </c:pt>
                <c:pt idx="14">
                  <c:v>3.1169866943359377E-3</c:v>
                </c:pt>
                <c:pt idx="15">
                  <c:v>3.1161793518066413E-3</c:v>
                </c:pt>
                <c:pt idx="16">
                  <c:v>3.1202482910156252E-3</c:v>
                </c:pt>
                <c:pt idx="17">
                  <c:v>3.1151172180175785E-3</c:v>
                </c:pt>
                <c:pt idx="18">
                  <c:v>3.0991392211914062E-3</c:v>
                </c:pt>
                <c:pt idx="19">
                  <c:v>3.1130997009277341E-3</c:v>
                </c:pt>
                <c:pt idx="20">
                  <c:v>3.1173472290039069E-3</c:v>
                </c:pt>
                <c:pt idx="21">
                  <c:v>3.1161437683105472E-3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682-BC7E-2D9F56A7453B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0.10381695556640626</c:v>
                </c:pt>
                <c:pt idx="2">
                  <c:v>0.13797125244140623</c:v>
                </c:pt>
                <c:pt idx="3">
                  <c:v>7.3379699707031246E-2</c:v>
                </c:pt>
                <c:pt idx="4">
                  <c:v>7.8493286132812493E-2</c:v>
                </c:pt>
                <c:pt idx="5">
                  <c:v>0.19271795654296875</c:v>
                </c:pt>
                <c:pt idx="6">
                  <c:v>0.18285717773437499</c:v>
                </c:pt>
                <c:pt idx="7">
                  <c:v>0.16538708496093746</c:v>
                </c:pt>
                <c:pt idx="8">
                  <c:v>9.4110168457031226E-2</c:v>
                </c:pt>
                <c:pt idx="9">
                  <c:v>8.0840332031250003E-2</c:v>
                </c:pt>
                <c:pt idx="10">
                  <c:v>0.39681536865234374</c:v>
                </c:pt>
                <c:pt idx="11">
                  <c:v>7.5986938476562488E-2</c:v>
                </c:pt>
                <c:pt idx="12">
                  <c:v>6.6805847167968738E-2</c:v>
                </c:pt>
                <c:pt idx="13">
                  <c:v>0.11418218994140623</c:v>
                </c:pt>
                <c:pt idx="14">
                  <c:v>4.89481201171875E-2</c:v>
                </c:pt>
                <c:pt idx="15">
                  <c:v>4.8491455078124995E-2</c:v>
                </c:pt>
                <c:pt idx="16">
                  <c:v>4.8921569824218754E-2</c:v>
                </c:pt>
                <c:pt idx="17">
                  <c:v>6.2998535156249993E-2</c:v>
                </c:pt>
                <c:pt idx="18">
                  <c:v>9.7168762207031245E-2</c:v>
                </c:pt>
                <c:pt idx="19">
                  <c:v>6.8505065917968747E-2</c:v>
                </c:pt>
                <c:pt idx="20">
                  <c:v>5.1932373046875001E-2</c:v>
                </c:pt>
                <c:pt idx="21">
                  <c:v>6.6025268554687488E-2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A-4682-BC7E-2D9F56A7453B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7.9955078125000009E-2</c:v>
                </c:pt>
                <c:pt idx="1">
                  <c:v>0.22370324707031256</c:v>
                </c:pt>
                <c:pt idx="2">
                  <c:v>0.13569873046875</c:v>
                </c:pt>
                <c:pt idx="3">
                  <c:v>0.20734619140625002</c:v>
                </c:pt>
                <c:pt idx="4">
                  <c:v>0.15565307617187502</c:v>
                </c:pt>
                <c:pt idx="5">
                  <c:v>0.31024475097656251</c:v>
                </c:pt>
                <c:pt idx="6">
                  <c:v>0.26907958984375002</c:v>
                </c:pt>
                <c:pt idx="7">
                  <c:v>0.3030616455078125</c:v>
                </c:pt>
                <c:pt idx="8">
                  <c:v>0.24198229980468747</c:v>
                </c:pt>
                <c:pt idx="9">
                  <c:v>0.21548168945312501</c:v>
                </c:pt>
                <c:pt idx="10">
                  <c:v>0.18937121582031249</c:v>
                </c:pt>
                <c:pt idx="11">
                  <c:v>0.20646838378906249</c:v>
                </c:pt>
                <c:pt idx="12">
                  <c:v>0.24237817382812504</c:v>
                </c:pt>
                <c:pt idx="13">
                  <c:v>0.29356640625000002</c:v>
                </c:pt>
                <c:pt idx="14">
                  <c:v>0.19201611328125001</c:v>
                </c:pt>
                <c:pt idx="15">
                  <c:v>0.19078259277343751</c:v>
                </c:pt>
                <c:pt idx="16">
                  <c:v>0.1845174560546875</c:v>
                </c:pt>
                <c:pt idx="17">
                  <c:v>0.19270458984375</c:v>
                </c:pt>
                <c:pt idx="18">
                  <c:v>0.26318737792968755</c:v>
                </c:pt>
                <c:pt idx="19">
                  <c:v>0.18438549804687501</c:v>
                </c:pt>
                <c:pt idx="20">
                  <c:v>0.20159741210937501</c:v>
                </c:pt>
                <c:pt idx="21">
                  <c:v>0.184569091796875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A-4682-BC7E-2D9F56A7453B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0.10553482794189453</c:v>
                </c:pt>
                <c:pt idx="1">
                  <c:v>0.36166869488525399</c:v>
                </c:pt>
                <c:pt idx="2">
                  <c:v>0.3129954045410156</c:v>
                </c:pt>
                <c:pt idx="3">
                  <c:v>0.32818037854003906</c:v>
                </c:pt>
                <c:pt idx="4">
                  <c:v>0.28125128115844727</c:v>
                </c:pt>
                <c:pt idx="5">
                  <c:v>0.56227517211914058</c:v>
                </c:pt>
                <c:pt idx="6">
                  <c:v>0.51005096868896482</c:v>
                </c:pt>
                <c:pt idx="7">
                  <c:v>0.53007240255737298</c:v>
                </c:pt>
                <c:pt idx="8">
                  <c:v>0.39723839901733393</c:v>
                </c:pt>
                <c:pt idx="9">
                  <c:v>0.35804738449096685</c:v>
                </c:pt>
                <c:pt idx="10">
                  <c:v>0.64347432632446289</c:v>
                </c:pt>
                <c:pt idx="11">
                  <c:v>0.34091474673461908</c:v>
                </c:pt>
                <c:pt idx="12">
                  <c:v>0.36828870214843756</c:v>
                </c:pt>
                <c:pt idx="13">
                  <c:v>0.47292309030151369</c:v>
                </c:pt>
                <c:pt idx="14">
                  <c:v>0.2989150183105469</c:v>
                </c:pt>
                <c:pt idx="15">
                  <c:v>0.29745021560668949</c:v>
                </c:pt>
                <c:pt idx="16">
                  <c:v>0.29040170275878907</c:v>
                </c:pt>
                <c:pt idx="17">
                  <c:v>0.31424631838989259</c:v>
                </c:pt>
                <c:pt idx="18">
                  <c:v>0.42362499066162118</c:v>
                </c:pt>
                <c:pt idx="19">
                  <c:v>0.31198603671264646</c:v>
                </c:pt>
                <c:pt idx="20">
                  <c:v>0.31136280010986328</c:v>
                </c:pt>
                <c:pt idx="21">
                  <c:v>0.30880725094604489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2A-4682-BC7E-2D9F56A7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8.3624908447265632E-3</c:v>
                </c:pt>
                <c:pt idx="1">
                  <c:v>8.2952178955078126E-3</c:v>
                </c:pt>
                <c:pt idx="2">
                  <c:v>8.3034759521484376E-3</c:v>
                </c:pt>
                <c:pt idx="3">
                  <c:v>1.173046875E-2</c:v>
                </c:pt>
                <c:pt idx="4">
                  <c:v>1.5920928955078125E-2</c:v>
                </c:pt>
                <c:pt idx="5">
                  <c:v>3.2474304199218755E-2</c:v>
                </c:pt>
                <c:pt idx="6">
                  <c:v>3.2399377441406245E-2</c:v>
                </c:pt>
                <c:pt idx="7">
                  <c:v>3.2877941894531248E-2</c:v>
                </c:pt>
                <c:pt idx="8">
                  <c:v>5.226695251464844E-2</c:v>
                </c:pt>
                <c:pt idx="9">
                  <c:v>5.819321594238281E-2</c:v>
                </c:pt>
                <c:pt idx="10">
                  <c:v>5.5018496704101569E-2</c:v>
                </c:pt>
                <c:pt idx="11">
                  <c:v>5.7161059570312506E-2</c:v>
                </c:pt>
                <c:pt idx="12">
                  <c:v>5.5895562744140627E-2</c:v>
                </c:pt>
                <c:pt idx="13">
                  <c:v>6.3675054931640621E-2</c:v>
                </c:pt>
                <c:pt idx="14">
                  <c:v>5.6010067749023437E-2</c:v>
                </c:pt>
                <c:pt idx="15">
                  <c:v>5.723759765625E-2</c:v>
                </c:pt>
                <c:pt idx="16">
                  <c:v>5.4740744018554693E-2</c:v>
                </c:pt>
                <c:pt idx="17">
                  <c:v>5.6977267456054692E-2</c:v>
                </c:pt>
                <c:pt idx="18">
                  <c:v>5.6227294921875004E-2</c:v>
                </c:pt>
                <c:pt idx="19">
                  <c:v>5.6447140502929698E-2</c:v>
                </c:pt>
                <c:pt idx="20">
                  <c:v>5.7152600097656256E-2</c:v>
                </c:pt>
                <c:pt idx="21">
                  <c:v>5.7153607177734385E-2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7-44C3-A5F5-0845CCAA9AE2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3.2718262634277343E-3</c:v>
                </c:pt>
                <c:pt idx="1">
                  <c:v>3.2720787048339845E-3</c:v>
                </c:pt>
                <c:pt idx="2">
                  <c:v>3.2720253295898442E-3</c:v>
                </c:pt>
                <c:pt idx="3">
                  <c:v>3.2599742736816404E-3</c:v>
                </c:pt>
                <c:pt idx="4">
                  <c:v>3.2468308715820318E-3</c:v>
                </c:pt>
                <c:pt idx="5">
                  <c:v>3.1915633239746099E-3</c:v>
                </c:pt>
                <c:pt idx="6">
                  <c:v>3.1917415771484377E-3</c:v>
                </c:pt>
                <c:pt idx="7">
                  <c:v>3.1902128295898439E-3</c:v>
                </c:pt>
                <c:pt idx="8">
                  <c:v>3.1248587036132812E-3</c:v>
                </c:pt>
                <c:pt idx="9">
                  <c:v>3.1058530883789062E-3</c:v>
                </c:pt>
                <c:pt idx="10">
                  <c:v>3.1163968811035161E-3</c:v>
                </c:pt>
                <c:pt idx="11">
                  <c:v>3.1093406066894534E-3</c:v>
                </c:pt>
                <c:pt idx="12">
                  <c:v>3.1128217468261721E-3</c:v>
                </c:pt>
                <c:pt idx="13">
                  <c:v>3.087492004394531E-3</c:v>
                </c:pt>
                <c:pt idx="14">
                  <c:v>3.1130815734863285E-3</c:v>
                </c:pt>
                <c:pt idx="15">
                  <c:v>3.10899853515625E-3</c:v>
                </c:pt>
                <c:pt idx="16">
                  <c:v>3.1173593139648434E-3</c:v>
                </c:pt>
                <c:pt idx="17">
                  <c:v>3.109889129638672E-3</c:v>
                </c:pt>
                <c:pt idx="18">
                  <c:v>3.1124185791015628E-3</c:v>
                </c:pt>
                <c:pt idx="19">
                  <c:v>3.1116991882324222E-3</c:v>
                </c:pt>
                <c:pt idx="20">
                  <c:v>3.1092999877929692E-3</c:v>
                </c:pt>
                <c:pt idx="21">
                  <c:v>3.1093020019531256E-3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7-44C3-A5F5-0845CCAA9AE2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5.7125610351562495E-2</c:v>
                </c:pt>
                <c:pt idx="4">
                  <c:v>3.6591613769531246E-2</c:v>
                </c:pt>
                <c:pt idx="5">
                  <c:v>0.13946337890624999</c:v>
                </c:pt>
                <c:pt idx="6">
                  <c:v>0.13841729736328123</c:v>
                </c:pt>
                <c:pt idx="7">
                  <c:v>0.13920318603515625</c:v>
                </c:pt>
                <c:pt idx="8">
                  <c:v>9.1864013671874994E-2</c:v>
                </c:pt>
                <c:pt idx="9">
                  <c:v>7.3443420410156238E-2</c:v>
                </c:pt>
                <c:pt idx="10">
                  <c:v>7.2938964843749995E-2</c:v>
                </c:pt>
                <c:pt idx="11">
                  <c:v>8.293780517578124E-2</c:v>
                </c:pt>
                <c:pt idx="12">
                  <c:v>7.4409851074218755E-2</c:v>
                </c:pt>
                <c:pt idx="13">
                  <c:v>0.13038317871093746</c:v>
                </c:pt>
                <c:pt idx="14">
                  <c:v>7.0979553222656241E-2</c:v>
                </c:pt>
                <c:pt idx="15">
                  <c:v>6.2425048828124989E-2</c:v>
                </c:pt>
                <c:pt idx="16">
                  <c:v>5.716278076171874E-2</c:v>
                </c:pt>
                <c:pt idx="17">
                  <c:v>6.5743835449218746E-2</c:v>
                </c:pt>
                <c:pt idx="18">
                  <c:v>6.1718811035156244E-2</c:v>
                </c:pt>
                <c:pt idx="19">
                  <c:v>6.3598571777343738E-2</c:v>
                </c:pt>
                <c:pt idx="20">
                  <c:v>7.2551330566406252E-2</c:v>
                </c:pt>
                <c:pt idx="21">
                  <c:v>6.5802246093749989E-2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7-44C3-A5F5-0845CCAA9AE2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7.288671875000001E-2</c:v>
                </c:pt>
                <c:pt idx="1">
                  <c:v>6.4843017578125009E-2</c:v>
                </c:pt>
                <c:pt idx="2">
                  <c:v>6.4843017578125009E-2</c:v>
                </c:pt>
                <c:pt idx="3">
                  <c:v>9.2795166015625014E-2</c:v>
                </c:pt>
                <c:pt idx="4">
                  <c:v>0.10719580078125</c:v>
                </c:pt>
                <c:pt idx="5">
                  <c:v>0.16816040039062499</c:v>
                </c:pt>
                <c:pt idx="6">
                  <c:v>0.14537756347656253</c:v>
                </c:pt>
                <c:pt idx="7">
                  <c:v>0.1803636474609375</c:v>
                </c:pt>
                <c:pt idx="8">
                  <c:v>0.26432336425781255</c:v>
                </c:pt>
                <c:pt idx="9">
                  <c:v>0.21214831542968746</c:v>
                </c:pt>
                <c:pt idx="10">
                  <c:v>0.20686999511718748</c:v>
                </c:pt>
                <c:pt idx="11">
                  <c:v>0.25488549804687505</c:v>
                </c:pt>
                <c:pt idx="12">
                  <c:v>0.26035314941406251</c:v>
                </c:pt>
                <c:pt idx="13">
                  <c:v>0.32340612792968748</c:v>
                </c:pt>
                <c:pt idx="14">
                  <c:v>0.24129956054687501</c:v>
                </c:pt>
                <c:pt idx="15">
                  <c:v>0.23129943847656251</c:v>
                </c:pt>
                <c:pt idx="16">
                  <c:v>0.2220623779296875</c:v>
                </c:pt>
                <c:pt idx="17">
                  <c:v>0.24436901855468751</c:v>
                </c:pt>
                <c:pt idx="18">
                  <c:v>0.22701367187500002</c:v>
                </c:pt>
                <c:pt idx="19">
                  <c:v>0.22526953125000002</c:v>
                </c:pt>
                <c:pt idx="20">
                  <c:v>0.25571740722656255</c:v>
                </c:pt>
                <c:pt idx="21">
                  <c:v>0.24704260253906252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7-44C3-A5F5-0845CCAA9AE2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9.839621896362305E-2</c:v>
                </c:pt>
                <c:pt idx="1">
                  <c:v>9.0285497283935562E-2</c:v>
                </c:pt>
                <c:pt idx="2">
                  <c:v>9.0293701965332041E-2</c:v>
                </c:pt>
                <c:pt idx="3">
                  <c:v>0.16491121939086917</c:v>
                </c:pt>
                <c:pt idx="4">
                  <c:v>0.16295517437744139</c:v>
                </c:pt>
                <c:pt idx="5">
                  <c:v>0.34328964682006835</c:v>
                </c:pt>
                <c:pt idx="6">
                  <c:v>0.31938597985839845</c:v>
                </c:pt>
                <c:pt idx="7">
                  <c:v>0.35563498822021483</c:v>
                </c:pt>
                <c:pt idx="8">
                  <c:v>0.41157918914794928</c:v>
                </c:pt>
                <c:pt idx="9">
                  <c:v>0.34689080487060542</c:v>
                </c:pt>
                <c:pt idx="10">
                  <c:v>0.33794385354614254</c:v>
                </c:pt>
                <c:pt idx="11">
                  <c:v>0.39809370339965822</c:v>
                </c:pt>
                <c:pt idx="12">
                  <c:v>0.39377138497924807</c:v>
                </c:pt>
                <c:pt idx="13">
                  <c:v>0.52055185357666012</c:v>
                </c:pt>
                <c:pt idx="14">
                  <c:v>0.37140226309204105</c:v>
                </c:pt>
                <c:pt idx="15">
                  <c:v>0.35407108349609373</c:v>
                </c:pt>
                <c:pt idx="16">
                  <c:v>0.3370832620239258</c:v>
                </c:pt>
                <c:pt idx="17">
                  <c:v>0.37020001058959962</c:v>
                </c:pt>
                <c:pt idx="18">
                  <c:v>0.34807219641113285</c:v>
                </c:pt>
                <c:pt idx="19">
                  <c:v>0.34842694271850588</c:v>
                </c:pt>
                <c:pt idx="20">
                  <c:v>0.38853063787841802</c:v>
                </c:pt>
                <c:pt idx="21">
                  <c:v>0.37310775781250005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7-44C3-A5F5-0845CCAA9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8.3165679931640635E-3</c:v>
                </c:pt>
                <c:pt idx="1">
                  <c:v>2.088714294433594E-2</c:v>
                </c:pt>
                <c:pt idx="2">
                  <c:v>2.7839218139648441E-2</c:v>
                </c:pt>
                <c:pt idx="3">
                  <c:v>4.2951763916015628E-2</c:v>
                </c:pt>
                <c:pt idx="4">
                  <c:v>4.1532888793945316E-2</c:v>
                </c:pt>
                <c:pt idx="5">
                  <c:v>4.6824591064453129E-2</c:v>
                </c:pt>
                <c:pt idx="6">
                  <c:v>4.7546163940429695E-2</c:v>
                </c:pt>
                <c:pt idx="7">
                  <c:v>5.5340863037109382E-2</c:v>
                </c:pt>
                <c:pt idx="8">
                  <c:v>5.8980551147460938E-2</c:v>
                </c:pt>
                <c:pt idx="9">
                  <c:v>5.5473294067382814E-2</c:v>
                </c:pt>
                <c:pt idx="10">
                  <c:v>5.6043301391601567E-2</c:v>
                </c:pt>
                <c:pt idx="11">
                  <c:v>5.4198229980468755E-2</c:v>
                </c:pt>
                <c:pt idx="12">
                  <c:v>6.3881405639648434E-2</c:v>
                </c:pt>
                <c:pt idx="13">
                  <c:v>5.6994992065429691E-2</c:v>
                </c:pt>
                <c:pt idx="14">
                  <c:v>5.9219631958007814E-2</c:v>
                </c:pt>
                <c:pt idx="15">
                  <c:v>5.5757391357421873E-2</c:v>
                </c:pt>
                <c:pt idx="16">
                  <c:v>5.6527807617187495E-2</c:v>
                </c:pt>
                <c:pt idx="17">
                  <c:v>5.7301748657226564E-2</c:v>
                </c:pt>
                <c:pt idx="18">
                  <c:v>5.6553186035156258E-2</c:v>
                </c:pt>
                <c:pt idx="19">
                  <c:v>5.7398327636718753E-2</c:v>
                </c:pt>
                <c:pt idx="20">
                  <c:v>5.6798611450195317E-2</c:v>
                </c:pt>
                <c:pt idx="21">
                  <c:v>5.7716061401367195E-2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928-A5D6-B6E1DF84A9E3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3.2719793395996092E-3</c:v>
                </c:pt>
                <c:pt idx="1">
                  <c:v>3.230256683349609E-3</c:v>
                </c:pt>
                <c:pt idx="2">
                  <c:v>3.207059265136719E-3</c:v>
                </c:pt>
                <c:pt idx="3">
                  <c:v>3.156622344970703E-3</c:v>
                </c:pt>
                <c:pt idx="4">
                  <c:v>3.1613616638183598E-3</c:v>
                </c:pt>
                <c:pt idx="5">
                  <c:v>3.143081481933594E-3</c:v>
                </c:pt>
                <c:pt idx="6">
                  <c:v>3.1411938781738284E-3</c:v>
                </c:pt>
                <c:pt idx="7">
                  <c:v>3.1153347473144529E-3</c:v>
                </c:pt>
                <c:pt idx="8">
                  <c:v>3.1024891052246093E-3</c:v>
                </c:pt>
                <c:pt idx="9">
                  <c:v>3.1149426574707036E-3</c:v>
                </c:pt>
                <c:pt idx="10">
                  <c:v>3.1130621032714845E-3</c:v>
                </c:pt>
                <c:pt idx="11">
                  <c:v>3.1192257690429688E-3</c:v>
                </c:pt>
                <c:pt idx="12">
                  <c:v>3.0861280822753905E-3</c:v>
                </c:pt>
                <c:pt idx="13">
                  <c:v>3.1098172912597658E-3</c:v>
                </c:pt>
                <c:pt idx="14">
                  <c:v>3.1023313293457033E-3</c:v>
                </c:pt>
                <c:pt idx="15">
                  <c:v>3.1139463195800779E-3</c:v>
                </c:pt>
                <c:pt idx="16">
                  <c:v>3.1113608093261717E-3</c:v>
                </c:pt>
                <c:pt idx="17">
                  <c:v>3.1087578430175782E-3</c:v>
                </c:pt>
                <c:pt idx="18">
                  <c:v>3.1113107910156253E-3</c:v>
                </c:pt>
                <c:pt idx="19">
                  <c:v>3.108510437011719E-3</c:v>
                </c:pt>
                <c:pt idx="20">
                  <c:v>3.1105007629394529E-3</c:v>
                </c:pt>
                <c:pt idx="21">
                  <c:v>3.1074348754882813E-3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0-4928-A5D6-B6E1DF84A9E3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0.17336810302734371</c:v>
                </c:pt>
                <c:pt idx="2">
                  <c:v>5.9690368652343749E-2</c:v>
                </c:pt>
                <c:pt idx="3">
                  <c:v>0.13908636474609373</c:v>
                </c:pt>
                <c:pt idx="4">
                  <c:v>0.11317327880859374</c:v>
                </c:pt>
                <c:pt idx="5">
                  <c:v>0.11542474365234373</c:v>
                </c:pt>
                <c:pt idx="6">
                  <c:v>0.11539288330078125</c:v>
                </c:pt>
                <c:pt idx="7">
                  <c:v>0.13847570800781248</c:v>
                </c:pt>
                <c:pt idx="8">
                  <c:v>0.16756951904296874</c:v>
                </c:pt>
                <c:pt idx="9">
                  <c:v>7.6571044921874998E-2</c:v>
                </c:pt>
                <c:pt idx="10">
                  <c:v>6.0178894042968743E-2</c:v>
                </c:pt>
                <c:pt idx="11">
                  <c:v>5.3976745605468751E-2</c:v>
                </c:pt>
                <c:pt idx="12">
                  <c:v>0.12025689697265625</c:v>
                </c:pt>
                <c:pt idx="13">
                  <c:v>5.6695495605468736E-2</c:v>
                </c:pt>
                <c:pt idx="14">
                  <c:v>8.7260192871093725E-2</c:v>
                </c:pt>
                <c:pt idx="15">
                  <c:v>7.2848693847656243E-2</c:v>
                </c:pt>
                <c:pt idx="16">
                  <c:v>7.7909179687499996E-2</c:v>
                </c:pt>
                <c:pt idx="17">
                  <c:v>7.6512634277343741E-2</c:v>
                </c:pt>
                <c:pt idx="18">
                  <c:v>5.9265563964843747E-2</c:v>
                </c:pt>
                <c:pt idx="19">
                  <c:v>7.3523071289062492E-2</c:v>
                </c:pt>
                <c:pt idx="20">
                  <c:v>7.9114562988281248E-2</c:v>
                </c:pt>
                <c:pt idx="21">
                  <c:v>7.9820800781249993E-2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0-4928-A5D6-B6E1DF84A9E3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6.8423095703125006E-2</c:v>
                </c:pt>
                <c:pt idx="1">
                  <c:v>0.14025988769531253</c:v>
                </c:pt>
                <c:pt idx="2">
                  <c:v>0.13564709472656253</c:v>
                </c:pt>
                <c:pt idx="3">
                  <c:v>0.19501672363281253</c:v>
                </c:pt>
                <c:pt idx="4">
                  <c:v>0.13818872070312499</c:v>
                </c:pt>
                <c:pt idx="5">
                  <c:v>0.18787951660156249</c:v>
                </c:pt>
                <c:pt idx="6">
                  <c:v>0.18842456054687498</c:v>
                </c:pt>
                <c:pt idx="7">
                  <c:v>0.28732421875000003</c:v>
                </c:pt>
                <c:pt idx="8">
                  <c:v>0.2386546630859375</c:v>
                </c:pt>
                <c:pt idx="9">
                  <c:v>0.19940576171875002</c:v>
                </c:pt>
                <c:pt idx="10">
                  <c:v>0.192142333984375</c:v>
                </c:pt>
                <c:pt idx="11">
                  <c:v>0.20262438964843749</c:v>
                </c:pt>
                <c:pt idx="12">
                  <c:v>0.3454718017578125</c:v>
                </c:pt>
                <c:pt idx="13">
                  <c:v>0.22727185058593752</c:v>
                </c:pt>
                <c:pt idx="14">
                  <c:v>0.2484482421875</c:v>
                </c:pt>
                <c:pt idx="15">
                  <c:v>0.18419616699218752</c:v>
                </c:pt>
                <c:pt idx="16">
                  <c:v>0.20467834472656249</c:v>
                </c:pt>
                <c:pt idx="17">
                  <c:v>0.21007714843750003</c:v>
                </c:pt>
                <c:pt idx="18">
                  <c:v>0.2142825927734375</c:v>
                </c:pt>
                <c:pt idx="19">
                  <c:v>0.22304345703125003</c:v>
                </c:pt>
                <c:pt idx="20">
                  <c:v>0.21127624511718751</c:v>
                </c:pt>
                <c:pt idx="21">
                  <c:v>0.21880358886718748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0-4928-A5D6-B6E1DF84A9E3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9.3870895965576184E-2</c:v>
                </c:pt>
                <c:pt idx="1">
                  <c:v>0.33774539035034179</c:v>
                </c:pt>
                <c:pt idx="2">
                  <c:v>0.22638374078369145</c:v>
                </c:pt>
                <c:pt idx="3">
                  <c:v>0.38021147463989258</c:v>
                </c:pt>
                <c:pt idx="4">
                  <c:v>0.29605624996948243</c:v>
                </c:pt>
                <c:pt idx="5">
                  <c:v>0.35327193280029295</c:v>
                </c:pt>
                <c:pt idx="6">
                  <c:v>0.35450480166625975</c:v>
                </c:pt>
                <c:pt idx="7">
                  <c:v>0.48425612454223632</c:v>
                </c:pt>
                <c:pt idx="8">
                  <c:v>0.46830722238159178</c:v>
                </c:pt>
                <c:pt idx="9">
                  <c:v>0.33456504336547854</c:v>
                </c:pt>
                <c:pt idx="10">
                  <c:v>0.31147759152221677</c:v>
                </c:pt>
                <c:pt idx="11">
                  <c:v>0.31391859100341796</c:v>
                </c:pt>
                <c:pt idx="12">
                  <c:v>0.5326962324523925</c:v>
                </c:pt>
                <c:pt idx="13">
                  <c:v>0.34407215554809573</c:v>
                </c:pt>
                <c:pt idx="14">
                  <c:v>0.39803039834594722</c:v>
                </c:pt>
                <c:pt idx="15">
                  <c:v>0.31591619851684571</c:v>
                </c:pt>
                <c:pt idx="16">
                  <c:v>0.34222669284057616</c:v>
                </c:pt>
                <c:pt idx="17">
                  <c:v>0.34700028921508791</c:v>
                </c:pt>
                <c:pt idx="18">
                  <c:v>0.33321265356445312</c:v>
                </c:pt>
                <c:pt idx="19">
                  <c:v>0.35707336639404297</c:v>
                </c:pt>
                <c:pt idx="20">
                  <c:v>0.35029992031860352</c:v>
                </c:pt>
                <c:pt idx="21">
                  <c:v>0.35944788592529298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0-4928-A5D6-B6E1DF84A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8.4333892822265628E-3</c:v>
                </c:pt>
                <c:pt idx="1">
                  <c:v>2.8629171752929689E-2</c:v>
                </c:pt>
                <c:pt idx="2">
                  <c:v>2.5071057128906251E-2</c:v>
                </c:pt>
                <c:pt idx="3">
                  <c:v>3.3900631713867188E-2</c:v>
                </c:pt>
                <c:pt idx="4">
                  <c:v>2.5952554321289061E-2</c:v>
                </c:pt>
                <c:pt idx="5">
                  <c:v>4.9358505249023438E-2</c:v>
                </c:pt>
                <c:pt idx="6">
                  <c:v>5.0018041992187498E-2</c:v>
                </c:pt>
                <c:pt idx="7">
                  <c:v>5.3823898315429684E-2</c:v>
                </c:pt>
                <c:pt idx="8">
                  <c:v>5.8273278808593752E-2</c:v>
                </c:pt>
                <c:pt idx="9">
                  <c:v>5.7701760864257816E-2</c:v>
                </c:pt>
                <c:pt idx="10">
                  <c:v>5.6850073242187493E-2</c:v>
                </c:pt>
                <c:pt idx="11">
                  <c:v>5.6098489379882807E-2</c:v>
                </c:pt>
                <c:pt idx="12">
                  <c:v>6.403518676757812E-2</c:v>
                </c:pt>
                <c:pt idx="13">
                  <c:v>5.9056787109374995E-2</c:v>
                </c:pt>
                <c:pt idx="14">
                  <c:v>5.7179086303710942E-2</c:v>
                </c:pt>
                <c:pt idx="15">
                  <c:v>5.698753967285157E-2</c:v>
                </c:pt>
                <c:pt idx="16">
                  <c:v>5.727365112304688E-2</c:v>
                </c:pt>
                <c:pt idx="17">
                  <c:v>5.6648556518554695E-2</c:v>
                </c:pt>
                <c:pt idx="18">
                  <c:v>6.0014923095703131E-2</c:v>
                </c:pt>
                <c:pt idx="19">
                  <c:v>5.5839770507812504E-2</c:v>
                </c:pt>
                <c:pt idx="20">
                  <c:v>5.7812338256835939E-2</c:v>
                </c:pt>
                <c:pt idx="21">
                  <c:v>5.809371643066407E-2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42C-AD65-D682B7A74F89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3.2715906066894535E-3</c:v>
                </c:pt>
                <c:pt idx="1">
                  <c:v>3.2043743896484375E-3</c:v>
                </c:pt>
                <c:pt idx="2">
                  <c:v>3.2163022460937507E-3</c:v>
                </c:pt>
                <c:pt idx="3">
                  <c:v>3.1861589965820314E-3</c:v>
                </c:pt>
                <c:pt idx="4">
                  <c:v>3.2126868286132815E-3</c:v>
                </c:pt>
                <c:pt idx="5">
                  <c:v>3.135212493896485E-3</c:v>
                </c:pt>
                <c:pt idx="6">
                  <c:v>3.1323194885253909E-3</c:v>
                </c:pt>
                <c:pt idx="7">
                  <c:v>3.1203842468261723E-3</c:v>
                </c:pt>
                <c:pt idx="8">
                  <c:v>3.1055375366210937E-3</c:v>
                </c:pt>
                <c:pt idx="9">
                  <c:v>3.1074523315429694E-3</c:v>
                </c:pt>
                <c:pt idx="10">
                  <c:v>3.1103033752441405E-3</c:v>
                </c:pt>
                <c:pt idx="11">
                  <c:v>3.1127925415039069E-3</c:v>
                </c:pt>
                <c:pt idx="12">
                  <c:v>3.0856221923828125E-3</c:v>
                </c:pt>
                <c:pt idx="13">
                  <c:v>3.1029100646972657E-3</c:v>
                </c:pt>
                <c:pt idx="14">
                  <c:v>3.1091307983398442E-3</c:v>
                </c:pt>
                <c:pt idx="15">
                  <c:v>3.1097461242675785E-3</c:v>
                </c:pt>
                <c:pt idx="16">
                  <c:v>3.1088585510253906E-3</c:v>
                </c:pt>
                <c:pt idx="17">
                  <c:v>3.1109670410156254E-3</c:v>
                </c:pt>
                <c:pt idx="18">
                  <c:v>3.0997169494628909E-3</c:v>
                </c:pt>
                <c:pt idx="19">
                  <c:v>3.1136079406738283E-3</c:v>
                </c:pt>
                <c:pt idx="20">
                  <c:v>3.106962554931641E-3</c:v>
                </c:pt>
                <c:pt idx="21">
                  <c:v>3.1061585693359381E-3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D-442C-AD65-D682B7A74F89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0.15607324218749999</c:v>
                </c:pt>
                <c:pt idx="2">
                  <c:v>7.2869934082031254E-2</c:v>
                </c:pt>
                <c:pt idx="3">
                  <c:v>0.29493658447265619</c:v>
                </c:pt>
                <c:pt idx="4">
                  <c:v>3.0920471191406246E-2</c:v>
                </c:pt>
                <c:pt idx="5">
                  <c:v>0.14958435058593747</c:v>
                </c:pt>
                <c:pt idx="6">
                  <c:v>0.15384832763671874</c:v>
                </c:pt>
                <c:pt idx="7">
                  <c:v>0.14483715820312501</c:v>
                </c:pt>
                <c:pt idx="8">
                  <c:v>0.1003388671875</c:v>
                </c:pt>
                <c:pt idx="9">
                  <c:v>8.9007202148437478E-2</c:v>
                </c:pt>
                <c:pt idx="10">
                  <c:v>6.8940490722656247E-2</c:v>
                </c:pt>
                <c:pt idx="11">
                  <c:v>7.6464843749999983E-2</c:v>
                </c:pt>
                <c:pt idx="12">
                  <c:v>0.15353503417968747</c:v>
                </c:pt>
                <c:pt idx="13">
                  <c:v>9.5889038085937475E-2</c:v>
                </c:pt>
                <c:pt idx="14">
                  <c:v>6.2563110351562493E-2</c:v>
                </c:pt>
                <c:pt idx="15">
                  <c:v>6.4718994140625E-2</c:v>
                </c:pt>
                <c:pt idx="16">
                  <c:v>6.6625305175781233E-2</c:v>
                </c:pt>
                <c:pt idx="17">
                  <c:v>6.3975585937499996E-2</c:v>
                </c:pt>
                <c:pt idx="18">
                  <c:v>0.11601947021484374</c:v>
                </c:pt>
                <c:pt idx="19">
                  <c:v>7.1643310546874991E-2</c:v>
                </c:pt>
                <c:pt idx="20">
                  <c:v>7.1425598144531255E-2</c:v>
                </c:pt>
                <c:pt idx="21">
                  <c:v>6.1840942382812493E-2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442C-AD65-D682B7A74F89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7.8027343750000006E-2</c:v>
                </c:pt>
                <c:pt idx="1">
                  <c:v>0.1775982666015625</c:v>
                </c:pt>
                <c:pt idx="2">
                  <c:v>0.10673681640625002</c:v>
                </c:pt>
                <c:pt idx="3">
                  <c:v>0.21331298828125</c:v>
                </c:pt>
                <c:pt idx="4">
                  <c:v>9.3856567382812506E-2</c:v>
                </c:pt>
                <c:pt idx="5">
                  <c:v>0.2784600830078125</c:v>
                </c:pt>
                <c:pt idx="6">
                  <c:v>0.25375524902343749</c:v>
                </c:pt>
                <c:pt idx="7">
                  <c:v>0.26446679687500002</c:v>
                </c:pt>
                <c:pt idx="8">
                  <c:v>0.20361120605468752</c:v>
                </c:pt>
                <c:pt idx="9">
                  <c:v>0.18919909667968746</c:v>
                </c:pt>
                <c:pt idx="10">
                  <c:v>0.199830322265625</c:v>
                </c:pt>
                <c:pt idx="11">
                  <c:v>0.21330151367187503</c:v>
                </c:pt>
                <c:pt idx="12">
                  <c:v>0.30926940917968754</c:v>
                </c:pt>
                <c:pt idx="13">
                  <c:v>0.23157482910156252</c:v>
                </c:pt>
                <c:pt idx="14">
                  <c:v>0.23393286132812502</c:v>
                </c:pt>
                <c:pt idx="15">
                  <c:v>0.20525207519531249</c:v>
                </c:pt>
                <c:pt idx="16">
                  <c:v>0.20609545898437498</c:v>
                </c:pt>
                <c:pt idx="17">
                  <c:v>0.21308923339843752</c:v>
                </c:pt>
                <c:pt idx="18">
                  <c:v>0.23687036132812503</c:v>
                </c:pt>
                <c:pt idx="19">
                  <c:v>0.20073107910156249</c:v>
                </c:pt>
                <c:pt idx="20">
                  <c:v>0.23664086914062504</c:v>
                </c:pt>
                <c:pt idx="21">
                  <c:v>0.21762744140624998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D-442C-AD65-D682B7A74F89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0.10359157656860352</c:v>
                </c:pt>
                <c:pt idx="1">
                  <c:v>0.36550505493164065</c:v>
                </c:pt>
                <c:pt idx="2">
                  <c:v>0.20789410986328127</c:v>
                </c:pt>
                <c:pt idx="3">
                  <c:v>0.54533636346435543</c:v>
                </c:pt>
                <c:pt idx="4">
                  <c:v>0.15394227972412111</c:v>
                </c:pt>
                <c:pt idx="5">
                  <c:v>0.48053815133666988</c:v>
                </c:pt>
                <c:pt idx="6">
                  <c:v>0.46075393814086912</c:v>
                </c:pt>
                <c:pt idx="7">
                  <c:v>0.46624823764038092</c:v>
                </c:pt>
                <c:pt idx="8">
                  <c:v>0.36532888958740239</c:v>
                </c:pt>
                <c:pt idx="9">
                  <c:v>0.33901551202392571</c:v>
                </c:pt>
                <c:pt idx="10">
                  <c:v>0.3287311896057129</c:v>
                </c:pt>
                <c:pt idx="11">
                  <c:v>0.34897763934326176</c:v>
                </c:pt>
                <c:pt idx="12">
                  <c:v>0.52992525231933596</c:v>
                </c:pt>
                <c:pt idx="13">
                  <c:v>0.38962356436157225</c:v>
                </c:pt>
                <c:pt idx="14">
                  <c:v>0.35678418878173829</c:v>
                </c:pt>
                <c:pt idx="15">
                  <c:v>0.33006835513305666</c:v>
                </c:pt>
                <c:pt idx="16">
                  <c:v>0.3331032738342285</c:v>
                </c:pt>
                <c:pt idx="17">
                  <c:v>0.33682434289550783</c:v>
                </c:pt>
                <c:pt idx="18">
                  <c:v>0.41600447158813481</c:v>
                </c:pt>
                <c:pt idx="19">
                  <c:v>0.33132776809692377</c:v>
                </c:pt>
                <c:pt idx="20">
                  <c:v>0.36898576809692385</c:v>
                </c:pt>
                <c:pt idx="21">
                  <c:v>0.34066825878906248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D-442C-AD65-D682B7A7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8.3471832275390633E-3</c:v>
                </c:pt>
                <c:pt idx="1">
                  <c:v>2.3372515869140624E-2</c:v>
                </c:pt>
                <c:pt idx="2">
                  <c:v>2.2543890380859376E-2</c:v>
                </c:pt>
                <c:pt idx="3">
                  <c:v>3.7471939086914062E-2</c:v>
                </c:pt>
                <c:pt idx="4">
                  <c:v>3.7833883666992189E-2</c:v>
                </c:pt>
                <c:pt idx="5">
                  <c:v>5.8800686645507812E-2</c:v>
                </c:pt>
                <c:pt idx="6">
                  <c:v>5.1680630493164063E-2</c:v>
                </c:pt>
                <c:pt idx="7">
                  <c:v>6.0693090820312497E-2</c:v>
                </c:pt>
                <c:pt idx="8">
                  <c:v>5.4358758544921872E-2</c:v>
                </c:pt>
                <c:pt idx="9">
                  <c:v>5.7624517822265631E-2</c:v>
                </c:pt>
                <c:pt idx="10">
                  <c:v>5.7245352172851559E-2</c:v>
                </c:pt>
                <c:pt idx="11">
                  <c:v>5.5140957641601568E-2</c:v>
                </c:pt>
                <c:pt idx="12">
                  <c:v>6.379620666503906E-2</c:v>
                </c:pt>
                <c:pt idx="13">
                  <c:v>5.7952926635742197E-2</c:v>
                </c:pt>
                <c:pt idx="14">
                  <c:v>5.7770645141601566E-2</c:v>
                </c:pt>
                <c:pt idx="15">
                  <c:v>6.0268002319335941E-2</c:v>
                </c:pt>
                <c:pt idx="16">
                  <c:v>5.6926712036132823E-2</c:v>
                </c:pt>
                <c:pt idx="17">
                  <c:v>5.7796224975585939E-2</c:v>
                </c:pt>
                <c:pt idx="18">
                  <c:v>5.9317218017578124E-2</c:v>
                </c:pt>
                <c:pt idx="19">
                  <c:v>5.8079818725585944E-2</c:v>
                </c:pt>
                <c:pt idx="20">
                  <c:v>5.7264688110351569E-2</c:v>
                </c:pt>
                <c:pt idx="21">
                  <c:v>5.8437634277343754E-2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43B0-846F-E3FBB6C172A8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3.2718739318847658E-3</c:v>
                </c:pt>
                <c:pt idx="1">
                  <c:v>3.2218875122070312E-3</c:v>
                </c:pt>
                <c:pt idx="2">
                  <c:v>3.2245807800292967E-3</c:v>
                </c:pt>
                <c:pt idx="3">
                  <c:v>3.1748995056152347E-3</c:v>
                </c:pt>
                <c:pt idx="4">
                  <c:v>3.1731001892089847E-3</c:v>
                </c:pt>
                <c:pt idx="5">
                  <c:v>3.1038067016601564E-3</c:v>
                </c:pt>
                <c:pt idx="6">
                  <c:v>3.1274677124023442E-3</c:v>
                </c:pt>
                <c:pt idx="7">
                  <c:v>3.0974879455566407E-3</c:v>
                </c:pt>
                <c:pt idx="8">
                  <c:v>3.118581237792969E-3</c:v>
                </c:pt>
                <c:pt idx="9">
                  <c:v>3.1077819824218748E-3</c:v>
                </c:pt>
                <c:pt idx="10">
                  <c:v>3.109008270263672E-3</c:v>
                </c:pt>
                <c:pt idx="11">
                  <c:v>3.1153840942382818E-3</c:v>
                </c:pt>
                <c:pt idx="12">
                  <c:v>3.0871798095703129E-3</c:v>
                </c:pt>
                <c:pt idx="13">
                  <c:v>3.1065758361816407E-3</c:v>
                </c:pt>
                <c:pt idx="14">
                  <c:v>3.1072616577148436E-3</c:v>
                </c:pt>
                <c:pt idx="15">
                  <c:v>3.0989582824707037E-3</c:v>
                </c:pt>
                <c:pt idx="16">
                  <c:v>3.1101076660156254E-3</c:v>
                </c:pt>
                <c:pt idx="17">
                  <c:v>3.1071146240234378E-3</c:v>
                </c:pt>
                <c:pt idx="18">
                  <c:v>3.1021258850097663E-3</c:v>
                </c:pt>
                <c:pt idx="19">
                  <c:v>3.1062753906250006E-3</c:v>
                </c:pt>
                <c:pt idx="20">
                  <c:v>3.1089048767089845E-3</c:v>
                </c:pt>
                <c:pt idx="21">
                  <c:v>3.1049688720703127E-3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1-43B0-846F-E3FBB6C172A8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0.12142510986328124</c:v>
                </c:pt>
                <c:pt idx="2">
                  <c:v>6.6699645996093751E-2</c:v>
                </c:pt>
                <c:pt idx="3">
                  <c:v>8.7876159667968745E-2</c:v>
                </c:pt>
                <c:pt idx="4">
                  <c:v>1.8601135253906245E-2</c:v>
                </c:pt>
                <c:pt idx="5">
                  <c:v>0.2291980590820312</c:v>
                </c:pt>
                <c:pt idx="6">
                  <c:v>7.8381774902343743E-2</c:v>
                </c:pt>
                <c:pt idx="7">
                  <c:v>0.1641763916015625</c:v>
                </c:pt>
                <c:pt idx="8">
                  <c:v>6.6545654296874993E-2</c:v>
                </c:pt>
                <c:pt idx="9">
                  <c:v>8.8072631835937498E-2</c:v>
                </c:pt>
                <c:pt idx="10">
                  <c:v>7.5057678222656229E-2</c:v>
                </c:pt>
                <c:pt idx="11">
                  <c:v>6.9896301269531252E-2</c:v>
                </c:pt>
                <c:pt idx="12">
                  <c:v>0.12252429199218748</c:v>
                </c:pt>
                <c:pt idx="13">
                  <c:v>8.8667358398437479E-2</c:v>
                </c:pt>
                <c:pt idx="14">
                  <c:v>6.6221740722656242E-2</c:v>
                </c:pt>
                <c:pt idx="15">
                  <c:v>6.5037597656250001E-2</c:v>
                </c:pt>
                <c:pt idx="16">
                  <c:v>5.975939941406249E-2</c:v>
                </c:pt>
                <c:pt idx="17">
                  <c:v>8.1774902343749997E-2</c:v>
                </c:pt>
                <c:pt idx="18">
                  <c:v>9.2681762695312489E-2</c:v>
                </c:pt>
                <c:pt idx="19">
                  <c:v>8.3442260742187482E-2</c:v>
                </c:pt>
                <c:pt idx="20">
                  <c:v>7.7303833007812489E-2</c:v>
                </c:pt>
                <c:pt idx="21">
                  <c:v>6.6211120605468743E-2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1-43B0-846F-E3FBB6C172A8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7.3110473632812506E-2</c:v>
                </c:pt>
                <c:pt idx="1">
                  <c:v>0.13080480957031251</c:v>
                </c:pt>
                <c:pt idx="2">
                  <c:v>9.7327636718750013E-2</c:v>
                </c:pt>
                <c:pt idx="3">
                  <c:v>0.17417309570312503</c:v>
                </c:pt>
                <c:pt idx="4">
                  <c:v>0.12823449707031248</c:v>
                </c:pt>
                <c:pt idx="5">
                  <c:v>0.34817407226562502</c:v>
                </c:pt>
                <c:pt idx="6">
                  <c:v>0.14825769042968753</c:v>
                </c:pt>
                <c:pt idx="7">
                  <c:v>0.32338317871093747</c:v>
                </c:pt>
                <c:pt idx="8">
                  <c:v>0.16924475097656252</c:v>
                </c:pt>
                <c:pt idx="9">
                  <c:v>0.20578564453125001</c:v>
                </c:pt>
                <c:pt idx="10">
                  <c:v>0.19443725585937502</c:v>
                </c:pt>
                <c:pt idx="11">
                  <c:v>0.18625585937500003</c:v>
                </c:pt>
                <c:pt idx="12">
                  <c:v>0.30662451171875005</c:v>
                </c:pt>
                <c:pt idx="13">
                  <c:v>0.21302038574218748</c:v>
                </c:pt>
                <c:pt idx="14">
                  <c:v>0.215665283203125</c:v>
                </c:pt>
                <c:pt idx="15">
                  <c:v>0.18930810546875002</c:v>
                </c:pt>
                <c:pt idx="16">
                  <c:v>0.20436279296874998</c:v>
                </c:pt>
                <c:pt idx="17">
                  <c:v>0.1932725830078125</c:v>
                </c:pt>
                <c:pt idx="18">
                  <c:v>0.23630810546875</c:v>
                </c:pt>
                <c:pt idx="19">
                  <c:v>0.20879199218749997</c:v>
                </c:pt>
                <c:pt idx="20">
                  <c:v>0.20677819824218752</c:v>
                </c:pt>
                <c:pt idx="21">
                  <c:v>0.2055618896484375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1-43B0-846F-E3FBB6C172A8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9.8604713897705087E-2</c:v>
                </c:pt>
                <c:pt idx="1">
                  <c:v>0.27882432281494141</c:v>
                </c:pt>
                <c:pt idx="2">
                  <c:v>0.18979575387573244</c:v>
                </c:pt>
                <c:pt idx="3">
                  <c:v>0.30269609396362307</c:v>
                </c:pt>
                <c:pt idx="4">
                  <c:v>0.18784261618041992</c:v>
                </c:pt>
                <c:pt idx="5">
                  <c:v>0.63927662469482416</c:v>
                </c:pt>
                <c:pt idx="6">
                  <c:v>0.2814475635375977</c:v>
                </c:pt>
                <c:pt idx="7">
                  <c:v>0.5513501490783691</c:v>
                </c:pt>
                <c:pt idx="8">
                  <c:v>0.29326774505615238</c:v>
                </c:pt>
                <c:pt idx="9">
                  <c:v>0.354590576171875</c:v>
                </c:pt>
                <c:pt idx="10">
                  <c:v>0.32984929452514644</c:v>
                </c:pt>
                <c:pt idx="11">
                  <c:v>0.3144085023803711</c:v>
                </c:pt>
                <c:pt idx="12">
                  <c:v>0.4960321901855469</c:v>
                </c:pt>
                <c:pt idx="13">
                  <c:v>0.36274724661254876</c:v>
                </c:pt>
                <c:pt idx="14">
                  <c:v>0.34276493072509762</c:v>
                </c:pt>
                <c:pt idx="15">
                  <c:v>0.31771266372680662</c:v>
                </c:pt>
                <c:pt idx="16">
                  <c:v>0.3241590120849609</c:v>
                </c:pt>
                <c:pt idx="17">
                  <c:v>0.3359508249511719</c:v>
                </c:pt>
                <c:pt idx="18">
                  <c:v>0.39140921206665036</c:v>
                </c:pt>
                <c:pt idx="19">
                  <c:v>0.35342034704589842</c:v>
                </c:pt>
                <c:pt idx="20">
                  <c:v>0.34445562423706055</c:v>
                </c:pt>
                <c:pt idx="21">
                  <c:v>0.33331561340332028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1-43B0-846F-E3FBB6C1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8.3993499755859371E-3</c:v>
                </c:pt>
                <c:pt idx="1">
                  <c:v>2.2901806640624998E-2</c:v>
                </c:pt>
                <c:pt idx="2">
                  <c:v>2.1664709472656252E-2</c:v>
                </c:pt>
                <c:pt idx="3">
                  <c:v>3.8707022094726561E-2</c:v>
                </c:pt>
                <c:pt idx="4">
                  <c:v>4.0663375854492187E-2</c:v>
                </c:pt>
                <c:pt idx="5">
                  <c:v>5.0721588134765627E-2</c:v>
                </c:pt>
                <c:pt idx="6">
                  <c:v>6.3518655395507814E-2</c:v>
                </c:pt>
                <c:pt idx="7">
                  <c:v>5.8507928466796873E-2</c:v>
                </c:pt>
                <c:pt idx="8">
                  <c:v>5.9887628173828124E-2</c:v>
                </c:pt>
                <c:pt idx="9">
                  <c:v>5.9191937255859382E-2</c:v>
                </c:pt>
                <c:pt idx="10">
                  <c:v>5.4727551269531258E-2</c:v>
                </c:pt>
                <c:pt idx="11">
                  <c:v>5.5521331787109378E-2</c:v>
                </c:pt>
                <c:pt idx="12">
                  <c:v>5.6635565185546875E-2</c:v>
                </c:pt>
                <c:pt idx="13">
                  <c:v>5.5237234497070312E-2</c:v>
                </c:pt>
                <c:pt idx="14">
                  <c:v>5.7499639892578121E-2</c:v>
                </c:pt>
                <c:pt idx="15">
                  <c:v>5.4750613403320304E-2</c:v>
                </c:pt>
                <c:pt idx="16">
                  <c:v>5.5597970581054694E-2</c:v>
                </c:pt>
                <c:pt idx="17">
                  <c:v>5.5859005737304686E-2</c:v>
                </c:pt>
                <c:pt idx="18">
                  <c:v>5.6676150512695311E-2</c:v>
                </c:pt>
                <c:pt idx="19">
                  <c:v>5.6431732177734374E-2</c:v>
                </c:pt>
                <c:pt idx="20">
                  <c:v>5.6767794799804698E-2</c:v>
                </c:pt>
                <c:pt idx="21">
                  <c:v>5.5908151245117187E-2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7-4E93-8147-6661E76FB394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3.2717047424316412E-3</c:v>
                </c:pt>
                <c:pt idx="1">
                  <c:v>3.2227801208496096E-3</c:v>
                </c:pt>
                <c:pt idx="2">
                  <c:v>3.2275147399902348E-3</c:v>
                </c:pt>
                <c:pt idx="3">
                  <c:v>3.1700732421874999E-3</c:v>
                </c:pt>
                <c:pt idx="4">
                  <c:v>3.1641724243164065E-3</c:v>
                </c:pt>
                <c:pt idx="5">
                  <c:v>3.1300686645507813E-3</c:v>
                </c:pt>
                <c:pt idx="6">
                  <c:v>3.0880375061035159E-3</c:v>
                </c:pt>
                <c:pt idx="7">
                  <c:v>3.1047291870117187E-3</c:v>
                </c:pt>
                <c:pt idx="8">
                  <c:v>3.1001714782714841E-3</c:v>
                </c:pt>
                <c:pt idx="9">
                  <c:v>3.1024437866210941E-3</c:v>
                </c:pt>
                <c:pt idx="10">
                  <c:v>3.1173351440429691E-3</c:v>
                </c:pt>
                <c:pt idx="11">
                  <c:v>3.1146506042480471E-3</c:v>
                </c:pt>
                <c:pt idx="12">
                  <c:v>3.1109650268554691E-3</c:v>
                </c:pt>
                <c:pt idx="13">
                  <c:v>3.1156214294433596E-3</c:v>
                </c:pt>
                <c:pt idx="14">
                  <c:v>3.1080706787109378E-3</c:v>
                </c:pt>
                <c:pt idx="15">
                  <c:v>3.1172596130371096E-3</c:v>
                </c:pt>
                <c:pt idx="16">
                  <c:v>3.1143984985351563E-3</c:v>
                </c:pt>
                <c:pt idx="17">
                  <c:v>3.1135814208984379E-3</c:v>
                </c:pt>
                <c:pt idx="18">
                  <c:v>3.1107656250000002E-3</c:v>
                </c:pt>
                <c:pt idx="19">
                  <c:v>3.1116015014648435E-3</c:v>
                </c:pt>
                <c:pt idx="20">
                  <c:v>3.1105715942382818E-3</c:v>
                </c:pt>
                <c:pt idx="21">
                  <c:v>3.1133984680175785E-3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7-4E93-8147-6661E76FB394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0.16485607910156247</c:v>
                </c:pt>
                <c:pt idx="2">
                  <c:v>5.9196533203124999E-2</c:v>
                </c:pt>
                <c:pt idx="3">
                  <c:v>5.5914916992187494E-2</c:v>
                </c:pt>
                <c:pt idx="4">
                  <c:v>4.6664794921875002E-2</c:v>
                </c:pt>
                <c:pt idx="5">
                  <c:v>0.133664794921875</c:v>
                </c:pt>
                <c:pt idx="6">
                  <c:v>0.46917553710937493</c:v>
                </c:pt>
                <c:pt idx="7">
                  <c:v>0.14612750244140624</c:v>
                </c:pt>
                <c:pt idx="8">
                  <c:v>0.19094439697265622</c:v>
                </c:pt>
                <c:pt idx="9">
                  <c:v>0.10375323486328124</c:v>
                </c:pt>
                <c:pt idx="10">
                  <c:v>5.0222534179687493E-2</c:v>
                </c:pt>
                <c:pt idx="11">
                  <c:v>7.4160278320312495E-2</c:v>
                </c:pt>
                <c:pt idx="12">
                  <c:v>5.2203186035156245E-2</c:v>
                </c:pt>
                <c:pt idx="13">
                  <c:v>5.2856323242187489E-2</c:v>
                </c:pt>
                <c:pt idx="14">
                  <c:v>7.7367553710937495E-2</c:v>
                </c:pt>
                <c:pt idx="15">
                  <c:v>5.5824645996093748E-2</c:v>
                </c:pt>
                <c:pt idx="16">
                  <c:v>5.9196533203124999E-2</c:v>
                </c:pt>
                <c:pt idx="17">
                  <c:v>6.73740234375E-2</c:v>
                </c:pt>
                <c:pt idx="18">
                  <c:v>6.1702880859374989E-2</c:v>
                </c:pt>
                <c:pt idx="19">
                  <c:v>6.2520629882812498E-2</c:v>
                </c:pt>
                <c:pt idx="20">
                  <c:v>7.8822509765624993E-2</c:v>
                </c:pt>
                <c:pt idx="21">
                  <c:v>6.0285095214843751E-2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7-4E93-8147-6661E76FB394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7.6673339843750007E-2</c:v>
                </c:pt>
                <c:pt idx="1">
                  <c:v>0.1690382080078125</c:v>
                </c:pt>
                <c:pt idx="2">
                  <c:v>0.127448486328125</c:v>
                </c:pt>
                <c:pt idx="3">
                  <c:v>0.18937695312500002</c:v>
                </c:pt>
                <c:pt idx="4">
                  <c:v>0.143329345703125</c:v>
                </c:pt>
                <c:pt idx="5">
                  <c:v>0.25532153320312495</c:v>
                </c:pt>
                <c:pt idx="6">
                  <c:v>0.39446264648437496</c:v>
                </c:pt>
                <c:pt idx="7">
                  <c:v>0.26047363281250002</c:v>
                </c:pt>
                <c:pt idx="8">
                  <c:v>0.25280285644531253</c:v>
                </c:pt>
                <c:pt idx="9">
                  <c:v>0.22012316894531248</c:v>
                </c:pt>
                <c:pt idx="10">
                  <c:v>0.18697302246093753</c:v>
                </c:pt>
                <c:pt idx="11">
                  <c:v>0.21010009765624998</c:v>
                </c:pt>
                <c:pt idx="12">
                  <c:v>0.24488537597656251</c:v>
                </c:pt>
                <c:pt idx="13">
                  <c:v>0.200449951171875</c:v>
                </c:pt>
                <c:pt idx="14">
                  <c:v>0.23505163574218751</c:v>
                </c:pt>
                <c:pt idx="15">
                  <c:v>0.17408129882812498</c:v>
                </c:pt>
                <c:pt idx="16">
                  <c:v>0.20524633789062502</c:v>
                </c:pt>
                <c:pt idx="17">
                  <c:v>0.20463244628906246</c:v>
                </c:pt>
                <c:pt idx="18">
                  <c:v>0.22334179687500003</c:v>
                </c:pt>
                <c:pt idx="19">
                  <c:v>0.19658874511718752</c:v>
                </c:pt>
                <c:pt idx="20">
                  <c:v>0.21673815917968747</c:v>
                </c:pt>
                <c:pt idx="21">
                  <c:v>0.19402990722656249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7-4E93-8147-6661E76FB394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0.10220895755004883</c:v>
                </c:pt>
                <c:pt idx="1">
                  <c:v>0.36001887387084958</c:v>
                </c:pt>
                <c:pt idx="2">
                  <c:v>0.21153724374389649</c:v>
                </c:pt>
                <c:pt idx="3">
                  <c:v>0.28716896545410159</c:v>
                </c:pt>
                <c:pt idx="4">
                  <c:v>0.23382168890380861</c:v>
                </c:pt>
                <c:pt idx="5">
                  <c:v>0.44283798492431636</c:v>
                </c:pt>
                <c:pt idx="6">
                  <c:v>0.93024487649536125</c:v>
                </c:pt>
                <c:pt idx="7">
                  <c:v>0.46821379290771487</c:v>
                </c:pt>
                <c:pt idx="8">
                  <c:v>0.50673505307006839</c:v>
                </c:pt>
                <c:pt idx="9">
                  <c:v>0.3861707848510742</c:v>
                </c:pt>
                <c:pt idx="10">
                  <c:v>0.29504044305419924</c:v>
                </c:pt>
                <c:pt idx="11">
                  <c:v>0.34289635836791987</c:v>
                </c:pt>
                <c:pt idx="12">
                  <c:v>0.35683509222412113</c:v>
                </c:pt>
                <c:pt idx="13">
                  <c:v>0.31165913034057613</c:v>
                </c:pt>
                <c:pt idx="14">
                  <c:v>0.37302690002441408</c:v>
                </c:pt>
                <c:pt idx="15">
                  <c:v>0.28777381784057615</c:v>
                </c:pt>
                <c:pt idx="16">
                  <c:v>0.32315524017333985</c:v>
                </c:pt>
                <c:pt idx="17">
                  <c:v>0.33097905688476559</c:v>
                </c:pt>
                <c:pt idx="18">
                  <c:v>0.3448315938720703</c:v>
                </c:pt>
                <c:pt idx="19">
                  <c:v>0.31865270867919926</c:v>
                </c:pt>
                <c:pt idx="20">
                  <c:v>0.35543903533935545</c:v>
                </c:pt>
                <c:pt idx="21">
                  <c:v>0.31333655215454104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7-4E93-8147-6661E76F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5</xdr:row>
      <xdr:rowOff>28575</xdr:rowOff>
    </xdr:from>
    <xdr:to>
      <xdr:col>10</xdr:col>
      <xdr:colOff>95250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096497-2BD8-49BA-A82D-2B48B4F2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457B77DA-0DCD-439B-897E-E7A2CF8A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CC7A7129-4A4D-44C4-910D-92B1B786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FB037C7F-B03E-4A65-92C2-983829B4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67C586E0-4B0D-47F3-A0E5-6F3735F39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8B419E7D-F260-44AD-A0D8-DE6456222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15AD29EA-DF69-4151-ACE8-2BA1A2793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ED875512-6DC1-4B22-A6A7-2546AF8E6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E8012ECD-7416-4D31-A50C-124443BC7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8532FE4B-D9DE-483C-9C98-A8E543E9D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06F5872C-F4AC-46F7-B4E5-52ACF6A0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8795A7A1-90B1-4C13-9660-E9906BEA1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8CBE7470-CD37-44F5-B80E-80F02B1F7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E14B392-1AE3-400B-964F-8668F89D4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FEDD5AD2-A6DB-457D-AC61-CCC48C581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36B057E7-D028-449E-A457-70F24A91F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2A911527-F5E2-4334-901C-0A6BDAA3B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14</xdr:col>
      <xdr:colOff>788670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63FE7AF4-E5BD-4754-B496-F7F34A9BD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1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_15"/>
      <sheetName val="Router"/>
      <sheetName val="Nodos"/>
      <sheetName val="Energia"/>
    </sheetNames>
    <sheetDataSet>
      <sheetData sheetId="0" refreshError="1"/>
      <sheetData sheetId="1" refreshError="1"/>
      <sheetData sheetId="2" refreshError="1"/>
      <sheetData sheetId="3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8.3386230468750003E-3</v>
          </cell>
          <cell r="I4">
            <v>3.2719464416503907E-3</v>
          </cell>
          <cell r="J4">
            <v>1.3859252929687498E-2</v>
          </cell>
          <cell r="K4">
            <v>5.8956542968749998E-2</v>
          </cell>
          <cell r="L4">
            <v>8.4426365386962882E-2</v>
          </cell>
        </row>
        <row r="5">
          <cell r="G5">
            <v>15</v>
          </cell>
          <cell r="H5">
            <v>2.4961083984375004E-2</v>
          </cell>
          <cell r="I5">
            <v>3.2166711730957031E-3</v>
          </cell>
          <cell r="J5">
            <v>7.8493286132812493E-2</v>
          </cell>
          <cell r="K5">
            <v>0.16320910644531247</v>
          </cell>
          <cell r="L5">
            <v>0.26988014773559565</v>
          </cell>
        </row>
        <row r="6">
          <cell r="G6">
            <v>20</v>
          </cell>
          <cell r="H6">
            <v>2.360928039550781E-2</v>
          </cell>
          <cell r="I6">
            <v>3.2208821105957027E-3</v>
          </cell>
          <cell r="J6">
            <v>3.1435546874999999E-3</v>
          </cell>
          <cell r="K6">
            <v>6.6747802734375014E-2</v>
          </cell>
          <cell r="L6">
            <v>9.6721519927978533E-2</v>
          </cell>
        </row>
        <row r="7">
          <cell r="G7">
            <v>25</v>
          </cell>
          <cell r="H7">
            <v>2.4116546630859378E-2</v>
          </cell>
          <cell r="I7">
            <v>3.2195212097167968E-3</v>
          </cell>
          <cell r="J7">
            <v>3.2391357421874996E-2</v>
          </cell>
          <cell r="K7">
            <v>6.6128173828124998E-2</v>
          </cell>
          <cell r="L7">
            <v>0.12585559909057617</v>
          </cell>
        </row>
        <row r="8">
          <cell r="G8">
            <v>30</v>
          </cell>
          <cell r="H8">
            <v>2.1997146606445313E-2</v>
          </cell>
          <cell r="I8">
            <v>3.226566070556641E-3</v>
          </cell>
          <cell r="J8">
            <v>0</v>
          </cell>
          <cell r="K8">
            <v>4.5376342773437502E-2</v>
          </cell>
          <cell r="L8">
            <v>7.0600055450439458E-2</v>
          </cell>
        </row>
        <row r="9">
          <cell r="G9">
            <v>35</v>
          </cell>
          <cell r="H9">
            <v>2.1985766601562502E-2</v>
          </cell>
          <cell r="I9">
            <v>3.2266073608398439E-3</v>
          </cell>
          <cell r="J9">
            <v>0</v>
          </cell>
          <cell r="K9">
            <v>4.5376342773437502E-2</v>
          </cell>
          <cell r="L9">
            <v>7.0588716735839843E-2</v>
          </cell>
        </row>
        <row r="10">
          <cell r="G10">
            <v>40</v>
          </cell>
          <cell r="H10">
            <v>4.414988708496094E-2</v>
          </cell>
          <cell r="I10">
            <v>3.152708160400391E-3</v>
          </cell>
          <cell r="J10">
            <v>0.66137841796874997</v>
          </cell>
          <cell r="K10">
            <v>0.35791601562499997</v>
          </cell>
          <cell r="L10">
            <v>1.0665970288391113</v>
          </cell>
        </row>
        <row r="11">
          <cell r="G11">
            <v>45</v>
          </cell>
          <cell r="H11">
            <v>2.7990078735351562E-2</v>
          </cell>
          <cell r="I11">
            <v>3.2058769531250002E-3</v>
          </cell>
          <cell r="J11">
            <v>5.0604858398437501E-2</v>
          </cell>
          <cell r="K11">
            <v>6.2020263671874999E-2</v>
          </cell>
          <cell r="L11">
            <v>0.14382107775878905</v>
          </cell>
        </row>
        <row r="12">
          <cell r="G12">
            <v>50</v>
          </cell>
          <cell r="H12">
            <v>4.0874459838867186E-2</v>
          </cell>
          <cell r="I12">
            <v>3.1628756408691411E-3</v>
          </cell>
          <cell r="J12">
            <v>5.2309387207031245E-2</v>
          </cell>
          <cell r="K12">
            <v>0.12777551269531248</v>
          </cell>
          <cell r="L12">
            <v>0.22412223538208004</v>
          </cell>
        </row>
        <row r="13">
          <cell r="G13">
            <v>55</v>
          </cell>
          <cell r="H13">
            <v>5.4210818481445315E-2</v>
          </cell>
          <cell r="I13">
            <v>3.1184174194335934E-3</v>
          </cell>
          <cell r="J13">
            <v>5.1146484374999995E-2</v>
          </cell>
          <cell r="K13">
            <v>0.16964636230468749</v>
          </cell>
          <cell r="L13">
            <v>0.27812208258056637</v>
          </cell>
        </row>
        <row r="14">
          <cell r="G14">
            <v>60</v>
          </cell>
          <cell r="H14">
            <v>5.324794921875E-2</v>
          </cell>
          <cell r="I14">
            <v>3.1222960205078126E-3</v>
          </cell>
          <cell r="J14">
            <v>5.0657958984375001E-2</v>
          </cell>
          <cell r="K14">
            <v>0.16660559082031251</v>
          </cell>
          <cell r="L14">
            <v>0.27363379504394536</v>
          </cell>
        </row>
        <row r="15">
          <cell r="G15">
            <v>65</v>
          </cell>
          <cell r="H15">
            <v>5.7449588012695306E-2</v>
          </cell>
          <cell r="I15">
            <v>3.108369110107422E-3</v>
          </cell>
          <cell r="J15">
            <v>9.3871215820312492E-2</v>
          </cell>
          <cell r="K15">
            <v>0.24131677246093755</v>
          </cell>
          <cell r="L15">
            <v>0.39574594540405278</v>
          </cell>
        </row>
        <row r="16">
          <cell r="G16">
            <v>70</v>
          </cell>
          <cell r="H16">
            <v>5.7574868774414062E-2</v>
          </cell>
          <cell r="I16">
            <v>3.1078222656250004E-3</v>
          </cell>
          <cell r="J16">
            <v>9.5050048828124997E-2</v>
          </cell>
          <cell r="K16">
            <v>0.22809228515625002</v>
          </cell>
          <cell r="L16">
            <v>0.38382502502441407</v>
          </cell>
        </row>
        <row r="17">
          <cell r="G17">
            <v>75</v>
          </cell>
          <cell r="H17">
            <v>5.7171533203125006E-2</v>
          </cell>
          <cell r="I17">
            <v>3.1092056579589845E-3</v>
          </cell>
          <cell r="J17">
            <v>8.9824951171874987E-2</v>
          </cell>
          <cell r="K17">
            <v>0.21267041015625002</v>
          </cell>
          <cell r="L17">
            <v>0.36277610018920903</v>
          </cell>
        </row>
        <row r="18">
          <cell r="G18">
            <v>80</v>
          </cell>
          <cell r="H18">
            <v>5.6439889526367193E-2</v>
          </cell>
          <cell r="I18">
            <v>3.1116562194824222E-3</v>
          </cell>
          <cell r="J18">
            <v>6.5701354980468751E-2</v>
          </cell>
          <cell r="K18">
            <v>0.2197100830078125</v>
          </cell>
          <cell r="L18">
            <v>0.34496298373413087</v>
          </cell>
        </row>
        <row r="19">
          <cell r="G19">
            <v>85</v>
          </cell>
          <cell r="H19">
            <v>5.6171704101562504E-2</v>
          </cell>
          <cell r="I19">
            <v>3.1119073181152344E-3</v>
          </cell>
          <cell r="J19">
            <v>7.2179626464843744E-2</v>
          </cell>
          <cell r="K19">
            <v>0.20032946777343746</v>
          </cell>
          <cell r="L19">
            <v>0.33179270565795893</v>
          </cell>
        </row>
        <row r="20">
          <cell r="G20">
            <v>90</v>
          </cell>
          <cell r="H20">
            <v>5.7239208984375005E-2</v>
          </cell>
          <cell r="I20">
            <v>3.1082781372070312E-3</v>
          </cell>
          <cell r="J20">
            <v>7.8201232910156238E-2</v>
          </cell>
          <cell r="K20">
            <v>0.20642248535156249</v>
          </cell>
          <cell r="L20">
            <v>0.34497120538330073</v>
          </cell>
        </row>
        <row r="21">
          <cell r="G21">
            <v>95</v>
          </cell>
          <cell r="H21">
            <v>5.7440423583984372E-2</v>
          </cell>
          <cell r="I21">
            <v>3.1076369628906253E-3</v>
          </cell>
          <cell r="J21">
            <v>8.1169555664062504E-2</v>
          </cell>
          <cell r="K21">
            <v>0.20888378906250002</v>
          </cell>
          <cell r="L21">
            <v>0.35060140527343753</v>
          </cell>
        </row>
        <row r="22">
          <cell r="G22">
            <v>100</v>
          </cell>
          <cell r="H22">
            <v>5.6579772949218753E-2</v>
          </cell>
          <cell r="I22">
            <v>3.1105313110351561E-3</v>
          </cell>
          <cell r="J22">
            <v>7.3602722167968745E-2</v>
          </cell>
          <cell r="K22">
            <v>0.20637658691406249</v>
          </cell>
          <cell r="L22">
            <v>0.33966961334228518</v>
          </cell>
        </row>
        <row r="23">
          <cell r="G23">
            <v>105</v>
          </cell>
          <cell r="H23">
            <v>5.5691729736328126E-2</v>
          </cell>
          <cell r="I23">
            <v>3.1141873474121095E-3</v>
          </cell>
          <cell r="J23">
            <v>7.1643310546874991E-2</v>
          </cell>
          <cell r="K23">
            <v>0.19159729003906248</v>
          </cell>
          <cell r="L23">
            <v>0.32204651766967773</v>
          </cell>
        </row>
        <row r="24">
          <cell r="G24">
            <v>110</v>
          </cell>
          <cell r="H24">
            <v>5.7239007568359375E-2</v>
          </cell>
          <cell r="I24">
            <v>3.1089552307128907E-3</v>
          </cell>
          <cell r="J24">
            <v>7.9576538085937495E-2</v>
          </cell>
          <cell r="K24">
            <v>0.22049035644531254</v>
          </cell>
          <cell r="L24">
            <v>0.3604148573303223</v>
          </cell>
        </row>
        <row r="25">
          <cell r="G25">
            <v>115</v>
          </cell>
          <cell r="H25">
            <v>5.6670309448242195E-2</v>
          </cell>
          <cell r="I25">
            <v>3.1108821105957037E-3</v>
          </cell>
          <cell r="J25">
            <v>6.73740234375E-2</v>
          </cell>
          <cell r="K25">
            <v>0.20673803710937502</v>
          </cell>
          <cell r="L25">
            <v>0.33389325210571291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8.347988891601564E-3</v>
          </cell>
          <cell r="I32">
            <v>3.2719135437011717E-3</v>
          </cell>
          <cell r="J32">
            <v>1.3859252929687498E-2</v>
          </cell>
          <cell r="K32">
            <v>6.0540039062500009E-2</v>
          </cell>
          <cell r="L32">
            <v>8.6019194427490245E-2</v>
          </cell>
        </row>
        <row r="33">
          <cell r="G33">
            <v>15</v>
          </cell>
          <cell r="H33">
            <v>2.1252914428710939E-2</v>
          </cell>
          <cell r="I33">
            <v>3.2282770996093753E-3</v>
          </cell>
          <cell r="J33">
            <v>0.13769512939453127</v>
          </cell>
          <cell r="K33">
            <v>9.3397583007812507E-2</v>
          </cell>
          <cell r="L33">
            <v>0.25557390393066409</v>
          </cell>
        </row>
        <row r="34">
          <cell r="G34">
            <v>20</v>
          </cell>
          <cell r="H34">
            <v>1.7121066284179691E-2</v>
          </cell>
          <cell r="I34">
            <v>3.2420156860351562E-3</v>
          </cell>
          <cell r="J34">
            <v>1.0089111328125001E-2</v>
          </cell>
          <cell r="K34">
            <v>5.2307006835937503E-2</v>
          </cell>
          <cell r="L34">
            <v>8.2759200134277344E-2</v>
          </cell>
        </row>
        <row r="35">
          <cell r="G35">
            <v>25</v>
          </cell>
          <cell r="H35">
            <v>2.7071823120117185E-2</v>
          </cell>
          <cell r="I35">
            <v>3.2088904724121097E-3</v>
          </cell>
          <cell r="J35">
            <v>0.24235107421874996</v>
          </cell>
          <cell r="K35">
            <v>0.15050671386718753</v>
          </cell>
          <cell r="L35">
            <v>0.42313850167846678</v>
          </cell>
        </row>
        <row r="36">
          <cell r="G36">
            <v>30</v>
          </cell>
          <cell r="H36">
            <v>3.2289605712890627E-2</v>
          </cell>
          <cell r="I36">
            <v>3.1915133056640631E-3</v>
          </cell>
          <cell r="J36">
            <v>0.18477410888671875</v>
          </cell>
          <cell r="K36">
            <v>0.19259558105468749</v>
          </cell>
          <cell r="L36">
            <v>0.41285080895996096</v>
          </cell>
        </row>
        <row r="37">
          <cell r="G37">
            <v>35</v>
          </cell>
          <cell r="H37">
            <v>3.7951812744140626E-2</v>
          </cell>
          <cell r="I37">
            <v>3.1733999633789061E-3</v>
          </cell>
          <cell r="J37">
            <v>9.4301330566406244E-2</v>
          </cell>
          <cell r="K37">
            <v>0.151682861328125</v>
          </cell>
          <cell r="L37">
            <v>0.28710940460205081</v>
          </cell>
        </row>
        <row r="38">
          <cell r="G38">
            <v>40</v>
          </cell>
          <cell r="H38">
            <v>4.4749401855468753E-2</v>
          </cell>
          <cell r="I38">
            <v>3.1506379394531255E-3</v>
          </cell>
          <cell r="J38">
            <v>0.15301464843749998</v>
          </cell>
          <cell r="K38">
            <v>0.12758618164062502</v>
          </cell>
          <cell r="L38">
            <v>0.32850086987304689</v>
          </cell>
        </row>
        <row r="39">
          <cell r="G39">
            <v>45</v>
          </cell>
          <cell r="H39">
            <v>4.6197482299804686E-2</v>
          </cell>
          <cell r="I39">
            <v>3.1458747863769535E-3</v>
          </cell>
          <cell r="J39">
            <v>5.9467346191406242E-2</v>
          </cell>
          <cell r="K39">
            <v>0.11122912597656251</v>
          </cell>
          <cell r="L39">
            <v>0.22003982925415039</v>
          </cell>
        </row>
        <row r="40">
          <cell r="G40">
            <v>50</v>
          </cell>
          <cell r="H40">
            <v>5.0034054565429691E-2</v>
          </cell>
          <cell r="I40">
            <v>3.1330039672851561E-3</v>
          </cell>
          <cell r="J40">
            <v>0.10203808593749999</v>
          </cell>
          <cell r="K40">
            <v>0.1931234130859375</v>
          </cell>
          <cell r="L40">
            <v>0.34832855755615233</v>
          </cell>
        </row>
        <row r="41">
          <cell r="G41">
            <v>55</v>
          </cell>
          <cell r="H41">
            <v>5.8441864013671879E-2</v>
          </cell>
          <cell r="I41">
            <v>3.1050242614746094E-3</v>
          </cell>
          <cell r="J41">
            <v>7.9815490722656243E-2</v>
          </cell>
          <cell r="K41">
            <v>0.19559619140624998</v>
          </cell>
          <cell r="L41">
            <v>0.33695857040405275</v>
          </cell>
        </row>
        <row r="42">
          <cell r="G42">
            <v>60</v>
          </cell>
          <cell r="H42">
            <v>5.5441973876953127E-2</v>
          </cell>
          <cell r="I42">
            <v>3.11501416015625E-3</v>
          </cell>
          <cell r="J42">
            <v>5.1911132812499997E-2</v>
          </cell>
          <cell r="K42">
            <v>0.15939953613281252</v>
          </cell>
          <cell r="L42">
            <v>0.26986765698242188</v>
          </cell>
        </row>
        <row r="43">
          <cell r="G43">
            <v>65</v>
          </cell>
          <cell r="H43">
            <v>5.4510726928710937E-2</v>
          </cell>
          <cell r="I43">
            <v>3.1180233154296877E-3</v>
          </cell>
          <cell r="J43">
            <v>5.0955322265624999E-2</v>
          </cell>
          <cell r="K43">
            <v>0.15842419433593752</v>
          </cell>
          <cell r="L43">
            <v>0.26700826684570311</v>
          </cell>
        </row>
        <row r="44">
          <cell r="G44">
            <v>70</v>
          </cell>
          <cell r="H44">
            <v>6.2837063598632822E-2</v>
          </cell>
          <cell r="I44">
            <v>3.0902550964355467E-3</v>
          </cell>
          <cell r="J44">
            <v>0.12693695068359373</v>
          </cell>
          <cell r="K44">
            <v>0.26038183593750003</v>
          </cell>
          <cell r="L44">
            <v>0.45324610531616211</v>
          </cell>
        </row>
        <row r="45">
          <cell r="G45">
            <v>75</v>
          </cell>
          <cell r="H45">
            <v>5.5341064453125005E-2</v>
          </cell>
          <cell r="I45">
            <v>3.1152508239746099E-3</v>
          </cell>
          <cell r="J45">
            <v>5.42581787109375E-2</v>
          </cell>
          <cell r="K45">
            <v>0.16268701171875002</v>
          </cell>
          <cell r="L45">
            <v>0.27540150570678712</v>
          </cell>
        </row>
        <row r="46">
          <cell r="G46">
            <v>80</v>
          </cell>
          <cell r="H46">
            <v>5.9853991699218741E-2</v>
          </cell>
          <cell r="I46">
            <v>3.100221160888672E-3</v>
          </cell>
          <cell r="J46">
            <v>7.8142822265624995E-2</v>
          </cell>
          <cell r="K46">
            <v>0.19435693359375</v>
          </cell>
          <cell r="L46">
            <v>0.33545396871948241</v>
          </cell>
        </row>
        <row r="47">
          <cell r="G47">
            <v>85</v>
          </cell>
          <cell r="H47">
            <v>5.5939572143554689E-2</v>
          </cell>
          <cell r="I47">
            <v>3.1133101806640629E-3</v>
          </cell>
          <cell r="J47">
            <v>6.0763000488281246E-2</v>
          </cell>
          <cell r="K47">
            <v>0.16433361816406253</v>
          </cell>
          <cell r="L47">
            <v>0.28414950097656255</v>
          </cell>
        </row>
        <row r="48">
          <cell r="G48">
            <v>90</v>
          </cell>
          <cell r="H48">
            <v>5.9051953125000008E-2</v>
          </cell>
          <cell r="I48">
            <v>3.1021936950683593E-3</v>
          </cell>
          <cell r="J48">
            <v>8.5603454589843739E-2</v>
          </cell>
          <cell r="K48">
            <v>0.21389245605468751</v>
          </cell>
          <cell r="L48">
            <v>0.36165005746459966</v>
          </cell>
        </row>
        <row r="49">
          <cell r="G49">
            <v>95</v>
          </cell>
          <cell r="H49">
            <v>5.7232058715820315E-2</v>
          </cell>
          <cell r="I49">
            <v>3.1089696655273442E-3</v>
          </cell>
          <cell r="J49">
            <v>6.401806640624999E-2</v>
          </cell>
          <cell r="K49">
            <v>0.1768294677734375</v>
          </cell>
          <cell r="L49">
            <v>0.30118856256103516</v>
          </cell>
        </row>
        <row r="50">
          <cell r="G50">
            <v>100</v>
          </cell>
          <cell r="H50">
            <v>5.86096435546875E-2</v>
          </cell>
          <cell r="I50">
            <v>3.1037083435058593E-3</v>
          </cell>
          <cell r="J50">
            <v>7.4664733886718751E-2</v>
          </cell>
          <cell r="K50">
            <v>0.185946044921875</v>
          </cell>
          <cell r="L50">
            <v>0.32232413070678712</v>
          </cell>
        </row>
        <row r="51">
          <cell r="G51">
            <v>105</v>
          </cell>
          <cell r="H51">
            <v>5.6611495971679693E-2</v>
          </cell>
          <cell r="I51">
            <v>3.1110888977050779E-3</v>
          </cell>
          <cell r="J51">
            <v>6.2021484374999991E-2</v>
          </cell>
          <cell r="K51">
            <v>0.16972668457031254</v>
          </cell>
          <cell r="L51">
            <v>0.29147075381469728</v>
          </cell>
        </row>
        <row r="52">
          <cell r="G52">
            <v>110</v>
          </cell>
          <cell r="H52">
            <v>6.0953219604492188E-2</v>
          </cell>
          <cell r="I52">
            <v>3.0966231994628904E-3</v>
          </cell>
          <cell r="J52">
            <v>9.3329589843750005E-2</v>
          </cell>
          <cell r="K52">
            <v>0.21696191406250004</v>
          </cell>
          <cell r="L52">
            <v>0.37434134671020514</v>
          </cell>
        </row>
        <row r="53">
          <cell r="G53">
            <v>115</v>
          </cell>
          <cell r="H53">
            <v>5.6913317871093744E-2</v>
          </cell>
          <cell r="I53">
            <v>3.1094006958007816E-3</v>
          </cell>
          <cell r="J53">
            <v>6.5170349121093749E-2</v>
          </cell>
          <cell r="K53">
            <v>0.17994482421875002</v>
          </cell>
          <cell r="L53">
            <v>0.30513789190673829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8.3711517333984378E-3</v>
          </cell>
          <cell r="I60">
            <v>3.2718363342285157E-3</v>
          </cell>
          <cell r="J60">
            <v>1.3880493164062499E-2</v>
          </cell>
          <cell r="K60">
            <v>6.2909545898437502E-2</v>
          </cell>
          <cell r="L60">
            <v>8.8433027130126962E-2</v>
          </cell>
        </row>
        <row r="61">
          <cell r="G61">
            <v>15</v>
          </cell>
          <cell r="H61">
            <v>2.9788723754882812E-2</v>
          </cell>
          <cell r="I61">
            <v>3.2005662841796878E-3</v>
          </cell>
          <cell r="J61">
            <v>9.6324462890625004E-2</v>
          </cell>
          <cell r="K61">
            <v>0.14198107910156252</v>
          </cell>
          <cell r="L61">
            <v>0.27129483203125004</v>
          </cell>
        </row>
        <row r="62">
          <cell r="G62">
            <v>20</v>
          </cell>
          <cell r="H62">
            <v>2.8009112548828128E-2</v>
          </cell>
          <cell r="I62">
            <v>3.2057050781250001E-3</v>
          </cell>
          <cell r="J62">
            <v>1.0057250976562498E-2</v>
          </cell>
          <cell r="K62">
            <v>7.2072021484375012E-2</v>
          </cell>
          <cell r="L62">
            <v>0.11334409008789063</v>
          </cell>
        </row>
        <row r="63">
          <cell r="G63">
            <v>25</v>
          </cell>
          <cell r="H63">
            <v>4.373043823242187E-2</v>
          </cell>
          <cell r="I63">
            <v>3.154009643554688E-3</v>
          </cell>
          <cell r="J63">
            <v>0.30890203857421866</v>
          </cell>
          <cell r="K63">
            <v>0.31831713867187506</v>
          </cell>
          <cell r="L63">
            <v>0.67410362512207023</v>
          </cell>
        </row>
        <row r="64">
          <cell r="G64">
            <v>30</v>
          </cell>
          <cell r="H64">
            <v>3.5576815795898442E-2</v>
          </cell>
          <cell r="I64">
            <v>3.1805250549316409E-3</v>
          </cell>
          <cell r="J64">
            <v>4.3330078124999994E-3</v>
          </cell>
          <cell r="K64">
            <v>0.15621533203125001</v>
          </cell>
          <cell r="L64">
            <v>0.1993056806945801</v>
          </cell>
        </row>
        <row r="65">
          <cell r="G65">
            <v>35</v>
          </cell>
          <cell r="H65">
            <v>4.906494140625E-2</v>
          </cell>
          <cell r="I65">
            <v>3.1362430725097655E-3</v>
          </cell>
          <cell r="J65">
            <v>0.11486187744140625</v>
          </cell>
          <cell r="K65">
            <v>0.23192480468750001</v>
          </cell>
          <cell r="L65">
            <v>0.39898786660766605</v>
          </cell>
        </row>
        <row r="66">
          <cell r="G66">
            <v>40</v>
          </cell>
          <cell r="H66">
            <v>4.972467956542969E-2</v>
          </cell>
          <cell r="I66">
            <v>3.1340600585937498E-3</v>
          </cell>
          <cell r="J66">
            <v>0.11342816162109375</v>
          </cell>
          <cell r="K66">
            <v>0.202962890625</v>
          </cell>
          <cell r="L66">
            <v>0.36924979187011719</v>
          </cell>
        </row>
        <row r="67">
          <cell r="G67">
            <v>45</v>
          </cell>
          <cell r="H67">
            <v>5.5926278686523445E-2</v>
          </cell>
          <cell r="I67">
            <v>3.1133957824707034E-3</v>
          </cell>
          <cell r="J67">
            <v>0.16976257324218749</v>
          </cell>
          <cell r="K67">
            <v>0.21630786132812496</v>
          </cell>
          <cell r="L67">
            <v>0.44511010903930659</v>
          </cell>
        </row>
        <row r="68">
          <cell r="G68">
            <v>50</v>
          </cell>
          <cell r="H68">
            <v>5.5460906982421877E-2</v>
          </cell>
          <cell r="I68">
            <v>3.1142346801757816E-3</v>
          </cell>
          <cell r="J68">
            <v>6.9620178222656245E-2</v>
          </cell>
          <cell r="K68">
            <v>0.21052465820312499</v>
          </cell>
          <cell r="L68">
            <v>0.33871997808837889</v>
          </cell>
        </row>
        <row r="69">
          <cell r="G69">
            <v>55</v>
          </cell>
          <cell r="H69">
            <v>5.7251696777343757E-2</v>
          </cell>
          <cell r="I69">
            <v>3.108298614501953E-3</v>
          </cell>
          <cell r="J69">
            <v>7.1218505859374989E-2</v>
          </cell>
          <cell r="K69">
            <v>0.1856878662109375</v>
          </cell>
          <cell r="L69">
            <v>0.31726636746215819</v>
          </cell>
        </row>
        <row r="70">
          <cell r="G70">
            <v>60</v>
          </cell>
          <cell r="H70">
            <v>5.4199136352539069E-2</v>
          </cell>
          <cell r="I70">
            <v>3.1190857849121094E-3</v>
          </cell>
          <cell r="J70">
            <v>6.2106445312499994E-2</v>
          </cell>
          <cell r="K70">
            <v>0.15389746093750001</v>
          </cell>
          <cell r="L70">
            <v>0.27332212838745118</v>
          </cell>
        </row>
        <row r="71">
          <cell r="G71">
            <v>65</v>
          </cell>
          <cell r="H71">
            <v>5.5557888793945312E-2</v>
          </cell>
          <cell r="I71">
            <v>3.1146526184082034E-3</v>
          </cell>
          <cell r="J71">
            <v>6.5032287597656238E-2</v>
          </cell>
          <cell r="K71">
            <v>0.17501647949218752</v>
          </cell>
          <cell r="L71">
            <v>0.29872130850219725</v>
          </cell>
        </row>
        <row r="72">
          <cell r="G72">
            <v>70</v>
          </cell>
          <cell r="H72">
            <v>5.6475942993164059E-2</v>
          </cell>
          <cell r="I72">
            <v>3.1114605102539063E-3</v>
          </cell>
          <cell r="J72">
            <v>7.4022216796874984E-2</v>
          </cell>
          <cell r="K72">
            <v>0.20787402343749997</v>
          </cell>
          <cell r="L72">
            <v>0.34148364373779294</v>
          </cell>
        </row>
        <row r="73">
          <cell r="G73">
            <v>75</v>
          </cell>
          <cell r="H73">
            <v>5.5007821655273438E-2</v>
          </cell>
          <cell r="I73">
            <v>3.116412322998047E-3</v>
          </cell>
          <cell r="J73">
            <v>5.401391601562499E-2</v>
          </cell>
          <cell r="K73">
            <v>0.1696119384765625</v>
          </cell>
          <cell r="L73">
            <v>0.28175008847045896</v>
          </cell>
        </row>
        <row r="74">
          <cell r="G74">
            <v>80</v>
          </cell>
          <cell r="H74">
            <v>5.3933065795898433E-2</v>
          </cell>
          <cell r="I74">
            <v>3.1200183410644536E-3</v>
          </cell>
          <cell r="J74">
            <v>5.2824462890625E-2</v>
          </cell>
          <cell r="K74">
            <v>0.15223364257812502</v>
          </cell>
          <cell r="L74">
            <v>0.26211118960571289</v>
          </cell>
        </row>
        <row r="75">
          <cell r="G75">
            <v>85</v>
          </cell>
          <cell r="H75">
            <v>5.5687802124023439E-2</v>
          </cell>
          <cell r="I75">
            <v>3.1142397155761717E-3</v>
          </cell>
          <cell r="J75">
            <v>5.998773193359374E-2</v>
          </cell>
          <cell r="K75">
            <v>0.17406408691406253</v>
          </cell>
          <cell r="L75">
            <v>0.29285386068725588</v>
          </cell>
        </row>
        <row r="76">
          <cell r="G76">
            <v>90</v>
          </cell>
          <cell r="H76">
            <v>5.6263549804687493E-2</v>
          </cell>
          <cell r="I76">
            <v>3.1122530822753906E-3</v>
          </cell>
          <cell r="J76">
            <v>7.7760498046874987E-2</v>
          </cell>
          <cell r="K76">
            <v>0.17490747070312501</v>
          </cell>
          <cell r="L76">
            <v>0.3120437716369629</v>
          </cell>
        </row>
        <row r="77">
          <cell r="G77">
            <v>95</v>
          </cell>
          <cell r="H77">
            <v>5.5965554809570314E-2</v>
          </cell>
          <cell r="I77">
            <v>3.1133048095703126E-3</v>
          </cell>
          <cell r="J77">
            <v>5.7746887207031236E-2</v>
          </cell>
          <cell r="K77">
            <v>0.16882592773437502</v>
          </cell>
          <cell r="L77">
            <v>0.28565167456054685</v>
          </cell>
        </row>
        <row r="78">
          <cell r="G78">
            <v>100</v>
          </cell>
          <cell r="H78">
            <v>5.577431030273438E-2</v>
          </cell>
          <cell r="I78">
            <v>3.1138704528808599E-3</v>
          </cell>
          <cell r="J78">
            <v>5.9902770996093743E-2</v>
          </cell>
          <cell r="K78">
            <v>0.15962329101562503</v>
          </cell>
          <cell r="L78">
            <v>0.27841424276733401</v>
          </cell>
        </row>
        <row r="79">
          <cell r="G79">
            <v>105</v>
          </cell>
          <cell r="H79">
            <v>5.5469366455078134E-2</v>
          </cell>
          <cell r="I79">
            <v>3.1149580993652345E-3</v>
          </cell>
          <cell r="J79">
            <v>6.2037414550781246E-2</v>
          </cell>
          <cell r="K79">
            <v>0.17293957519531253</v>
          </cell>
          <cell r="L79">
            <v>0.29356131430053711</v>
          </cell>
        </row>
        <row r="80">
          <cell r="G80">
            <v>110</v>
          </cell>
          <cell r="H80">
            <v>5.5510052490234378E-2</v>
          </cell>
          <cell r="I80">
            <v>3.1147670898437497E-3</v>
          </cell>
          <cell r="J80">
            <v>6.6184570312499996E-2</v>
          </cell>
          <cell r="K80">
            <v>0.16666296386718751</v>
          </cell>
          <cell r="L80">
            <v>0.29147235375976566</v>
          </cell>
        </row>
        <row r="81">
          <cell r="G81">
            <v>115</v>
          </cell>
          <cell r="H81">
            <v>5.5730401611328126E-2</v>
          </cell>
          <cell r="I81">
            <v>3.1140628051757814E-3</v>
          </cell>
          <cell r="J81">
            <v>6.1936523437499995E-2</v>
          </cell>
          <cell r="K81">
            <v>0.176674560546875</v>
          </cell>
          <cell r="L81">
            <v>0.2974555484008789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8.3062957763671858E-3</v>
          </cell>
          <cell r="I88">
            <v>3.2720538635253914E-3</v>
          </cell>
          <cell r="J88">
            <v>1.3864562988281249E-2</v>
          </cell>
          <cell r="K88">
            <v>5.5846923828125013E-2</v>
          </cell>
          <cell r="L88">
            <v>8.1289836456298836E-2</v>
          </cell>
        </row>
        <row r="89">
          <cell r="G89">
            <v>15</v>
          </cell>
          <cell r="H89">
            <v>8.2312683105468746E-3</v>
          </cell>
          <cell r="I89">
            <v>3.272331481933594E-3</v>
          </cell>
          <cell r="J89">
            <v>1.3864562988281249E-2</v>
          </cell>
          <cell r="K89">
            <v>4.6655761718750001E-2</v>
          </cell>
          <cell r="L89">
            <v>7.2023924499511727E-2</v>
          </cell>
        </row>
        <row r="90">
          <cell r="G90">
            <v>20</v>
          </cell>
          <cell r="H90">
            <v>8.2444610595703138E-3</v>
          </cell>
          <cell r="I90">
            <v>3.272262329101563E-3</v>
          </cell>
          <cell r="J90">
            <v>1.3864562988281249E-2</v>
          </cell>
          <cell r="K90">
            <v>4.6655761718750001E-2</v>
          </cell>
          <cell r="L90">
            <v>7.2037048095703132E-2</v>
          </cell>
        </row>
        <row r="91">
          <cell r="G91">
            <v>25</v>
          </cell>
          <cell r="H91">
            <v>8.2616821289062496E-3</v>
          </cell>
          <cell r="I91">
            <v>3.2722317810058594E-3</v>
          </cell>
          <cell r="J91">
            <v>1.3864562988281249E-2</v>
          </cell>
          <cell r="K91">
            <v>4.6322998046875001E-2</v>
          </cell>
          <cell r="L91">
            <v>7.1721474945068364E-2</v>
          </cell>
        </row>
        <row r="92">
          <cell r="G92">
            <v>30</v>
          </cell>
          <cell r="H92">
            <v>1.8528460693359377E-2</v>
          </cell>
          <cell r="I92">
            <v>3.2372961730957038E-3</v>
          </cell>
          <cell r="J92">
            <v>8.2465209960937508E-2</v>
          </cell>
          <cell r="K92">
            <v>0.11938183593750003</v>
          </cell>
          <cell r="L92">
            <v>0.22361280276489262</v>
          </cell>
        </row>
        <row r="93">
          <cell r="G93">
            <v>35</v>
          </cell>
          <cell r="H93">
            <v>2.5678628540039064E-2</v>
          </cell>
          <cell r="I93">
            <v>3.2142860717773443E-3</v>
          </cell>
          <cell r="J93">
            <v>0.13584722900390622</v>
          </cell>
          <cell r="K93">
            <v>0.14837243652343751</v>
          </cell>
          <cell r="L93">
            <v>0.31311258013916016</v>
          </cell>
        </row>
        <row r="94">
          <cell r="G94">
            <v>40</v>
          </cell>
          <cell r="H94">
            <v>2.825212097167969E-2</v>
          </cell>
          <cell r="I94">
            <v>3.205708770751953E-3</v>
          </cell>
          <cell r="J94">
            <v>8.4822875976562503E-2</v>
          </cell>
          <cell r="K94">
            <v>9.4837646484374996E-2</v>
          </cell>
          <cell r="L94">
            <v>0.21111835220336916</v>
          </cell>
        </row>
        <row r="95">
          <cell r="G95">
            <v>45</v>
          </cell>
          <cell r="H95">
            <v>2.9799398803710939E-2</v>
          </cell>
          <cell r="I95">
            <v>3.2004390563964845E-3</v>
          </cell>
          <cell r="J95">
            <v>4.167864990234374E-2</v>
          </cell>
          <cell r="K95">
            <v>0.12595104980468752</v>
          </cell>
          <cell r="L95">
            <v>0.20062953756713869</v>
          </cell>
        </row>
        <row r="96">
          <cell r="G96">
            <v>50</v>
          </cell>
          <cell r="H96">
            <v>4.8607626342773443E-2</v>
          </cell>
          <cell r="I96">
            <v>3.1377540283203127E-3</v>
          </cell>
          <cell r="J96">
            <v>8.3792724609375008E-2</v>
          </cell>
          <cell r="K96">
            <v>0.23011755371093751</v>
          </cell>
          <cell r="L96">
            <v>0.36565565869140626</v>
          </cell>
        </row>
        <row r="97">
          <cell r="G97">
            <v>55</v>
          </cell>
          <cell r="H97">
            <v>5.8898071289062506E-2</v>
          </cell>
          <cell r="I97">
            <v>3.1027603454589847E-3</v>
          </cell>
          <cell r="J97">
            <v>0.12074542236328124</v>
          </cell>
          <cell r="K97">
            <v>0.23653759765625001</v>
          </cell>
          <cell r="L97">
            <v>0.41928385165405274</v>
          </cell>
        </row>
        <row r="98">
          <cell r="G98">
            <v>60</v>
          </cell>
          <cell r="H98">
            <v>5.2861431884765629E-2</v>
          </cell>
          <cell r="I98">
            <v>3.1228233947753906E-3</v>
          </cell>
          <cell r="J98">
            <v>5.771502685546874E-2</v>
          </cell>
          <cell r="K98">
            <v>0.186864013671875</v>
          </cell>
          <cell r="L98">
            <v>0.30056329580688479</v>
          </cell>
        </row>
        <row r="99">
          <cell r="G99">
            <v>65</v>
          </cell>
          <cell r="H99">
            <v>5.5230285644531252E-2</v>
          </cell>
          <cell r="I99">
            <v>3.1156801757812502E-3</v>
          </cell>
          <cell r="J99">
            <v>0.10752337646484374</v>
          </cell>
          <cell r="K99">
            <v>0.23010607910156247</v>
          </cell>
          <cell r="L99">
            <v>0.39597542138671871</v>
          </cell>
        </row>
        <row r="100">
          <cell r="G100">
            <v>70</v>
          </cell>
          <cell r="H100">
            <v>5.3225894165039069E-2</v>
          </cell>
          <cell r="I100">
            <v>3.1215927429199216E-3</v>
          </cell>
          <cell r="J100">
            <v>5.9546997070312496E-2</v>
          </cell>
          <cell r="K100">
            <v>0.21270483398437501</v>
          </cell>
          <cell r="L100">
            <v>0.32859931796264652</v>
          </cell>
        </row>
        <row r="101">
          <cell r="G101">
            <v>75</v>
          </cell>
          <cell r="H101">
            <v>5.6361337280273434E-2</v>
          </cell>
          <cell r="I101">
            <v>3.1118203735351559E-3</v>
          </cell>
          <cell r="J101">
            <v>0.1050648193359375</v>
          </cell>
          <cell r="K101">
            <v>0.23225756835937497</v>
          </cell>
          <cell r="L101">
            <v>0.39679554534912109</v>
          </cell>
        </row>
        <row r="102">
          <cell r="G102">
            <v>80</v>
          </cell>
          <cell r="H102">
            <v>5.4595523071289072E-2</v>
          </cell>
          <cell r="I102">
            <v>3.1170612182617194E-3</v>
          </cell>
          <cell r="J102">
            <v>7.0114013671874989E-2</v>
          </cell>
          <cell r="K102">
            <v>0.20930261230468752</v>
          </cell>
          <cell r="L102">
            <v>0.33712921026611331</v>
          </cell>
        </row>
        <row r="103">
          <cell r="G103">
            <v>85</v>
          </cell>
          <cell r="H103">
            <v>5.5286178588867189E-2</v>
          </cell>
          <cell r="I103">
            <v>3.1147670898437497E-3</v>
          </cell>
          <cell r="J103">
            <v>7.3300048828124992E-2</v>
          </cell>
          <cell r="K103">
            <v>0.20721997070312501</v>
          </cell>
          <cell r="L103">
            <v>0.33892096520996096</v>
          </cell>
        </row>
        <row r="104">
          <cell r="G104">
            <v>90</v>
          </cell>
          <cell r="H104">
            <v>5.3830947875976559E-2</v>
          </cell>
          <cell r="I104">
            <v>3.1196319580078123E-3</v>
          </cell>
          <cell r="J104">
            <v>7.9634948730468752E-2</v>
          </cell>
          <cell r="K104">
            <v>0.20482177734375001</v>
          </cell>
          <cell r="L104">
            <v>0.34140730590820312</v>
          </cell>
        </row>
        <row r="105">
          <cell r="G105">
            <v>95</v>
          </cell>
          <cell r="H105">
            <v>5.6390139770507823E-2</v>
          </cell>
          <cell r="I105">
            <v>3.111775726318359E-3</v>
          </cell>
          <cell r="J105">
            <v>7.3146057128906233E-2</v>
          </cell>
          <cell r="K105">
            <v>0.22163208007812502</v>
          </cell>
          <cell r="L105">
            <v>0.35428005270385743</v>
          </cell>
        </row>
        <row r="106">
          <cell r="G106">
            <v>100</v>
          </cell>
          <cell r="H106">
            <v>5.2991748046875009E-2</v>
          </cell>
          <cell r="I106">
            <v>3.1223843078613282E-3</v>
          </cell>
          <cell r="J106">
            <v>6.0237304687499993E-2</v>
          </cell>
          <cell r="K106">
            <v>0.19631335449218748</v>
          </cell>
          <cell r="L106">
            <v>0.31266479153442384</v>
          </cell>
        </row>
        <row r="107">
          <cell r="G107">
            <v>105</v>
          </cell>
          <cell r="H107">
            <v>5.6349050903320312E-2</v>
          </cell>
          <cell r="I107">
            <v>3.1112627868652349E-3</v>
          </cell>
          <cell r="J107">
            <v>7.8641967773437488E-2</v>
          </cell>
          <cell r="K107">
            <v>0.22957250976562502</v>
          </cell>
          <cell r="L107">
            <v>0.36767479122924807</v>
          </cell>
        </row>
        <row r="108">
          <cell r="G108">
            <v>110</v>
          </cell>
          <cell r="H108">
            <v>5.3539700317382817E-2</v>
          </cell>
          <cell r="I108">
            <v>3.1206333312988285E-3</v>
          </cell>
          <cell r="J108">
            <v>6.744836425781249E-2</v>
          </cell>
          <cell r="K108">
            <v>0.2079830322265625</v>
          </cell>
          <cell r="L108">
            <v>0.33209173013305665</v>
          </cell>
        </row>
        <row r="109">
          <cell r="G109">
            <v>115</v>
          </cell>
          <cell r="H109">
            <v>5.5814392089843755E-2</v>
          </cell>
          <cell r="I109">
            <v>3.1136982421875003E-3</v>
          </cell>
          <cell r="J109">
            <v>7.2296447753906243E-2</v>
          </cell>
          <cell r="K109">
            <v>0.20687573242187501</v>
          </cell>
          <cell r="L109">
            <v>0.33810027050781249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8.2601715087890631E-3</v>
          </cell>
          <cell r="I116">
            <v>3.2722076110839851E-3</v>
          </cell>
          <cell r="J116">
            <v>1.3859252929687498E-2</v>
          </cell>
          <cell r="K116">
            <v>5.1383300781250002E-2</v>
          </cell>
          <cell r="L116">
            <v>7.6774932830810549E-2</v>
          </cell>
        </row>
        <row r="117">
          <cell r="G117">
            <v>15</v>
          </cell>
          <cell r="H117">
            <v>1.7660760498046879E-2</v>
          </cell>
          <cell r="I117">
            <v>3.2410357971191404E-3</v>
          </cell>
          <cell r="J117">
            <v>8.9469177246093753E-2</v>
          </cell>
          <cell r="K117">
            <v>8.0494384765624996E-2</v>
          </cell>
          <cell r="L117">
            <v>0.19086535830688478</v>
          </cell>
        </row>
        <row r="118">
          <cell r="G118">
            <v>20</v>
          </cell>
          <cell r="H118">
            <v>1.51811279296875E-2</v>
          </cell>
          <cell r="I118">
            <v>3.2492921752929689E-3</v>
          </cell>
          <cell r="J118">
            <v>1.0089111328125001E-2</v>
          </cell>
          <cell r="K118">
            <v>7.437268066406251E-2</v>
          </cell>
          <cell r="L118">
            <v>0.10289221209716798</v>
          </cell>
        </row>
        <row r="119">
          <cell r="G119">
            <v>25</v>
          </cell>
          <cell r="H119">
            <v>2.9435137939453123E-2</v>
          </cell>
          <cell r="I119">
            <v>3.201754974365235E-3</v>
          </cell>
          <cell r="J119">
            <v>0.27309631347656249</v>
          </cell>
          <cell r="K119">
            <v>0.30168469238281248</v>
          </cell>
          <cell r="L119">
            <v>0.6074178987731933</v>
          </cell>
        </row>
        <row r="120">
          <cell r="G120">
            <v>30</v>
          </cell>
          <cell r="H120">
            <v>3.1415359497070319E-2</v>
          </cell>
          <cell r="I120">
            <v>3.1943787841796881E-3</v>
          </cell>
          <cell r="J120">
            <v>0.10521881103515625</v>
          </cell>
          <cell r="K120">
            <v>0.1290377197265625</v>
          </cell>
          <cell r="L120">
            <v>0.26886626904296873</v>
          </cell>
        </row>
        <row r="121">
          <cell r="G121">
            <v>35</v>
          </cell>
          <cell r="H121">
            <v>3.6352569580078133E-2</v>
          </cell>
          <cell r="I121">
            <v>3.1786632995605469E-3</v>
          </cell>
          <cell r="J121">
            <v>6.8244873046874988E-2</v>
          </cell>
          <cell r="K121">
            <v>0.16118383789062501</v>
          </cell>
          <cell r="L121">
            <v>0.26895994381713867</v>
          </cell>
        </row>
        <row r="122">
          <cell r="G122">
            <v>40</v>
          </cell>
          <cell r="H122">
            <v>3.783740844726563E-2</v>
          </cell>
          <cell r="I122">
            <v>3.1735923156738285E-3</v>
          </cell>
          <cell r="J122">
            <v>9.226226806640625E-2</v>
          </cell>
          <cell r="K122">
            <v>0.14490710449218752</v>
          </cell>
          <cell r="L122">
            <v>0.27818037332153323</v>
          </cell>
        </row>
        <row r="123">
          <cell r="G123">
            <v>45</v>
          </cell>
          <cell r="H123">
            <v>5.28E-2</v>
          </cell>
          <cell r="I123">
            <v>3.1238093261718751E-3</v>
          </cell>
          <cell r="J123">
            <v>0.19725805664062498</v>
          </cell>
          <cell r="K123">
            <v>0.30754248046874999</v>
          </cell>
          <cell r="L123">
            <v>0.56072434643554692</v>
          </cell>
        </row>
        <row r="124">
          <cell r="G124">
            <v>50</v>
          </cell>
          <cell r="H124">
            <v>5.2808560180664064E-2</v>
          </cell>
          <cell r="I124">
            <v>3.1231010131835945E-3</v>
          </cell>
          <cell r="J124">
            <v>0.13301165771484375</v>
          </cell>
          <cell r="K124">
            <v>0.18689270019531251</v>
          </cell>
          <cell r="L124">
            <v>0.37583601910400388</v>
          </cell>
        </row>
        <row r="125">
          <cell r="G125">
            <v>55</v>
          </cell>
          <cell r="H125">
            <v>5.5610861206054692E-2</v>
          </cell>
          <cell r="I125">
            <v>3.1144528808593752E-3</v>
          </cell>
          <cell r="J125">
            <v>6.2844543457031235E-2</v>
          </cell>
          <cell r="K125">
            <v>0.19596911621093749</v>
          </cell>
          <cell r="L125">
            <v>0.31753897375488283</v>
          </cell>
        </row>
        <row r="126">
          <cell r="G126">
            <v>60</v>
          </cell>
          <cell r="H126">
            <v>5.6413403320312507E-2</v>
          </cell>
          <cell r="I126">
            <v>3.1117639770507819E-3</v>
          </cell>
          <cell r="J126">
            <v>6.3534851074218732E-2</v>
          </cell>
          <cell r="K126">
            <v>0.16920458984374998</v>
          </cell>
          <cell r="L126">
            <v>0.29226460821533201</v>
          </cell>
        </row>
        <row r="127">
          <cell r="G127">
            <v>65</v>
          </cell>
          <cell r="H127">
            <v>5.5687097167968755E-2</v>
          </cell>
          <cell r="I127">
            <v>3.1142692565917975E-3</v>
          </cell>
          <cell r="J127">
            <v>6.6142089843749988E-2</v>
          </cell>
          <cell r="K127">
            <v>0.1831290283203125</v>
          </cell>
          <cell r="L127">
            <v>0.30807248458862302</v>
          </cell>
        </row>
        <row r="128">
          <cell r="G128">
            <v>70</v>
          </cell>
          <cell r="H128">
            <v>5.9002807617187507E-2</v>
          </cell>
          <cell r="I128">
            <v>3.1023947753906255E-3</v>
          </cell>
          <cell r="J128">
            <v>8.9028442382812489E-2</v>
          </cell>
          <cell r="K128">
            <v>0.23944067382812501</v>
          </cell>
          <cell r="L128">
            <v>0.39057431860351566</v>
          </cell>
        </row>
        <row r="129">
          <cell r="G129">
            <v>75</v>
          </cell>
          <cell r="H129">
            <v>5.7102447509765626E-2</v>
          </cell>
          <cell r="I129">
            <v>3.1094943542480467E-3</v>
          </cell>
          <cell r="J129">
            <v>7.2211486816406253E-2</v>
          </cell>
          <cell r="K129">
            <v>0.19329553222656251</v>
          </cell>
          <cell r="L129">
            <v>0.32571896090698244</v>
          </cell>
        </row>
        <row r="130">
          <cell r="G130">
            <v>80</v>
          </cell>
          <cell r="H130">
            <v>5.8216580200195316E-2</v>
          </cell>
          <cell r="I130">
            <v>3.1057852783203128E-3</v>
          </cell>
          <cell r="J130">
            <v>7.7351623535156247E-2</v>
          </cell>
          <cell r="K130">
            <v>0.20564221191406251</v>
          </cell>
          <cell r="L130">
            <v>0.34431620092773441</v>
          </cell>
        </row>
        <row r="131">
          <cell r="G131">
            <v>85</v>
          </cell>
          <cell r="H131">
            <v>5.7525723266601561E-2</v>
          </cell>
          <cell r="I131">
            <v>3.1080317382812502E-3</v>
          </cell>
          <cell r="J131">
            <v>6.7618286132812497E-2</v>
          </cell>
          <cell r="K131">
            <v>0.19017443847656249</v>
          </cell>
          <cell r="L131">
            <v>0.3184264796142578</v>
          </cell>
        </row>
        <row r="132">
          <cell r="G132">
            <v>90</v>
          </cell>
          <cell r="H132">
            <v>5.8725256347656248E-2</v>
          </cell>
          <cell r="I132">
            <v>3.1040859985351564E-3</v>
          </cell>
          <cell r="J132">
            <v>7.1940673828124996E-2</v>
          </cell>
          <cell r="K132">
            <v>0.21118444824218752</v>
          </cell>
          <cell r="L132">
            <v>0.3449544644165039</v>
          </cell>
        </row>
        <row r="133">
          <cell r="G133">
            <v>95</v>
          </cell>
          <cell r="H133">
            <v>5.7057934570312503E-2</v>
          </cell>
          <cell r="I133">
            <v>3.1096890563964844E-3</v>
          </cell>
          <cell r="J133">
            <v>7.1553039550781239E-2</v>
          </cell>
          <cell r="K133">
            <v>0.20416772460937502</v>
          </cell>
          <cell r="L133">
            <v>0.33588838778686525</v>
          </cell>
        </row>
        <row r="134">
          <cell r="G134">
            <v>100</v>
          </cell>
          <cell r="H134">
            <v>5.7122387695312506E-2</v>
          </cell>
          <cell r="I134">
            <v>3.1094299011230472E-3</v>
          </cell>
          <cell r="J134">
            <v>7.0953002929687481E-2</v>
          </cell>
          <cell r="K134">
            <v>0.19073095703125001</v>
          </cell>
          <cell r="L134">
            <v>0.32191577755737305</v>
          </cell>
        </row>
        <row r="135">
          <cell r="G135">
            <v>105</v>
          </cell>
          <cell r="H135">
            <v>5.8574999999999995E-2</v>
          </cell>
          <cell r="I135">
            <v>3.1045831604003906E-3</v>
          </cell>
          <cell r="J135">
            <v>6.4357910156249989E-2</v>
          </cell>
          <cell r="K135">
            <v>0.20898706054687502</v>
          </cell>
          <cell r="L135">
            <v>0.33502455386352537</v>
          </cell>
        </row>
        <row r="136">
          <cell r="G136">
            <v>110</v>
          </cell>
          <cell r="H136">
            <v>5.788625793457032E-2</v>
          </cell>
          <cell r="I136">
            <v>3.1069068298339849E-3</v>
          </cell>
          <cell r="J136">
            <v>8.0904052734374995E-2</v>
          </cell>
          <cell r="K136">
            <v>0.20358825683593748</v>
          </cell>
          <cell r="L136">
            <v>0.34548547433471677</v>
          </cell>
        </row>
        <row r="137">
          <cell r="G137">
            <v>115</v>
          </cell>
          <cell r="H137">
            <v>5.8082940673828132E-2</v>
          </cell>
          <cell r="I137">
            <v>3.1062337646484378E-3</v>
          </cell>
          <cell r="J137">
            <v>6.9184753417968745E-2</v>
          </cell>
          <cell r="K137">
            <v>0.19513146972656251</v>
          </cell>
          <cell r="L137">
            <v>0.32550539758300778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8.3769927978515624E-3</v>
          </cell>
          <cell r="I144">
            <v>3.271818878173828E-3</v>
          </cell>
          <cell r="J144">
            <v>1.3859252929687498E-2</v>
          </cell>
          <cell r="K144">
            <v>6.0935913085937501E-2</v>
          </cell>
          <cell r="L144">
            <v>8.6443977691650381E-2</v>
          </cell>
        </row>
        <row r="145">
          <cell r="G145">
            <v>15</v>
          </cell>
          <cell r="H145">
            <v>2.4525320434570314E-2</v>
          </cell>
          <cell r="I145">
            <v>3.2180877990722659E-3</v>
          </cell>
          <cell r="J145">
            <v>0.11210064697265625</v>
          </cell>
          <cell r="K145">
            <v>0.14137292480468752</v>
          </cell>
          <cell r="L145">
            <v>0.28121698001098638</v>
          </cell>
        </row>
        <row r="146">
          <cell r="G146">
            <v>20</v>
          </cell>
          <cell r="H146">
            <v>2.1099032592773438E-2</v>
          </cell>
          <cell r="I146">
            <v>3.2294335632324224E-3</v>
          </cell>
          <cell r="J146">
            <v>3.5370300292968747E-2</v>
          </cell>
          <cell r="K146">
            <v>7.1957275390625006E-2</v>
          </cell>
          <cell r="L146">
            <v>0.13165604183959961</v>
          </cell>
        </row>
        <row r="147">
          <cell r="G147">
            <v>25</v>
          </cell>
          <cell r="H147">
            <v>2.9329193115234378E-2</v>
          </cell>
          <cell r="I147">
            <v>3.2021155090332033E-3</v>
          </cell>
          <cell r="J147">
            <v>0.245813232421875</v>
          </cell>
          <cell r="K147">
            <v>0.20595776367187504</v>
          </cell>
          <cell r="L147">
            <v>0.48430230471801761</v>
          </cell>
        </row>
        <row r="148">
          <cell r="G148">
            <v>30</v>
          </cell>
          <cell r="H148">
            <v>3.0242916870117192E-2</v>
          </cell>
          <cell r="I148">
            <v>3.1982365722656252E-3</v>
          </cell>
          <cell r="J148">
            <v>0.12262518310546874</v>
          </cell>
          <cell r="K148">
            <v>0.12674853515625001</v>
          </cell>
          <cell r="L148">
            <v>0.28281487170410158</v>
          </cell>
        </row>
        <row r="149">
          <cell r="G149">
            <v>35</v>
          </cell>
          <cell r="H149">
            <v>4.3220553588867193E-2</v>
          </cell>
          <cell r="I149">
            <v>3.1550455932617192E-3</v>
          </cell>
          <cell r="J149">
            <v>7.6480773925781259E-2</v>
          </cell>
          <cell r="K149">
            <v>0.18159716796874997</v>
          </cell>
          <cell r="L149">
            <v>0.30445354107666012</v>
          </cell>
        </row>
        <row r="150">
          <cell r="G150">
            <v>40</v>
          </cell>
          <cell r="H150">
            <v>5.0054095458984378E-2</v>
          </cell>
          <cell r="I150">
            <v>3.1330002746582032E-3</v>
          </cell>
          <cell r="J150">
            <v>0.20317877197265624</v>
          </cell>
          <cell r="K150">
            <v>0.20567089843750003</v>
          </cell>
          <cell r="L150">
            <v>0.46203676614379885</v>
          </cell>
        </row>
        <row r="151">
          <cell r="G151">
            <v>45</v>
          </cell>
          <cell r="H151">
            <v>4.6764166259765629E-2</v>
          </cell>
          <cell r="I151">
            <v>3.1439180297851564E-3</v>
          </cell>
          <cell r="J151">
            <v>9.3510131835937496E-2</v>
          </cell>
          <cell r="K151">
            <v>0.15361059570312502</v>
          </cell>
          <cell r="L151">
            <v>0.29702881182861329</v>
          </cell>
        </row>
        <row r="152">
          <cell r="G152">
            <v>50</v>
          </cell>
          <cell r="H152">
            <v>5.5678839111328128E-2</v>
          </cell>
          <cell r="I152">
            <v>3.1141910400390629E-3</v>
          </cell>
          <cell r="J152">
            <v>0.12018255615234373</v>
          </cell>
          <cell r="K152">
            <v>0.21096069335937498</v>
          </cell>
          <cell r="L152">
            <v>0.38993627966308586</v>
          </cell>
        </row>
        <row r="153">
          <cell r="G153">
            <v>55</v>
          </cell>
          <cell r="H153">
            <v>5.5698577880859378E-2</v>
          </cell>
          <cell r="I153">
            <v>3.1141762695312499E-3</v>
          </cell>
          <cell r="J153">
            <v>5.9722229003906238E-2</v>
          </cell>
          <cell r="K153">
            <v>0.17020861816406246</v>
          </cell>
          <cell r="L153">
            <v>0.2887436013183593</v>
          </cell>
        </row>
        <row r="154">
          <cell r="G154">
            <v>60</v>
          </cell>
          <cell r="H154">
            <v>5.5169659423828128E-2</v>
          </cell>
          <cell r="I154">
            <v>3.1158312377929684E-3</v>
          </cell>
          <cell r="J154">
            <v>5.2643920898437495E-2</v>
          </cell>
          <cell r="K154">
            <v>0.16250341796875001</v>
          </cell>
          <cell r="L154">
            <v>0.2734328295288086</v>
          </cell>
        </row>
        <row r="155">
          <cell r="G155">
            <v>65</v>
          </cell>
          <cell r="H155">
            <v>5.5924264526367187E-2</v>
          </cell>
          <cell r="I155">
            <v>3.1127442016601566E-3</v>
          </cell>
          <cell r="J155">
            <v>5.5946777343749997E-2</v>
          </cell>
          <cell r="K155">
            <v>0.20429394531250003</v>
          </cell>
          <cell r="L155">
            <v>0.3192777313842774</v>
          </cell>
        </row>
        <row r="156">
          <cell r="G156">
            <v>70</v>
          </cell>
          <cell r="H156">
            <v>6.2440979003906258E-2</v>
          </cell>
          <cell r="I156">
            <v>3.091579742431641E-3</v>
          </cell>
          <cell r="J156">
            <v>0.11748504638671872</v>
          </cell>
          <cell r="K156">
            <v>0.26531018066406253</v>
          </cell>
          <cell r="L156">
            <v>0.44832778579711918</v>
          </cell>
        </row>
        <row r="157">
          <cell r="G157">
            <v>75</v>
          </cell>
          <cell r="H157">
            <v>5.7860476684570325E-2</v>
          </cell>
          <cell r="I157">
            <v>3.1069064941406251E-3</v>
          </cell>
          <cell r="J157">
            <v>7.596569824218749E-2</v>
          </cell>
          <cell r="K157">
            <v>0.20500537109374997</v>
          </cell>
          <cell r="L157">
            <v>0.34193845251464838</v>
          </cell>
        </row>
        <row r="158">
          <cell r="G158">
            <v>80</v>
          </cell>
          <cell r="H158">
            <v>5.5743090820312514E-2</v>
          </cell>
          <cell r="I158">
            <v>3.1139473266601565E-3</v>
          </cell>
          <cell r="J158">
            <v>6.1596679687499982E-2</v>
          </cell>
          <cell r="K158">
            <v>0.19750671386718749</v>
          </cell>
          <cell r="L158">
            <v>0.31796043170166011</v>
          </cell>
        </row>
        <row r="159">
          <cell r="G159">
            <v>85</v>
          </cell>
          <cell r="H159">
            <v>5.7392990112304691E-2</v>
          </cell>
          <cell r="I159">
            <v>3.1084218139648444E-3</v>
          </cell>
          <cell r="J159">
            <v>7.0289245605468731E-2</v>
          </cell>
          <cell r="K159">
            <v>0.19376599121093754</v>
          </cell>
          <cell r="L159">
            <v>0.32455664874267581</v>
          </cell>
        </row>
        <row r="160">
          <cell r="G160">
            <v>90</v>
          </cell>
          <cell r="H160">
            <v>5.7626632690429697E-2</v>
          </cell>
          <cell r="I160">
            <v>3.1076990661621094E-3</v>
          </cell>
          <cell r="J160">
            <v>6.6975769042968744E-2</v>
          </cell>
          <cell r="K160">
            <v>0.21159179687500002</v>
          </cell>
          <cell r="L160">
            <v>0.33930189767456054</v>
          </cell>
        </row>
        <row r="161">
          <cell r="G161">
            <v>95</v>
          </cell>
          <cell r="H161">
            <v>5.7696322631835932E-2</v>
          </cell>
          <cell r="I161">
            <v>3.1074385681152342E-3</v>
          </cell>
          <cell r="J161">
            <v>7.4919616699218747E-2</v>
          </cell>
          <cell r="K161">
            <v>0.20825268554687504</v>
          </cell>
          <cell r="L161">
            <v>0.34397606344604492</v>
          </cell>
        </row>
        <row r="162">
          <cell r="G162">
            <v>100</v>
          </cell>
          <cell r="H162">
            <v>5.6194564819335942E-2</v>
          </cell>
          <cell r="I162">
            <v>3.1123695678710937E-3</v>
          </cell>
          <cell r="J162">
            <v>6.2478149414062496E-2</v>
          </cell>
          <cell r="K162">
            <v>0.19189562988281247</v>
          </cell>
          <cell r="L162">
            <v>0.31368071368408201</v>
          </cell>
        </row>
        <row r="163">
          <cell r="G163">
            <v>105</v>
          </cell>
          <cell r="H163">
            <v>5.6971124267578131E-2</v>
          </cell>
          <cell r="I163">
            <v>3.1098454895019533E-3</v>
          </cell>
          <cell r="J163">
            <v>6.2929504394531238E-2</v>
          </cell>
          <cell r="K163">
            <v>0.188826171875</v>
          </cell>
          <cell r="L163">
            <v>0.31183664602661132</v>
          </cell>
        </row>
        <row r="164">
          <cell r="G164">
            <v>110</v>
          </cell>
          <cell r="H164">
            <v>5.7621597290039073E-2</v>
          </cell>
          <cell r="I164">
            <v>3.1076859741210939E-3</v>
          </cell>
          <cell r="J164">
            <v>7.1351257324218736E-2</v>
          </cell>
          <cell r="K164">
            <v>0.21272778320312502</v>
          </cell>
          <cell r="L164">
            <v>0.34480832379150395</v>
          </cell>
        </row>
        <row r="165">
          <cell r="G165">
            <v>115</v>
          </cell>
          <cell r="H165">
            <v>5.6374328613281247E-2</v>
          </cell>
          <cell r="I165">
            <v>3.1118344726562505E-3</v>
          </cell>
          <cell r="J165">
            <v>6.1177185058593743E-2</v>
          </cell>
          <cell r="K165">
            <v>0.18337573242187499</v>
          </cell>
          <cell r="L165">
            <v>0.30403908056640622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8.2909881591796877E-3</v>
          </cell>
          <cell r="I172">
            <v>3.272101531982422E-3</v>
          </cell>
          <cell r="J172">
            <v>1.3864562988281249E-2</v>
          </cell>
          <cell r="K172">
            <v>5.6070678710937495E-2</v>
          </cell>
          <cell r="L172">
            <v>8.1498331390380846E-2</v>
          </cell>
        </row>
        <row r="173">
          <cell r="G173">
            <v>15</v>
          </cell>
          <cell r="H173">
            <v>1.9062011718750001E-2</v>
          </cell>
          <cell r="I173">
            <v>3.2355592956542973E-3</v>
          </cell>
          <cell r="J173">
            <v>6.5409301757812496E-2</v>
          </cell>
          <cell r="K173">
            <v>8.054602050781251E-2</v>
          </cell>
          <cell r="L173">
            <v>0.16825289328002929</v>
          </cell>
        </row>
        <row r="174">
          <cell r="G174">
            <v>20</v>
          </cell>
          <cell r="H174">
            <v>1.9710571289062503E-2</v>
          </cell>
          <cell r="I174">
            <v>3.2340187988281251E-3</v>
          </cell>
          <cell r="J174">
            <v>2.4320068359374999E-2</v>
          </cell>
          <cell r="K174">
            <v>5.5726440429687489E-2</v>
          </cell>
          <cell r="L174">
            <v>0.10299109887695312</v>
          </cell>
        </row>
        <row r="175">
          <cell r="G175">
            <v>25</v>
          </cell>
          <cell r="H175">
            <v>3.437496643066406E-2</v>
          </cell>
          <cell r="I175">
            <v>3.1851821289062506E-3</v>
          </cell>
          <cell r="J175">
            <v>0.189144287109375</v>
          </cell>
          <cell r="K175">
            <v>0.22158044433593754</v>
          </cell>
          <cell r="L175">
            <v>0.44828488000488287</v>
          </cell>
        </row>
        <row r="176">
          <cell r="G176">
            <v>30</v>
          </cell>
          <cell r="H176">
            <v>4.5496554565429698E-2</v>
          </cell>
          <cell r="I176">
            <v>3.1482011413574216E-3</v>
          </cell>
          <cell r="J176">
            <v>0.21168017578124998</v>
          </cell>
          <cell r="K176">
            <v>0.22778820800781252</v>
          </cell>
          <cell r="L176">
            <v>0.48811313949584961</v>
          </cell>
        </row>
        <row r="177">
          <cell r="G177">
            <v>35</v>
          </cell>
          <cell r="H177">
            <v>5.9177435302734373E-2</v>
          </cell>
          <cell r="I177">
            <v>3.1026223754882813E-3</v>
          </cell>
          <cell r="J177">
            <v>0.39223278808593748</v>
          </cell>
          <cell r="K177">
            <v>0.33105395507812502</v>
          </cell>
          <cell r="L177">
            <v>0.78556680084228514</v>
          </cell>
        </row>
        <row r="178">
          <cell r="G178">
            <v>40</v>
          </cell>
          <cell r="H178">
            <v>5.8818008422851564E-2</v>
          </cell>
          <cell r="I178">
            <v>3.1030527343750003E-3</v>
          </cell>
          <cell r="J178">
            <v>0.12130297851562498</v>
          </cell>
          <cell r="K178">
            <v>0.26836242675781252</v>
          </cell>
          <cell r="L178">
            <v>0.45158646643066408</v>
          </cell>
        </row>
        <row r="179">
          <cell r="G179">
            <v>45</v>
          </cell>
          <cell r="H179">
            <v>5.6671719360351563E-2</v>
          </cell>
          <cell r="I179">
            <v>3.1108921813964843E-3</v>
          </cell>
          <cell r="J179">
            <v>0.14457165527343749</v>
          </cell>
          <cell r="K179">
            <v>0.20662902832031252</v>
          </cell>
          <cell r="L179">
            <v>0.41098329513549803</v>
          </cell>
        </row>
        <row r="180">
          <cell r="G180">
            <v>50</v>
          </cell>
          <cell r="H180">
            <v>5.9811694335937513E-2</v>
          </cell>
          <cell r="I180">
            <v>3.100398406982422E-3</v>
          </cell>
          <cell r="J180">
            <v>9.997247314453124E-2</v>
          </cell>
          <cell r="K180">
            <v>0.26930908203124998</v>
          </cell>
          <cell r="L180">
            <v>0.43219364791870118</v>
          </cell>
        </row>
        <row r="181">
          <cell r="G181">
            <v>55</v>
          </cell>
          <cell r="H181">
            <v>5.609738159179687E-2</v>
          </cell>
          <cell r="I181">
            <v>3.1128522949218753E-3</v>
          </cell>
          <cell r="J181">
            <v>6.5096008300781244E-2</v>
          </cell>
          <cell r="K181">
            <v>0.17216503906250002</v>
          </cell>
          <cell r="L181">
            <v>0.29647128125</v>
          </cell>
        </row>
        <row r="182">
          <cell r="G182">
            <v>60</v>
          </cell>
          <cell r="H182">
            <v>5.6651074218750007E-2</v>
          </cell>
          <cell r="I182">
            <v>3.1109468994140626E-3</v>
          </cell>
          <cell r="J182">
            <v>6.2722412109374986E-2</v>
          </cell>
          <cell r="K182">
            <v>0.164591796875</v>
          </cell>
          <cell r="L182">
            <v>0.28707623010253902</v>
          </cell>
        </row>
        <row r="183">
          <cell r="G183">
            <v>65</v>
          </cell>
          <cell r="H183">
            <v>5.556080932617187E-2</v>
          </cell>
          <cell r="I183">
            <v>3.1145190124511721E-3</v>
          </cell>
          <cell r="J183">
            <v>5.7624755859374988E-2</v>
          </cell>
          <cell r="K183">
            <v>0.16268127441406252</v>
          </cell>
          <cell r="L183">
            <v>0.27898135861206053</v>
          </cell>
        </row>
        <row r="184">
          <cell r="G184">
            <v>70</v>
          </cell>
          <cell r="H184">
            <v>6.1233489990234383E-2</v>
          </cell>
          <cell r="I184">
            <v>3.0956114196777343E-3</v>
          </cell>
          <cell r="J184">
            <v>0.11761779785156247</v>
          </cell>
          <cell r="K184">
            <v>0.237834228515625</v>
          </cell>
          <cell r="L184">
            <v>0.41978112777709958</v>
          </cell>
        </row>
        <row r="185">
          <cell r="G185">
            <v>75</v>
          </cell>
          <cell r="H185">
            <v>5.6396484375E-2</v>
          </cell>
          <cell r="I185">
            <v>3.1117680053710938E-3</v>
          </cell>
          <cell r="J185">
            <v>4.6271850585937496E-2</v>
          </cell>
          <cell r="K185">
            <v>0.17210766601562502</v>
          </cell>
          <cell r="L185">
            <v>0.27788776898193362</v>
          </cell>
        </row>
        <row r="186">
          <cell r="G186">
            <v>80</v>
          </cell>
          <cell r="H186">
            <v>5.7557748413085946E-2</v>
          </cell>
          <cell r="I186">
            <v>3.1078554992675783E-3</v>
          </cell>
          <cell r="J186">
            <v>6.8329833984374991E-2</v>
          </cell>
          <cell r="K186">
            <v>0.18120129394531254</v>
          </cell>
          <cell r="L186">
            <v>0.31019673184204105</v>
          </cell>
        </row>
        <row r="187">
          <cell r="G187">
            <v>85</v>
          </cell>
          <cell r="H187">
            <v>5.7404269409179684E-2</v>
          </cell>
          <cell r="I187">
            <v>3.1084785461425782E-3</v>
          </cell>
          <cell r="J187">
            <v>6.8791809082031238E-2</v>
          </cell>
          <cell r="K187">
            <v>0.177707275390625</v>
          </cell>
          <cell r="L187">
            <v>0.30701183242797847</v>
          </cell>
        </row>
        <row r="188">
          <cell r="G188">
            <v>90</v>
          </cell>
          <cell r="H188">
            <v>5.7458651733398439E-2</v>
          </cell>
          <cell r="I188">
            <v>3.1082244262695315E-3</v>
          </cell>
          <cell r="J188">
            <v>6.0322265624999989E-2</v>
          </cell>
          <cell r="K188">
            <v>0.17772448730468746</v>
          </cell>
          <cell r="L188">
            <v>0.2986136290893554</v>
          </cell>
        </row>
        <row r="189">
          <cell r="G189">
            <v>95</v>
          </cell>
          <cell r="H189">
            <v>5.8108419799804689E-2</v>
          </cell>
          <cell r="I189">
            <v>3.1061105651855468E-3</v>
          </cell>
          <cell r="J189">
            <v>6.9572387695312488E-2</v>
          </cell>
          <cell r="K189">
            <v>0.1919874267578125</v>
          </cell>
          <cell r="L189">
            <v>0.32277434481811523</v>
          </cell>
        </row>
        <row r="190">
          <cell r="G190">
            <v>100</v>
          </cell>
          <cell r="H190">
            <v>5.7091873168945317E-2</v>
          </cell>
          <cell r="I190">
            <v>3.1094500427246096E-3</v>
          </cell>
          <cell r="J190">
            <v>6.3269348144531237E-2</v>
          </cell>
          <cell r="K190">
            <v>0.16825219726562501</v>
          </cell>
          <cell r="L190">
            <v>0.29172286862182617</v>
          </cell>
        </row>
        <row r="191">
          <cell r="G191">
            <v>105</v>
          </cell>
          <cell r="H191">
            <v>5.8878131103515634E-2</v>
          </cell>
          <cell r="I191">
            <v>3.1035485534667974E-3</v>
          </cell>
          <cell r="J191">
            <v>7.4356750488281248E-2</v>
          </cell>
          <cell r="K191">
            <v>0.19335290527343751</v>
          </cell>
          <cell r="L191">
            <v>0.32969133541870121</v>
          </cell>
        </row>
        <row r="192">
          <cell r="G192">
            <v>110</v>
          </cell>
          <cell r="H192">
            <v>5.7809518432617196E-2</v>
          </cell>
          <cell r="I192">
            <v>3.1070471496582033E-3</v>
          </cell>
          <cell r="J192">
            <v>7.0002502441406239E-2</v>
          </cell>
          <cell r="K192">
            <v>0.16987585449218751</v>
          </cell>
          <cell r="L192">
            <v>0.30079492251586915</v>
          </cell>
        </row>
        <row r="193">
          <cell r="G193">
            <v>115</v>
          </cell>
          <cell r="H193">
            <v>5.8271667480468754E-2</v>
          </cell>
          <cell r="I193">
            <v>3.1055650634765623E-3</v>
          </cell>
          <cell r="J193">
            <v>6.9482116699218735E-2</v>
          </cell>
          <cell r="K193">
            <v>0.17880310058593751</v>
          </cell>
          <cell r="L193">
            <v>0.30966244982910157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8.3429534912109384E-3</v>
          </cell>
          <cell r="I200">
            <v>3.2719330139160162E-3</v>
          </cell>
          <cell r="J200">
            <v>1.3864562988281249E-2</v>
          </cell>
          <cell r="K200">
            <v>5.963354492187501E-2</v>
          </cell>
          <cell r="L200">
            <v>8.5112994415283222E-2</v>
          </cell>
        </row>
        <row r="201">
          <cell r="G201">
            <v>15</v>
          </cell>
          <cell r="H201">
            <v>1.8693017578125002E-2</v>
          </cell>
          <cell r="I201">
            <v>3.2367919616699218E-3</v>
          </cell>
          <cell r="J201">
            <v>6.1224975585937494E-2</v>
          </cell>
          <cell r="K201">
            <v>8.4877685546874998E-2</v>
          </cell>
          <cell r="L201">
            <v>0.1680324706726074</v>
          </cell>
        </row>
        <row r="202">
          <cell r="G202">
            <v>20</v>
          </cell>
          <cell r="H202">
            <v>1.6706350708007814E-2</v>
          </cell>
          <cell r="I202">
            <v>3.2433933715820314E-3</v>
          </cell>
          <cell r="J202">
            <v>1.6142578124999998E-3</v>
          </cell>
          <cell r="K202">
            <v>4.8916259765624998E-2</v>
          </cell>
          <cell r="L202">
            <v>7.0480261657714843E-2</v>
          </cell>
        </row>
        <row r="203">
          <cell r="G203">
            <v>25</v>
          </cell>
          <cell r="H203">
            <v>3.7751705932617188E-2</v>
          </cell>
          <cell r="I203">
            <v>3.1739246520996098E-3</v>
          </cell>
          <cell r="J203">
            <v>0.12561474609374998</v>
          </cell>
          <cell r="K203">
            <v>0.22828735351562501</v>
          </cell>
          <cell r="L203">
            <v>0.39482773019409179</v>
          </cell>
        </row>
        <row r="204">
          <cell r="G204">
            <v>30</v>
          </cell>
          <cell r="H204">
            <v>3.8606213378906254E-2</v>
          </cell>
          <cell r="I204">
            <v>3.1711266479492193E-3</v>
          </cell>
          <cell r="J204">
            <v>0.14279278564453124</v>
          </cell>
          <cell r="K204">
            <v>0.18278479003906251</v>
          </cell>
          <cell r="L204">
            <v>0.3673549157104492</v>
          </cell>
        </row>
        <row r="205">
          <cell r="G205">
            <v>35</v>
          </cell>
          <cell r="H205">
            <v>5.2315997314453126E-2</v>
          </cell>
          <cell r="I205">
            <v>3.1247039489746098E-3</v>
          </cell>
          <cell r="J205">
            <v>0.38226049804687501</v>
          </cell>
          <cell r="K205">
            <v>0.30714086914062499</v>
          </cell>
          <cell r="L205">
            <v>0.74484206845092771</v>
          </cell>
        </row>
        <row r="206">
          <cell r="G206">
            <v>40</v>
          </cell>
          <cell r="H206">
            <v>4.7184420776367184E-2</v>
          </cell>
          <cell r="I206">
            <v>3.1418421020507816E-3</v>
          </cell>
          <cell r="J206">
            <v>0.14105108642578124</v>
          </cell>
          <cell r="K206">
            <v>0.15171728515624999</v>
          </cell>
          <cell r="L206">
            <v>0.34309463446044919</v>
          </cell>
        </row>
        <row r="207">
          <cell r="G207">
            <v>45</v>
          </cell>
          <cell r="H207">
            <v>5.2769686889648441E-2</v>
          </cell>
          <cell r="I207">
            <v>3.1239402465820317E-3</v>
          </cell>
          <cell r="J207">
            <v>0.12717059326171873</v>
          </cell>
          <cell r="K207">
            <v>0.22328442382812502</v>
          </cell>
          <cell r="L207">
            <v>0.4063486442260742</v>
          </cell>
        </row>
        <row r="208">
          <cell r="G208">
            <v>50</v>
          </cell>
          <cell r="H208">
            <v>5.8795852661132811E-2</v>
          </cell>
          <cell r="I208">
            <v>3.1037586975097655E-3</v>
          </cell>
          <cell r="J208">
            <v>0.18362713623046872</v>
          </cell>
          <cell r="K208">
            <v>0.22202795410156251</v>
          </cell>
          <cell r="L208">
            <v>0.46755470169067381</v>
          </cell>
        </row>
        <row r="209">
          <cell r="G209">
            <v>55</v>
          </cell>
          <cell r="H209">
            <v>6.087557373046875E-2</v>
          </cell>
          <cell r="I209">
            <v>3.0969212951660161E-3</v>
          </cell>
          <cell r="J209">
            <v>0.17081927490234375</v>
          </cell>
          <cell r="K209">
            <v>0.246646728515625</v>
          </cell>
          <cell r="L209">
            <v>0.48143849844360354</v>
          </cell>
        </row>
        <row r="210">
          <cell r="G210">
            <v>60</v>
          </cell>
          <cell r="H210">
            <v>5.4319281005859373E-2</v>
          </cell>
          <cell r="I210">
            <v>3.1186869812011718E-3</v>
          </cell>
          <cell r="J210">
            <v>5.5320190429687499E-2</v>
          </cell>
          <cell r="K210">
            <v>0.15279589843750002</v>
          </cell>
          <cell r="L210">
            <v>0.26555405685424804</v>
          </cell>
        </row>
        <row r="211">
          <cell r="G211">
            <v>65</v>
          </cell>
          <cell r="H211">
            <v>5.5146597290039061E-2</v>
          </cell>
          <cell r="I211">
            <v>3.1160699157714846E-3</v>
          </cell>
          <cell r="J211">
            <v>5.8585876464843742E-2</v>
          </cell>
          <cell r="K211">
            <v>0.16945703125</v>
          </cell>
          <cell r="L211">
            <v>0.28630557492065428</v>
          </cell>
        </row>
        <row r="212">
          <cell r="G212">
            <v>70</v>
          </cell>
          <cell r="H212">
            <v>5.6486315917968759E-2</v>
          </cell>
          <cell r="I212">
            <v>3.111576324462891E-3</v>
          </cell>
          <cell r="J212">
            <v>7.1345947265625001E-2</v>
          </cell>
          <cell r="K212">
            <v>0.21988220214843751</v>
          </cell>
          <cell r="L212">
            <v>0.35082604165649417</v>
          </cell>
        </row>
        <row r="213">
          <cell r="G213">
            <v>75</v>
          </cell>
          <cell r="H213">
            <v>5.6085699462890624E-2</v>
          </cell>
          <cell r="I213">
            <v>3.1128945922851564E-3</v>
          </cell>
          <cell r="J213">
            <v>6.7140380859374987E-2</v>
          </cell>
          <cell r="K213">
            <v>0.17646801757812502</v>
          </cell>
          <cell r="L213">
            <v>0.30280699249267579</v>
          </cell>
        </row>
        <row r="214">
          <cell r="G214">
            <v>80</v>
          </cell>
          <cell r="H214">
            <v>5.6666482543945317E-2</v>
          </cell>
          <cell r="I214">
            <v>3.1108958740234376E-3</v>
          </cell>
          <cell r="J214">
            <v>8.9952392578124998E-2</v>
          </cell>
          <cell r="K214">
            <v>0.19017443847656249</v>
          </cell>
          <cell r="L214">
            <v>0.3399042094726562</v>
          </cell>
        </row>
        <row r="215">
          <cell r="G215">
            <v>85</v>
          </cell>
          <cell r="H215">
            <v>5.4955050659179702E-2</v>
          </cell>
          <cell r="I215">
            <v>3.116643951416016E-3</v>
          </cell>
          <cell r="J215">
            <v>5.4332519531249991E-2</v>
          </cell>
          <cell r="K215">
            <v>0.18136193847656251</v>
          </cell>
          <cell r="L215">
            <v>0.29376615261840822</v>
          </cell>
        </row>
        <row r="216">
          <cell r="G216">
            <v>90</v>
          </cell>
          <cell r="H216">
            <v>5.596051940917969E-2</v>
          </cell>
          <cell r="I216">
            <v>3.1133474426269531E-3</v>
          </cell>
          <cell r="J216">
            <v>6.3678222656249991E-2</v>
          </cell>
          <cell r="K216">
            <v>0.16565319824218752</v>
          </cell>
          <cell r="L216">
            <v>0.28840528775024415</v>
          </cell>
        </row>
        <row r="217">
          <cell r="G217">
            <v>95</v>
          </cell>
          <cell r="H217">
            <v>5.5807644653320325E-2</v>
          </cell>
          <cell r="I217">
            <v>3.1137697448730471E-3</v>
          </cell>
          <cell r="J217">
            <v>5.9451416015624994E-2</v>
          </cell>
          <cell r="K217">
            <v>0.1753492431640625</v>
          </cell>
          <cell r="L217">
            <v>0.29372207357788088</v>
          </cell>
        </row>
        <row r="218">
          <cell r="G218">
            <v>100</v>
          </cell>
          <cell r="H218">
            <v>5.6162942504882817E-2</v>
          </cell>
          <cell r="I218">
            <v>3.1126351013183594E-3</v>
          </cell>
          <cell r="J218">
            <v>6.6896118164062504E-2</v>
          </cell>
          <cell r="K218">
            <v>0.18388635253906252</v>
          </cell>
          <cell r="L218">
            <v>0.31005804830932621</v>
          </cell>
        </row>
        <row r="219">
          <cell r="G219">
            <v>105</v>
          </cell>
          <cell r="H219">
            <v>5.5624658203125003E-2</v>
          </cell>
          <cell r="I219">
            <v>3.1144300537109381E-3</v>
          </cell>
          <cell r="J219">
            <v>5.6185729980468745E-2</v>
          </cell>
          <cell r="K219">
            <v>0.16731701660156251</v>
          </cell>
          <cell r="L219">
            <v>0.28224183483886722</v>
          </cell>
        </row>
        <row r="220">
          <cell r="G220">
            <v>110</v>
          </cell>
          <cell r="H220">
            <v>5.6165359497070307E-2</v>
          </cell>
          <cell r="I220">
            <v>3.112633087158203E-3</v>
          </cell>
          <cell r="J220">
            <v>6.4336669921874992E-2</v>
          </cell>
          <cell r="K220">
            <v>0.18417321777343751</v>
          </cell>
          <cell r="L220">
            <v>0.30778788027954102</v>
          </cell>
        </row>
        <row r="221">
          <cell r="G221">
            <v>115</v>
          </cell>
          <cell r="H221">
            <v>5.4912954711914069E-2</v>
          </cell>
          <cell r="I221">
            <v>3.1168047485351565E-3</v>
          </cell>
          <cell r="J221">
            <v>5.4375E-2</v>
          </cell>
          <cell r="K221">
            <v>0.16137890625000001</v>
          </cell>
          <cell r="L221">
            <v>0.27378366571044921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8.3619873046875005E-3</v>
          </cell>
          <cell r="I228">
            <v>3.2718675537109377E-3</v>
          </cell>
          <cell r="J228">
            <v>1.3859252929687498E-2</v>
          </cell>
          <cell r="K228">
            <v>6.1331787109375001E-2</v>
          </cell>
          <cell r="L228">
            <v>8.6824894897460939E-2</v>
          </cell>
        </row>
        <row r="229">
          <cell r="G229">
            <v>15</v>
          </cell>
          <cell r="H229">
            <v>2.148212585449219E-2</v>
          </cell>
          <cell r="I229">
            <v>3.2282361450195313E-3</v>
          </cell>
          <cell r="J229">
            <v>7.1611450195312495E-2</v>
          </cell>
          <cell r="K229">
            <v>9.6914550781250011E-2</v>
          </cell>
          <cell r="L229">
            <v>0.19323636297607422</v>
          </cell>
        </row>
        <row r="230">
          <cell r="G230">
            <v>20</v>
          </cell>
          <cell r="H230">
            <v>2.7314529418945313E-2</v>
          </cell>
          <cell r="I230">
            <v>3.2087206115722659E-3</v>
          </cell>
          <cell r="J230">
            <v>0.12842376708984374</v>
          </cell>
          <cell r="K230">
            <v>0.10429846191406252</v>
          </cell>
          <cell r="L230">
            <v>0.26324547903442386</v>
          </cell>
        </row>
        <row r="231">
          <cell r="G231">
            <v>25</v>
          </cell>
          <cell r="H231">
            <v>3.7132553100585941E-2</v>
          </cell>
          <cell r="I231">
            <v>3.1753510131835938E-3</v>
          </cell>
          <cell r="J231">
            <v>0.10033355712890625</v>
          </cell>
          <cell r="K231">
            <v>0.19708215332031251</v>
          </cell>
          <cell r="L231">
            <v>0.33772361456298827</v>
          </cell>
        </row>
        <row r="232">
          <cell r="G232">
            <v>30</v>
          </cell>
          <cell r="H232">
            <v>5.2310357666015633E-2</v>
          </cell>
          <cell r="I232">
            <v>3.1247596740722663E-3</v>
          </cell>
          <cell r="J232">
            <v>0.44598120117187501</v>
          </cell>
          <cell r="K232">
            <v>0.29255664062500003</v>
          </cell>
          <cell r="L232">
            <v>0.79397295913696286</v>
          </cell>
        </row>
        <row r="233">
          <cell r="G233">
            <v>35</v>
          </cell>
          <cell r="H233">
            <v>5.5109234619140635E-2</v>
          </cell>
          <cell r="I233">
            <v>3.1154300842285159E-3</v>
          </cell>
          <cell r="J233">
            <v>0.30840289306640628</v>
          </cell>
          <cell r="K233">
            <v>0.28671606445312497</v>
          </cell>
          <cell r="L233">
            <v>0.65334362222290032</v>
          </cell>
        </row>
        <row r="234">
          <cell r="G234">
            <v>40</v>
          </cell>
          <cell r="H234">
            <v>4.5686892700195311E-2</v>
          </cell>
          <cell r="I234">
            <v>3.147498199462891E-3</v>
          </cell>
          <cell r="J234">
            <v>6.1076293945312485E-2</v>
          </cell>
          <cell r="K234">
            <v>9.6134277343749991E-2</v>
          </cell>
          <cell r="L234">
            <v>0.20604496218872068</v>
          </cell>
        </row>
        <row r="235">
          <cell r="G235">
            <v>45</v>
          </cell>
          <cell r="H235">
            <v>5.4555844116210943E-2</v>
          </cell>
          <cell r="I235">
            <v>3.118029357910156E-3</v>
          </cell>
          <cell r="J235">
            <v>0.36874108886718743</v>
          </cell>
          <cell r="K235">
            <v>0.238453857421875</v>
          </cell>
          <cell r="L235">
            <v>0.66486881976318357</v>
          </cell>
        </row>
        <row r="236">
          <cell r="G236">
            <v>50</v>
          </cell>
          <cell r="H236">
            <v>4.809844665527345E-2</v>
          </cell>
          <cell r="I236">
            <v>3.1387738647460938E-3</v>
          </cell>
          <cell r="J236">
            <v>8.4350280761718743E-2</v>
          </cell>
          <cell r="K236">
            <v>0.10183142089843751</v>
          </cell>
          <cell r="L236">
            <v>0.2374189221801758</v>
          </cell>
        </row>
        <row r="237">
          <cell r="G237">
            <v>55</v>
          </cell>
          <cell r="H237">
            <v>5.3749172973632811E-2</v>
          </cell>
          <cell r="I237">
            <v>3.120625274658203E-3</v>
          </cell>
          <cell r="J237">
            <v>0.22836437988281247</v>
          </cell>
          <cell r="K237">
            <v>0.16720227050781253</v>
          </cell>
          <cell r="L237">
            <v>0.45243644863891597</v>
          </cell>
        </row>
        <row r="238">
          <cell r="G238">
            <v>60</v>
          </cell>
          <cell r="H238">
            <v>5.5071368408203134E-2</v>
          </cell>
          <cell r="I238">
            <v>3.1154874877929685E-3</v>
          </cell>
          <cell r="J238">
            <v>8.09783935546875E-2</v>
          </cell>
          <cell r="K238">
            <v>0.1566513671875</v>
          </cell>
          <cell r="L238">
            <v>0.29581661663818359</v>
          </cell>
        </row>
        <row r="239">
          <cell r="G239">
            <v>65</v>
          </cell>
          <cell r="H239">
            <v>5.4197323608398434E-2</v>
          </cell>
          <cell r="I239">
            <v>3.1184869079589846E-3</v>
          </cell>
          <cell r="J239">
            <v>4.980303955078124E-2</v>
          </cell>
          <cell r="K239">
            <v>0.16498193359375002</v>
          </cell>
          <cell r="L239">
            <v>0.27210078366088869</v>
          </cell>
        </row>
        <row r="240">
          <cell r="G240">
            <v>70</v>
          </cell>
          <cell r="H240">
            <v>5.3292864990234376E-2</v>
          </cell>
          <cell r="I240">
            <v>3.1220828552246094E-3</v>
          </cell>
          <cell r="J240">
            <v>4.8953430175781243E-2</v>
          </cell>
          <cell r="K240">
            <v>0.18984167480468753</v>
          </cell>
          <cell r="L240">
            <v>0.29521005282592777</v>
          </cell>
        </row>
        <row r="241">
          <cell r="G241">
            <v>75</v>
          </cell>
          <cell r="H241">
            <v>5.8288989257812507E-2</v>
          </cell>
          <cell r="I241">
            <v>3.1048077392578127E-3</v>
          </cell>
          <cell r="J241">
            <v>9.0446228027343728E-2</v>
          </cell>
          <cell r="K241">
            <v>0.20898132324218749</v>
          </cell>
          <cell r="L241">
            <v>0.3608213482666015</v>
          </cell>
        </row>
        <row r="242">
          <cell r="G242">
            <v>80</v>
          </cell>
          <cell r="H242">
            <v>5.3540405273437508E-2</v>
          </cell>
          <cell r="I242">
            <v>3.1206806640625001E-3</v>
          </cell>
          <cell r="J242">
            <v>4.8985290527343753E-2</v>
          </cell>
          <cell r="K242">
            <v>0.16333532714843751</v>
          </cell>
          <cell r="L242">
            <v>0.26898170361328128</v>
          </cell>
        </row>
        <row r="243">
          <cell r="G243">
            <v>85</v>
          </cell>
          <cell r="H243">
            <v>5.8803909301757822E-2</v>
          </cell>
          <cell r="I243">
            <v>3.1031155090332036E-3</v>
          </cell>
          <cell r="J243">
            <v>7.862603759765624E-2</v>
          </cell>
          <cell r="K243">
            <v>0.21931994628906246</v>
          </cell>
          <cell r="L243">
            <v>0.35985300869750969</v>
          </cell>
        </row>
        <row r="244">
          <cell r="G244">
            <v>90</v>
          </cell>
          <cell r="H244">
            <v>5.3549368286132812E-2</v>
          </cell>
          <cell r="I244">
            <v>3.1206615295410159E-3</v>
          </cell>
          <cell r="J244">
            <v>4.89481201171875E-2</v>
          </cell>
          <cell r="K244">
            <v>0.15387451171875</v>
          </cell>
          <cell r="L244">
            <v>0.25949266165161133</v>
          </cell>
        </row>
        <row r="245">
          <cell r="G245">
            <v>95</v>
          </cell>
          <cell r="H245">
            <v>5.848778686523437E-2</v>
          </cell>
          <cell r="I245">
            <v>3.1041655578613278E-3</v>
          </cell>
          <cell r="J245">
            <v>7.5312561035156239E-2</v>
          </cell>
          <cell r="K245">
            <v>0.20753552246093754</v>
          </cell>
          <cell r="L245">
            <v>0.34444003591918948</v>
          </cell>
        </row>
        <row r="246">
          <cell r="G246">
            <v>100</v>
          </cell>
          <cell r="H246">
            <v>5.3338183593749991E-2</v>
          </cell>
          <cell r="I246">
            <v>3.1213822631835941E-3</v>
          </cell>
          <cell r="J246">
            <v>5.1932373046875001E-2</v>
          </cell>
          <cell r="K246">
            <v>0.15989868164062498</v>
          </cell>
          <cell r="L246">
            <v>0.26829062054443353</v>
          </cell>
        </row>
        <row r="247">
          <cell r="G247">
            <v>105</v>
          </cell>
          <cell r="H247">
            <v>5.8539047241210937E-2</v>
          </cell>
          <cell r="I247">
            <v>3.1046727905273438E-3</v>
          </cell>
          <cell r="J247">
            <v>7.6979919433593752E-2</v>
          </cell>
          <cell r="K247">
            <v>0.19771899414062499</v>
          </cell>
          <cell r="L247">
            <v>0.33634263360595701</v>
          </cell>
        </row>
        <row r="248">
          <cell r="G248">
            <v>110</v>
          </cell>
          <cell r="H248">
            <v>5.3247344970703117E-2</v>
          </cell>
          <cell r="I248">
            <v>3.1216182556152343E-3</v>
          </cell>
          <cell r="J248">
            <v>4.8937499999999995E-2</v>
          </cell>
          <cell r="K248">
            <v>0.15830944824218751</v>
          </cell>
          <cell r="L248">
            <v>0.26361591146850583</v>
          </cell>
        </row>
        <row r="249">
          <cell r="G249">
            <v>115</v>
          </cell>
          <cell r="H249">
            <v>5.7452005004882817E-2</v>
          </cell>
          <cell r="I249">
            <v>3.1082902221679686E-3</v>
          </cell>
          <cell r="J249">
            <v>7.0852111816406244E-2</v>
          </cell>
          <cell r="K249">
            <v>0.19776489257812499</v>
          </cell>
          <cell r="L249">
            <v>0.32917729962158204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8.3509094238281255E-3</v>
          </cell>
          <cell r="I256">
            <v>3.271901123046875E-3</v>
          </cell>
          <cell r="J256">
            <v>1.3880493164062499E-2</v>
          </cell>
          <cell r="K256">
            <v>6.0126953125E-2</v>
          </cell>
          <cell r="L256">
            <v>8.5630256835937502E-2</v>
          </cell>
        </row>
        <row r="257">
          <cell r="G257">
            <v>15</v>
          </cell>
          <cell r="H257">
            <v>2.1715466308593754E-2</v>
          </cell>
          <cell r="I257">
            <v>3.2274110107421883E-3</v>
          </cell>
          <cell r="J257">
            <v>7.8827819824218742E-2</v>
          </cell>
          <cell r="K257">
            <v>9.3621337890625003E-2</v>
          </cell>
          <cell r="L257">
            <v>0.19739203503417968</v>
          </cell>
        </row>
        <row r="258">
          <cell r="G258">
            <v>20</v>
          </cell>
          <cell r="H258">
            <v>1.9285684204101563E-2</v>
          </cell>
          <cell r="I258">
            <v>3.2355247192382818E-3</v>
          </cell>
          <cell r="J258">
            <v>5.6499023437499999E-3</v>
          </cell>
          <cell r="K258">
            <v>5.3311035156250006E-2</v>
          </cell>
          <cell r="L258">
            <v>8.1482146423339841E-2</v>
          </cell>
        </row>
        <row r="259">
          <cell r="G259">
            <v>25</v>
          </cell>
          <cell r="H259">
            <v>1.9619531250000002E-2</v>
          </cell>
          <cell r="I259">
            <v>3.2336884765625006E-3</v>
          </cell>
          <cell r="J259">
            <v>3.241259765625E-2</v>
          </cell>
          <cell r="K259">
            <v>6.7671508789062501E-2</v>
          </cell>
          <cell r="L259">
            <v>0.122937326171875</v>
          </cell>
        </row>
        <row r="260">
          <cell r="G260">
            <v>30</v>
          </cell>
          <cell r="H260">
            <v>2.3098690795898439E-2</v>
          </cell>
          <cell r="I260">
            <v>3.2220953063964849E-3</v>
          </cell>
          <cell r="J260">
            <v>0.15106585693359373</v>
          </cell>
          <cell r="K260">
            <v>0.13390869140625</v>
          </cell>
          <cell r="L260">
            <v>0.31129533444213864</v>
          </cell>
        </row>
        <row r="261">
          <cell r="G261">
            <v>35</v>
          </cell>
          <cell r="H261">
            <v>3.6746438598632816E-2</v>
          </cell>
          <cell r="I261">
            <v>3.1773426818847658E-3</v>
          </cell>
          <cell r="J261">
            <v>9.7041320800781247E-2</v>
          </cell>
          <cell r="K261">
            <v>0.20313500976562501</v>
          </cell>
          <cell r="L261">
            <v>0.34010011184692385</v>
          </cell>
        </row>
        <row r="262">
          <cell r="G262">
            <v>40</v>
          </cell>
          <cell r="H262">
            <v>4.1716781616210938E-2</v>
          </cell>
          <cell r="I262">
            <v>3.1607876281738285E-3</v>
          </cell>
          <cell r="J262">
            <v>0.10458160400390625</v>
          </cell>
          <cell r="K262">
            <v>0.1976214599609375</v>
          </cell>
          <cell r="L262">
            <v>0.3470806332092285</v>
          </cell>
        </row>
        <row r="263">
          <cell r="G263">
            <v>45</v>
          </cell>
          <cell r="H263">
            <v>3.803157348632813E-2</v>
          </cell>
          <cell r="I263">
            <v>3.1731075744628905E-3</v>
          </cell>
          <cell r="J263">
            <v>0.11346533203124999</v>
          </cell>
          <cell r="K263">
            <v>0.16339843750000002</v>
          </cell>
          <cell r="L263">
            <v>0.31806845059204103</v>
          </cell>
        </row>
        <row r="264">
          <cell r="G264">
            <v>50</v>
          </cell>
          <cell r="H264">
            <v>4.9028988647460942E-2</v>
          </cell>
          <cell r="I264">
            <v>3.1363807067871096E-3</v>
          </cell>
          <cell r="J264">
            <v>0.154905029296875</v>
          </cell>
          <cell r="K264">
            <v>0.225189208984375</v>
          </cell>
          <cell r="L264">
            <v>0.43225960763549803</v>
          </cell>
        </row>
        <row r="265">
          <cell r="G265">
            <v>55</v>
          </cell>
          <cell r="H265">
            <v>5.2098669433593751E-2</v>
          </cell>
          <cell r="I265">
            <v>3.1260732421875001E-3</v>
          </cell>
          <cell r="J265">
            <v>5.0355285644531247E-2</v>
          </cell>
          <cell r="K265">
            <v>0.16670886230468748</v>
          </cell>
          <cell r="L265">
            <v>0.27228889062499995</v>
          </cell>
        </row>
        <row r="266">
          <cell r="G266">
            <v>60</v>
          </cell>
          <cell r="H266">
            <v>5.2561221313476569E-2</v>
          </cell>
          <cell r="I266">
            <v>3.1238955993652348E-3</v>
          </cell>
          <cell r="J266">
            <v>5.7991149902343747E-2</v>
          </cell>
          <cell r="K266">
            <v>0.16716210937500001</v>
          </cell>
          <cell r="L266">
            <v>0.28083837619018559</v>
          </cell>
        </row>
        <row r="267">
          <cell r="G267">
            <v>65</v>
          </cell>
          <cell r="H267">
            <v>5.3150061035156251E-2</v>
          </cell>
          <cell r="I267">
            <v>3.1226239929199226E-3</v>
          </cell>
          <cell r="J267">
            <v>5.2452758789062498E-2</v>
          </cell>
          <cell r="K267">
            <v>0.18130456542968751</v>
          </cell>
          <cell r="L267">
            <v>0.2900300092468262</v>
          </cell>
        </row>
        <row r="268">
          <cell r="G268">
            <v>70</v>
          </cell>
          <cell r="H268">
            <v>5.3598211669921875E-2</v>
          </cell>
          <cell r="I268">
            <v>3.1211288146972662E-3</v>
          </cell>
          <cell r="J268">
            <v>7.0666259765624989E-2</v>
          </cell>
          <cell r="K268">
            <v>0.2089583740234375</v>
          </cell>
          <cell r="L268">
            <v>0.33634397427368168</v>
          </cell>
        </row>
        <row r="269">
          <cell r="G269">
            <v>75</v>
          </cell>
          <cell r="H269">
            <v>5.2908059692382811E-2</v>
          </cell>
          <cell r="I269">
            <v>3.1234014587402351E-3</v>
          </cell>
          <cell r="J269">
            <v>5.9844360351562487E-2</v>
          </cell>
          <cell r="K269">
            <v>0.17044384765625004</v>
          </cell>
          <cell r="L269">
            <v>0.28631966915893559</v>
          </cell>
        </row>
        <row r="270">
          <cell r="G270">
            <v>80</v>
          </cell>
          <cell r="H270">
            <v>5.5261203002929686E-2</v>
          </cell>
          <cell r="I270">
            <v>3.1148980102539067E-3</v>
          </cell>
          <cell r="J270">
            <v>7.1786682128906237E-2</v>
          </cell>
          <cell r="K270">
            <v>0.20057617187499999</v>
          </cell>
          <cell r="L270">
            <v>0.33073895501708983</v>
          </cell>
        </row>
        <row r="271">
          <cell r="G271">
            <v>85</v>
          </cell>
          <cell r="H271">
            <v>5.3042907714843747E-2</v>
          </cell>
          <cell r="I271">
            <v>3.122373565673828E-3</v>
          </cell>
          <cell r="J271">
            <v>5.4672363281249997E-2</v>
          </cell>
          <cell r="K271">
            <v>0.16078796386718749</v>
          </cell>
          <cell r="L271">
            <v>0.27162560842895506</v>
          </cell>
        </row>
        <row r="272">
          <cell r="G272">
            <v>90</v>
          </cell>
          <cell r="H272">
            <v>5.3355102539062498E-2</v>
          </cell>
          <cell r="I272">
            <v>3.1212721557617191E-3</v>
          </cell>
          <cell r="J272">
            <v>6.3237487792968741E-2</v>
          </cell>
          <cell r="K272">
            <v>0.16655395507812501</v>
          </cell>
          <cell r="L272">
            <v>0.28626781756591796</v>
          </cell>
        </row>
        <row r="273">
          <cell r="G273">
            <v>95</v>
          </cell>
          <cell r="H273">
            <v>5.4623016357421887E-2</v>
          </cell>
          <cell r="I273">
            <v>3.1177467041015624E-3</v>
          </cell>
          <cell r="J273">
            <v>6.6927978515624986E-2</v>
          </cell>
          <cell r="K273">
            <v>0.18008825683593752</v>
          </cell>
          <cell r="L273">
            <v>0.30475699841308596</v>
          </cell>
        </row>
        <row r="274">
          <cell r="G274">
            <v>100</v>
          </cell>
          <cell r="H274">
            <v>5.4492297363281254E-2</v>
          </cell>
          <cell r="I274">
            <v>3.117478485107422E-3</v>
          </cell>
          <cell r="J274">
            <v>7.1037963867187498E-2</v>
          </cell>
          <cell r="K274">
            <v>0.18082263183593747</v>
          </cell>
          <cell r="L274">
            <v>0.30947037155151363</v>
          </cell>
        </row>
        <row r="275">
          <cell r="G275">
            <v>105</v>
          </cell>
          <cell r="H275">
            <v>5.5112960815429685E-2</v>
          </cell>
          <cell r="I275">
            <v>3.1160682373046877E-3</v>
          </cell>
          <cell r="J275">
            <v>6.8138671874999987E-2</v>
          </cell>
          <cell r="K275">
            <v>0.1846666259765625</v>
          </cell>
          <cell r="L275">
            <v>0.31103432690429689</v>
          </cell>
        </row>
        <row r="276">
          <cell r="G276">
            <v>110</v>
          </cell>
          <cell r="H276">
            <v>5.3507070922851563E-2</v>
          </cell>
          <cell r="I276">
            <v>3.1207783508300788E-3</v>
          </cell>
          <cell r="J276">
            <v>5.9090332031249998E-2</v>
          </cell>
          <cell r="K276">
            <v>0.1620845947265625</v>
          </cell>
          <cell r="L276">
            <v>0.27780277603149417</v>
          </cell>
        </row>
        <row r="277">
          <cell r="G277">
            <v>115</v>
          </cell>
          <cell r="H277">
            <v>5.4528854370117182E-2</v>
          </cell>
          <cell r="I277">
            <v>3.1180260009765625E-3</v>
          </cell>
          <cell r="J277">
            <v>6.1049743652343738E-2</v>
          </cell>
          <cell r="K277">
            <v>0.1800079345703125</v>
          </cell>
          <cell r="L277">
            <v>0.29870455859375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8.3282501220703128E-3</v>
          </cell>
          <cell r="I284">
            <v>3.2719796752929695E-3</v>
          </cell>
          <cell r="J284">
            <v>1.3864562988281249E-2</v>
          </cell>
          <cell r="K284">
            <v>5.8371337890625007E-2</v>
          </cell>
          <cell r="L284">
            <v>8.3836130676269535E-2</v>
          </cell>
        </row>
        <row r="285">
          <cell r="G285">
            <v>15</v>
          </cell>
          <cell r="H285">
            <v>2.1164694213867189E-2</v>
          </cell>
          <cell r="I285">
            <v>3.2292502746582032E-3</v>
          </cell>
          <cell r="J285">
            <v>6.3375549316406238E-2</v>
          </cell>
          <cell r="K285">
            <v>8.6914428710937519E-2</v>
          </cell>
          <cell r="L285">
            <v>0.17468392251586914</v>
          </cell>
        </row>
        <row r="286">
          <cell r="G286">
            <v>20</v>
          </cell>
          <cell r="H286">
            <v>1.9000378417968752E-2</v>
          </cell>
          <cell r="I286">
            <v>3.2364733886718752E-3</v>
          </cell>
          <cell r="J286">
            <v>1.6142578124999998E-3</v>
          </cell>
          <cell r="K286">
            <v>5.1641479492187496E-2</v>
          </cell>
          <cell r="L286">
            <v>7.5492589111328126E-2</v>
          </cell>
        </row>
        <row r="287">
          <cell r="G287">
            <v>25</v>
          </cell>
          <cell r="H287">
            <v>3.4364996337890627E-2</v>
          </cell>
          <cell r="I287">
            <v>3.1851797790527349E-3</v>
          </cell>
          <cell r="J287">
            <v>9.7083801269531228E-2</v>
          </cell>
          <cell r="K287">
            <v>0.20847070312500002</v>
          </cell>
          <cell r="L287">
            <v>0.34310468051147458</v>
          </cell>
        </row>
        <row r="288">
          <cell r="G288">
            <v>30</v>
          </cell>
          <cell r="H288">
            <v>3.4468927001953122E-2</v>
          </cell>
          <cell r="I288">
            <v>3.1842384948730473E-3</v>
          </cell>
          <cell r="J288">
            <v>4.6319641113281247E-2</v>
          </cell>
          <cell r="K288">
            <v>0.1431170654296875</v>
          </cell>
          <cell r="L288">
            <v>0.22708987203979492</v>
          </cell>
        </row>
        <row r="289">
          <cell r="G289">
            <v>35</v>
          </cell>
          <cell r="H289">
            <v>4.3888449096679688E-2</v>
          </cell>
          <cell r="I289">
            <v>3.1535306091308598E-3</v>
          </cell>
          <cell r="J289">
            <v>6.2621520996093749E-2</v>
          </cell>
          <cell r="K289">
            <v>0.19324963378906251</v>
          </cell>
          <cell r="L289">
            <v>0.3029131344909668</v>
          </cell>
        </row>
        <row r="290">
          <cell r="G290">
            <v>40</v>
          </cell>
          <cell r="H290">
            <v>4.514850769042969E-2</v>
          </cell>
          <cell r="I290">
            <v>3.1493421630859378E-3</v>
          </cell>
          <cell r="J290">
            <v>0.14773645019531251</v>
          </cell>
          <cell r="K290">
            <v>0.14341540527343752</v>
          </cell>
          <cell r="L290">
            <v>0.33944970532226565</v>
          </cell>
        </row>
        <row r="291">
          <cell r="G291">
            <v>45</v>
          </cell>
          <cell r="H291">
            <v>4.7299630737304685E-2</v>
          </cell>
          <cell r="I291">
            <v>3.1414845886230469E-3</v>
          </cell>
          <cell r="J291">
            <v>0.12926275634765624</v>
          </cell>
          <cell r="K291">
            <v>0.21092626953125002</v>
          </cell>
          <cell r="L291">
            <v>0.39063014120483397</v>
          </cell>
        </row>
        <row r="292">
          <cell r="G292">
            <v>50</v>
          </cell>
          <cell r="H292">
            <v>5.7504473876953122E-2</v>
          </cell>
          <cell r="I292">
            <v>3.1074291687011716E-3</v>
          </cell>
          <cell r="J292">
            <v>0.10261157226562499</v>
          </cell>
          <cell r="K292">
            <v>0.24826464843749999</v>
          </cell>
          <cell r="L292">
            <v>0.4114881237487793</v>
          </cell>
        </row>
        <row r="293">
          <cell r="G293">
            <v>55</v>
          </cell>
          <cell r="H293">
            <v>5.6056796264648434E-2</v>
          </cell>
          <cell r="I293">
            <v>3.1128674011230476E-3</v>
          </cell>
          <cell r="J293">
            <v>8.0378356933593728E-2</v>
          </cell>
          <cell r="K293">
            <v>0.19332995605468747</v>
          </cell>
          <cell r="L293">
            <v>0.33287797665405272</v>
          </cell>
        </row>
        <row r="294">
          <cell r="G294">
            <v>60</v>
          </cell>
          <cell r="H294">
            <v>5.5205511474609378E-2</v>
          </cell>
          <cell r="I294">
            <v>3.1157805480957037E-3</v>
          </cell>
          <cell r="J294">
            <v>5.3886474609374999E-2</v>
          </cell>
          <cell r="K294">
            <v>0.16493603515625002</v>
          </cell>
          <cell r="L294">
            <v>0.27714380178833009</v>
          </cell>
        </row>
        <row r="295">
          <cell r="G295">
            <v>65</v>
          </cell>
          <cell r="H295">
            <v>5.5614788818359372E-2</v>
          </cell>
          <cell r="I295">
            <v>3.1145156555175786E-3</v>
          </cell>
          <cell r="J295">
            <v>5.9180603027343737E-2</v>
          </cell>
          <cell r="K295">
            <v>0.18391503906250004</v>
          </cell>
          <cell r="L295">
            <v>0.30182494656372072</v>
          </cell>
        </row>
        <row r="296">
          <cell r="G296">
            <v>70</v>
          </cell>
          <cell r="H296">
            <v>6.0686444091796875E-2</v>
          </cell>
          <cell r="I296">
            <v>3.0974483337402347E-3</v>
          </cell>
          <cell r="J296">
            <v>0.11265820312499999</v>
          </cell>
          <cell r="K296">
            <v>0.25539038085937504</v>
          </cell>
          <cell r="L296">
            <v>0.43183247640991218</v>
          </cell>
        </row>
        <row r="297">
          <cell r="G297">
            <v>75</v>
          </cell>
          <cell r="H297">
            <v>5.5871694946289061E-2</v>
          </cell>
          <cell r="I297">
            <v>3.1135837707519532E-3</v>
          </cell>
          <cell r="J297">
            <v>6.1389587402343751E-2</v>
          </cell>
          <cell r="K297">
            <v>0.16833251953125</v>
          </cell>
          <cell r="L297">
            <v>0.28870738565063475</v>
          </cell>
        </row>
        <row r="298">
          <cell r="G298">
            <v>80</v>
          </cell>
          <cell r="H298">
            <v>5.7311920166015634E-2</v>
          </cell>
          <cell r="I298">
            <v>3.1087165527343753E-3</v>
          </cell>
          <cell r="J298">
            <v>6.5032287597656238E-2</v>
          </cell>
          <cell r="K298">
            <v>0.19127600097656253</v>
          </cell>
          <cell r="L298">
            <v>0.31672892529296881</v>
          </cell>
        </row>
        <row r="299">
          <cell r="G299">
            <v>85</v>
          </cell>
          <cell r="H299">
            <v>5.5984387207031257E-2</v>
          </cell>
          <cell r="I299">
            <v>3.1132678833007818E-3</v>
          </cell>
          <cell r="J299">
            <v>6.8244873046874988E-2</v>
          </cell>
          <cell r="K299">
            <v>0.16724243164062499</v>
          </cell>
          <cell r="L299">
            <v>0.29458495977783206</v>
          </cell>
        </row>
        <row r="300">
          <cell r="G300">
            <v>90</v>
          </cell>
          <cell r="H300">
            <v>5.6366876220703133E-2</v>
          </cell>
          <cell r="I300">
            <v>3.1119153747558594E-3</v>
          </cell>
          <cell r="J300">
            <v>7.1892883300781238E-2</v>
          </cell>
          <cell r="K300">
            <v>0.16702441406249999</v>
          </cell>
          <cell r="L300">
            <v>0.29839608895874026</v>
          </cell>
        </row>
        <row r="301">
          <cell r="G301">
            <v>95</v>
          </cell>
          <cell r="H301">
            <v>5.7351699829101564E-2</v>
          </cell>
          <cell r="I301">
            <v>3.1086739196777347E-3</v>
          </cell>
          <cell r="J301">
            <v>7.4850585937499992E-2</v>
          </cell>
          <cell r="K301">
            <v>0.17885473632812501</v>
          </cell>
          <cell r="L301">
            <v>0.31416569601440431</v>
          </cell>
        </row>
        <row r="302">
          <cell r="G302">
            <v>100</v>
          </cell>
          <cell r="H302">
            <v>5.6075125122070316E-2</v>
          </cell>
          <cell r="I302">
            <v>3.1129476318359373E-3</v>
          </cell>
          <cell r="J302">
            <v>6.0656799316406246E-2</v>
          </cell>
          <cell r="K302">
            <v>0.17336987304687501</v>
          </cell>
          <cell r="L302">
            <v>0.29321474511718748</v>
          </cell>
        </row>
        <row r="303">
          <cell r="G303">
            <v>105</v>
          </cell>
          <cell r="H303">
            <v>5.7316250610351567E-2</v>
          </cell>
          <cell r="I303">
            <v>3.1087914123535164E-3</v>
          </cell>
          <cell r="J303">
            <v>6.206396484375E-2</v>
          </cell>
          <cell r="K303">
            <v>0.1762098388671875</v>
          </cell>
          <cell r="L303">
            <v>0.29869884573364258</v>
          </cell>
        </row>
        <row r="304">
          <cell r="G304">
            <v>110</v>
          </cell>
          <cell r="H304">
            <v>5.6377349853515626E-2</v>
          </cell>
          <cell r="I304">
            <v>3.1119432373046879E-3</v>
          </cell>
          <cell r="J304">
            <v>6.175067138671874E-2</v>
          </cell>
          <cell r="K304">
            <v>0.16824072265625001</v>
          </cell>
          <cell r="L304">
            <v>0.28948068713378905</v>
          </cell>
        </row>
        <row r="305">
          <cell r="G305">
            <v>115</v>
          </cell>
          <cell r="H305">
            <v>5.7216650390625005E-2</v>
          </cell>
          <cell r="I305">
            <v>3.1091227416992187E-3</v>
          </cell>
          <cell r="J305">
            <v>6.3279968261718736E-2</v>
          </cell>
          <cell r="K305">
            <v>0.17891210937500002</v>
          </cell>
          <cell r="L305">
            <v>0.30251785076904297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8.2312683105468746E-3</v>
          </cell>
          <cell r="I312">
            <v>3.2723049621582036E-3</v>
          </cell>
          <cell r="J312">
            <v>1.3864562988281249E-2</v>
          </cell>
          <cell r="K312">
            <v>4.8669555664062496E-2</v>
          </cell>
          <cell r="L312">
            <v>7.4037691925048832E-2</v>
          </cell>
        </row>
        <row r="313">
          <cell r="G313">
            <v>15</v>
          </cell>
          <cell r="H313">
            <v>8.2316711425781241E-3</v>
          </cell>
          <cell r="I313">
            <v>3.2723308105468752E-3</v>
          </cell>
          <cell r="J313">
            <v>1.3864562988281249E-2</v>
          </cell>
          <cell r="K313">
            <v>4.654675292968749E-2</v>
          </cell>
          <cell r="L313">
            <v>7.1915317871093731E-2</v>
          </cell>
        </row>
        <row r="314">
          <cell r="G314">
            <v>20</v>
          </cell>
          <cell r="H314">
            <v>8.2448638916015615E-3</v>
          </cell>
          <cell r="I314">
            <v>3.2722616577148442E-3</v>
          </cell>
          <cell r="J314">
            <v>1.3864562988281249E-2</v>
          </cell>
          <cell r="K314">
            <v>4.654675292968749E-2</v>
          </cell>
          <cell r="L314">
            <v>7.1928441467285137E-2</v>
          </cell>
        </row>
        <row r="315">
          <cell r="G315">
            <v>25</v>
          </cell>
          <cell r="H315">
            <v>1.4025906372070315E-2</v>
          </cell>
          <cell r="I315">
            <v>3.2530247497558596E-3</v>
          </cell>
          <cell r="J315">
            <v>5.5373291015624999E-2</v>
          </cell>
          <cell r="K315">
            <v>6.0855590820312506E-2</v>
          </cell>
          <cell r="L315">
            <v>0.13350781295776368</v>
          </cell>
        </row>
        <row r="316">
          <cell r="G316">
            <v>30</v>
          </cell>
          <cell r="H316">
            <v>1.2595953369140626E-2</v>
          </cell>
          <cell r="I316">
            <v>3.2577586975097656E-3</v>
          </cell>
          <cell r="J316">
            <v>1.6142578124999998E-3</v>
          </cell>
          <cell r="K316">
            <v>5.7918090820312504E-2</v>
          </cell>
          <cell r="L316">
            <v>7.5386060699462895E-2</v>
          </cell>
        </row>
        <row r="317">
          <cell r="G317">
            <v>35</v>
          </cell>
          <cell r="H317">
            <v>2.4984146118164064E-2</v>
          </cell>
          <cell r="I317">
            <v>3.2165066833496096E-3</v>
          </cell>
          <cell r="J317">
            <v>4.0855590820312496E-2</v>
          </cell>
          <cell r="K317">
            <v>0.13467175292968753</v>
          </cell>
          <cell r="L317">
            <v>0.20372799655151369</v>
          </cell>
        </row>
        <row r="318">
          <cell r="G318">
            <v>40</v>
          </cell>
          <cell r="H318">
            <v>3.394877014160156E-2</v>
          </cell>
          <cell r="I318">
            <v>3.186630310058594E-3</v>
          </cell>
          <cell r="J318">
            <v>8.6506164550781237E-2</v>
          </cell>
          <cell r="K318">
            <v>0.14137292480468752</v>
          </cell>
          <cell r="L318">
            <v>0.26501448980712894</v>
          </cell>
        </row>
        <row r="319">
          <cell r="G319">
            <v>45</v>
          </cell>
          <cell r="H319">
            <v>3.6836169433593753E-2</v>
          </cell>
          <cell r="I319">
            <v>3.1770617065429692E-3</v>
          </cell>
          <cell r="J319">
            <v>7.6905578613281247E-2</v>
          </cell>
          <cell r="K319">
            <v>9.3609863281249997E-2</v>
          </cell>
          <cell r="L319">
            <v>0.21052867303466799</v>
          </cell>
        </row>
        <row r="320">
          <cell r="G320">
            <v>50</v>
          </cell>
          <cell r="H320">
            <v>4.0999942016601572E-2</v>
          </cell>
          <cell r="I320">
            <v>3.1624237976074221E-3</v>
          </cell>
          <cell r="J320">
            <v>0.14537347412109375</v>
          </cell>
          <cell r="K320">
            <v>0.16957177734375004</v>
          </cell>
          <cell r="L320">
            <v>0.35910761727905277</v>
          </cell>
        </row>
        <row r="321">
          <cell r="G321">
            <v>55</v>
          </cell>
          <cell r="H321">
            <v>5.6787030029296887E-2</v>
          </cell>
          <cell r="I321">
            <v>3.110544738769531E-3</v>
          </cell>
          <cell r="J321">
            <v>6.8738708496093745E-2</v>
          </cell>
          <cell r="K321">
            <v>0.20635937500000001</v>
          </cell>
          <cell r="L321">
            <v>0.33499565826416017</v>
          </cell>
        </row>
        <row r="322">
          <cell r="G322">
            <v>60</v>
          </cell>
          <cell r="H322">
            <v>5.5140051269531254E-2</v>
          </cell>
          <cell r="I322">
            <v>3.1159554443359375E-3</v>
          </cell>
          <cell r="J322">
            <v>4.9367614746093746E-2</v>
          </cell>
          <cell r="K322">
            <v>0.170845458984375</v>
          </cell>
          <cell r="L322">
            <v>0.27846908044433594</v>
          </cell>
        </row>
        <row r="323">
          <cell r="G323">
            <v>65</v>
          </cell>
          <cell r="H323">
            <v>5.464406433105469E-2</v>
          </cell>
          <cell r="I323">
            <v>3.1177215270996096E-3</v>
          </cell>
          <cell r="J323">
            <v>6.0269165039062482E-2</v>
          </cell>
          <cell r="K323">
            <v>0.18071936035156252</v>
          </cell>
          <cell r="L323">
            <v>0.29875031124877932</v>
          </cell>
        </row>
        <row r="324">
          <cell r="G324">
            <v>70</v>
          </cell>
          <cell r="H324">
            <v>6.0277770996093757E-2</v>
          </cell>
          <cell r="I324">
            <v>3.0981741027832029E-3</v>
          </cell>
          <cell r="J324">
            <v>0.11197320556640623</v>
          </cell>
          <cell r="K324">
            <v>0.2497333984375</v>
          </cell>
          <cell r="L324">
            <v>0.4250825491027832</v>
          </cell>
        </row>
        <row r="325">
          <cell r="G325">
            <v>75</v>
          </cell>
          <cell r="H325">
            <v>5.4826245117187505E-2</v>
          </cell>
          <cell r="I325">
            <v>3.1170095214843752E-3</v>
          </cell>
          <cell r="J325">
            <v>5.174121093749999E-2</v>
          </cell>
          <cell r="K325">
            <v>0.1981378173828125</v>
          </cell>
          <cell r="L325">
            <v>0.30782228295898439</v>
          </cell>
        </row>
        <row r="326">
          <cell r="G326">
            <v>80</v>
          </cell>
          <cell r="H326">
            <v>5.9004418945312505E-2</v>
          </cell>
          <cell r="I326">
            <v>3.1030980529785156E-3</v>
          </cell>
          <cell r="J326">
            <v>6.8340454101562489E-2</v>
          </cell>
          <cell r="K326">
            <v>0.21205078124999999</v>
          </cell>
          <cell r="L326">
            <v>0.3424987523498535</v>
          </cell>
        </row>
        <row r="327">
          <cell r="G327">
            <v>85</v>
          </cell>
          <cell r="H327">
            <v>5.617945861816407E-2</v>
          </cell>
          <cell r="I327">
            <v>3.1125693054199219E-3</v>
          </cell>
          <cell r="J327">
            <v>5.9849670410156243E-2</v>
          </cell>
          <cell r="K327">
            <v>0.19636499023437501</v>
          </cell>
          <cell r="L327">
            <v>0.31550668856811526</v>
          </cell>
        </row>
        <row r="328">
          <cell r="G328">
            <v>90</v>
          </cell>
          <cell r="H328">
            <v>5.7814755249023443E-2</v>
          </cell>
          <cell r="I328">
            <v>3.1063683776855473E-3</v>
          </cell>
          <cell r="J328">
            <v>8.0696960449218744E-2</v>
          </cell>
          <cell r="K328">
            <v>0.2249884033203125</v>
          </cell>
          <cell r="L328">
            <v>0.36660648739624024</v>
          </cell>
        </row>
        <row r="329">
          <cell r="G329">
            <v>95</v>
          </cell>
          <cell r="H329">
            <v>5.6789245605468747E-2</v>
          </cell>
          <cell r="I329">
            <v>3.110500427246094E-3</v>
          </cell>
          <cell r="J329">
            <v>7.1568969726562501E-2</v>
          </cell>
          <cell r="K329">
            <v>0.20730029296874999</v>
          </cell>
          <cell r="L329">
            <v>0.33876900872802734</v>
          </cell>
        </row>
        <row r="330">
          <cell r="G330">
            <v>100</v>
          </cell>
          <cell r="H330">
            <v>5.7900558471679693E-2</v>
          </cell>
          <cell r="I330">
            <v>3.1068141784667967E-3</v>
          </cell>
          <cell r="J330">
            <v>7.2970825195312491E-2</v>
          </cell>
          <cell r="K330">
            <v>0.21860852050781251</v>
          </cell>
          <cell r="L330">
            <v>0.35258671835327149</v>
          </cell>
        </row>
        <row r="331">
          <cell r="G331">
            <v>105</v>
          </cell>
          <cell r="H331">
            <v>5.6386917114257806E-2</v>
          </cell>
          <cell r="I331">
            <v>3.1118717346191411E-3</v>
          </cell>
          <cell r="J331">
            <v>6.1729431152343736E-2</v>
          </cell>
          <cell r="K331">
            <v>0.21728894042968752</v>
          </cell>
          <cell r="L331">
            <v>0.33851716043090818</v>
          </cell>
        </row>
        <row r="332">
          <cell r="G332">
            <v>110</v>
          </cell>
          <cell r="H332">
            <v>5.809653625488282E-2</v>
          </cell>
          <cell r="I332">
            <v>3.1060793457031249E-3</v>
          </cell>
          <cell r="J332">
            <v>7.1786682128906237E-2</v>
          </cell>
          <cell r="K332">
            <v>0.21153442382812498</v>
          </cell>
          <cell r="L332">
            <v>0.34452372155761718</v>
          </cell>
        </row>
        <row r="333">
          <cell r="G333">
            <v>115</v>
          </cell>
          <cell r="H333">
            <v>5.7154312133789062E-2</v>
          </cell>
          <cell r="I333">
            <v>3.109287902832031E-3</v>
          </cell>
          <cell r="J333">
            <v>6.5377441406249986E-2</v>
          </cell>
          <cell r="K333">
            <v>0.21689306640625</v>
          </cell>
          <cell r="L333">
            <v>0.34253410784912108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8.3632965087890622E-3</v>
          </cell>
          <cell r="I340">
            <v>3.2718638610839844E-3</v>
          </cell>
          <cell r="J340">
            <v>1.3864562988281249E-2</v>
          </cell>
          <cell r="K340">
            <v>6.0867065429687513E-2</v>
          </cell>
          <cell r="L340">
            <v>8.6366788787841806E-2</v>
          </cell>
        </row>
        <row r="341">
          <cell r="G341">
            <v>15</v>
          </cell>
          <cell r="H341">
            <v>3.4730566406250003E-2</v>
          </cell>
          <cell r="I341">
            <v>3.1840736694335944E-3</v>
          </cell>
          <cell r="J341">
            <v>0.3836304931640625</v>
          </cell>
          <cell r="K341">
            <v>0.26415124511718757</v>
          </cell>
          <cell r="L341">
            <v>0.68569637835693364</v>
          </cell>
        </row>
        <row r="342">
          <cell r="G342">
            <v>20</v>
          </cell>
          <cell r="H342">
            <v>2.4543447875976562E-2</v>
          </cell>
          <cell r="I342">
            <v>3.2179535217285163E-3</v>
          </cell>
          <cell r="J342">
            <v>2.2859802246093748E-2</v>
          </cell>
          <cell r="K342">
            <v>8.3753173828124999E-2</v>
          </cell>
          <cell r="L342">
            <v>0.13437437747192382</v>
          </cell>
        </row>
        <row r="343">
          <cell r="G343">
            <v>25</v>
          </cell>
          <cell r="H343">
            <v>3.8851739501953128E-2</v>
          </cell>
          <cell r="I343">
            <v>3.1702202758789066E-3</v>
          </cell>
          <cell r="J343">
            <v>0.31402093505859374</v>
          </cell>
          <cell r="K343">
            <v>0.31369287109374999</v>
          </cell>
          <cell r="L343">
            <v>0.6697357659301757</v>
          </cell>
        </row>
        <row r="344">
          <cell r="G344">
            <v>30</v>
          </cell>
          <cell r="H344">
            <v>4.2902416992187505E-2</v>
          </cell>
          <cell r="I344">
            <v>3.156763336181641E-3</v>
          </cell>
          <cell r="J344">
            <v>0.26127612304687498</v>
          </cell>
          <cell r="K344">
            <v>0.23758752441406253</v>
          </cell>
          <cell r="L344">
            <v>0.54492282778930667</v>
          </cell>
        </row>
        <row r="345">
          <cell r="G345">
            <v>35</v>
          </cell>
          <cell r="H345">
            <v>4.4925439453125E-2</v>
          </cell>
          <cell r="I345">
            <v>3.1500242919921878E-3</v>
          </cell>
          <cell r="J345">
            <v>0.11447424316406248</v>
          </cell>
          <cell r="K345">
            <v>0.19913037109375004</v>
          </cell>
          <cell r="L345">
            <v>0.36168007800292967</v>
          </cell>
        </row>
        <row r="346">
          <cell r="G346">
            <v>40</v>
          </cell>
          <cell r="H346">
            <v>5.6390139770507823E-2</v>
          </cell>
          <cell r="I346">
            <v>3.1117915039062501E-3</v>
          </cell>
          <cell r="J346">
            <v>0.18453515625</v>
          </cell>
          <cell r="K346">
            <v>0.22649731445312501</v>
          </cell>
          <cell r="L346">
            <v>0.4705344019775391</v>
          </cell>
        </row>
        <row r="347">
          <cell r="G347">
            <v>45</v>
          </cell>
          <cell r="H347">
            <v>5.840238647460938E-2</v>
          </cell>
          <cell r="I347">
            <v>3.1050501098632819E-3</v>
          </cell>
          <cell r="J347">
            <v>0.14572924804687498</v>
          </cell>
          <cell r="K347">
            <v>0.19338159179687503</v>
          </cell>
          <cell r="L347">
            <v>0.40061827642822267</v>
          </cell>
        </row>
        <row r="348">
          <cell r="G348">
            <v>50</v>
          </cell>
          <cell r="H348">
            <v>5.3982916259765631E-2</v>
          </cell>
          <cell r="I348">
            <v>3.1191629943847659E-3</v>
          </cell>
          <cell r="J348">
            <v>5.27713623046875E-2</v>
          </cell>
          <cell r="K348">
            <v>0.15173449707031253</v>
          </cell>
          <cell r="L348">
            <v>0.26160793862915044</v>
          </cell>
        </row>
        <row r="349">
          <cell r="G349">
            <v>55</v>
          </cell>
          <cell r="H349">
            <v>5.6016009521484375E-2</v>
          </cell>
          <cell r="I349">
            <v>3.1130869445800779E-3</v>
          </cell>
          <cell r="J349">
            <v>7.3969116210937491E-2</v>
          </cell>
          <cell r="K349">
            <v>0.17724255371093753</v>
          </cell>
          <cell r="L349">
            <v>0.3103407663879395</v>
          </cell>
        </row>
        <row r="350">
          <cell r="G350">
            <v>60</v>
          </cell>
          <cell r="H350">
            <v>5.6186810302734383E-2</v>
          </cell>
          <cell r="I350">
            <v>3.1124306640625005E-3</v>
          </cell>
          <cell r="J350">
            <v>7.2184936523437493E-2</v>
          </cell>
          <cell r="K350">
            <v>0.17907275390624999</v>
          </cell>
          <cell r="L350">
            <v>0.31055693139648438</v>
          </cell>
        </row>
        <row r="351">
          <cell r="G351">
            <v>65</v>
          </cell>
          <cell r="H351">
            <v>5.5439456176757815E-2</v>
          </cell>
          <cell r="I351">
            <v>3.1149178161621097E-3</v>
          </cell>
          <cell r="J351">
            <v>6.9004211425781239E-2</v>
          </cell>
          <cell r="K351">
            <v>0.1923087158203125</v>
          </cell>
          <cell r="L351">
            <v>0.31986730123901363</v>
          </cell>
        </row>
        <row r="352">
          <cell r="G352">
            <v>70</v>
          </cell>
          <cell r="H352">
            <v>5.6695083618164069E-2</v>
          </cell>
          <cell r="I352">
            <v>3.1107172851562504E-3</v>
          </cell>
          <cell r="J352">
            <v>6.612084960937499E-2</v>
          </cell>
          <cell r="K352">
            <v>0.21004846191406251</v>
          </cell>
          <cell r="L352">
            <v>0.33597511242675782</v>
          </cell>
        </row>
        <row r="353">
          <cell r="G353">
            <v>75</v>
          </cell>
          <cell r="H353">
            <v>5.5856085205078128E-2</v>
          </cell>
          <cell r="I353">
            <v>3.1135307312011723E-3</v>
          </cell>
          <cell r="J353">
            <v>6.412957763671874E-2</v>
          </cell>
          <cell r="K353">
            <v>0.18051855468750003</v>
          </cell>
          <cell r="L353">
            <v>0.30361774826049803</v>
          </cell>
        </row>
        <row r="354">
          <cell r="G354">
            <v>80</v>
          </cell>
          <cell r="H354">
            <v>5.5721337890625007E-2</v>
          </cell>
          <cell r="I354">
            <v>3.11404769897461E-3</v>
          </cell>
          <cell r="J354">
            <v>6.0465637207031242E-2</v>
          </cell>
          <cell r="K354">
            <v>0.17139624023437502</v>
          </cell>
          <cell r="L354">
            <v>0.29069726303100585</v>
          </cell>
        </row>
        <row r="355">
          <cell r="G355">
            <v>85</v>
          </cell>
          <cell r="H355">
            <v>5.5003088378906245E-2</v>
          </cell>
          <cell r="I355">
            <v>3.1164371643066413E-3</v>
          </cell>
          <cell r="J355">
            <v>5.8415954589843742E-2</v>
          </cell>
          <cell r="K355">
            <v>0.17234289550781251</v>
          </cell>
          <cell r="L355">
            <v>0.28887837564086916</v>
          </cell>
        </row>
        <row r="356">
          <cell r="G356">
            <v>90</v>
          </cell>
          <cell r="H356">
            <v>5.5530395507812497E-2</v>
          </cell>
          <cell r="I356">
            <v>3.1146945800781247E-3</v>
          </cell>
          <cell r="J356">
            <v>5.0960632324218748E-2</v>
          </cell>
          <cell r="K356">
            <v>0.1784244384765625</v>
          </cell>
          <cell r="L356">
            <v>0.28803016088867184</v>
          </cell>
        </row>
        <row r="357">
          <cell r="G357">
            <v>95</v>
          </cell>
          <cell r="H357">
            <v>5.6346231079101562E-2</v>
          </cell>
          <cell r="I357">
            <v>3.1119539794921872E-3</v>
          </cell>
          <cell r="J357">
            <v>5.9823120117187496E-2</v>
          </cell>
          <cell r="K357">
            <v>0.18111523437500002</v>
          </cell>
          <cell r="L357">
            <v>0.30039653955078127</v>
          </cell>
        </row>
        <row r="358">
          <cell r="G358">
            <v>100</v>
          </cell>
          <cell r="H358">
            <v>5.6646139526367184E-2</v>
          </cell>
          <cell r="I358">
            <v>3.1109559631347658E-3</v>
          </cell>
          <cell r="J358">
            <v>6.6221740722656242E-2</v>
          </cell>
          <cell r="K358">
            <v>0.18419042968749999</v>
          </cell>
          <cell r="L358">
            <v>0.31016926589965821</v>
          </cell>
        </row>
        <row r="359">
          <cell r="G359">
            <v>105</v>
          </cell>
          <cell r="H359">
            <v>5.6036251831054693E-2</v>
          </cell>
          <cell r="I359">
            <v>3.1129969787597658E-3</v>
          </cell>
          <cell r="J359">
            <v>6.5467712402343739E-2</v>
          </cell>
          <cell r="K359">
            <v>0.1779654541015625</v>
          </cell>
          <cell r="L359">
            <v>0.30258241531372071</v>
          </cell>
        </row>
        <row r="360">
          <cell r="G360">
            <v>110</v>
          </cell>
          <cell r="H360">
            <v>5.6065356445312513E-2</v>
          </cell>
          <cell r="I360">
            <v>3.1129080200195313E-3</v>
          </cell>
          <cell r="J360">
            <v>5.9902770996093743E-2</v>
          </cell>
          <cell r="K360">
            <v>0.18368554687500002</v>
          </cell>
          <cell r="L360">
            <v>0.30276658233642584</v>
          </cell>
        </row>
        <row r="361">
          <cell r="G361">
            <v>115</v>
          </cell>
          <cell r="H361">
            <v>5.5845712280273442E-2</v>
          </cell>
          <cell r="I361">
            <v>3.1136274108886719E-3</v>
          </cell>
          <cell r="J361">
            <v>6.2286987304687486E-2</v>
          </cell>
          <cell r="K361">
            <v>0.17106347656250001</v>
          </cell>
          <cell r="L361">
            <v>0.29230980355834962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8.3603759765625008E-3</v>
          </cell>
          <cell r="I368">
            <v>3.2718749389648439E-3</v>
          </cell>
          <cell r="J368">
            <v>1.3880493164062499E-2</v>
          </cell>
          <cell r="K368">
            <v>6.1767822265625008E-2</v>
          </cell>
          <cell r="L368">
            <v>8.7280566345214861E-2</v>
          </cell>
        </row>
        <row r="369">
          <cell r="G369">
            <v>15</v>
          </cell>
          <cell r="H369">
            <v>1.9779254150390627E-2</v>
          </cell>
          <cell r="I369">
            <v>3.2331691589355472E-3</v>
          </cell>
          <cell r="J369">
            <v>8.3038696289062491E-2</v>
          </cell>
          <cell r="K369">
            <v>9.9106201171875019E-2</v>
          </cell>
          <cell r="L369">
            <v>0.20515732077026369</v>
          </cell>
        </row>
        <row r="370">
          <cell r="G370">
            <v>20</v>
          </cell>
          <cell r="H370">
            <v>1.6715213012695313E-2</v>
          </cell>
          <cell r="I370">
            <v>3.2433641662597658E-3</v>
          </cell>
          <cell r="J370">
            <v>1.6142578124999998E-3</v>
          </cell>
          <cell r="K370">
            <v>4.6489379882812501E-2</v>
          </cell>
          <cell r="L370">
            <v>6.8062214874267585E-2</v>
          </cell>
        </row>
        <row r="371">
          <cell r="G371">
            <v>25</v>
          </cell>
          <cell r="H371">
            <v>3.3417837524414067E-2</v>
          </cell>
          <cell r="I371">
            <v>3.1877427978515625E-3</v>
          </cell>
          <cell r="J371">
            <v>0.14532037353515623</v>
          </cell>
          <cell r="K371">
            <v>0.19954919433593751</v>
          </cell>
          <cell r="L371">
            <v>0.38147514819335937</v>
          </cell>
        </row>
        <row r="372">
          <cell r="G372">
            <v>30</v>
          </cell>
          <cell r="H372">
            <v>3.2048712158203131E-2</v>
          </cell>
          <cell r="I372">
            <v>3.1929974060058595E-3</v>
          </cell>
          <cell r="J372">
            <v>1.0089111328125001E-2</v>
          </cell>
          <cell r="K372">
            <v>0.14425305175781253</v>
          </cell>
          <cell r="L372">
            <v>0.18958387265014653</v>
          </cell>
        </row>
        <row r="373">
          <cell r="G373">
            <v>35</v>
          </cell>
          <cell r="H373">
            <v>3.9023648071289066E-2</v>
          </cell>
          <cell r="I373">
            <v>3.1698318786621093E-3</v>
          </cell>
          <cell r="J373">
            <v>0.27285205078124997</v>
          </cell>
          <cell r="K373">
            <v>0.20886657714843751</v>
          </cell>
          <cell r="L373">
            <v>0.5239121078796386</v>
          </cell>
        </row>
        <row r="374">
          <cell r="G374">
            <v>40</v>
          </cell>
          <cell r="H374">
            <v>4.0303848266601557E-2</v>
          </cell>
          <cell r="I374">
            <v>3.1654725646972658E-3</v>
          </cell>
          <cell r="J374">
            <v>0.11257324218749996</v>
          </cell>
          <cell r="K374">
            <v>0.12915820312500001</v>
          </cell>
          <cell r="L374">
            <v>0.2852007661437988</v>
          </cell>
        </row>
        <row r="375">
          <cell r="G375">
            <v>45</v>
          </cell>
          <cell r="H375">
            <v>4.0533563232421875E-2</v>
          </cell>
          <cell r="I375">
            <v>3.1640408325195315E-3</v>
          </cell>
          <cell r="J375">
            <v>0.15016845703124998</v>
          </cell>
          <cell r="K375">
            <v>0.14953710937500003</v>
          </cell>
          <cell r="L375">
            <v>0.3434031704711914</v>
          </cell>
        </row>
        <row r="376">
          <cell r="G376">
            <v>50</v>
          </cell>
          <cell r="H376">
            <v>4.5052130126953124E-2</v>
          </cell>
          <cell r="I376">
            <v>3.1496510009765624E-3</v>
          </cell>
          <cell r="J376">
            <v>0.14132720947265623</v>
          </cell>
          <cell r="K376">
            <v>0.17029467773437498</v>
          </cell>
          <cell r="L376">
            <v>0.35982366833496093</v>
          </cell>
        </row>
        <row r="377">
          <cell r="G377">
            <v>55</v>
          </cell>
          <cell r="H377">
            <v>5.6448953247070319E-2</v>
          </cell>
          <cell r="I377">
            <v>3.11159814453125E-3</v>
          </cell>
          <cell r="J377">
            <v>6.9636108398437493E-2</v>
          </cell>
          <cell r="K377">
            <v>0.21358264160156246</v>
          </cell>
          <cell r="L377">
            <v>0.34277930139160151</v>
          </cell>
        </row>
        <row r="378">
          <cell r="G378">
            <v>60</v>
          </cell>
          <cell r="H378">
            <v>5.5441671752929696E-2</v>
          </cell>
          <cell r="I378">
            <v>3.1149946899414068E-3</v>
          </cell>
          <cell r="J378">
            <v>5.5713134765624991E-2</v>
          </cell>
          <cell r="K378">
            <v>0.15556127929687502</v>
          </cell>
          <cell r="L378">
            <v>0.26983108050537108</v>
          </cell>
        </row>
        <row r="379">
          <cell r="G379">
            <v>65</v>
          </cell>
          <cell r="H379">
            <v>5.2980468749999995E-2</v>
          </cell>
          <cell r="I379">
            <v>3.1232228698730466E-3</v>
          </cell>
          <cell r="J379">
            <v>4.8884399414062495E-2</v>
          </cell>
          <cell r="K379">
            <v>0.16061584472656248</v>
          </cell>
          <cell r="L379">
            <v>0.26560393576049801</v>
          </cell>
        </row>
        <row r="380">
          <cell r="G380">
            <v>70</v>
          </cell>
          <cell r="H380">
            <v>5.9113485717773431E-2</v>
          </cell>
          <cell r="I380">
            <v>3.1027214050292971E-3</v>
          </cell>
          <cell r="J380">
            <v>0.10453912353515624</v>
          </cell>
          <cell r="K380">
            <v>0.23416809082031251</v>
          </cell>
          <cell r="L380">
            <v>0.40092342147827148</v>
          </cell>
        </row>
        <row r="381">
          <cell r="G381">
            <v>75</v>
          </cell>
          <cell r="H381">
            <v>5.3522680664062496E-2</v>
          </cell>
          <cell r="I381">
            <v>3.1213721923828127E-3</v>
          </cell>
          <cell r="J381">
            <v>4.8926879882812496E-2</v>
          </cell>
          <cell r="K381">
            <v>0.1589979248046875</v>
          </cell>
          <cell r="L381">
            <v>0.26456885754394532</v>
          </cell>
        </row>
        <row r="382">
          <cell r="G382">
            <v>80</v>
          </cell>
          <cell r="H382">
            <v>5.6106344604492195E-2</v>
          </cell>
          <cell r="I382">
            <v>3.1127180175781251E-3</v>
          </cell>
          <cell r="J382">
            <v>6.3444580078124993E-2</v>
          </cell>
          <cell r="K382">
            <v>0.16944555664062502</v>
          </cell>
          <cell r="L382">
            <v>0.29210919934082036</v>
          </cell>
        </row>
        <row r="383">
          <cell r="G383">
            <v>85</v>
          </cell>
          <cell r="H383">
            <v>5.8159982299804687E-2</v>
          </cell>
          <cell r="I383">
            <v>3.1058893432617191E-3</v>
          </cell>
          <cell r="J383">
            <v>7.4542602539062502E-2</v>
          </cell>
          <cell r="K383">
            <v>0.19721411132812502</v>
          </cell>
          <cell r="L383">
            <v>0.33302258551025393</v>
          </cell>
        </row>
        <row r="384">
          <cell r="G384">
            <v>90</v>
          </cell>
          <cell r="H384">
            <v>5.5445498657226554E-2</v>
          </cell>
          <cell r="I384">
            <v>3.114931579589844E-3</v>
          </cell>
          <cell r="J384">
            <v>6.0821411132812489E-2</v>
          </cell>
          <cell r="K384">
            <v>0.16313452148437502</v>
          </cell>
          <cell r="L384">
            <v>0.28251636285400389</v>
          </cell>
        </row>
        <row r="385">
          <cell r="G385">
            <v>95</v>
          </cell>
          <cell r="H385">
            <v>5.722047729492187E-2</v>
          </cell>
          <cell r="I385">
            <v>3.1090307617187502E-3</v>
          </cell>
          <cell r="J385">
            <v>6.9784790039062489E-2</v>
          </cell>
          <cell r="K385">
            <v>0.20931982421875001</v>
          </cell>
          <cell r="L385">
            <v>0.33943412231445313</v>
          </cell>
        </row>
        <row r="386">
          <cell r="G386">
            <v>100</v>
          </cell>
          <cell r="H386">
            <v>5.5823556518554689E-2</v>
          </cell>
          <cell r="I386">
            <v>3.1136697082519526E-3</v>
          </cell>
          <cell r="J386">
            <v>6.5977478027343731E-2</v>
          </cell>
          <cell r="K386">
            <v>0.17319775390625</v>
          </cell>
          <cell r="L386">
            <v>0.29811245816040038</v>
          </cell>
        </row>
        <row r="387">
          <cell r="G387">
            <v>105</v>
          </cell>
          <cell r="H387">
            <v>5.5641778564453133E-2</v>
          </cell>
          <cell r="I387">
            <v>3.1142779846191414E-3</v>
          </cell>
          <cell r="J387">
            <v>6.2324157714843745E-2</v>
          </cell>
          <cell r="K387">
            <v>0.18244055175781251</v>
          </cell>
          <cell r="L387">
            <v>0.30352076602172851</v>
          </cell>
        </row>
        <row r="388">
          <cell r="G388">
            <v>110</v>
          </cell>
          <cell r="H388">
            <v>5.7336593627929693E-2</v>
          </cell>
          <cell r="I388">
            <v>3.1086588134765624E-3</v>
          </cell>
          <cell r="J388">
            <v>7.0905212402343751E-2</v>
          </cell>
          <cell r="K388">
            <v>0.18697302246093753</v>
          </cell>
          <cell r="L388">
            <v>0.31832348730468751</v>
          </cell>
        </row>
        <row r="389">
          <cell r="G389">
            <v>115</v>
          </cell>
          <cell r="H389">
            <v>5.5642785644531248E-2</v>
          </cell>
          <cell r="I389">
            <v>3.1142860412597655E-3</v>
          </cell>
          <cell r="J389">
            <v>6.155950927734375E-2</v>
          </cell>
          <cell r="K389">
            <v>0.18373144531250002</v>
          </cell>
          <cell r="L389">
            <v>0.30404802627563476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8.3370117187500006E-3</v>
          </cell>
          <cell r="I396">
            <v>3.271951812744141E-3</v>
          </cell>
          <cell r="J396">
            <v>1.3864562988281249E-2</v>
          </cell>
          <cell r="K396">
            <v>6.0344970703124994E-2</v>
          </cell>
          <cell r="L396">
            <v>8.5818497222900386E-2</v>
          </cell>
        </row>
        <row r="397">
          <cell r="G397">
            <v>15</v>
          </cell>
          <cell r="H397">
            <v>3.1085943603515628E-2</v>
          </cell>
          <cell r="I397">
            <v>3.1962207336425786E-3</v>
          </cell>
          <cell r="J397">
            <v>0.1082296142578125</v>
          </cell>
          <cell r="K397">
            <v>0.1474200439453125</v>
          </cell>
          <cell r="L397">
            <v>0.28993182254028321</v>
          </cell>
        </row>
        <row r="398">
          <cell r="G398">
            <v>20</v>
          </cell>
          <cell r="H398">
            <v>2.9540377807617185E-2</v>
          </cell>
          <cell r="I398">
            <v>3.2013454284667967E-3</v>
          </cell>
          <cell r="J398">
            <v>0.1055321044921875</v>
          </cell>
          <cell r="K398">
            <v>0.1017510986328125</v>
          </cell>
          <cell r="L398">
            <v>0.24002492636108397</v>
          </cell>
        </row>
        <row r="399">
          <cell r="G399">
            <v>25</v>
          </cell>
          <cell r="H399">
            <v>4.5744094848632816E-2</v>
          </cell>
          <cell r="I399">
            <v>3.1466183471679687E-3</v>
          </cell>
          <cell r="J399">
            <v>0.48611993408203119</v>
          </cell>
          <cell r="K399">
            <v>0.34898303222656252</v>
          </cell>
          <cell r="L399">
            <v>0.88399367950439456</v>
          </cell>
        </row>
        <row r="400">
          <cell r="G400">
            <v>30</v>
          </cell>
          <cell r="H400">
            <v>3.8059066772460938E-2</v>
          </cell>
          <cell r="I400">
            <v>3.1722512207031251E-3</v>
          </cell>
          <cell r="J400">
            <v>3.3697631835937499E-2</v>
          </cell>
          <cell r="K400">
            <v>0.1538802490234375</v>
          </cell>
          <cell r="L400">
            <v>0.22880919885253906</v>
          </cell>
        </row>
        <row r="401">
          <cell r="G401">
            <v>35</v>
          </cell>
          <cell r="H401">
            <v>4.6900323486328131E-2</v>
          </cell>
          <cell r="I401">
            <v>3.1427756652832031E-3</v>
          </cell>
          <cell r="J401">
            <v>0.1069764404296875</v>
          </cell>
          <cell r="K401">
            <v>0.21030090332031251</v>
          </cell>
          <cell r="L401">
            <v>0.36732044290161137</v>
          </cell>
        </row>
        <row r="402">
          <cell r="G402">
            <v>40</v>
          </cell>
          <cell r="H402">
            <v>4.8092001342773437E-2</v>
          </cell>
          <cell r="I402">
            <v>3.1394539794921878E-3</v>
          </cell>
          <cell r="J402">
            <v>7.0294555664062494E-2</v>
          </cell>
          <cell r="K402">
            <v>0.16073059082031252</v>
          </cell>
          <cell r="L402">
            <v>0.28225660180664064</v>
          </cell>
        </row>
        <row r="403">
          <cell r="G403">
            <v>45</v>
          </cell>
          <cell r="H403">
            <v>5.1935623168945309E-2</v>
          </cell>
          <cell r="I403">
            <v>3.1259372863769535E-3</v>
          </cell>
          <cell r="J403">
            <v>0.10507012939453124</v>
          </cell>
          <cell r="K403">
            <v>0.14453417968750001</v>
          </cell>
          <cell r="L403">
            <v>0.30466586953735353</v>
          </cell>
        </row>
        <row r="404">
          <cell r="G404">
            <v>50</v>
          </cell>
          <cell r="H404">
            <v>6.0832772827148433E-2</v>
          </cell>
          <cell r="I404">
            <v>3.097095855712891E-3</v>
          </cell>
          <cell r="J404">
            <v>0.19646685791015622</v>
          </cell>
          <cell r="K404">
            <v>0.27508081054687505</v>
          </cell>
          <cell r="L404">
            <v>0.53547753713989255</v>
          </cell>
        </row>
        <row r="405">
          <cell r="G405">
            <v>55</v>
          </cell>
          <cell r="H405">
            <v>5.5596459960937504E-2</v>
          </cell>
          <cell r="I405">
            <v>3.1144585876464849E-3</v>
          </cell>
          <cell r="J405">
            <v>6.0826721191406238E-2</v>
          </cell>
          <cell r="K405">
            <v>0.19525195312499999</v>
          </cell>
          <cell r="L405">
            <v>0.3147895928649902</v>
          </cell>
        </row>
        <row r="406">
          <cell r="G406">
            <v>60</v>
          </cell>
          <cell r="H406">
            <v>5.470448913574219E-2</v>
          </cell>
          <cell r="I406">
            <v>3.1174999694824216E-3</v>
          </cell>
          <cell r="J406">
            <v>5.915405273437499E-2</v>
          </cell>
          <cell r="K406">
            <v>0.16900378417968748</v>
          </cell>
          <cell r="L406">
            <v>0.28597982601928706</v>
          </cell>
        </row>
        <row r="407">
          <cell r="G407">
            <v>65</v>
          </cell>
          <cell r="H407">
            <v>5.5719223022460934E-2</v>
          </cell>
          <cell r="I407">
            <v>3.1140859680175779E-3</v>
          </cell>
          <cell r="J407">
            <v>7.2307067871093741E-2</v>
          </cell>
          <cell r="K407">
            <v>0.1843109130859375</v>
          </cell>
          <cell r="L407">
            <v>0.31545128994750976</v>
          </cell>
        </row>
        <row r="408">
          <cell r="G408">
            <v>70</v>
          </cell>
          <cell r="H408">
            <v>5.7061560058593745E-2</v>
          </cell>
          <cell r="I408">
            <v>3.1095531005859377E-3</v>
          </cell>
          <cell r="J408">
            <v>7.5673645019531249E-2</v>
          </cell>
          <cell r="K408">
            <v>0.23893005371093748</v>
          </cell>
          <cell r="L408">
            <v>0.37477481188964845</v>
          </cell>
        </row>
        <row r="409">
          <cell r="G409">
            <v>75</v>
          </cell>
          <cell r="H409">
            <v>5.6146829223632816E-2</v>
          </cell>
          <cell r="I409">
            <v>3.1126434936523443E-3</v>
          </cell>
          <cell r="J409">
            <v>6.4002136230468742E-2</v>
          </cell>
          <cell r="K409">
            <v>0.1762213134765625</v>
          </cell>
          <cell r="L409">
            <v>0.2994829224243164</v>
          </cell>
        </row>
        <row r="410">
          <cell r="G410">
            <v>80</v>
          </cell>
          <cell r="H410">
            <v>5.8771179199218759E-2</v>
          </cell>
          <cell r="I410">
            <v>3.1038406066894531E-3</v>
          </cell>
          <cell r="J410">
            <v>8.5714965820312489E-2</v>
          </cell>
          <cell r="K410">
            <v>0.21357116699218751</v>
          </cell>
          <cell r="L410">
            <v>0.3611611526184082</v>
          </cell>
        </row>
        <row r="411">
          <cell r="G411">
            <v>85</v>
          </cell>
          <cell r="H411">
            <v>5.5477926635742185E-2</v>
          </cell>
          <cell r="I411">
            <v>3.1148849182128912E-3</v>
          </cell>
          <cell r="J411">
            <v>6.0210754394531246E-2</v>
          </cell>
          <cell r="K411">
            <v>0.1790325927734375</v>
          </cell>
          <cell r="L411">
            <v>0.29783615872192382</v>
          </cell>
        </row>
        <row r="412">
          <cell r="G412">
            <v>90</v>
          </cell>
          <cell r="H412">
            <v>5.6750573730468747E-2</v>
          </cell>
          <cell r="I412">
            <v>3.1107052001953127E-3</v>
          </cell>
          <cell r="J412">
            <v>6.4177368164062498E-2</v>
          </cell>
          <cell r="K412">
            <v>0.19831567382812501</v>
          </cell>
          <cell r="L412">
            <v>0.32235432092285154</v>
          </cell>
        </row>
        <row r="413">
          <cell r="G413">
            <v>95</v>
          </cell>
          <cell r="H413">
            <v>5.6504946899414057E-2</v>
          </cell>
          <cell r="I413">
            <v>3.1114407043457038E-3</v>
          </cell>
          <cell r="J413">
            <v>5.7311462402343749E-2</v>
          </cell>
          <cell r="K413">
            <v>0.18990478515625001</v>
          </cell>
          <cell r="L413">
            <v>0.30683263516235348</v>
          </cell>
        </row>
        <row r="414">
          <cell r="G414">
            <v>100</v>
          </cell>
          <cell r="H414">
            <v>5.6238876342773442E-2</v>
          </cell>
          <cell r="I414">
            <v>3.1123319702148441E-3</v>
          </cell>
          <cell r="J414">
            <v>6.5340270996093741E-2</v>
          </cell>
          <cell r="K414">
            <v>0.19163745117187497</v>
          </cell>
          <cell r="L414">
            <v>0.316328930480957</v>
          </cell>
        </row>
        <row r="415">
          <cell r="G415">
            <v>105</v>
          </cell>
          <cell r="H415">
            <v>5.5824664306640626E-2</v>
          </cell>
          <cell r="I415">
            <v>3.1137972717285157E-3</v>
          </cell>
          <cell r="J415">
            <v>6.6312011718749994E-2</v>
          </cell>
          <cell r="K415">
            <v>0.180989013671875</v>
          </cell>
          <cell r="L415">
            <v>0.30623948696899417</v>
          </cell>
        </row>
        <row r="416">
          <cell r="G416">
            <v>110</v>
          </cell>
          <cell r="H416">
            <v>5.5491622924804695E-2</v>
          </cell>
          <cell r="I416">
            <v>3.1148553771972662E-3</v>
          </cell>
          <cell r="J416">
            <v>5.9557617187499995E-2</v>
          </cell>
          <cell r="K416">
            <v>0.18818359374999999</v>
          </cell>
          <cell r="L416">
            <v>0.30634768923950195</v>
          </cell>
        </row>
        <row r="417">
          <cell r="G417">
            <v>115</v>
          </cell>
          <cell r="H417">
            <v>5.6551876831054691E-2</v>
          </cell>
          <cell r="I417">
            <v>3.1113735656738283E-3</v>
          </cell>
          <cell r="J417">
            <v>6.1501098632812494E-2</v>
          </cell>
          <cell r="K417">
            <v>0.190971923828125</v>
          </cell>
          <cell r="L417">
            <v>0.31213627285766599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8.3858551025390617E-3</v>
          </cell>
          <cell r="I424">
            <v>3.2717869873046877E-3</v>
          </cell>
          <cell r="J424">
            <v>1.3859252929687498E-2</v>
          </cell>
          <cell r="K424">
            <v>6.1624389648437507E-2</v>
          </cell>
          <cell r="L424">
            <v>8.7141284667968749E-2</v>
          </cell>
        </row>
        <row r="425">
          <cell r="G425">
            <v>15</v>
          </cell>
          <cell r="H425">
            <v>2.6667077636718755E-2</v>
          </cell>
          <cell r="I425">
            <v>3.2108959045410159E-3</v>
          </cell>
          <cell r="J425">
            <v>9.5761596679687491E-2</v>
          </cell>
          <cell r="K425">
            <v>0.11952526855468752</v>
          </cell>
          <cell r="L425">
            <v>0.24516483877563477</v>
          </cell>
        </row>
        <row r="426">
          <cell r="G426">
            <v>20</v>
          </cell>
          <cell r="H426">
            <v>2.3408367919921878E-2</v>
          </cell>
          <cell r="I426">
            <v>3.221699188232422E-3</v>
          </cell>
          <cell r="J426">
            <v>1.6142578124999998E-3</v>
          </cell>
          <cell r="K426">
            <v>5.6558349609374996E-2</v>
          </cell>
          <cell r="L426">
            <v>8.4802674530029293E-2</v>
          </cell>
        </row>
        <row r="427">
          <cell r="G427">
            <v>25</v>
          </cell>
          <cell r="H427">
            <v>2.3718045043945316E-2</v>
          </cell>
          <cell r="I427">
            <v>3.2207780456542973E-3</v>
          </cell>
          <cell r="J427">
            <v>3.2433837890624997E-2</v>
          </cell>
          <cell r="K427">
            <v>6.7878051757812502E-2</v>
          </cell>
          <cell r="L427">
            <v>0.12725071273803712</v>
          </cell>
        </row>
        <row r="428">
          <cell r="G428">
            <v>30</v>
          </cell>
          <cell r="H428">
            <v>2.5207315063476562E-2</v>
          </cell>
          <cell r="I428">
            <v>3.2157480163574215E-3</v>
          </cell>
          <cell r="J428">
            <v>0.10303637695312499</v>
          </cell>
          <cell r="K428">
            <v>0.11269787597656251</v>
          </cell>
          <cell r="L428">
            <v>0.24415731600952151</v>
          </cell>
        </row>
        <row r="429">
          <cell r="G429">
            <v>35</v>
          </cell>
          <cell r="H429">
            <v>3.8874298095703128E-2</v>
          </cell>
          <cell r="I429">
            <v>3.1694820861816408E-3</v>
          </cell>
          <cell r="J429">
            <v>7.0177734374999995E-2</v>
          </cell>
          <cell r="K429">
            <v>0.18782788085937502</v>
          </cell>
          <cell r="L429">
            <v>0.30004939541625975</v>
          </cell>
        </row>
        <row r="430">
          <cell r="G430">
            <v>40</v>
          </cell>
          <cell r="H430">
            <v>4.1628863525390629E-2</v>
          </cell>
          <cell r="I430">
            <v>3.1603639831542974E-3</v>
          </cell>
          <cell r="J430">
            <v>0.10109820556640624</v>
          </cell>
          <cell r="K430">
            <v>0.14807983398437499</v>
          </cell>
          <cell r="L430">
            <v>0.29396726705932619</v>
          </cell>
        </row>
        <row r="431">
          <cell r="G431">
            <v>45</v>
          </cell>
          <cell r="H431">
            <v>3.9541085815429693E-2</v>
          </cell>
          <cell r="I431">
            <v>3.1680859375000005E-3</v>
          </cell>
          <cell r="J431">
            <v>8.0075683593750002E-2</v>
          </cell>
          <cell r="K431">
            <v>0.18183813476562499</v>
          </cell>
          <cell r="L431">
            <v>0.3046229901123047</v>
          </cell>
        </row>
        <row r="432">
          <cell r="G432">
            <v>50</v>
          </cell>
          <cell r="H432">
            <v>5.0407278442382818E-2</v>
          </cell>
          <cell r="I432">
            <v>3.1310314331054689E-3</v>
          </cell>
          <cell r="J432">
            <v>0.118074462890625</v>
          </cell>
          <cell r="K432">
            <v>0.2238065185546875</v>
          </cell>
          <cell r="L432">
            <v>0.39541929132080078</v>
          </cell>
        </row>
        <row r="433">
          <cell r="G433">
            <v>55</v>
          </cell>
          <cell r="H433">
            <v>5.2399786376953125E-2</v>
          </cell>
          <cell r="I433">
            <v>3.1245357666015629E-3</v>
          </cell>
          <cell r="J433">
            <v>5.5309570312499994E-2</v>
          </cell>
          <cell r="K433">
            <v>0.17405261230468749</v>
          </cell>
          <cell r="L433">
            <v>0.28488650476074218</v>
          </cell>
        </row>
        <row r="434">
          <cell r="G434">
            <v>60</v>
          </cell>
          <cell r="H434">
            <v>5.2752365112304689E-2</v>
          </cell>
          <cell r="I434">
            <v>3.1232567749023437E-3</v>
          </cell>
          <cell r="J434">
            <v>5.348822021484375E-2</v>
          </cell>
          <cell r="K434">
            <v>0.18780493164062501</v>
          </cell>
          <cell r="L434">
            <v>0.29716877374267581</v>
          </cell>
        </row>
        <row r="435">
          <cell r="G435">
            <v>65</v>
          </cell>
          <cell r="H435">
            <v>5.370173950195313E-2</v>
          </cell>
          <cell r="I435">
            <v>3.1201603393554689E-3</v>
          </cell>
          <cell r="J435">
            <v>6.0332885742187495E-2</v>
          </cell>
          <cell r="K435">
            <v>0.2075699462890625</v>
          </cell>
          <cell r="L435">
            <v>0.32472473187255857</v>
          </cell>
        </row>
        <row r="436">
          <cell r="G436">
            <v>70</v>
          </cell>
          <cell r="H436">
            <v>5.5003894042968751E-2</v>
          </cell>
          <cell r="I436">
            <v>3.1157436218261715E-3</v>
          </cell>
          <cell r="J436">
            <v>7.7569335937499997E-2</v>
          </cell>
          <cell r="K436">
            <v>0.22643420410156248</v>
          </cell>
          <cell r="L436">
            <v>0.36212317770385738</v>
          </cell>
        </row>
        <row r="437">
          <cell r="G437">
            <v>75</v>
          </cell>
          <cell r="H437">
            <v>5.4664709472656246E-2</v>
          </cell>
          <cell r="I437">
            <v>3.1175526733398439E-3</v>
          </cell>
          <cell r="J437">
            <v>6.9524597167968744E-2</v>
          </cell>
          <cell r="K437">
            <v>0.20957800292968751</v>
          </cell>
          <cell r="L437">
            <v>0.33688486224365233</v>
          </cell>
        </row>
        <row r="438">
          <cell r="G438">
            <v>80</v>
          </cell>
          <cell r="H438">
            <v>5.5386886596679688E-2</v>
          </cell>
          <cell r="I438">
            <v>3.1145478820800779E-3</v>
          </cell>
          <cell r="J438">
            <v>6.9248474121093737E-2</v>
          </cell>
          <cell r="K438">
            <v>0.21413342285156253</v>
          </cell>
          <cell r="L438">
            <v>0.34188333145141603</v>
          </cell>
        </row>
        <row r="439">
          <cell r="G439">
            <v>85</v>
          </cell>
          <cell r="H439">
            <v>5.399026794433593E-2</v>
          </cell>
          <cell r="I439">
            <v>3.1198404235839848E-3</v>
          </cell>
          <cell r="J439">
            <v>6.5839416503906248E-2</v>
          </cell>
          <cell r="K439">
            <v>0.20586022949218752</v>
          </cell>
          <cell r="L439">
            <v>0.32880975436401372</v>
          </cell>
        </row>
        <row r="440">
          <cell r="G440">
            <v>90</v>
          </cell>
          <cell r="H440">
            <v>5.4638323974609382E-2</v>
          </cell>
          <cell r="I440">
            <v>3.1170155639648435E-3</v>
          </cell>
          <cell r="J440">
            <v>6.7066040039062497E-2</v>
          </cell>
          <cell r="K440">
            <v>0.2069503173828125</v>
          </cell>
          <cell r="L440">
            <v>0.33177169696044922</v>
          </cell>
        </row>
        <row r="441">
          <cell r="G441">
            <v>95</v>
          </cell>
          <cell r="H441">
            <v>5.3797613525390628E-2</v>
          </cell>
          <cell r="I441">
            <v>3.1198387451171882E-3</v>
          </cell>
          <cell r="J441">
            <v>6.4570312499999991E-2</v>
          </cell>
          <cell r="K441">
            <v>0.20283093261718751</v>
          </cell>
          <cell r="L441">
            <v>0.32431869738769531</v>
          </cell>
        </row>
        <row r="442">
          <cell r="G442">
            <v>100</v>
          </cell>
          <cell r="H442">
            <v>5.3987649536132817E-2</v>
          </cell>
          <cell r="I442">
            <v>3.1197890625000004E-3</v>
          </cell>
          <cell r="J442">
            <v>6.1113464355468744E-2</v>
          </cell>
          <cell r="K442">
            <v>0.19495935058593752</v>
          </cell>
          <cell r="L442">
            <v>0.31318025354003909</v>
          </cell>
        </row>
        <row r="443">
          <cell r="G443">
            <v>105</v>
          </cell>
          <cell r="H443">
            <v>5.3813525390624999E-2</v>
          </cell>
          <cell r="I443">
            <v>3.1198055114746099E-3</v>
          </cell>
          <cell r="J443">
            <v>6.4835815429687485E-2</v>
          </cell>
          <cell r="K443">
            <v>0.20428820800781247</v>
          </cell>
          <cell r="L443">
            <v>0.32605735433959959</v>
          </cell>
        </row>
        <row r="444">
          <cell r="G444">
            <v>110</v>
          </cell>
          <cell r="H444">
            <v>5.4662997436523447E-2</v>
          </cell>
          <cell r="I444">
            <v>3.1175815429687502E-3</v>
          </cell>
          <cell r="J444">
            <v>6.8090881347656243E-2</v>
          </cell>
          <cell r="K444">
            <v>0.21720288085937503</v>
          </cell>
          <cell r="L444">
            <v>0.34307434118652347</v>
          </cell>
        </row>
        <row r="445">
          <cell r="G445">
            <v>115</v>
          </cell>
          <cell r="H445">
            <v>5.4544061279296882E-2</v>
          </cell>
          <cell r="I445">
            <v>3.1173552856445311E-3</v>
          </cell>
          <cell r="J445">
            <v>6.6460693359374989E-2</v>
          </cell>
          <cell r="K445">
            <v>0.21623901367187501</v>
          </cell>
          <cell r="L445">
            <v>0.34036112359619142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8.351916503906251E-3</v>
          </cell>
          <cell r="I452">
            <v>3.2719041442871091E-3</v>
          </cell>
          <cell r="J452">
            <v>1.3875183105468748E-2</v>
          </cell>
          <cell r="K452">
            <v>5.8778686523437505E-2</v>
          </cell>
          <cell r="L452">
            <v>8.4277690277099609E-2</v>
          </cell>
        </row>
        <row r="453">
          <cell r="G453">
            <v>15</v>
          </cell>
          <cell r="H453">
            <v>1.8201361083984374E-2</v>
          </cell>
          <cell r="I453">
            <v>3.2392099609375004E-3</v>
          </cell>
          <cell r="J453">
            <v>9.4821716308593748E-2</v>
          </cell>
          <cell r="K453">
            <v>9.0878906250000002E-2</v>
          </cell>
          <cell r="L453">
            <v>0.20714119360351563</v>
          </cell>
        </row>
        <row r="454">
          <cell r="G454">
            <v>20</v>
          </cell>
          <cell r="H454">
            <v>1.5136614990234377E-2</v>
          </cell>
          <cell r="I454">
            <v>3.2494432373046879E-3</v>
          </cell>
          <cell r="J454">
            <v>1.0089111328125001E-2</v>
          </cell>
          <cell r="K454">
            <v>5.2025878906249996E-2</v>
          </cell>
          <cell r="L454">
            <v>8.0501048461914054E-2</v>
          </cell>
        </row>
        <row r="455">
          <cell r="G455">
            <v>25</v>
          </cell>
          <cell r="H455">
            <v>3.0991076660156248E-2</v>
          </cell>
          <cell r="I455">
            <v>3.1957957458496095E-3</v>
          </cell>
          <cell r="J455">
            <v>9.9250305175781234E-2</v>
          </cell>
          <cell r="K455">
            <v>0.20318090820312501</v>
          </cell>
          <cell r="L455">
            <v>0.33661808578491209</v>
          </cell>
        </row>
        <row r="456">
          <cell r="G456">
            <v>30</v>
          </cell>
          <cell r="H456">
            <v>3.5885183715820314E-2</v>
          </cell>
          <cell r="I456">
            <v>3.1795042114257815E-3</v>
          </cell>
          <cell r="J456">
            <v>6.3173767089843735E-2</v>
          </cell>
          <cell r="K456">
            <v>0.15919299316406252</v>
          </cell>
          <cell r="L456">
            <v>0.26143144818115238</v>
          </cell>
        </row>
        <row r="457">
          <cell r="G457">
            <v>35</v>
          </cell>
          <cell r="H457">
            <v>4.6693066406250004E-2</v>
          </cell>
          <cell r="I457">
            <v>3.1441704711914066E-3</v>
          </cell>
          <cell r="J457">
            <v>0.144284912109375</v>
          </cell>
          <cell r="K457">
            <v>0.25107592773437498</v>
          </cell>
          <cell r="L457">
            <v>0.44519807672119138</v>
          </cell>
        </row>
        <row r="458">
          <cell r="G458">
            <v>40</v>
          </cell>
          <cell r="H458">
            <v>4.5509948730468749E-2</v>
          </cell>
          <cell r="I458">
            <v>3.1474941711425787E-3</v>
          </cell>
          <cell r="J458">
            <v>0.11314141845703124</v>
          </cell>
          <cell r="K458">
            <v>0.14953710937500003</v>
          </cell>
          <cell r="L458">
            <v>0.31133597073364261</v>
          </cell>
        </row>
        <row r="459">
          <cell r="G459">
            <v>45</v>
          </cell>
          <cell r="H459">
            <v>4.3245831298828127E-2</v>
          </cell>
          <cell r="I459">
            <v>3.1549432067871095E-3</v>
          </cell>
          <cell r="J459">
            <v>7.5700195312499996E-2</v>
          </cell>
          <cell r="K459">
            <v>0.1584930419921875</v>
          </cell>
          <cell r="L459">
            <v>0.28059401181030275</v>
          </cell>
        </row>
        <row r="460">
          <cell r="G460">
            <v>50</v>
          </cell>
          <cell r="H460">
            <v>5.3717651367187501E-2</v>
          </cell>
          <cell r="I460">
            <v>3.1206850280761722E-3</v>
          </cell>
          <cell r="J460">
            <v>6.5685424804687489E-2</v>
          </cell>
          <cell r="K460">
            <v>0.21188439941406254</v>
          </cell>
          <cell r="L460">
            <v>0.33440816061401368</v>
          </cell>
        </row>
        <row r="461">
          <cell r="G461">
            <v>55</v>
          </cell>
          <cell r="H461">
            <v>5.6928021240234383E-2</v>
          </cell>
          <cell r="I461">
            <v>3.1100657043457028E-3</v>
          </cell>
          <cell r="J461">
            <v>9.3180908203124982E-2</v>
          </cell>
          <cell r="K461">
            <v>0.19898120117187498</v>
          </cell>
          <cell r="L461">
            <v>0.35220019631958005</v>
          </cell>
        </row>
        <row r="462">
          <cell r="G462">
            <v>60</v>
          </cell>
          <cell r="H462">
            <v>5.4885360717773439E-2</v>
          </cell>
          <cell r="I462">
            <v>3.1168987426757814E-3</v>
          </cell>
          <cell r="J462">
            <v>5.9499206542968738E-2</v>
          </cell>
          <cell r="K462">
            <v>0.15860205078125</v>
          </cell>
          <cell r="L462">
            <v>0.27610351678466794</v>
          </cell>
        </row>
        <row r="463">
          <cell r="G463">
            <v>65</v>
          </cell>
          <cell r="H463">
            <v>5.5878945922851565E-2</v>
          </cell>
          <cell r="I463">
            <v>3.1135609436035157E-3</v>
          </cell>
          <cell r="J463">
            <v>7.9523437500000002E-2</v>
          </cell>
          <cell r="K463">
            <v>0.1924578857421875</v>
          </cell>
          <cell r="L463">
            <v>0.33097383010864256</v>
          </cell>
        </row>
        <row r="464">
          <cell r="G464">
            <v>70</v>
          </cell>
          <cell r="H464">
            <v>5.6528814697265624E-2</v>
          </cell>
          <cell r="I464">
            <v>3.1113789367675782E-3</v>
          </cell>
          <cell r="J464">
            <v>6.6205810546874994E-2</v>
          </cell>
          <cell r="K464">
            <v>0.21497106933593751</v>
          </cell>
          <cell r="L464">
            <v>0.3408170735168457</v>
          </cell>
        </row>
        <row r="465">
          <cell r="G465">
            <v>75</v>
          </cell>
          <cell r="H465">
            <v>5.6515823364257818E-2</v>
          </cell>
          <cell r="I465">
            <v>3.1114856872558596E-3</v>
          </cell>
          <cell r="J465">
            <v>7.2471679687499999E-2</v>
          </cell>
          <cell r="K465">
            <v>0.18035217285156249</v>
          </cell>
          <cell r="L465">
            <v>0.31245116159057618</v>
          </cell>
        </row>
        <row r="466">
          <cell r="G466">
            <v>80</v>
          </cell>
          <cell r="H466">
            <v>5.6267578125000002E-2</v>
          </cell>
          <cell r="I466">
            <v>3.1122651672363289E-3</v>
          </cell>
          <cell r="J466">
            <v>6.3741943359374983E-2</v>
          </cell>
          <cell r="K466">
            <v>0.18384045410156252</v>
          </cell>
          <cell r="L466">
            <v>0.30696224075317385</v>
          </cell>
        </row>
        <row r="467">
          <cell r="G467">
            <v>85</v>
          </cell>
          <cell r="H467">
            <v>5.6520858764648442E-2</v>
          </cell>
          <cell r="I467">
            <v>3.1114400329589845E-3</v>
          </cell>
          <cell r="J467">
            <v>7.0374206542968748E-2</v>
          </cell>
          <cell r="K467">
            <v>0.17669750976562504</v>
          </cell>
          <cell r="L467">
            <v>0.30670401510620121</v>
          </cell>
        </row>
        <row r="468">
          <cell r="G468">
            <v>90</v>
          </cell>
          <cell r="H468">
            <v>5.4600457763671874E-2</v>
          </cell>
          <cell r="I468">
            <v>3.1178208923339844E-3</v>
          </cell>
          <cell r="J468">
            <v>5.4210388183593743E-2</v>
          </cell>
          <cell r="K468">
            <v>0.16056420898437501</v>
          </cell>
          <cell r="L468">
            <v>0.27249287582397463</v>
          </cell>
        </row>
        <row r="469">
          <cell r="G469">
            <v>95</v>
          </cell>
          <cell r="H469">
            <v>5.6809286499023441E-2</v>
          </cell>
          <cell r="I469">
            <v>3.1104752502441406E-3</v>
          </cell>
          <cell r="J469">
            <v>6.3200317382812482E-2</v>
          </cell>
          <cell r="K469">
            <v>0.17900964355468751</v>
          </cell>
          <cell r="L469">
            <v>0.30212972268676758</v>
          </cell>
        </row>
        <row r="470">
          <cell r="G470">
            <v>100</v>
          </cell>
          <cell r="H470">
            <v>5.4359765625000001E-2</v>
          </cell>
          <cell r="I470">
            <v>3.1186383056640626E-3</v>
          </cell>
          <cell r="J470">
            <v>5.06685791015625E-2</v>
          </cell>
          <cell r="K470">
            <v>0.14954858398437501</v>
          </cell>
          <cell r="L470">
            <v>0.25769556701660157</v>
          </cell>
        </row>
        <row r="471">
          <cell r="G471">
            <v>105</v>
          </cell>
          <cell r="H471">
            <v>5.64907470703125E-2</v>
          </cell>
          <cell r="I471">
            <v>3.1115440979003904E-3</v>
          </cell>
          <cell r="J471">
            <v>6.8547546386718741E-2</v>
          </cell>
          <cell r="K471">
            <v>0.19036376953125</v>
          </cell>
          <cell r="L471">
            <v>0.31851360708618165</v>
          </cell>
        </row>
        <row r="472">
          <cell r="G472">
            <v>110</v>
          </cell>
          <cell r="H472">
            <v>5.3945755004882821E-2</v>
          </cell>
          <cell r="I472">
            <v>3.1200230407714847E-3</v>
          </cell>
          <cell r="J472">
            <v>5.1417297363281246E-2</v>
          </cell>
          <cell r="K472">
            <v>0.15222216796875002</v>
          </cell>
          <cell r="L472">
            <v>0.26070524337768558</v>
          </cell>
        </row>
        <row r="473">
          <cell r="G473">
            <v>115</v>
          </cell>
          <cell r="H473">
            <v>5.7577084350585943E-2</v>
          </cell>
          <cell r="I473">
            <v>3.1079098815917972E-3</v>
          </cell>
          <cell r="J473">
            <v>7.6374572753906245E-2</v>
          </cell>
          <cell r="K473">
            <v>0.19086865234375003</v>
          </cell>
          <cell r="L473">
            <v>0.32792821932983401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a" refreshedDate="44004.85812384259" createdVersion="6" refreshedVersion="6" minRefreshableVersion="3" recordCount="297">
  <cacheSource type="worksheet">
    <worksheetSource ref="A1:D298" sheet="Router"/>
  </cacheSource>
  <cacheFields count="4">
    <cacheField name="Tiempo" numFmtId="0">
      <sharedItems containsSemiMixedTypes="0" containsString="0" containsNumber="1" containsInteger="1" minValue="634121080" maxValue="6933344794"/>
    </cacheField>
    <cacheField name="Router" numFmtId="0">
      <sharedItems containsSemiMixedTypes="0" containsString="0" containsNumber="1" containsInteger="1" minValue="33" maxValue="33" count="1">
        <n v="3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1"/>
        <n v="15"/>
        <n v="8"/>
        <n v="5"/>
        <n v="11"/>
        <n v="16"/>
        <n v="2"/>
        <n v="12"/>
        <n v="4"/>
        <n v="17"/>
        <n v="10"/>
        <n v="9"/>
        <n v="13"/>
        <n v="3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n v="634121080"/>
    <x v="0"/>
    <s v="Hello 2 "/>
    <x v="0"/>
  </r>
  <r>
    <n v="634159332"/>
    <x v="0"/>
    <s v="Hello 2 "/>
    <x v="1"/>
  </r>
  <r>
    <n v="635001979"/>
    <x v="0"/>
    <s v="Hello 2 "/>
    <x v="2"/>
  </r>
  <r>
    <n v="635009903"/>
    <x v="0"/>
    <s v="Hello 2 "/>
    <x v="3"/>
  </r>
  <r>
    <n v="635017507"/>
    <x v="0"/>
    <s v="Hello 2 "/>
    <x v="4"/>
  </r>
  <r>
    <n v="635025268"/>
    <x v="0"/>
    <s v="Hello 2 "/>
    <x v="5"/>
  </r>
  <r>
    <n v="934138470"/>
    <x v="0"/>
    <s v="Hello 3 "/>
    <x v="1"/>
  </r>
  <r>
    <n v="935253989"/>
    <x v="0"/>
    <s v="Hello 3 "/>
    <x v="6"/>
  </r>
  <r>
    <n v="935276879"/>
    <x v="0"/>
    <s v="Hello 3 "/>
    <x v="2"/>
  </r>
  <r>
    <n v="935284824"/>
    <x v="0"/>
    <s v="Hello 3 "/>
    <x v="7"/>
  </r>
  <r>
    <n v="936751969"/>
    <x v="0"/>
    <s v="Hello 3 "/>
    <x v="8"/>
  </r>
  <r>
    <n v="1534439520"/>
    <x v="0"/>
    <s v="Hello 5 "/>
    <x v="9"/>
  </r>
  <r>
    <n v="1831214993"/>
    <x v="0"/>
    <s v="Hello 6 "/>
    <x v="0"/>
  </r>
  <r>
    <n v="1832086747"/>
    <x v="0"/>
    <s v="Hello 6 "/>
    <x v="1"/>
  </r>
  <r>
    <n v="1833911384"/>
    <x v="0"/>
    <s v="Hello 6 "/>
    <x v="5"/>
  </r>
  <r>
    <n v="1833919349"/>
    <x v="0"/>
    <s v="Hello 6 "/>
    <x v="6"/>
  </r>
  <r>
    <n v="1833926867"/>
    <x v="0"/>
    <s v="Hello 6 "/>
    <x v="10"/>
  </r>
  <r>
    <n v="1833934694"/>
    <x v="0"/>
    <s v="Hello 6 "/>
    <x v="11"/>
  </r>
  <r>
    <n v="1833942384"/>
    <x v="0"/>
    <s v="Hello 6 "/>
    <x v="12"/>
  </r>
  <r>
    <n v="1833957387"/>
    <x v="0"/>
    <s v="Hello 6 "/>
    <x v="3"/>
  </r>
  <r>
    <n v="1833964714"/>
    <x v="0"/>
    <s v="Hello 6 "/>
    <x v="8"/>
  </r>
  <r>
    <n v="1834526574"/>
    <x v="0"/>
    <s v="Hello 6 "/>
    <x v="13"/>
  </r>
  <r>
    <n v="1836132347"/>
    <x v="0"/>
    <s v="Hello 6 "/>
    <x v="4"/>
  </r>
  <r>
    <n v="1836140302"/>
    <x v="0"/>
    <s v="Hello 6 "/>
    <x v="14"/>
  </r>
  <r>
    <n v="2131265390"/>
    <x v="0"/>
    <s v="Hello 7 "/>
    <x v="2"/>
  </r>
  <r>
    <n v="2134244257"/>
    <x v="0"/>
    <s v="Hello 7 "/>
    <x v="1"/>
  </r>
  <r>
    <n v="2134252212"/>
    <x v="0"/>
    <s v="Hello 7 "/>
    <x v="6"/>
  </r>
  <r>
    <n v="2134476672"/>
    <x v="0"/>
    <s v="Hello 7 "/>
    <x v="8"/>
  </r>
  <r>
    <n v="2136720280"/>
    <x v="0"/>
    <s v="Hello 7 "/>
    <x v="0"/>
  </r>
  <r>
    <n v="2137688084"/>
    <x v="0"/>
    <s v="Hello 7 "/>
    <x v="11"/>
  </r>
  <r>
    <n v="2137695719"/>
    <x v="0"/>
    <s v="Hello 7 "/>
    <x v="5"/>
  </r>
  <r>
    <n v="2137703396"/>
    <x v="0"/>
    <s v="Hello 7 "/>
    <x v="15"/>
  </r>
  <r>
    <n v="2137711148"/>
    <x v="0"/>
    <s v="Hello 7 "/>
    <x v="16"/>
  </r>
  <r>
    <n v="2430776198"/>
    <x v="0"/>
    <s v="Hello 8 "/>
    <x v="2"/>
  </r>
  <r>
    <n v="2431481901"/>
    <x v="0"/>
    <s v="Hello 8 "/>
    <x v="14"/>
  </r>
  <r>
    <n v="2431589784"/>
    <x v="0"/>
    <s v="Hello 8 "/>
    <x v="5"/>
  </r>
  <r>
    <n v="2432580334"/>
    <x v="0"/>
    <s v="Hello 8 "/>
    <x v="1"/>
  </r>
  <r>
    <n v="2432588215"/>
    <x v="0"/>
    <s v="Hello 8 "/>
    <x v="4"/>
  </r>
  <r>
    <n v="2432945793"/>
    <x v="0"/>
    <s v="Hello 8 "/>
    <x v="12"/>
  </r>
  <r>
    <n v="2432953439"/>
    <x v="0"/>
    <s v="Hello 8 "/>
    <x v="10"/>
  </r>
  <r>
    <n v="2432961330"/>
    <x v="0"/>
    <s v="Hello 8 "/>
    <x v="16"/>
  </r>
  <r>
    <n v="2433310971"/>
    <x v="0"/>
    <s v="Hello 8 "/>
    <x v="7"/>
  </r>
  <r>
    <n v="2433801431"/>
    <x v="0"/>
    <s v="Hello 8 "/>
    <x v="11"/>
  </r>
  <r>
    <n v="2433809086"/>
    <x v="0"/>
    <s v="Hello 8 "/>
    <x v="13"/>
  </r>
  <r>
    <n v="2433816772"/>
    <x v="0"/>
    <s v="Hello 8 "/>
    <x v="15"/>
  </r>
  <r>
    <n v="2434791626"/>
    <x v="0"/>
    <s v="Hello 8 "/>
    <x v="6"/>
  </r>
  <r>
    <n v="2437397115"/>
    <x v="0"/>
    <s v="Hello 8 "/>
    <x v="8"/>
  </r>
  <r>
    <n v="2437406675"/>
    <x v="0"/>
    <s v="Hello 8 "/>
    <x v="9"/>
  </r>
  <r>
    <n v="2730690862"/>
    <x v="0"/>
    <s v="Hello 9 "/>
    <x v="4"/>
  </r>
  <r>
    <n v="2730768395"/>
    <x v="0"/>
    <s v="Hello 9 "/>
    <x v="6"/>
  </r>
  <r>
    <n v="2730790813"/>
    <x v="0"/>
    <s v="Hello 9 "/>
    <x v="1"/>
  </r>
  <r>
    <n v="2730806283"/>
    <x v="0"/>
    <s v="Hello 9 "/>
    <x v="10"/>
  </r>
  <r>
    <n v="2730833683"/>
    <x v="0"/>
    <s v="Hello 9 "/>
    <x v="7"/>
  </r>
  <r>
    <n v="2730843223"/>
    <x v="0"/>
    <s v="Hello 9 "/>
    <x v="2"/>
  </r>
  <r>
    <n v="2730866310"/>
    <x v="0"/>
    <s v="Hello 9 "/>
    <x v="8"/>
  </r>
  <r>
    <n v="2730878238"/>
    <x v="0"/>
    <s v="Hello 9 "/>
    <x v="3"/>
  </r>
  <r>
    <n v="2730928078"/>
    <x v="0"/>
    <s v="Hello 9 "/>
    <x v="0"/>
  </r>
  <r>
    <n v="2731046908"/>
    <x v="0"/>
    <s v="Hello 9 "/>
    <x v="12"/>
  </r>
  <r>
    <n v="2731407000"/>
    <x v="0"/>
    <s v="Hello 9 "/>
    <x v="5"/>
  </r>
  <r>
    <n v="2731535729"/>
    <x v="0"/>
    <s v="Hello 9 "/>
    <x v="14"/>
  </r>
  <r>
    <n v="2732162157"/>
    <x v="0"/>
    <s v="Hello 9 "/>
    <x v="9"/>
  </r>
  <r>
    <n v="2732173511"/>
    <x v="0"/>
    <s v="Hello 9 "/>
    <x v="11"/>
  </r>
  <r>
    <n v="2732185264"/>
    <x v="0"/>
    <s v="Hello 9 "/>
    <x v="13"/>
  </r>
  <r>
    <n v="2732197072"/>
    <x v="0"/>
    <s v="Hello 9 "/>
    <x v="15"/>
  </r>
  <r>
    <n v="2732208709"/>
    <x v="0"/>
    <s v="Hello 9 "/>
    <x v="16"/>
  </r>
  <r>
    <n v="3030614492"/>
    <x v="0"/>
    <s v="Hello 10 "/>
    <x v="6"/>
  </r>
  <r>
    <n v="3030649240"/>
    <x v="0"/>
    <s v="Hello 10 "/>
    <x v="0"/>
  </r>
  <r>
    <n v="3030678667"/>
    <x v="0"/>
    <s v="Hello 10 "/>
    <x v="8"/>
  </r>
  <r>
    <n v="3031002732"/>
    <x v="0"/>
    <s v="Hello 10 "/>
    <x v="10"/>
  </r>
  <r>
    <n v="3031054537"/>
    <x v="0"/>
    <s v="Hello 10 "/>
    <x v="2"/>
  </r>
  <r>
    <n v="3031234251"/>
    <x v="0"/>
    <s v="Hello 10 "/>
    <x v="9"/>
  </r>
  <r>
    <n v="3031253994"/>
    <x v="0"/>
    <s v="Hello 10 "/>
    <x v="4"/>
  </r>
  <r>
    <n v="3031492400"/>
    <x v="0"/>
    <s v="Hello 10 "/>
    <x v="1"/>
  </r>
  <r>
    <n v="3031627910"/>
    <x v="0"/>
    <s v="Hello 10 "/>
    <x v="5"/>
  </r>
  <r>
    <n v="3031655690"/>
    <x v="0"/>
    <s v="Hello 10 "/>
    <x v="15"/>
  </r>
  <r>
    <n v="3031679821"/>
    <x v="0"/>
    <s v="Hello 10 "/>
    <x v="7"/>
  </r>
  <r>
    <n v="3031692075"/>
    <x v="0"/>
    <s v="Hello 10 "/>
    <x v="3"/>
  </r>
  <r>
    <n v="3031702491"/>
    <x v="0"/>
    <s v="Hello 10 "/>
    <x v="12"/>
  </r>
  <r>
    <n v="3031718430"/>
    <x v="0"/>
    <s v="Hello 10 "/>
    <x v="11"/>
  </r>
  <r>
    <n v="3031881722"/>
    <x v="0"/>
    <s v="Hello 10 "/>
    <x v="14"/>
  </r>
  <r>
    <n v="3032483741"/>
    <x v="0"/>
    <s v="Hello 10 "/>
    <x v="16"/>
  </r>
  <r>
    <n v="3032850346"/>
    <x v="0"/>
    <s v="Hello 10 "/>
    <x v="13"/>
  </r>
  <r>
    <n v="3330474933"/>
    <x v="0"/>
    <s v="Hello 11 "/>
    <x v="4"/>
  </r>
  <r>
    <n v="3330565990"/>
    <x v="0"/>
    <s v="Hello 11 "/>
    <x v="6"/>
  </r>
  <r>
    <n v="3330600714"/>
    <x v="0"/>
    <s v="Hello 11 "/>
    <x v="0"/>
  </r>
  <r>
    <n v="3330649756"/>
    <x v="0"/>
    <s v="Hello 11 "/>
    <x v="8"/>
  </r>
  <r>
    <n v="3330723776"/>
    <x v="0"/>
    <s v="Hello 11 "/>
    <x v="10"/>
  </r>
  <r>
    <n v="3330789322"/>
    <x v="0"/>
    <s v="Hello 11 "/>
    <x v="2"/>
  </r>
  <r>
    <n v="3330799731"/>
    <x v="0"/>
    <s v="Hello 11 "/>
    <x v="1"/>
  </r>
  <r>
    <n v="3330890989"/>
    <x v="0"/>
    <s v="Hello 11 "/>
    <x v="7"/>
  </r>
  <r>
    <n v="3330908674"/>
    <x v="0"/>
    <s v="Hello 11 "/>
    <x v="16"/>
  </r>
  <r>
    <n v="3330923518"/>
    <x v="0"/>
    <s v="Hello 11 "/>
    <x v="12"/>
  </r>
  <r>
    <n v="3331051177"/>
    <x v="0"/>
    <s v="Hello 11 "/>
    <x v="9"/>
  </r>
  <r>
    <n v="3331079541"/>
    <x v="0"/>
    <s v="Hello 11 "/>
    <x v="5"/>
  </r>
  <r>
    <n v="3331163009"/>
    <x v="0"/>
    <s v="Hello 11 "/>
    <x v="3"/>
  </r>
  <r>
    <n v="3331195278"/>
    <x v="0"/>
    <s v="Hello 11 "/>
    <x v="13"/>
  </r>
  <r>
    <n v="3331333191"/>
    <x v="0"/>
    <s v="Hello 11 "/>
    <x v="14"/>
  </r>
  <r>
    <n v="3331366865"/>
    <x v="0"/>
    <s v="Hello 11 "/>
    <x v="15"/>
  </r>
  <r>
    <n v="3332169903"/>
    <x v="0"/>
    <s v="Hello 11 "/>
    <x v="11"/>
  </r>
  <r>
    <n v="3630561214"/>
    <x v="0"/>
    <s v="Hello 12 "/>
    <x v="4"/>
  </r>
  <r>
    <n v="3630696659"/>
    <x v="0"/>
    <s v="Hello 12 "/>
    <x v="0"/>
  </r>
  <r>
    <n v="3630800232"/>
    <x v="0"/>
    <s v="Hello 12 "/>
    <x v="10"/>
  </r>
  <r>
    <n v="3630860926"/>
    <x v="0"/>
    <s v="Hello 12 "/>
    <x v="8"/>
  </r>
  <r>
    <n v="3630871677"/>
    <x v="0"/>
    <s v="Hello 12 "/>
    <x v="7"/>
  </r>
  <r>
    <n v="3630895613"/>
    <x v="0"/>
    <s v="Hello 12 "/>
    <x v="1"/>
  </r>
  <r>
    <n v="3630911874"/>
    <x v="0"/>
    <s v="Hello 12 "/>
    <x v="6"/>
  </r>
  <r>
    <n v="3630993155"/>
    <x v="0"/>
    <s v="Hello 12 "/>
    <x v="9"/>
  </r>
  <r>
    <n v="3631009681"/>
    <x v="0"/>
    <s v="Hello 12 "/>
    <x v="12"/>
  </r>
  <r>
    <n v="3631114571"/>
    <x v="0"/>
    <s v="Hello 12 "/>
    <x v="3"/>
  </r>
  <r>
    <n v="3631133223"/>
    <x v="0"/>
    <s v="Hello 12 "/>
    <x v="16"/>
  </r>
  <r>
    <n v="3631160073"/>
    <x v="0"/>
    <s v="Hello 12 "/>
    <x v="13"/>
  </r>
  <r>
    <n v="3631175512"/>
    <x v="0"/>
    <s v="Hello 12 "/>
    <x v="5"/>
  </r>
  <r>
    <n v="3631265885"/>
    <x v="0"/>
    <s v="Hello 12 "/>
    <x v="11"/>
  </r>
  <r>
    <n v="3631304479"/>
    <x v="0"/>
    <s v="Hello 12 "/>
    <x v="14"/>
  </r>
  <r>
    <n v="3631327947"/>
    <x v="0"/>
    <s v="Hello 12 "/>
    <x v="15"/>
  </r>
  <r>
    <n v="3631365924"/>
    <x v="0"/>
    <s v="Hello 12 "/>
    <x v="2"/>
  </r>
  <r>
    <n v="3930697201"/>
    <x v="0"/>
    <s v="Hello 13 "/>
    <x v="8"/>
  </r>
  <r>
    <n v="3930948199"/>
    <x v="0"/>
    <s v="Hello 13 "/>
    <x v="7"/>
  </r>
  <r>
    <n v="3931317412"/>
    <x v="0"/>
    <s v="Hello 13 "/>
    <x v="2"/>
  </r>
  <r>
    <n v="3931329399"/>
    <x v="0"/>
    <s v="Hello 13 "/>
    <x v="9"/>
  </r>
  <r>
    <n v="3931467290"/>
    <x v="0"/>
    <s v="Hello 13 "/>
    <x v="11"/>
  </r>
  <r>
    <n v="3931490244"/>
    <x v="0"/>
    <s v="Hello 13 "/>
    <x v="12"/>
  </r>
  <r>
    <n v="3931539224"/>
    <x v="0"/>
    <s v="Hello 13 "/>
    <x v="15"/>
  </r>
  <r>
    <n v="3931681389"/>
    <x v="0"/>
    <s v="Hello 13 "/>
    <x v="3"/>
  </r>
  <r>
    <n v="3932041795"/>
    <x v="0"/>
    <s v="Hello 13 "/>
    <x v="4"/>
  </r>
  <r>
    <n v="3932386663"/>
    <x v="0"/>
    <s v="Hello 13 "/>
    <x v="10"/>
  </r>
  <r>
    <n v="3932637649"/>
    <x v="0"/>
    <s v="Hello 13 "/>
    <x v="13"/>
  </r>
  <r>
    <n v="3932646548"/>
    <x v="0"/>
    <s v="Hello 13 "/>
    <x v="5"/>
  </r>
  <r>
    <n v="4230493408"/>
    <x v="0"/>
    <s v="Hello 14 "/>
    <x v="4"/>
  </r>
  <r>
    <n v="4230613361"/>
    <x v="0"/>
    <s v="Hello 14 "/>
    <x v="6"/>
  </r>
  <r>
    <n v="4230742338"/>
    <x v="0"/>
    <s v="Hello 14 "/>
    <x v="10"/>
  </r>
  <r>
    <n v="4230773744"/>
    <x v="0"/>
    <s v="Hello 14 "/>
    <x v="8"/>
  </r>
  <r>
    <n v="4230788332"/>
    <x v="0"/>
    <s v="Hello 14 "/>
    <x v="2"/>
  </r>
  <r>
    <n v="4230962516"/>
    <x v="0"/>
    <s v="Hello 14 "/>
    <x v="1"/>
  </r>
  <r>
    <n v="4231107793"/>
    <x v="0"/>
    <s v="Hello 14 "/>
    <x v="5"/>
  </r>
  <r>
    <n v="4231138454"/>
    <x v="0"/>
    <s v="Hello 14 "/>
    <x v="0"/>
  </r>
  <r>
    <n v="4231156029"/>
    <x v="0"/>
    <s v="Hello 14 "/>
    <x v="9"/>
  </r>
  <r>
    <n v="4231204469"/>
    <x v="0"/>
    <s v="Hello 14 "/>
    <x v="13"/>
  </r>
  <r>
    <n v="4231220957"/>
    <x v="0"/>
    <s v="Hello 14 "/>
    <x v="12"/>
  </r>
  <r>
    <n v="4231313778"/>
    <x v="0"/>
    <s v="Hello 14 "/>
    <x v="11"/>
  </r>
  <r>
    <n v="4231342139"/>
    <x v="0"/>
    <s v="Hello 14 "/>
    <x v="14"/>
  </r>
  <r>
    <n v="4231393524"/>
    <x v="0"/>
    <s v="Hello 14 "/>
    <x v="3"/>
  </r>
  <r>
    <n v="4231409329"/>
    <x v="0"/>
    <s v="Hello 14 "/>
    <x v="7"/>
  </r>
  <r>
    <n v="4231644923"/>
    <x v="0"/>
    <s v="Hello 14 "/>
    <x v="15"/>
  </r>
  <r>
    <n v="4231661238"/>
    <x v="0"/>
    <s v="Hello 14 "/>
    <x v="16"/>
  </r>
  <r>
    <n v="4530445024"/>
    <x v="0"/>
    <s v="Hello 15 "/>
    <x v="4"/>
  </r>
  <r>
    <n v="4530555487"/>
    <x v="0"/>
    <s v="Hello 15 "/>
    <x v="6"/>
  </r>
  <r>
    <n v="4530600299"/>
    <x v="0"/>
    <s v="Hello 15 "/>
    <x v="8"/>
  </r>
  <r>
    <n v="4530713208"/>
    <x v="0"/>
    <s v="Hello 15 "/>
    <x v="10"/>
  </r>
  <r>
    <n v="4530768945"/>
    <x v="0"/>
    <s v="Hello 15 "/>
    <x v="2"/>
  </r>
  <r>
    <n v="4530789063"/>
    <x v="0"/>
    <s v="Hello 15 "/>
    <x v="1"/>
  </r>
  <r>
    <n v="4530845171"/>
    <x v="0"/>
    <s v="Hello 15 "/>
    <x v="3"/>
  </r>
  <r>
    <n v="4530872498"/>
    <x v="0"/>
    <s v="Hello 15 "/>
    <x v="16"/>
  </r>
  <r>
    <n v="4530942001"/>
    <x v="0"/>
    <s v="Hello 15 "/>
    <x v="12"/>
  </r>
  <r>
    <n v="4530964993"/>
    <x v="0"/>
    <s v="Hello 15 "/>
    <x v="0"/>
  </r>
  <r>
    <n v="4530995718"/>
    <x v="0"/>
    <s v="Hello 15 "/>
    <x v="7"/>
  </r>
  <r>
    <n v="4531265551"/>
    <x v="0"/>
    <s v="Hello 15 "/>
    <x v="11"/>
  </r>
  <r>
    <n v="4531332681"/>
    <x v="0"/>
    <s v="Hello 15 "/>
    <x v="14"/>
  </r>
  <r>
    <n v="4531501976"/>
    <x v="0"/>
    <s v="Hello 15 "/>
    <x v="9"/>
  </r>
  <r>
    <n v="4531675376"/>
    <x v="0"/>
    <s v="Hello 15 "/>
    <x v="13"/>
  </r>
  <r>
    <n v="4531809329"/>
    <x v="0"/>
    <s v="Hello 15 "/>
    <x v="5"/>
  </r>
  <r>
    <n v="4531865663"/>
    <x v="0"/>
    <s v="Hello 15 "/>
    <x v="15"/>
  </r>
  <r>
    <n v="4830540953"/>
    <x v="0"/>
    <s v="Hello 16 "/>
    <x v="4"/>
  </r>
  <r>
    <n v="4830651331"/>
    <x v="0"/>
    <s v="Hello 16 "/>
    <x v="6"/>
  </r>
  <r>
    <n v="4830696256"/>
    <x v="0"/>
    <s v="Hello 16 "/>
    <x v="8"/>
  </r>
  <r>
    <n v="4830780042"/>
    <x v="0"/>
    <s v="Hello 16 "/>
    <x v="10"/>
  </r>
  <r>
    <n v="4830849487"/>
    <x v="0"/>
    <s v="Hello 16 "/>
    <x v="16"/>
  </r>
  <r>
    <n v="4830864861"/>
    <x v="0"/>
    <s v="Hello 16 "/>
    <x v="2"/>
  </r>
  <r>
    <n v="4830940985"/>
    <x v="0"/>
    <s v="Hello 16 "/>
    <x v="3"/>
  </r>
  <r>
    <n v="4830966544"/>
    <x v="0"/>
    <s v="Hello 16 "/>
    <x v="7"/>
  </r>
  <r>
    <n v="4831008865"/>
    <x v="0"/>
    <s v="Hello 16 "/>
    <x v="12"/>
  </r>
  <r>
    <n v="4831060874"/>
    <x v="0"/>
    <s v="Hello 16 "/>
    <x v="0"/>
  </r>
  <r>
    <n v="4831078517"/>
    <x v="0"/>
    <s v="Hello 16 "/>
    <x v="9"/>
  </r>
  <r>
    <n v="4831127252"/>
    <x v="0"/>
    <s v="Hello 16 "/>
    <x v="13"/>
  </r>
  <r>
    <n v="4831155247"/>
    <x v="0"/>
    <s v="Hello 16 "/>
    <x v="5"/>
  </r>
  <r>
    <n v="4831236716"/>
    <x v="0"/>
    <s v="Hello 16 "/>
    <x v="11"/>
  </r>
  <r>
    <n v="4831303554"/>
    <x v="0"/>
    <s v="Hello 16 "/>
    <x v="14"/>
  </r>
  <r>
    <n v="4831317138"/>
    <x v="0"/>
    <s v="Hello 16 "/>
    <x v="15"/>
  </r>
  <r>
    <n v="4848759948"/>
    <x v="0"/>
    <s v="Hello 16 "/>
    <x v="1"/>
  </r>
  <r>
    <n v="5130638333"/>
    <x v="0"/>
    <s v="Hello 17 "/>
    <x v="8"/>
  </r>
  <r>
    <n v="5130759154"/>
    <x v="0"/>
    <s v="Hello 17 "/>
    <x v="10"/>
  </r>
  <r>
    <n v="5130868201"/>
    <x v="0"/>
    <s v="Hello 17 "/>
    <x v="4"/>
  </r>
  <r>
    <n v="5130892919"/>
    <x v="0"/>
    <s v="Hello 17 "/>
    <x v="3"/>
  </r>
  <r>
    <n v="5130927238"/>
    <x v="0"/>
    <s v="Hello 17 "/>
    <x v="6"/>
  </r>
  <r>
    <n v="5130939000"/>
    <x v="0"/>
    <s v="Hello 17 "/>
    <x v="16"/>
  </r>
  <r>
    <n v="5131049450"/>
    <x v="0"/>
    <s v="Hello 17 "/>
    <x v="9"/>
  </r>
  <r>
    <n v="5131098194"/>
    <x v="0"/>
    <s v="Hello 17 "/>
    <x v="13"/>
  </r>
  <r>
    <n v="5131133929"/>
    <x v="0"/>
    <s v="Hello 17 "/>
    <x v="5"/>
  </r>
  <r>
    <n v="5131147132"/>
    <x v="0"/>
    <s v="Hello 17 "/>
    <x v="0"/>
  </r>
  <r>
    <n v="5131168021"/>
    <x v="0"/>
    <s v="Hello 17 "/>
    <x v="7"/>
  </r>
  <r>
    <n v="5131178579"/>
    <x v="0"/>
    <s v="Hello 17 "/>
    <x v="11"/>
  </r>
  <r>
    <n v="5131254950"/>
    <x v="0"/>
    <s v="Hello 17 "/>
    <x v="14"/>
  </r>
  <r>
    <n v="5132816535"/>
    <x v="0"/>
    <s v="Hello 17 "/>
    <x v="2"/>
  </r>
  <r>
    <n v="5132836557"/>
    <x v="0"/>
    <s v="Hello 17 "/>
    <x v="1"/>
  </r>
  <r>
    <n v="5132979797"/>
    <x v="0"/>
    <s v="Hello 17 "/>
    <x v="12"/>
  </r>
  <r>
    <n v="5133538121"/>
    <x v="0"/>
    <s v="Hello 17 "/>
    <x v="15"/>
  </r>
  <r>
    <n v="5430473718"/>
    <x v="0"/>
    <s v="Hello 18 "/>
    <x v="4"/>
  </r>
  <r>
    <n v="5430583719"/>
    <x v="0"/>
    <s v="Hello 18 "/>
    <x v="6"/>
  </r>
  <r>
    <n v="5430619153"/>
    <x v="0"/>
    <s v="Hello 18 "/>
    <x v="8"/>
  </r>
  <r>
    <n v="5430748248"/>
    <x v="0"/>
    <s v="Hello 18 "/>
    <x v="0"/>
  </r>
  <r>
    <n v="5430827629"/>
    <x v="0"/>
    <s v="Hello 18 "/>
    <x v="10"/>
  </r>
  <r>
    <n v="5430863726"/>
    <x v="0"/>
    <s v="Hello 18 "/>
    <x v="3"/>
  </r>
  <r>
    <n v="5430887370"/>
    <x v="0"/>
    <s v="Hello 18 "/>
    <x v="16"/>
  </r>
  <r>
    <n v="5431001402"/>
    <x v="0"/>
    <s v="Hello 18 "/>
    <x v="9"/>
  </r>
  <r>
    <n v="5431114409"/>
    <x v="0"/>
    <s v="Hello 18 "/>
    <x v="5"/>
  </r>
  <r>
    <n v="5431155387"/>
    <x v="0"/>
    <s v="Hello 18 "/>
    <x v="13"/>
  </r>
  <r>
    <n v="5431274664"/>
    <x v="0"/>
    <s v="Hello 18 "/>
    <x v="11"/>
  </r>
  <r>
    <n v="5431350931"/>
    <x v="0"/>
    <s v="Hello 18 "/>
    <x v="14"/>
  </r>
  <r>
    <n v="5431388943"/>
    <x v="0"/>
    <s v="Hello 18 "/>
    <x v="7"/>
  </r>
  <r>
    <n v="5432787508"/>
    <x v="0"/>
    <s v="Hello 18 "/>
    <x v="2"/>
  </r>
  <r>
    <n v="5432810711"/>
    <x v="0"/>
    <s v="Hello 18 "/>
    <x v="1"/>
  </r>
  <r>
    <n v="5433046706"/>
    <x v="0"/>
    <s v="Hello 18 "/>
    <x v="12"/>
  </r>
  <r>
    <n v="5433665457"/>
    <x v="0"/>
    <s v="Hello 18 "/>
    <x v="15"/>
  </r>
  <r>
    <n v="5730564473"/>
    <x v="0"/>
    <s v="Hello 19 "/>
    <x v="6"/>
  </r>
  <r>
    <n v="5730739972"/>
    <x v="0"/>
    <s v="Hello 19 "/>
    <x v="0"/>
  </r>
  <r>
    <n v="5730935888"/>
    <x v="0"/>
    <s v="Hello 19 "/>
    <x v="8"/>
  </r>
  <r>
    <n v="5730981915"/>
    <x v="0"/>
    <s v="Hello 19 "/>
    <x v="9"/>
  </r>
  <r>
    <n v="5731040648"/>
    <x v="0"/>
    <s v="Hello 19 "/>
    <x v="4"/>
  </r>
  <r>
    <n v="5731090566"/>
    <x v="0"/>
    <s v="Hello 19 "/>
    <x v="7"/>
  </r>
  <r>
    <n v="5731116705"/>
    <x v="0"/>
    <s v="Hello 19 "/>
    <x v="13"/>
  </r>
  <r>
    <n v="5731181456"/>
    <x v="0"/>
    <s v="Hello 19 "/>
    <x v="5"/>
  </r>
  <r>
    <n v="5731298536"/>
    <x v="0"/>
    <s v="Hello 19 "/>
    <x v="10"/>
  </r>
  <r>
    <n v="5731329566"/>
    <x v="0"/>
    <s v="Hello 19 "/>
    <x v="16"/>
  </r>
  <r>
    <n v="5731370334"/>
    <x v="0"/>
    <s v="Hello 19 "/>
    <x v="11"/>
  </r>
  <r>
    <n v="5731449895"/>
    <x v="0"/>
    <s v="Hello 19 "/>
    <x v="3"/>
  </r>
  <r>
    <n v="5731552618"/>
    <x v="0"/>
    <s v="Hello 19 "/>
    <x v="14"/>
  </r>
  <r>
    <n v="5732775419"/>
    <x v="0"/>
    <s v="Hello 19 "/>
    <x v="1"/>
  </r>
  <r>
    <n v="5732854340"/>
    <x v="0"/>
    <s v="Hello 19 "/>
    <x v="2"/>
  </r>
  <r>
    <n v="5733267493"/>
    <x v="0"/>
    <s v="Hello 19 "/>
    <x v="12"/>
  </r>
  <r>
    <n v="5733364885"/>
    <x v="0"/>
    <s v="Hello 19 "/>
    <x v="15"/>
  </r>
  <r>
    <n v="6030511555"/>
    <x v="0"/>
    <s v="Hello 20 "/>
    <x v="4"/>
  </r>
  <r>
    <n v="6030677833"/>
    <x v="0"/>
    <s v="Hello 20 "/>
    <x v="0"/>
  </r>
  <r>
    <n v="6030761515"/>
    <x v="0"/>
    <s v="Hello 20 "/>
    <x v="10"/>
  </r>
  <r>
    <n v="6030920869"/>
    <x v="0"/>
    <s v="Hello 20 "/>
    <x v="3"/>
  </r>
  <r>
    <n v="6030935891"/>
    <x v="0"/>
    <s v="Hello 20 "/>
    <x v="16"/>
  </r>
  <r>
    <n v="6031281774"/>
    <x v="0"/>
    <s v="Hello 20 "/>
    <x v="8"/>
  </r>
  <r>
    <n v="6031322077"/>
    <x v="0"/>
    <s v="Hello 20 "/>
    <x v="11"/>
  </r>
  <r>
    <n v="6031428283"/>
    <x v="0"/>
    <s v="Hello 20 "/>
    <x v="5"/>
  </r>
  <r>
    <n v="6032015959"/>
    <x v="0"/>
    <s v="Hello 20 "/>
    <x v="6"/>
  </r>
  <r>
    <n v="6032058609"/>
    <x v="0"/>
    <s v="Hello 20 "/>
    <x v="9"/>
  </r>
  <r>
    <n v="6032231958"/>
    <x v="0"/>
    <s v="Hello 20 "/>
    <x v="13"/>
  </r>
  <r>
    <n v="6032822283"/>
    <x v="0"/>
    <s v="Hello 20 "/>
    <x v="2"/>
  </r>
  <r>
    <n v="6032908319"/>
    <x v="0"/>
    <s v="Hello 20 "/>
    <x v="14"/>
  </r>
  <r>
    <n v="6032936514"/>
    <x v="0"/>
    <s v="Hello 20 "/>
    <x v="7"/>
  </r>
  <r>
    <n v="6032978893"/>
    <x v="0"/>
    <s v="Hello 20 "/>
    <x v="12"/>
  </r>
  <r>
    <n v="6033380978"/>
    <x v="0"/>
    <s v="Hello 20 "/>
    <x v="1"/>
  </r>
  <r>
    <n v="6034066713"/>
    <x v="0"/>
    <s v="Hello 20 "/>
    <x v="15"/>
  </r>
  <r>
    <n v="6330472885"/>
    <x v="0"/>
    <s v="Hello 21 "/>
    <x v="4"/>
  </r>
  <r>
    <n v="6330608262"/>
    <x v="0"/>
    <s v="Hello 21 "/>
    <x v="8"/>
  </r>
  <r>
    <n v="6330783480"/>
    <x v="0"/>
    <s v="Hello 21 "/>
    <x v="0"/>
  </r>
  <r>
    <n v="6331029508"/>
    <x v="0"/>
    <s v="Hello 21 "/>
    <x v="9"/>
  </r>
  <r>
    <n v="6331077977"/>
    <x v="0"/>
    <s v="Hello 21 "/>
    <x v="13"/>
  </r>
  <r>
    <n v="6331111927"/>
    <x v="0"/>
    <s v="Hello 21 "/>
    <x v="6"/>
  </r>
  <r>
    <n v="6331129858"/>
    <x v="0"/>
    <s v="Hello 21 "/>
    <x v="5"/>
  </r>
  <r>
    <n v="6331362281"/>
    <x v="0"/>
    <s v="Hello 21 "/>
    <x v="14"/>
  </r>
  <r>
    <n v="6331526230"/>
    <x v="0"/>
    <s v="Hello 21 "/>
    <x v="16"/>
  </r>
  <r>
    <n v="6331612783"/>
    <x v="0"/>
    <s v="Hello 21 "/>
    <x v="3"/>
  </r>
  <r>
    <n v="6331668140"/>
    <x v="0"/>
    <s v="Hello 21 "/>
    <x v="11"/>
  </r>
  <r>
    <n v="6332811111"/>
    <x v="0"/>
    <s v="Hello 21 "/>
    <x v="2"/>
  </r>
  <r>
    <n v="6332833124"/>
    <x v="0"/>
    <s v="Hello 21 "/>
    <x v="1"/>
  </r>
  <r>
    <n v="6332949811"/>
    <x v="0"/>
    <s v="Hello 21 "/>
    <x v="12"/>
  </r>
  <r>
    <n v="6333029598"/>
    <x v="0"/>
    <s v="Hello 21 "/>
    <x v="7"/>
  </r>
  <r>
    <n v="6333787534"/>
    <x v="0"/>
    <s v="Hello 21 "/>
    <x v="15"/>
  </r>
  <r>
    <n v="6630568892"/>
    <x v="0"/>
    <s v="Hello 22 "/>
    <x v="4"/>
  </r>
  <r>
    <n v="6630678716"/>
    <x v="0"/>
    <s v="Hello 22 "/>
    <x v="6"/>
  </r>
  <r>
    <n v="6630704305"/>
    <x v="0"/>
    <s v="Hello 22 "/>
    <x v="8"/>
  </r>
  <r>
    <n v="6630817420"/>
    <x v="0"/>
    <s v="Hello 22 "/>
    <x v="10"/>
  </r>
  <r>
    <n v="6630850254"/>
    <x v="0"/>
    <s v="Hello 22 "/>
    <x v="0"/>
  </r>
  <r>
    <n v="6631107916"/>
    <x v="0"/>
    <s v="Hello 22 "/>
    <x v="16"/>
  </r>
  <r>
    <n v="6631208628"/>
    <x v="0"/>
    <s v="Hello 22 "/>
    <x v="3"/>
  </r>
  <r>
    <n v="6631225744"/>
    <x v="0"/>
    <s v="Hello 22 "/>
    <x v="5"/>
  </r>
  <r>
    <n v="6631234936"/>
    <x v="0"/>
    <s v="Hello 22 "/>
    <x v="11"/>
  </r>
  <r>
    <n v="6631333173"/>
    <x v="0"/>
    <s v="Hello 22 "/>
    <x v="14"/>
  </r>
  <r>
    <n v="6631529509"/>
    <x v="0"/>
    <s v="Hello 22 "/>
    <x v="13"/>
  </r>
  <r>
    <n v="6631669938"/>
    <x v="0"/>
    <s v="Hello 22 "/>
    <x v="9"/>
  </r>
  <r>
    <n v="6632781950"/>
    <x v="0"/>
    <s v="Hello 22 "/>
    <x v="2"/>
  </r>
  <r>
    <n v="6632813688"/>
    <x v="0"/>
    <s v="Hello 22 "/>
    <x v="1"/>
  </r>
  <r>
    <n v="6632885076"/>
    <x v="0"/>
    <s v="Hello 22 "/>
    <x v="7"/>
  </r>
  <r>
    <n v="6633026304"/>
    <x v="0"/>
    <s v="Hello 22 "/>
    <x v="12"/>
  </r>
  <r>
    <n v="6633373753"/>
    <x v="0"/>
    <s v="Hello 22 "/>
    <x v="15"/>
  </r>
  <r>
    <n v="6930530058"/>
    <x v="0"/>
    <s v="Hello 23 "/>
    <x v="4"/>
  </r>
  <r>
    <n v="6930821272"/>
    <x v="0"/>
    <s v="Hello 23 "/>
    <x v="0"/>
  </r>
  <r>
    <n v="6930890162"/>
    <x v="0"/>
    <s v="Hello 23 "/>
    <x v="6"/>
  </r>
  <r>
    <n v="6930906667"/>
    <x v="0"/>
    <s v="Hello 23 "/>
    <x v="8"/>
  </r>
  <r>
    <n v="6930954690"/>
    <x v="0"/>
    <s v="Hello 23 "/>
    <x v="9"/>
  </r>
  <r>
    <n v="6931038408"/>
    <x v="0"/>
    <s v="Hello 23 "/>
    <x v="10"/>
  </r>
  <r>
    <n v="6931078993"/>
    <x v="0"/>
    <s v="Hello 23 "/>
    <x v="16"/>
  </r>
  <r>
    <n v="6931125375"/>
    <x v="0"/>
    <s v="Hello 23 "/>
    <x v="13"/>
  </r>
  <r>
    <n v="6931183325"/>
    <x v="0"/>
    <s v="Hello 23 "/>
    <x v="5"/>
  </r>
  <r>
    <n v="6931705849"/>
    <x v="0"/>
    <s v="Hello 23 "/>
    <x v="11"/>
  </r>
  <r>
    <n v="6931784727"/>
    <x v="0"/>
    <s v="Hello 23 "/>
    <x v="14"/>
  </r>
  <r>
    <n v="6932160255"/>
    <x v="0"/>
    <s v="Hello 23 "/>
    <x v="3"/>
  </r>
  <r>
    <n v="6932749721"/>
    <x v="0"/>
    <s v="Hello 23 "/>
    <x v="2"/>
  </r>
  <r>
    <n v="6932765412"/>
    <x v="0"/>
    <s v="Hello 23 "/>
    <x v="1"/>
  </r>
  <r>
    <n v="6932951992"/>
    <x v="0"/>
    <s v="Hello 23 "/>
    <x v="7"/>
  </r>
  <r>
    <n v="6932997280"/>
    <x v="0"/>
    <s v="Hello 23 "/>
    <x v="12"/>
  </r>
  <r>
    <n v="6933344794"/>
    <x v="0"/>
    <s v="Hello 23 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4" firstHeaderRow="1" firstDataRow="1" firstDataCol="1"/>
  <pivotFields count="4">
    <pivotField showAll="0"/>
    <pivotField axis="axisRow" showAll="0">
      <items count="2">
        <item sd="0" x="0"/>
        <item t="default"/>
      </items>
    </pivotField>
    <pivotField dataField="1" showAll="0"/>
    <pivotField axis="axisRow" showAll="0">
      <items count="18">
        <item x="2"/>
        <item x="8"/>
        <item x="15"/>
        <item x="10"/>
        <item x="5"/>
        <item x="0"/>
        <item x="1"/>
        <item x="4"/>
        <item x="13"/>
        <item x="12"/>
        <item x="6"/>
        <item x="9"/>
        <item x="14"/>
        <item x="16"/>
        <item x="3"/>
        <item x="7"/>
        <item x="11"/>
        <item t="default"/>
      </items>
    </pivotField>
  </pivotFields>
  <rowFields count="2">
    <field x="1"/>
    <field x="3"/>
  </rowFields>
  <rowItems count="2">
    <i>
      <x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67"/>
  <sheetViews>
    <sheetView topLeftCell="A3488" workbookViewId="0">
      <selection activeCell="A3" sqref="A3:C3566"/>
    </sheetView>
  </sheetViews>
  <sheetFormatPr baseColWidth="10" defaultRowHeight="14.4" x14ac:dyDescent="0.55000000000000004"/>
  <sheetData>
    <row r="1" spans="1:3" x14ac:dyDescent="0.55000000000000004">
      <c r="A1" t="s">
        <v>1361</v>
      </c>
      <c r="B1" t="s">
        <v>1362</v>
      </c>
      <c r="C1" t="s">
        <v>1363</v>
      </c>
    </row>
    <row r="2" spans="1:3" hidden="1" x14ac:dyDescent="0.55000000000000004">
      <c r="A2">
        <v>300361011</v>
      </c>
      <c r="B2">
        <v>24</v>
      </c>
      <c r="C2" t="s">
        <v>0</v>
      </c>
    </row>
    <row r="3" spans="1:3" x14ac:dyDescent="0.55000000000000004">
      <c r="A3">
        <v>300390869</v>
      </c>
      <c r="B3">
        <v>8</v>
      </c>
      <c r="C3" t="s">
        <v>0</v>
      </c>
    </row>
    <row r="4" spans="1:3" hidden="1" x14ac:dyDescent="0.55000000000000004">
      <c r="A4">
        <v>300394118</v>
      </c>
      <c r="B4">
        <v>24</v>
      </c>
      <c r="C4" t="s">
        <v>1</v>
      </c>
    </row>
    <row r="5" spans="1:3" x14ac:dyDescent="0.55000000000000004">
      <c r="A5">
        <v>300423896</v>
      </c>
      <c r="B5">
        <v>8</v>
      </c>
      <c r="C5" t="s">
        <v>2</v>
      </c>
    </row>
    <row r="6" spans="1:3" hidden="1" x14ac:dyDescent="0.55000000000000004">
      <c r="A6">
        <v>300467676</v>
      </c>
      <c r="B6">
        <v>28</v>
      </c>
      <c r="C6" t="s">
        <v>0</v>
      </c>
    </row>
    <row r="7" spans="1:3" hidden="1" x14ac:dyDescent="0.55000000000000004">
      <c r="A7">
        <v>300500759</v>
      </c>
      <c r="B7">
        <v>28</v>
      </c>
      <c r="C7" t="s">
        <v>3</v>
      </c>
    </row>
    <row r="8" spans="1:3" x14ac:dyDescent="0.55000000000000004">
      <c r="A8">
        <v>300508560</v>
      </c>
      <c r="B8">
        <v>11</v>
      </c>
      <c r="C8" t="s">
        <v>0</v>
      </c>
    </row>
    <row r="9" spans="1:3" hidden="1" x14ac:dyDescent="0.55000000000000004">
      <c r="A9">
        <v>300529634</v>
      </c>
      <c r="B9">
        <v>31</v>
      </c>
      <c r="C9" t="s">
        <v>0</v>
      </c>
    </row>
    <row r="10" spans="1:3" x14ac:dyDescent="0.55000000000000004">
      <c r="A10">
        <v>300541581</v>
      </c>
      <c r="B10">
        <v>11</v>
      </c>
      <c r="C10" t="s">
        <v>4</v>
      </c>
    </row>
    <row r="11" spans="1:3" x14ac:dyDescent="0.55000000000000004">
      <c r="A11">
        <v>300554220</v>
      </c>
      <c r="B11">
        <v>2</v>
      </c>
      <c r="C11" t="s">
        <v>0</v>
      </c>
    </row>
    <row r="12" spans="1:3" hidden="1" x14ac:dyDescent="0.55000000000000004">
      <c r="A12">
        <v>300562736</v>
      </c>
      <c r="B12">
        <v>31</v>
      </c>
      <c r="C12" t="s">
        <v>5</v>
      </c>
    </row>
    <row r="13" spans="1:3" x14ac:dyDescent="0.55000000000000004">
      <c r="A13">
        <v>300568756</v>
      </c>
      <c r="B13">
        <v>6</v>
      </c>
      <c r="C13" t="s">
        <v>0</v>
      </c>
    </row>
    <row r="14" spans="1:3" hidden="1" x14ac:dyDescent="0.55000000000000004">
      <c r="A14">
        <v>300570095</v>
      </c>
      <c r="B14">
        <v>30</v>
      </c>
      <c r="C14" t="s">
        <v>0</v>
      </c>
    </row>
    <row r="15" spans="1:3" x14ac:dyDescent="0.55000000000000004">
      <c r="A15">
        <v>300587238</v>
      </c>
      <c r="B15">
        <v>2</v>
      </c>
      <c r="C15" t="s">
        <v>6</v>
      </c>
    </row>
    <row r="16" spans="1:3" x14ac:dyDescent="0.55000000000000004">
      <c r="A16">
        <v>300601783</v>
      </c>
      <c r="B16">
        <v>6</v>
      </c>
      <c r="C16" t="s">
        <v>7</v>
      </c>
    </row>
    <row r="17" spans="1:3" hidden="1" x14ac:dyDescent="0.55000000000000004">
      <c r="A17">
        <v>300603148</v>
      </c>
      <c r="B17">
        <v>30</v>
      </c>
      <c r="C17" t="s">
        <v>8</v>
      </c>
    </row>
    <row r="18" spans="1:3" hidden="1" x14ac:dyDescent="0.55000000000000004">
      <c r="A18">
        <v>300652489</v>
      </c>
      <c r="B18">
        <v>18</v>
      </c>
      <c r="C18" t="s">
        <v>0</v>
      </c>
    </row>
    <row r="19" spans="1:3" x14ac:dyDescent="0.55000000000000004">
      <c r="A19">
        <v>300666458</v>
      </c>
      <c r="B19">
        <v>4</v>
      </c>
      <c r="C19" t="s">
        <v>0</v>
      </c>
    </row>
    <row r="20" spans="1:3" hidden="1" x14ac:dyDescent="0.55000000000000004">
      <c r="A20">
        <v>300677906</v>
      </c>
      <c r="B20">
        <v>33</v>
      </c>
      <c r="C20" t="s">
        <v>9</v>
      </c>
    </row>
    <row r="21" spans="1:3" hidden="1" x14ac:dyDescent="0.55000000000000004">
      <c r="A21">
        <v>300685536</v>
      </c>
      <c r="B21">
        <v>18</v>
      </c>
      <c r="C21" t="s">
        <v>10</v>
      </c>
    </row>
    <row r="22" spans="1:3" x14ac:dyDescent="0.55000000000000004">
      <c r="A22">
        <v>300699482</v>
      </c>
      <c r="B22">
        <v>4</v>
      </c>
      <c r="C22" t="s">
        <v>11</v>
      </c>
    </row>
    <row r="23" spans="1:3" x14ac:dyDescent="0.55000000000000004">
      <c r="A23">
        <v>300700296</v>
      </c>
      <c r="B23">
        <v>1</v>
      </c>
      <c r="C23" t="s">
        <v>0</v>
      </c>
    </row>
    <row r="24" spans="1:3" hidden="1" x14ac:dyDescent="0.55000000000000004">
      <c r="A24">
        <v>300711619</v>
      </c>
      <c r="B24">
        <v>27</v>
      </c>
      <c r="C24" t="s">
        <v>0</v>
      </c>
    </row>
    <row r="25" spans="1:3" x14ac:dyDescent="0.55000000000000004">
      <c r="A25">
        <v>300719870</v>
      </c>
      <c r="B25">
        <v>7</v>
      </c>
      <c r="C25" t="s">
        <v>0</v>
      </c>
    </row>
    <row r="26" spans="1:3" x14ac:dyDescent="0.55000000000000004">
      <c r="A26">
        <v>300733314</v>
      </c>
      <c r="B26">
        <v>1</v>
      </c>
      <c r="C26" t="s">
        <v>12</v>
      </c>
    </row>
    <row r="27" spans="1:3" hidden="1" x14ac:dyDescent="0.55000000000000004">
      <c r="A27">
        <v>300744717</v>
      </c>
      <c r="B27">
        <v>27</v>
      </c>
      <c r="C27" t="s">
        <v>13</v>
      </c>
    </row>
    <row r="28" spans="1:3" x14ac:dyDescent="0.55000000000000004">
      <c r="A28">
        <v>300752891</v>
      </c>
      <c r="B28">
        <v>7</v>
      </c>
      <c r="C28" t="s">
        <v>14</v>
      </c>
    </row>
    <row r="29" spans="1:3" x14ac:dyDescent="0.55000000000000004">
      <c r="A29">
        <v>300768197</v>
      </c>
      <c r="B29">
        <v>14</v>
      </c>
      <c r="C29" t="s">
        <v>0</v>
      </c>
    </row>
    <row r="30" spans="1:3" x14ac:dyDescent="0.55000000000000004">
      <c r="A30">
        <v>300780649</v>
      </c>
      <c r="B30">
        <v>15</v>
      </c>
      <c r="C30" t="s">
        <v>0</v>
      </c>
    </row>
    <row r="31" spans="1:3" hidden="1" x14ac:dyDescent="0.55000000000000004">
      <c r="A31">
        <v>300793477</v>
      </c>
      <c r="B31">
        <v>25</v>
      </c>
      <c r="C31" t="s">
        <v>0</v>
      </c>
    </row>
    <row r="32" spans="1:3" hidden="1" x14ac:dyDescent="0.55000000000000004">
      <c r="A32">
        <v>300798464</v>
      </c>
      <c r="B32">
        <v>20</v>
      </c>
      <c r="C32" t="s">
        <v>0</v>
      </c>
    </row>
    <row r="33" spans="1:3" x14ac:dyDescent="0.55000000000000004">
      <c r="A33">
        <v>300798855</v>
      </c>
      <c r="B33">
        <v>16</v>
      </c>
      <c r="C33" t="s">
        <v>0</v>
      </c>
    </row>
    <row r="34" spans="1:3" x14ac:dyDescent="0.55000000000000004">
      <c r="A34">
        <v>300801225</v>
      </c>
      <c r="B34">
        <v>14</v>
      </c>
      <c r="C34" t="s">
        <v>15</v>
      </c>
    </row>
    <row r="35" spans="1:3" x14ac:dyDescent="0.55000000000000004">
      <c r="A35">
        <v>300813687</v>
      </c>
      <c r="B35">
        <v>15</v>
      </c>
      <c r="C35" t="s">
        <v>16</v>
      </c>
    </row>
    <row r="36" spans="1:3" hidden="1" x14ac:dyDescent="0.55000000000000004">
      <c r="A36">
        <v>300826545</v>
      </c>
      <c r="B36">
        <v>25</v>
      </c>
      <c r="C36" t="s">
        <v>17</v>
      </c>
    </row>
    <row r="37" spans="1:3" hidden="1" x14ac:dyDescent="0.55000000000000004">
      <c r="A37">
        <v>300831410</v>
      </c>
      <c r="B37">
        <v>20</v>
      </c>
      <c r="C37" t="s">
        <v>18</v>
      </c>
    </row>
    <row r="38" spans="1:3" x14ac:dyDescent="0.55000000000000004">
      <c r="A38">
        <v>300831872</v>
      </c>
      <c r="B38">
        <v>16</v>
      </c>
      <c r="C38" t="s">
        <v>19</v>
      </c>
    </row>
    <row r="39" spans="1:3" x14ac:dyDescent="0.55000000000000004">
      <c r="A39">
        <v>300874580</v>
      </c>
      <c r="B39">
        <v>10</v>
      </c>
      <c r="C39" t="s">
        <v>0</v>
      </c>
    </row>
    <row r="40" spans="1:3" x14ac:dyDescent="0.55000000000000004">
      <c r="A40">
        <v>300907598</v>
      </c>
      <c r="B40">
        <v>10</v>
      </c>
      <c r="C40" t="s">
        <v>20</v>
      </c>
    </row>
    <row r="41" spans="1:3" x14ac:dyDescent="0.55000000000000004">
      <c r="A41">
        <v>300912435</v>
      </c>
      <c r="B41">
        <v>12</v>
      </c>
      <c r="C41" t="s">
        <v>0</v>
      </c>
    </row>
    <row r="42" spans="1:3" x14ac:dyDescent="0.55000000000000004">
      <c r="A42">
        <v>300945452</v>
      </c>
      <c r="B42">
        <v>12</v>
      </c>
      <c r="C42" t="s">
        <v>21</v>
      </c>
    </row>
    <row r="43" spans="1:3" hidden="1" x14ac:dyDescent="0.55000000000000004">
      <c r="A43">
        <v>300962951</v>
      </c>
      <c r="B43">
        <v>29</v>
      </c>
      <c r="C43" t="s">
        <v>0</v>
      </c>
    </row>
    <row r="44" spans="1:3" hidden="1" x14ac:dyDescent="0.55000000000000004">
      <c r="A44">
        <v>300989041</v>
      </c>
      <c r="B44">
        <v>22</v>
      </c>
      <c r="C44" t="s">
        <v>0</v>
      </c>
    </row>
    <row r="45" spans="1:3" hidden="1" x14ac:dyDescent="0.55000000000000004">
      <c r="A45">
        <v>300996047</v>
      </c>
      <c r="B45">
        <v>29</v>
      </c>
      <c r="C45" t="s">
        <v>22</v>
      </c>
    </row>
    <row r="46" spans="1:3" hidden="1" x14ac:dyDescent="0.55000000000000004">
      <c r="A46">
        <v>301016446</v>
      </c>
      <c r="B46">
        <v>26</v>
      </c>
      <c r="C46" t="s">
        <v>0</v>
      </c>
    </row>
    <row r="47" spans="1:3" hidden="1" x14ac:dyDescent="0.55000000000000004">
      <c r="A47">
        <v>301021988</v>
      </c>
      <c r="B47">
        <v>22</v>
      </c>
      <c r="C47" t="s">
        <v>23</v>
      </c>
    </row>
    <row r="48" spans="1:3" x14ac:dyDescent="0.55000000000000004">
      <c r="A48">
        <v>301026577</v>
      </c>
      <c r="B48">
        <v>9</v>
      </c>
      <c r="C48" t="s">
        <v>0</v>
      </c>
    </row>
    <row r="49" spans="1:3" x14ac:dyDescent="0.55000000000000004">
      <c r="A49">
        <v>301033211</v>
      </c>
      <c r="B49">
        <v>5</v>
      </c>
      <c r="C49" t="s">
        <v>0</v>
      </c>
    </row>
    <row r="50" spans="1:3" hidden="1" x14ac:dyDescent="0.55000000000000004">
      <c r="A50">
        <v>301045042</v>
      </c>
      <c r="B50">
        <v>19</v>
      </c>
      <c r="C50" t="s">
        <v>0</v>
      </c>
    </row>
    <row r="51" spans="1:3" hidden="1" x14ac:dyDescent="0.55000000000000004">
      <c r="A51">
        <v>301049484</v>
      </c>
      <c r="B51">
        <v>26</v>
      </c>
      <c r="C51" t="s">
        <v>24</v>
      </c>
    </row>
    <row r="52" spans="1:3" x14ac:dyDescent="0.55000000000000004">
      <c r="A52">
        <v>301059595</v>
      </c>
      <c r="B52">
        <v>9</v>
      </c>
      <c r="C52" t="s">
        <v>25</v>
      </c>
    </row>
    <row r="53" spans="1:3" x14ac:dyDescent="0.55000000000000004">
      <c r="A53">
        <v>301066229</v>
      </c>
      <c r="B53">
        <v>5</v>
      </c>
      <c r="C53" t="s">
        <v>26</v>
      </c>
    </row>
    <row r="54" spans="1:3" hidden="1" x14ac:dyDescent="0.55000000000000004">
      <c r="A54">
        <v>301077984</v>
      </c>
      <c r="B54">
        <v>19</v>
      </c>
      <c r="C54" t="s">
        <v>27</v>
      </c>
    </row>
    <row r="55" spans="1:3" x14ac:dyDescent="0.55000000000000004">
      <c r="A55">
        <v>301134962</v>
      </c>
      <c r="B55">
        <v>17</v>
      </c>
      <c r="C55" t="s">
        <v>0</v>
      </c>
    </row>
    <row r="56" spans="1:3" x14ac:dyDescent="0.55000000000000004">
      <c r="A56">
        <v>301167982</v>
      </c>
      <c r="B56">
        <v>17</v>
      </c>
      <c r="C56" t="s">
        <v>28</v>
      </c>
    </row>
    <row r="57" spans="1:3" x14ac:dyDescent="0.55000000000000004">
      <c r="A57">
        <v>301201972</v>
      </c>
      <c r="B57">
        <v>13</v>
      </c>
      <c r="C57" t="s">
        <v>0</v>
      </c>
    </row>
    <row r="58" spans="1:3" x14ac:dyDescent="0.55000000000000004">
      <c r="A58">
        <v>301217440</v>
      </c>
      <c r="B58">
        <v>3</v>
      </c>
      <c r="C58" t="s">
        <v>0</v>
      </c>
    </row>
    <row r="59" spans="1:3" hidden="1" x14ac:dyDescent="0.55000000000000004">
      <c r="A59">
        <v>301232654</v>
      </c>
      <c r="B59">
        <v>21</v>
      </c>
      <c r="C59" t="s">
        <v>0</v>
      </c>
    </row>
    <row r="60" spans="1:3" x14ac:dyDescent="0.55000000000000004">
      <c r="A60">
        <v>301234989</v>
      </c>
      <c r="B60">
        <v>13</v>
      </c>
      <c r="C60" t="s">
        <v>29</v>
      </c>
    </row>
    <row r="61" spans="1:3" x14ac:dyDescent="0.55000000000000004">
      <c r="A61">
        <v>301250458</v>
      </c>
      <c r="B61">
        <v>3</v>
      </c>
      <c r="C61" t="s">
        <v>30</v>
      </c>
    </row>
    <row r="62" spans="1:3" hidden="1" x14ac:dyDescent="0.55000000000000004">
      <c r="A62">
        <v>301265718</v>
      </c>
      <c r="B62">
        <v>21</v>
      </c>
      <c r="C62" t="s">
        <v>31</v>
      </c>
    </row>
    <row r="63" spans="1:3" hidden="1" x14ac:dyDescent="0.55000000000000004">
      <c r="A63">
        <v>301271210</v>
      </c>
      <c r="B63">
        <v>23</v>
      </c>
      <c r="C63" t="s">
        <v>0</v>
      </c>
    </row>
    <row r="64" spans="1:3" hidden="1" x14ac:dyDescent="0.55000000000000004">
      <c r="A64">
        <v>301303695</v>
      </c>
      <c r="B64">
        <v>32</v>
      </c>
      <c r="C64" t="s">
        <v>0</v>
      </c>
    </row>
    <row r="65" spans="1:3" hidden="1" x14ac:dyDescent="0.55000000000000004">
      <c r="A65">
        <v>301304299</v>
      </c>
      <c r="B65">
        <v>23</v>
      </c>
      <c r="C65" t="s">
        <v>32</v>
      </c>
    </row>
    <row r="66" spans="1:3" hidden="1" x14ac:dyDescent="0.55000000000000004">
      <c r="A66">
        <v>301336779</v>
      </c>
      <c r="B66">
        <v>32</v>
      </c>
      <c r="C66" t="s">
        <v>33</v>
      </c>
    </row>
    <row r="67" spans="1:3" hidden="1" x14ac:dyDescent="0.55000000000000004">
      <c r="A67">
        <v>330362184</v>
      </c>
      <c r="B67">
        <v>24</v>
      </c>
      <c r="C67" t="s">
        <v>34</v>
      </c>
    </row>
    <row r="68" spans="1:3" x14ac:dyDescent="0.55000000000000004">
      <c r="A68">
        <v>330392068</v>
      </c>
      <c r="B68">
        <v>8</v>
      </c>
      <c r="C68" t="s">
        <v>34</v>
      </c>
    </row>
    <row r="69" spans="1:3" hidden="1" x14ac:dyDescent="0.55000000000000004">
      <c r="A69">
        <v>330468939</v>
      </c>
      <c r="B69">
        <v>28</v>
      </c>
      <c r="C69" t="s">
        <v>34</v>
      </c>
    </row>
    <row r="70" spans="1:3" x14ac:dyDescent="0.55000000000000004">
      <c r="A70">
        <v>330509759</v>
      </c>
      <c r="B70">
        <v>11</v>
      </c>
      <c r="C70" t="s">
        <v>34</v>
      </c>
    </row>
    <row r="71" spans="1:3" hidden="1" x14ac:dyDescent="0.55000000000000004">
      <c r="A71">
        <v>330530807</v>
      </c>
      <c r="B71">
        <v>31</v>
      </c>
      <c r="C71" t="s">
        <v>34</v>
      </c>
    </row>
    <row r="72" spans="1:3" x14ac:dyDescent="0.55000000000000004">
      <c r="A72">
        <v>330555419</v>
      </c>
      <c r="B72">
        <v>2</v>
      </c>
      <c r="C72" t="s">
        <v>34</v>
      </c>
    </row>
    <row r="73" spans="1:3" x14ac:dyDescent="0.55000000000000004">
      <c r="A73">
        <v>330569955</v>
      </c>
      <c r="B73">
        <v>6</v>
      </c>
      <c r="C73" t="s">
        <v>34</v>
      </c>
    </row>
    <row r="74" spans="1:3" hidden="1" x14ac:dyDescent="0.55000000000000004">
      <c r="A74">
        <v>330571268</v>
      </c>
      <c r="B74">
        <v>30</v>
      </c>
      <c r="C74" t="s">
        <v>34</v>
      </c>
    </row>
    <row r="75" spans="1:3" hidden="1" x14ac:dyDescent="0.55000000000000004">
      <c r="A75">
        <v>330653662</v>
      </c>
      <c r="B75">
        <v>18</v>
      </c>
      <c r="C75" t="s">
        <v>34</v>
      </c>
    </row>
    <row r="76" spans="1:3" x14ac:dyDescent="0.55000000000000004">
      <c r="A76">
        <v>330667657</v>
      </c>
      <c r="B76">
        <v>4</v>
      </c>
      <c r="C76" t="s">
        <v>34</v>
      </c>
    </row>
    <row r="77" spans="1:3" x14ac:dyDescent="0.55000000000000004">
      <c r="A77">
        <v>330701495</v>
      </c>
      <c r="B77">
        <v>1</v>
      </c>
      <c r="C77" t="s">
        <v>34</v>
      </c>
    </row>
    <row r="78" spans="1:3" hidden="1" x14ac:dyDescent="0.55000000000000004">
      <c r="A78">
        <v>330712837</v>
      </c>
      <c r="B78">
        <v>27</v>
      </c>
      <c r="C78" t="s">
        <v>34</v>
      </c>
    </row>
    <row r="79" spans="1:3" x14ac:dyDescent="0.55000000000000004">
      <c r="A79">
        <v>330721069</v>
      </c>
      <c r="B79">
        <v>7</v>
      </c>
      <c r="C79" t="s">
        <v>34</v>
      </c>
    </row>
    <row r="80" spans="1:3" x14ac:dyDescent="0.55000000000000004">
      <c r="A80">
        <v>330769396</v>
      </c>
      <c r="B80">
        <v>14</v>
      </c>
      <c r="C80" t="s">
        <v>34</v>
      </c>
    </row>
    <row r="81" spans="1:3" x14ac:dyDescent="0.55000000000000004">
      <c r="A81">
        <v>330781848</v>
      </c>
      <c r="B81">
        <v>15</v>
      </c>
      <c r="C81" t="s">
        <v>34</v>
      </c>
    </row>
    <row r="82" spans="1:3" hidden="1" x14ac:dyDescent="0.55000000000000004">
      <c r="A82">
        <v>330794635</v>
      </c>
      <c r="B82">
        <v>25</v>
      </c>
      <c r="C82" t="s">
        <v>34</v>
      </c>
    </row>
    <row r="83" spans="1:3" hidden="1" x14ac:dyDescent="0.55000000000000004">
      <c r="A83">
        <v>330799622</v>
      </c>
      <c r="B83">
        <v>20</v>
      </c>
      <c r="C83" t="s">
        <v>34</v>
      </c>
    </row>
    <row r="84" spans="1:3" x14ac:dyDescent="0.55000000000000004">
      <c r="A84">
        <v>330800053</v>
      </c>
      <c r="B84">
        <v>16</v>
      </c>
      <c r="C84" t="s">
        <v>34</v>
      </c>
    </row>
    <row r="85" spans="1:3" x14ac:dyDescent="0.55000000000000004">
      <c r="A85">
        <v>330875779</v>
      </c>
      <c r="B85">
        <v>10</v>
      </c>
      <c r="C85" t="s">
        <v>34</v>
      </c>
    </row>
    <row r="86" spans="1:3" x14ac:dyDescent="0.55000000000000004">
      <c r="A86">
        <v>330913634</v>
      </c>
      <c r="B86">
        <v>12</v>
      </c>
      <c r="C86" t="s">
        <v>34</v>
      </c>
    </row>
    <row r="87" spans="1:3" hidden="1" x14ac:dyDescent="0.55000000000000004">
      <c r="A87">
        <v>330964169</v>
      </c>
      <c r="B87">
        <v>29</v>
      </c>
      <c r="C87" t="s">
        <v>34</v>
      </c>
    </row>
    <row r="88" spans="1:3" hidden="1" x14ac:dyDescent="0.55000000000000004">
      <c r="A88">
        <v>330990199</v>
      </c>
      <c r="B88">
        <v>22</v>
      </c>
      <c r="C88" t="s">
        <v>34</v>
      </c>
    </row>
    <row r="89" spans="1:3" x14ac:dyDescent="0.55000000000000004">
      <c r="A89">
        <v>331027776</v>
      </c>
      <c r="B89">
        <v>9</v>
      </c>
      <c r="C89" t="s">
        <v>34</v>
      </c>
    </row>
    <row r="90" spans="1:3" x14ac:dyDescent="0.55000000000000004">
      <c r="A90">
        <v>331034410</v>
      </c>
      <c r="B90">
        <v>5</v>
      </c>
      <c r="C90" t="s">
        <v>34</v>
      </c>
    </row>
    <row r="91" spans="1:3" hidden="1" x14ac:dyDescent="0.55000000000000004">
      <c r="A91">
        <v>331046200</v>
      </c>
      <c r="B91">
        <v>19</v>
      </c>
      <c r="C91" t="s">
        <v>34</v>
      </c>
    </row>
    <row r="92" spans="1:3" hidden="1" x14ac:dyDescent="0.55000000000000004">
      <c r="A92">
        <v>331046743</v>
      </c>
      <c r="B92">
        <v>33</v>
      </c>
      <c r="C92" t="s">
        <v>35</v>
      </c>
    </row>
    <row r="93" spans="1:3" hidden="1" x14ac:dyDescent="0.55000000000000004">
      <c r="A93">
        <v>331054505</v>
      </c>
      <c r="B93">
        <v>33</v>
      </c>
      <c r="C93" t="s">
        <v>36</v>
      </c>
    </row>
    <row r="94" spans="1:3" hidden="1" x14ac:dyDescent="0.55000000000000004">
      <c r="A94">
        <v>331092194</v>
      </c>
      <c r="B94">
        <v>26</v>
      </c>
      <c r="C94" t="s">
        <v>34</v>
      </c>
    </row>
    <row r="95" spans="1:3" x14ac:dyDescent="0.55000000000000004">
      <c r="A95">
        <v>331136160</v>
      </c>
      <c r="B95">
        <v>17</v>
      </c>
      <c r="C95" t="s">
        <v>34</v>
      </c>
    </row>
    <row r="96" spans="1:3" x14ac:dyDescent="0.55000000000000004">
      <c r="A96">
        <v>331203171</v>
      </c>
      <c r="B96">
        <v>13</v>
      </c>
      <c r="C96" t="s">
        <v>34</v>
      </c>
    </row>
    <row r="97" spans="1:3" x14ac:dyDescent="0.55000000000000004">
      <c r="A97">
        <v>331218639</v>
      </c>
      <c r="B97">
        <v>3</v>
      </c>
      <c r="C97" t="s">
        <v>34</v>
      </c>
    </row>
    <row r="98" spans="1:3" hidden="1" x14ac:dyDescent="0.55000000000000004">
      <c r="A98">
        <v>331233827</v>
      </c>
      <c r="B98">
        <v>21</v>
      </c>
      <c r="C98" t="s">
        <v>34</v>
      </c>
    </row>
    <row r="99" spans="1:3" hidden="1" x14ac:dyDescent="0.55000000000000004">
      <c r="A99">
        <v>331272414</v>
      </c>
      <c r="B99">
        <v>23</v>
      </c>
      <c r="C99" t="s">
        <v>34</v>
      </c>
    </row>
    <row r="100" spans="1:3" hidden="1" x14ac:dyDescent="0.55000000000000004">
      <c r="A100">
        <v>331304913</v>
      </c>
      <c r="B100">
        <v>32</v>
      </c>
      <c r="C100" t="s">
        <v>34</v>
      </c>
    </row>
    <row r="101" spans="1:3" hidden="1" x14ac:dyDescent="0.55000000000000004">
      <c r="A101">
        <v>331410938</v>
      </c>
      <c r="B101">
        <v>33</v>
      </c>
      <c r="C101" t="s">
        <v>37</v>
      </c>
    </row>
    <row r="102" spans="1:3" hidden="1" x14ac:dyDescent="0.55000000000000004">
      <c r="A102">
        <v>332152234</v>
      </c>
      <c r="B102">
        <v>33</v>
      </c>
      <c r="C102" t="s">
        <v>38</v>
      </c>
    </row>
    <row r="103" spans="1:3" hidden="1" x14ac:dyDescent="0.55000000000000004">
      <c r="A103">
        <v>332160074</v>
      </c>
      <c r="B103">
        <v>33</v>
      </c>
      <c r="C103" t="s">
        <v>39</v>
      </c>
    </row>
    <row r="104" spans="1:3" hidden="1" x14ac:dyDescent="0.55000000000000004">
      <c r="A104">
        <v>332167761</v>
      </c>
      <c r="B104">
        <v>33</v>
      </c>
      <c r="C104" t="s">
        <v>40</v>
      </c>
    </row>
    <row r="105" spans="1:3" hidden="1" x14ac:dyDescent="0.55000000000000004">
      <c r="A105">
        <v>332175462</v>
      </c>
      <c r="B105">
        <v>33</v>
      </c>
      <c r="C105" t="s">
        <v>41</v>
      </c>
    </row>
    <row r="106" spans="1:3" hidden="1" x14ac:dyDescent="0.55000000000000004">
      <c r="A106">
        <v>332183154</v>
      </c>
      <c r="B106">
        <v>33</v>
      </c>
      <c r="C106" t="s">
        <v>42</v>
      </c>
    </row>
    <row r="107" spans="1:3" hidden="1" x14ac:dyDescent="0.55000000000000004">
      <c r="A107">
        <v>333390239</v>
      </c>
      <c r="B107">
        <v>33</v>
      </c>
      <c r="C107" t="s">
        <v>43</v>
      </c>
    </row>
    <row r="108" spans="1:3" hidden="1" x14ac:dyDescent="0.55000000000000004">
      <c r="A108">
        <v>334488438</v>
      </c>
      <c r="B108">
        <v>33</v>
      </c>
      <c r="C108" t="s">
        <v>44</v>
      </c>
    </row>
    <row r="109" spans="1:3" hidden="1" x14ac:dyDescent="0.55000000000000004">
      <c r="A109">
        <v>334496288</v>
      </c>
      <c r="B109">
        <v>33</v>
      </c>
      <c r="C109" t="s">
        <v>45</v>
      </c>
    </row>
    <row r="110" spans="1:3" hidden="1" x14ac:dyDescent="0.55000000000000004">
      <c r="A110">
        <v>334503922</v>
      </c>
      <c r="B110">
        <v>33</v>
      </c>
      <c r="C110" t="s">
        <v>46</v>
      </c>
    </row>
    <row r="111" spans="1:3" hidden="1" x14ac:dyDescent="0.55000000000000004">
      <c r="A111">
        <v>334511598</v>
      </c>
      <c r="B111">
        <v>33</v>
      </c>
      <c r="C111" t="s">
        <v>47</v>
      </c>
    </row>
    <row r="112" spans="1:3" hidden="1" x14ac:dyDescent="0.55000000000000004">
      <c r="A112">
        <v>334519303</v>
      </c>
      <c r="B112">
        <v>33</v>
      </c>
      <c r="C112" t="s">
        <v>48</v>
      </c>
    </row>
    <row r="113" spans="1:3" hidden="1" x14ac:dyDescent="0.55000000000000004">
      <c r="A113">
        <v>334526962</v>
      </c>
      <c r="B113">
        <v>33</v>
      </c>
      <c r="C113" t="s">
        <v>49</v>
      </c>
    </row>
    <row r="114" spans="1:3" hidden="1" x14ac:dyDescent="0.55000000000000004">
      <c r="A114">
        <v>355361805</v>
      </c>
      <c r="B114">
        <v>24</v>
      </c>
      <c r="C114" t="s">
        <v>50</v>
      </c>
    </row>
    <row r="115" spans="1:3" x14ac:dyDescent="0.55000000000000004">
      <c r="A115">
        <v>355390911</v>
      </c>
      <c r="B115">
        <v>8</v>
      </c>
      <c r="C115" t="s">
        <v>50</v>
      </c>
    </row>
    <row r="116" spans="1:3" hidden="1" x14ac:dyDescent="0.55000000000000004">
      <c r="A116">
        <v>355468633</v>
      </c>
      <c r="B116">
        <v>28</v>
      </c>
      <c r="C116" t="s">
        <v>50</v>
      </c>
    </row>
    <row r="117" spans="1:3" x14ac:dyDescent="0.55000000000000004">
      <c r="A117">
        <v>355508602</v>
      </c>
      <c r="B117">
        <v>11</v>
      </c>
      <c r="C117" t="s">
        <v>50</v>
      </c>
    </row>
    <row r="118" spans="1:3" hidden="1" x14ac:dyDescent="0.55000000000000004">
      <c r="A118">
        <v>355531216</v>
      </c>
      <c r="B118">
        <v>31</v>
      </c>
      <c r="C118" t="s">
        <v>50</v>
      </c>
    </row>
    <row r="119" spans="1:3" x14ac:dyDescent="0.55000000000000004">
      <c r="A119">
        <v>355554262</v>
      </c>
      <c r="B119">
        <v>2</v>
      </c>
      <c r="C119" t="s">
        <v>50</v>
      </c>
    </row>
    <row r="120" spans="1:3" x14ac:dyDescent="0.55000000000000004">
      <c r="A120">
        <v>355568798</v>
      </c>
      <c r="B120">
        <v>6</v>
      </c>
      <c r="C120" t="s">
        <v>50</v>
      </c>
    </row>
    <row r="121" spans="1:3" hidden="1" x14ac:dyDescent="0.55000000000000004">
      <c r="A121">
        <v>355570889</v>
      </c>
      <c r="B121">
        <v>30</v>
      </c>
      <c r="C121" t="s">
        <v>50</v>
      </c>
    </row>
    <row r="122" spans="1:3" hidden="1" x14ac:dyDescent="0.55000000000000004">
      <c r="A122">
        <v>355653120</v>
      </c>
      <c r="B122">
        <v>18</v>
      </c>
      <c r="C122" t="s">
        <v>50</v>
      </c>
    </row>
    <row r="123" spans="1:3" x14ac:dyDescent="0.55000000000000004">
      <c r="A123">
        <v>355666500</v>
      </c>
      <c r="B123">
        <v>4</v>
      </c>
      <c r="C123" t="s">
        <v>50</v>
      </c>
    </row>
    <row r="124" spans="1:3" x14ac:dyDescent="0.55000000000000004">
      <c r="A124">
        <v>355700338</v>
      </c>
      <c r="B124">
        <v>1</v>
      </c>
      <c r="C124" t="s">
        <v>50</v>
      </c>
    </row>
    <row r="125" spans="1:3" hidden="1" x14ac:dyDescent="0.55000000000000004">
      <c r="A125">
        <v>355712413</v>
      </c>
      <c r="B125">
        <v>27</v>
      </c>
      <c r="C125" t="s">
        <v>50</v>
      </c>
    </row>
    <row r="126" spans="1:3" x14ac:dyDescent="0.55000000000000004">
      <c r="A126">
        <v>355719912</v>
      </c>
      <c r="B126">
        <v>7</v>
      </c>
      <c r="C126" t="s">
        <v>50</v>
      </c>
    </row>
    <row r="127" spans="1:3" x14ac:dyDescent="0.55000000000000004">
      <c r="A127">
        <v>355768239</v>
      </c>
      <c r="B127">
        <v>14</v>
      </c>
      <c r="C127" t="s">
        <v>50</v>
      </c>
    </row>
    <row r="128" spans="1:3" x14ac:dyDescent="0.55000000000000004">
      <c r="A128">
        <v>355780691</v>
      </c>
      <c r="B128">
        <v>15</v>
      </c>
      <c r="C128" t="s">
        <v>50</v>
      </c>
    </row>
    <row r="129" spans="1:3" hidden="1" x14ac:dyDescent="0.55000000000000004">
      <c r="A129">
        <v>355794271</v>
      </c>
      <c r="B129">
        <v>25</v>
      </c>
      <c r="C129" t="s">
        <v>50</v>
      </c>
    </row>
    <row r="130" spans="1:3" hidden="1" x14ac:dyDescent="0.55000000000000004">
      <c r="A130">
        <v>355799258</v>
      </c>
      <c r="B130">
        <v>20</v>
      </c>
      <c r="C130" t="s">
        <v>50</v>
      </c>
    </row>
    <row r="131" spans="1:3" x14ac:dyDescent="0.55000000000000004">
      <c r="A131">
        <v>355799327</v>
      </c>
      <c r="B131">
        <v>16</v>
      </c>
      <c r="C131" t="s">
        <v>50</v>
      </c>
    </row>
    <row r="132" spans="1:3" x14ac:dyDescent="0.55000000000000004">
      <c r="A132">
        <v>355874622</v>
      </c>
      <c r="B132">
        <v>10</v>
      </c>
      <c r="C132" t="s">
        <v>50</v>
      </c>
    </row>
    <row r="133" spans="1:3" x14ac:dyDescent="0.55000000000000004">
      <c r="A133">
        <v>355912477</v>
      </c>
      <c r="B133">
        <v>12</v>
      </c>
      <c r="C133" t="s">
        <v>50</v>
      </c>
    </row>
    <row r="134" spans="1:3" hidden="1" x14ac:dyDescent="0.55000000000000004">
      <c r="A134">
        <v>355963745</v>
      </c>
      <c r="B134">
        <v>29</v>
      </c>
      <c r="C134" t="s">
        <v>50</v>
      </c>
    </row>
    <row r="135" spans="1:3" hidden="1" x14ac:dyDescent="0.55000000000000004">
      <c r="A135">
        <v>355989835</v>
      </c>
      <c r="B135">
        <v>22</v>
      </c>
      <c r="C135" t="s">
        <v>50</v>
      </c>
    </row>
    <row r="136" spans="1:3" hidden="1" x14ac:dyDescent="0.55000000000000004">
      <c r="A136">
        <v>356017320</v>
      </c>
      <c r="B136">
        <v>26</v>
      </c>
      <c r="C136" t="s">
        <v>50</v>
      </c>
    </row>
    <row r="137" spans="1:3" x14ac:dyDescent="0.55000000000000004">
      <c r="A137">
        <v>356026619</v>
      </c>
      <c r="B137">
        <v>9</v>
      </c>
      <c r="C137" t="s">
        <v>50</v>
      </c>
    </row>
    <row r="138" spans="1:3" x14ac:dyDescent="0.55000000000000004">
      <c r="A138">
        <v>356033253</v>
      </c>
      <c r="B138">
        <v>5</v>
      </c>
      <c r="C138" t="s">
        <v>50</v>
      </c>
    </row>
    <row r="139" spans="1:3" hidden="1" x14ac:dyDescent="0.55000000000000004">
      <c r="A139">
        <v>356046097</v>
      </c>
      <c r="B139">
        <v>19</v>
      </c>
      <c r="C139" t="s">
        <v>50</v>
      </c>
    </row>
    <row r="140" spans="1:3" x14ac:dyDescent="0.55000000000000004">
      <c r="A140">
        <v>356135434</v>
      </c>
      <c r="B140">
        <v>17</v>
      </c>
      <c r="C140" t="s">
        <v>50</v>
      </c>
    </row>
    <row r="141" spans="1:3" x14ac:dyDescent="0.55000000000000004">
      <c r="A141">
        <v>356202014</v>
      </c>
      <c r="B141">
        <v>13</v>
      </c>
      <c r="C141" t="s">
        <v>50</v>
      </c>
    </row>
    <row r="142" spans="1:3" x14ac:dyDescent="0.55000000000000004">
      <c r="A142">
        <v>356217482</v>
      </c>
      <c r="B142">
        <v>3</v>
      </c>
      <c r="C142" t="s">
        <v>50</v>
      </c>
    </row>
    <row r="143" spans="1:3" hidden="1" x14ac:dyDescent="0.55000000000000004">
      <c r="A143">
        <v>356233364</v>
      </c>
      <c r="B143">
        <v>21</v>
      </c>
      <c r="C143" t="s">
        <v>50</v>
      </c>
    </row>
    <row r="144" spans="1:3" hidden="1" x14ac:dyDescent="0.55000000000000004">
      <c r="A144">
        <v>356272103</v>
      </c>
      <c r="B144">
        <v>23</v>
      </c>
      <c r="C144" t="s">
        <v>50</v>
      </c>
    </row>
    <row r="145" spans="1:3" hidden="1" x14ac:dyDescent="0.55000000000000004">
      <c r="A145">
        <v>356304489</v>
      </c>
      <c r="B145">
        <v>32</v>
      </c>
      <c r="C145" t="s">
        <v>50</v>
      </c>
    </row>
    <row r="146" spans="1:3" hidden="1" x14ac:dyDescent="0.55000000000000004">
      <c r="A146">
        <v>600393523</v>
      </c>
      <c r="B146">
        <v>24</v>
      </c>
      <c r="C146" t="s">
        <v>51</v>
      </c>
    </row>
    <row r="147" spans="1:3" hidden="1" x14ac:dyDescent="0.55000000000000004">
      <c r="A147">
        <v>600394341</v>
      </c>
      <c r="B147">
        <v>24</v>
      </c>
      <c r="C147" t="s">
        <v>0</v>
      </c>
    </row>
    <row r="148" spans="1:3" x14ac:dyDescent="0.55000000000000004">
      <c r="A148">
        <v>600422200</v>
      </c>
      <c r="B148">
        <v>8</v>
      </c>
      <c r="C148" t="s">
        <v>52</v>
      </c>
    </row>
    <row r="149" spans="1:3" x14ac:dyDescent="0.55000000000000004">
      <c r="A149">
        <v>600423000</v>
      </c>
      <c r="B149">
        <v>8</v>
      </c>
      <c r="C149" t="s">
        <v>0</v>
      </c>
    </row>
    <row r="150" spans="1:3" hidden="1" x14ac:dyDescent="0.55000000000000004">
      <c r="A150">
        <v>600500202</v>
      </c>
      <c r="B150">
        <v>28</v>
      </c>
      <c r="C150" t="s">
        <v>53</v>
      </c>
    </row>
    <row r="151" spans="1:3" hidden="1" x14ac:dyDescent="0.55000000000000004">
      <c r="A151">
        <v>600501021</v>
      </c>
      <c r="B151">
        <v>28</v>
      </c>
      <c r="C151" t="s">
        <v>0</v>
      </c>
    </row>
    <row r="152" spans="1:3" x14ac:dyDescent="0.55000000000000004">
      <c r="A152">
        <v>600539876</v>
      </c>
      <c r="B152">
        <v>11</v>
      </c>
      <c r="C152" t="s">
        <v>54</v>
      </c>
    </row>
    <row r="153" spans="1:3" x14ac:dyDescent="0.55000000000000004">
      <c r="A153">
        <v>600540676</v>
      </c>
      <c r="B153">
        <v>11</v>
      </c>
      <c r="C153" t="s">
        <v>0</v>
      </c>
    </row>
    <row r="154" spans="1:3" hidden="1" x14ac:dyDescent="0.55000000000000004">
      <c r="A154">
        <v>600562264</v>
      </c>
      <c r="B154">
        <v>31</v>
      </c>
      <c r="C154" t="s">
        <v>55</v>
      </c>
    </row>
    <row r="155" spans="1:3" hidden="1" x14ac:dyDescent="0.55000000000000004">
      <c r="A155">
        <v>600563082</v>
      </c>
      <c r="B155">
        <v>31</v>
      </c>
      <c r="C155" t="s">
        <v>0</v>
      </c>
    </row>
    <row r="156" spans="1:3" x14ac:dyDescent="0.55000000000000004">
      <c r="A156">
        <v>600585555</v>
      </c>
      <c r="B156">
        <v>2</v>
      </c>
      <c r="C156" t="s">
        <v>56</v>
      </c>
    </row>
    <row r="157" spans="1:3" x14ac:dyDescent="0.55000000000000004">
      <c r="A157">
        <v>600586354</v>
      </c>
      <c r="B157">
        <v>2</v>
      </c>
      <c r="C157" t="s">
        <v>0</v>
      </c>
    </row>
    <row r="158" spans="1:3" x14ac:dyDescent="0.55000000000000004">
      <c r="A158">
        <v>600600092</v>
      </c>
      <c r="B158">
        <v>6</v>
      </c>
      <c r="C158" t="s">
        <v>57</v>
      </c>
    </row>
    <row r="159" spans="1:3" x14ac:dyDescent="0.55000000000000004">
      <c r="A159">
        <v>600600891</v>
      </c>
      <c r="B159">
        <v>6</v>
      </c>
      <c r="C159" t="s">
        <v>0</v>
      </c>
    </row>
    <row r="160" spans="1:3" hidden="1" x14ac:dyDescent="0.55000000000000004">
      <c r="A160">
        <v>600602651</v>
      </c>
      <c r="B160">
        <v>30</v>
      </c>
      <c r="C160" t="s">
        <v>58</v>
      </c>
    </row>
    <row r="161" spans="1:3" hidden="1" x14ac:dyDescent="0.55000000000000004">
      <c r="A161">
        <v>600603470</v>
      </c>
      <c r="B161">
        <v>30</v>
      </c>
      <c r="C161" t="s">
        <v>0</v>
      </c>
    </row>
    <row r="162" spans="1:3" hidden="1" x14ac:dyDescent="0.55000000000000004">
      <c r="A162">
        <v>600677906</v>
      </c>
      <c r="B162">
        <v>33</v>
      </c>
      <c r="C162" t="s">
        <v>9</v>
      </c>
    </row>
    <row r="163" spans="1:3" hidden="1" x14ac:dyDescent="0.55000000000000004">
      <c r="A163">
        <v>600683925</v>
      </c>
      <c r="B163">
        <v>18</v>
      </c>
      <c r="C163" t="s">
        <v>59</v>
      </c>
    </row>
    <row r="164" spans="1:3" hidden="1" x14ac:dyDescent="0.55000000000000004">
      <c r="A164">
        <v>600684744</v>
      </c>
      <c r="B164">
        <v>18</v>
      </c>
      <c r="C164" t="s">
        <v>0</v>
      </c>
    </row>
    <row r="165" spans="1:3" x14ac:dyDescent="0.55000000000000004">
      <c r="A165">
        <v>600697824</v>
      </c>
      <c r="B165">
        <v>4</v>
      </c>
      <c r="C165" t="s">
        <v>60</v>
      </c>
    </row>
    <row r="166" spans="1:3" x14ac:dyDescent="0.55000000000000004">
      <c r="A166">
        <v>600698623</v>
      </c>
      <c r="B166">
        <v>4</v>
      </c>
      <c r="C166" t="s">
        <v>0</v>
      </c>
    </row>
    <row r="167" spans="1:3" x14ac:dyDescent="0.55000000000000004">
      <c r="A167">
        <v>600731629</v>
      </c>
      <c r="B167">
        <v>1</v>
      </c>
      <c r="C167" t="s">
        <v>61</v>
      </c>
    </row>
    <row r="168" spans="1:3" x14ac:dyDescent="0.55000000000000004">
      <c r="A168">
        <v>600732429</v>
      </c>
      <c r="B168">
        <v>1</v>
      </c>
      <c r="C168" t="s">
        <v>0</v>
      </c>
    </row>
    <row r="169" spans="1:3" hidden="1" x14ac:dyDescent="0.55000000000000004">
      <c r="A169">
        <v>600744241</v>
      </c>
      <c r="B169">
        <v>27</v>
      </c>
      <c r="C169" t="s">
        <v>62</v>
      </c>
    </row>
    <row r="170" spans="1:3" hidden="1" x14ac:dyDescent="0.55000000000000004">
      <c r="A170">
        <v>600745059</v>
      </c>
      <c r="B170">
        <v>27</v>
      </c>
      <c r="C170" t="s">
        <v>0</v>
      </c>
    </row>
    <row r="171" spans="1:3" x14ac:dyDescent="0.55000000000000004">
      <c r="A171">
        <v>600751212</v>
      </c>
      <c r="B171">
        <v>7</v>
      </c>
      <c r="C171" t="s">
        <v>63</v>
      </c>
    </row>
    <row r="172" spans="1:3" x14ac:dyDescent="0.55000000000000004">
      <c r="A172">
        <v>600752011</v>
      </c>
      <c r="B172">
        <v>7</v>
      </c>
      <c r="C172" t="s">
        <v>0</v>
      </c>
    </row>
    <row r="173" spans="1:3" x14ac:dyDescent="0.55000000000000004">
      <c r="A173">
        <v>600799527</v>
      </c>
      <c r="B173">
        <v>14</v>
      </c>
      <c r="C173" t="s">
        <v>64</v>
      </c>
    </row>
    <row r="174" spans="1:3" x14ac:dyDescent="0.55000000000000004">
      <c r="A174">
        <v>600800326</v>
      </c>
      <c r="B174">
        <v>14</v>
      </c>
      <c r="C174" t="s">
        <v>0</v>
      </c>
    </row>
    <row r="175" spans="1:3" x14ac:dyDescent="0.55000000000000004">
      <c r="A175">
        <v>600811985</v>
      </c>
      <c r="B175">
        <v>15</v>
      </c>
      <c r="C175" t="s">
        <v>65</v>
      </c>
    </row>
    <row r="176" spans="1:3" x14ac:dyDescent="0.55000000000000004">
      <c r="A176">
        <v>600812784</v>
      </c>
      <c r="B176">
        <v>15</v>
      </c>
      <c r="C176" t="s">
        <v>0</v>
      </c>
    </row>
    <row r="177" spans="1:3" hidden="1" x14ac:dyDescent="0.55000000000000004">
      <c r="A177">
        <v>600825651</v>
      </c>
      <c r="B177">
        <v>25</v>
      </c>
      <c r="C177" t="s">
        <v>66</v>
      </c>
    </row>
    <row r="178" spans="1:3" hidden="1" x14ac:dyDescent="0.55000000000000004">
      <c r="A178">
        <v>600826469</v>
      </c>
      <c r="B178">
        <v>25</v>
      </c>
      <c r="C178" t="s">
        <v>0</v>
      </c>
    </row>
    <row r="179" spans="1:3" x14ac:dyDescent="0.55000000000000004">
      <c r="A179">
        <v>600830183</v>
      </c>
      <c r="B179">
        <v>16</v>
      </c>
      <c r="C179" t="s">
        <v>67</v>
      </c>
    </row>
    <row r="180" spans="1:3" hidden="1" x14ac:dyDescent="0.55000000000000004">
      <c r="A180">
        <v>600830238</v>
      </c>
      <c r="B180">
        <v>20</v>
      </c>
      <c r="C180" t="s">
        <v>68</v>
      </c>
    </row>
    <row r="181" spans="1:3" x14ac:dyDescent="0.55000000000000004">
      <c r="A181">
        <v>600830983</v>
      </c>
      <c r="B181">
        <v>16</v>
      </c>
      <c r="C181" t="s">
        <v>0</v>
      </c>
    </row>
    <row r="182" spans="1:3" hidden="1" x14ac:dyDescent="0.55000000000000004">
      <c r="A182">
        <v>600831056</v>
      </c>
      <c r="B182">
        <v>20</v>
      </c>
      <c r="C182" t="s">
        <v>0</v>
      </c>
    </row>
    <row r="183" spans="1:3" x14ac:dyDescent="0.55000000000000004">
      <c r="A183">
        <v>600905907</v>
      </c>
      <c r="B183">
        <v>10</v>
      </c>
      <c r="C183" t="s">
        <v>69</v>
      </c>
    </row>
    <row r="184" spans="1:3" x14ac:dyDescent="0.55000000000000004">
      <c r="A184">
        <v>600906707</v>
      </c>
      <c r="B184">
        <v>10</v>
      </c>
      <c r="C184" t="s">
        <v>0</v>
      </c>
    </row>
    <row r="185" spans="1:3" x14ac:dyDescent="0.55000000000000004">
      <c r="A185">
        <v>600943757</v>
      </c>
      <c r="B185">
        <v>12</v>
      </c>
      <c r="C185" t="s">
        <v>70</v>
      </c>
    </row>
    <row r="186" spans="1:3" x14ac:dyDescent="0.55000000000000004">
      <c r="A186">
        <v>600944556</v>
      </c>
      <c r="B186">
        <v>12</v>
      </c>
      <c r="C186" t="s">
        <v>0</v>
      </c>
    </row>
    <row r="187" spans="1:3" hidden="1" x14ac:dyDescent="0.55000000000000004">
      <c r="A187">
        <v>600995564</v>
      </c>
      <c r="B187">
        <v>29</v>
      </c>
      <c r="C187" t="s">
        <v>71</v>
      </c>
    </row>
    <row r="188" spans="1:3" hidden="1" x14ac:dyDescent="0.55000000000000004">
      <c r="A188">
        <v>600996382</v>
      </c>
      <c r="B188">
        <v>29</v>
      </c>
      <c r="C188" t="s">
        <v>0</v>
      </c>
    </row>
    <row r="189" spans="1:3" hidden="1" x14ac:dyDescent="0.55000000000000004">
      <c r="A189">
        <v>601020818</v>
      </c>
      <c r="B189">
        <v>22</v>
      </c>
      <c r="C189" t="s">
        <v>72</v>
      </c>
    </row>
    <row r="190" spans="1:3" hidden="1" x14ac:dyDescent="0.55000000000000004">
      <c r="A190">
        <v>601021636</v>
      </c>
      <c r="B190">
        <v>22</v>
      </c>
      <c r="C190" t="s">
        <v>0</v>
      </c>
    </row>
    <row r="191" spans="1:3" hidden="1" x14ac:dyDescent="0.55000000000000004">
      <c r="A191">
        <v>601049001</v>
      </c>
      <c r="B191">
        <v>26</v>
      </c>
      <c r="C191" t="s">
        <v>73</v>
      </c>
    </row>
    <row r="192" spans="1:3" hidden="1" x14ac:dyDescent="0.55000000000000004">
      <c r="A192">
        <v>601049820</v>
      </c>
      <c r="B192">
        <v>26</v>
      </c>
      <c r="C192" t="s">
        <v>0</v>
      </c>
    </row>
    <row r="193" spans="1:3" x14ac:dyDescent="0.55000000000000004">
      <c r="A193">
        <v>601057929</v>
      </c>
      <c r="B193">
        <v>9</v>
      </c>
      <c r="C193" t="s">
        <v>74</v>
      </c>
    </row>
    <row r="194" spans="1:3" x14ac:dyDescent="0.55000000000000004">
      <c r="A194">
        <v>601058728</v>
      </c>
      <c r="B194">
        <v>9</v>
      </c>
      <c r="C194" t="s">
        <v>0</v>
      </c>
    </row>
    <row r="195" spans="1:3" x14ac:dyDescent="0.55000000000000004">
      <c r="A195">
        <v>601064551</v>
      </c>
      <c r="B195">
        <v>5</v>
      </c>
      <c r="C195" t="s">
        <v>75</v>
      </c>
    </row>
    <row r="196" spans="1:3" x14ac:dyDescent="0.55000000000000004">
      <c r="A196">
        <v>601065351</v>
      </c>
      <c r="B196">
        <v>5</v>
      </c>
      <c r="C196" t="s">
        <v>0</v>
      </c>
    </row>
    <row r="197" spans="1:3" hidden="1" x14ac:dyDescent="0.55000000000000004">
      <c r="A197">
        <v>601076815</v>
      </c>
      <c r="B197">
        <v>19</v>
      </c>
      <c r="C197" t="s">
        <v>76</v>
      </c>
    </row>
    <row r="198" spans="1:3" hidden="1" x14ac:dyDescent="0.55000000000000004">
      <c r="A198">
        <v>601077633</v>
      </c>
      <c r="B198">
        <v>19</v>
      </c>
      <c r="C198" t="s">
        <v>0</v>
      </c>
    </row>
    <row r="199" spans="1:3" x14ac:dyDescent="0.55000000000000004">
      <c r="A199">
        <v>601166288</v>
      </c>
      <c r="B199">
        <v>17</v>
      </c>
      <c r="C199" t="s">
        <v>77</v>
      </c>
    </row>
    <row r="200" spans="1:3" x14ac:dyDescent="0.55000000000000004">
      <c r="A200">
        <v>601167088</v>
      </c>
      <c r="B200">
        <v>17</v>
      </c>
      <c r="C200" t="s">
        <v>0</v>
      </c>
    </row>
    <row r="201" spans="1:3" x14ac:dyDescent="0.55000000000000004">
      <c r="A201">
        <v>601233324</v>
      </c>
      <c r="B201">
        <v>13</v>
      </c>
      <c r="C201" t="s">
        <v>78</v>
      </c>
    </row>
    <row r="202" spans="1:3" x14ac:dyDescent="0.55000000000000004">
      <c r="A202">
        <v>601234123</v>
      </c>
      <c r="B202">
        <v>13</v>
      </c>
      <c r="C202" t="s">
        <v>0</v>
      </c>
    </row>
    <row r="203" spans="1:3" x14ac:dyDescent="0.55000000000000004">
      <c r="A203">
        <v>601248777</v>
      </c>
      <c r="B203">
        <v>3</v>
      </c>
      <c r="C203" t="s">
        <v>79</v>
      </c>
    </row>
    <row r="204" spans="1:3" x14ac:dyDescent="0.55000000000000004">
      <c r="A204">
        <v>601249577</v>
      </c>
      <c r="B204">
        <v>3</v>
      </c>
      <c r="C204" t="s">
        <v>0</v>
      </c>
    </row>
    <row r="205" spans="1:3" hidden="1" x14ac:dyDescent="0.55000000000000004">
      <c r="A205">
        <v>601264110</v>
      </c>
      <c r="B205">
        <v>21</v>
      </c>
      <c r="C205" t="s">
        <v>80</v>
      </c>
    </row>
    <row r="206" spans="1:3" hidden="1" x14ac:dyDescent="0.55000000000000004">
      <c r="A206">
        <v>601264929</v>
      </c>
      <c r="B206">
        <v>21</v>
      </c>
      <c r="C206" t="s">
        <v>0</v>
      </c>
    </row>
    <row r="207" spans="1:3" hidden="1" x14ac:dyDescent="0.55000000000000004">
      <c r="A207">
        <v>601303396</v>
      </c>
      <c r="B207">
        <v>23</v>
      </c>
      <c r="C207" t="s">
        <v>81</v>
      </c>
    </row>
    <row r="208" spans="1:3" hidden="1" x14ac:dyDescent="0.55000000000000004">
      <c r="A208">
        <v>601304214</v>
      </c>
      <c r="B208">
        <v>23</v>
      </c>
      <c r="C208" t="s">
        <v>0</v>
      </c>
    </row>
    <row r="209" spans="1:3" hidden="1" x14ac:dyDescent="0.55000000000000004">
      <c r="A209">
        <v>601336216</v>
      </c>
      <c r="B209">
        <v>32</v>
      </c>
      <c r="C209" t="s">
        <v>82</v>
      </c>
    </row>
    <row r="210" spans="1:3" hidden="1" x14ac:dyDescent="0.55000000000000004">
      <c r="A210">
        <v>601337035</v>
      </c>
      <c r="B210">
        <v>32</v>
      </c>
      <c r="C210" t="s">
        <v>0</v>
      </c>
    </row>
    <row r="211" spans="1:3" hidden="1" x14ac:dyDescent="0.55000000000000004">
      <c r="A211">
        <v>630393460</v>
      </c>
      <c r="B211">
        <v>24</v>
      </c>
      <c r="C211" t="s">
        <v>83</v>
      </c>
    </row>
    <row r="212" spans="1:3" x14ac:dyDescent="0.55000000000000004">
      <c r="A212">
        <v>630423389</v>
      </c>
      <c r="B212">
        <v>8</v>
      </c>
      <c r="C212" t="s">
        <v>83</v>
      </c>
    </row>
    <row r="213" spans="1:3" hidden="1" x14ac:dyDescent="0.55000000000000004">
      <c r="A213">
        <v>630500079</v>
      </c>
      <c r="B213">
        <v>28</v>
      </c>
      <c r="C213" t="s">
        <v>83</v>
      </c>
    </row>
    <row r="214" spans="1:3" x14ac:dyDescent="0.55000000000000004">
      <c r="A214">
        <v>630541035</v>
      </c>
      <c r="B214">
        <v>11</v>
      </c>
      <c r="C214" t="s">
        <v>83</v>
      </c>
    </row>
    <row r="215" spans="1:3" hidden="1" x14ac:dyDescent="0.55000000000000004">
      <c r="A215">
        <v>630562037</v>
      </c>
      <c r="B215">
        <v>31</v>
      </c>
      <c r="C215" t="s">
        <v>83</v>
      </c>
    </row>
    <row r="216" spans="1:3" x14ac:dyDescent="0.55000000000000004">
      <c r="A216">
        <v>630586695</v>
      </c>
      <c r="B216">
        <v>2</v>
      </c>
      <c r="C216" t="s">
        <v>83</v>
      </c>
    </row>
    <row r="217" spans="1:3" x14ac:dyDescent="0.55000000000000004">
      <c r="A217">
        <v>630601231</v>
      </c>
      <c r="B217">
        <v>6</v>
      </c>
      <c r="C217" t="s">
        <v>83</v>
      </c>
    </row>
    <row r="218" spans="1:3" hidden="1" x14ac:dyDescent="0.55000000000000004">
      <c r="A218">
        <v>630602498</v>
      </c>
      <c r="B218">
        <v>30</v>
      </c>
      <c r="C218" t="s">
        <v>83</v>
      </c>
    </row>
    <row r="219" spans="1:3" hidden="1" x14ac:dyDescent="0.55000000000000004">
      <c r="A219">
        <v>630684892</v>
      </c>
      <c r="B219">
        <v>18</v>
      </c>
      <c r="C219" t="s">
        <v>83</v>
      </c>
    </row>
    <row r="220" spans="1:3" x14ac:dyDescent="0.55000000000000004">
      <c r="A220">
        <v>630698887</v>
      </c>
      <c r="B220">
        <v>4</v>
      </c>
      <c r="C220" t="s">
        <v>83</v>
      </c>
    </row>
    <row r="221" spans="1:3" x14ac:dyDescent="0.55000000000000004">
      <c r="A221">
        <v>630732816</v>
      </c>
      <c r="B221">
        <v>1</v>
      </c>
      <c r="C221" t="s">
        <v>83</v>
      </c>
    </row>
    <row r="222" spans="1:3" hidden="1" x14ac:dyDescent="0.55000000000000004">
      <c r="A222">
        <v>630744068</v>
      </c>
      <c r="B222">
        <v>27</v>
      </c>
      <c r="C222" t="s">
        <v>83</v>
      </c>
    </row>
    <row r="223" spans="1:3" x14ac:dyDescent="0.55000000000000004">
      <c r="A223">
        <v>630752345</v>
      </c>
      <c r="B223">
        <v>7</v>
      </c>
      <c r="C223" t="s">
        <v>83</v>
      </c>
    </row>
    <row r="224" spans="1:3" hidden="1" x14ac:dyDescent="0.55000000000000004">
      <c r="A224">
        <v>630793694</v>
      </c>
      <c r="B224">
        <v>33</v>
      </c>
      <c r="C224" t="s">
        <v>84</v>
      </c>
    </row>
    <row r="225" spans="1:3" x14ac:dyDescent="0.55000000000000004">
      <c r="A225">
        <v>630800717</v>
      </c>
      <c r="B225">
        <v>14</v>
      </c>
      <c r="C225" t="s">
        <v>83</v>
      </c>
    </row>
    <row r="226" spans="1:3" x14ac:dyDescent="0.55000000000000004">
      <c r="A226">
        <v>630813169</v>
      </c>
      <c r="B226">
        <v>15</v>
      </c>
      <c r="C226" t="s">
        <v>83</v>
      </c>
    </row>
    <row r="227" spans="1:3" hidden="1" x14ac:dyDescent="0.55000000000000004">
      <c r="A227">
        <v>630825926</v>
      </c>
      <c r="B227">
        <v>25</v>
      </c>
      <c r="C227" t="s">
        <v>83</v>
      </c>
    </row>
    <row r="228" spans="1:3" hidden="1" x14ac:dyDescent="0.55000000000000004">
      <c r="A228">
        <v>630830867</v>
      </c>
      <c r="B228">
        <v>20</v>
      </c>
      <c r="C228" t="s">
        <v>83</v>
      </c>
    </row>
    <row r="229" spans="1:3" x14ac:dyDescent="0.55000000000000004">
      <c r="A229">
        <v>630831375</v>
      </c>
      <c r="B229">
        <v>16</v>
      </c>
      <c r="C229" t="s">
        <v>83</v>
      </c>
    </row>
    <row r="230" spans="1:3" x14ac:dyDescent="0.55000000000000004">
      <c r="A230">
        <v>630907055</v>
      </c>
      <c r="B230">
        <v>10</v>
      </c>
      <c r="C230" t="s">
        <v>83</v>
      </c>
    </row>
    <row r="231" spans="1:3" x14ac:dyDescent="0.55000000000000004">
      <c r="A231">
        <v>630944864</v>
      </c>
      <c r="B231">
        <v>12</v>
      </c>
      <c r="C231" t="s">
        <v>83</v>
      </c>
    </row>
    <row r="232" spans="1:3" hidden="1" x14ac:dyDescent="0.55000000000000004">
      <c r="A232">
        <v>630995400</v>
      </c>
      <c r="B232">
        <v>29</v>
      </c>
      <c r="C232" t="s">
        <v>83</v>
      </c>
    </row>
    <row r="233" spans="1:3" hidden="1" x14ac:dyDescent="0.55000000000000004">
      <c r="A233">
        <v>631021490</v>
      </c>
      <c r="B233">
        <v>22</v>
      </c>
      <c r="C233" t="s">
        <v>83</v>
      </c>
    </row>
    <row r="234" spans="1:3" hidden="1" x14ac:dyDescent="0.55000000000000004">
      <c r="A234">
        <v>631048849</v>
      </c>
      <c r="B234">
        <v>26</v>
      </c>
      <c r="C234" t="s">
        <v>83</v>
      </c>
    </row>
    <row r="235" spans="1:3" x14ac:dyDescent="0.55000000000000004">
      <c r="A235">
        <v>631059052</v>
      </c>
      <c r="B235">
        <v>9</v>
      </c>
      <c r="C235" t="s">
        <v>83</v>
      </c>
    </row>
    <row r="236" spans="1:3" x14ac:dyDescent="0.55000000000000004">
      <c r="A236">
        <v>631065686</v>
      </c>
      <c r="B236">
        <v>5</v>
      </c>
      <c r="C236" t="s">
        <v>83</v>
      </c>
    </row>
    <row r="237" spans="1:3" hidden="1" x14ac:dyDescent="0.55000000000000004">
      <c r="A237">
        <v>631077491</v>
      </c>
      <c r="B237">
        <v>19</v>
      </c>
      <c r="C237" t="s">
        <v>83</v>
      </c>
    </row>
    <row r="238" spans="1:3" x14ac:dyDescent="0.55000000000000004">
      <c r="A238">
        <v>631167436</v>
      </c>
      <c r="B238">
        <v>17</v>
      </c>
      <c r="C238" t="s">
        <v>83</v>
      </c>
    </row>
    <row r="239" spans="1:3" x14ac:dyDescent="0.55000000000000004">
      <c r="A239">
        <v>631234492</v>
      </c>
      <c r="B239">
        <v>13</v>
      </c>
      <c r="C239" t="s">
        <v>83</v>
      </c>
    </row>
    <row r="240" spans="1:3" x14ac:dyDescent="0.55000000000000004">
      <c r="A240">
        <v>631249960</v>
      </c>
      <c r="B240">
        <v>3</v>
      </c>
      <c r="C240" t="s">
        <v>83</v>
      </c>
    </row>
    <row r="241" spans="1:3" hidden="1" x14ac:dyDescent="0.55000000000000004">
      <c r="A241">
        <v>631265057</v>
      </c>
      <c r="B241">
        <v>21</v>
      </c>
      <c r="C241" t="s">
        <v>83</v>
      </c>
    </row>
    <row r="242" spans="1:3" hidden="1" x14ac:dyDescent="0.55000000000000004">
      <c r="A242">
        <v>631284984</v>
      </c>
      <c r="B242">
        <v>33</v>
      </c>
      <c r="C242" t="s">
        <v>85</v>
      </c>
    </row>
    <row r="243" spans="1:3" hidden="1" x14ac:dyDescent="0.55000000000000004">
      <c r="A243">
        <v>631303644</v>
      </c>
      <c r="B243">
        <v>23</v>
      </c>
      <c r="C243" t="s">
        <v>83</v>
      </c>
    </row>
    <row r="244" spans="1:3" hidden="1" x14ac:dyDescent="0.55000000000000004">
      <c r="A244">
        <v>631336098</v>
      </c>
      <c r="B244">
        <v>32</v>
      </c>
      <c r="C244" t="s">
        <v>83</v>
      </c>
    </row>
    <row r="245" spans="1:3" hidden="1" x14ac:dyDescent="0.55000000000000004">
      <c r="A245">
        <v>631399315</v>
      </c>
      <c r="B245">
        <v>33</v>
      </c>
      <c r="C245" t="s">
        <v>86</v>
      </c>
    </row>
    <row r="246" spans="1:3" hidden="1" x14ac:dyDescent="0.55000000000000004">
      <c r="A246">
        <v>632515641</v>
      </c>
      <c r="B246">
        <v>33</v>
      </c>
      <c r="C246" t="s">
        <v>87</v>
      </c>
    </row>
    <row r="247" spans="1:3" hidden="1" x14ac:dyDescent="0.55000000000000004">
      <c r="A247">
        <v>632523443</v>
      </c>
      <c r="B247">
        <v>33</v>
      </c>
      <c r="C247" t="s">
        <v>88</v>
      </c>
    </row>
    <row r="248" spans="1:3" hidden="1" x14ac:dyDescent="0.55000000000000004">
      <c r="A248">
        <v>632531231</v>
      </c>
      <c r="B248">
        <v>33</v>
      </c>
      <c r="C248" t="s">
        <v>89</v>
      </c>
    </row>
    <row r="249" spans="1:3" hidden="1" x14ac:dyDescent="0.55000000000000004">
      <c r="A249">
        <v>633005865</v>
      </c>
      <c r="B249">
        <v>33</v>
      </c>
      <c r="C249" t="s">
        <v>90</v>
      </c>
    </row>
    <row r="250" spans="1:3" hidden="1" x14ac:dyDescent="0.55000000000000004">
      <c r="A250">
        <v>633020850</v>
      </c>
      <c r="B250">
        <v>33</v>
      </c>
      <c r="C250" t="s">
        <v>91</v>
      </c>
    </row>
    <row r="251" spans="1:3" hidden="1" x14ac:dyDescent="0.55000000000000004">
      <c r="A251">
        <v>633029331</v>
      </c>
      <c r="B251">
        <v>33</v>
      </c>
      <c r="C251" t="s">
        <v>92</v>
      </c>
    </row>
    <row r="252" spans="1:3" hidden="1" x14ac:dyDescent="0.55000000000000004">
      <c r="A252">
        <v>634121080</v>
      </c>
      <c r="B252">
        <v>33</v>
      </c>
      <c r="C252" t="s">
        <v>93</v>
      </c>
    </row>
    <row r="253" spans="1:3" hidden="1" x14ac:dyDescent="0.55000000000000004">
      <c r="A253">
        <v>634136176</v>
      </c>
      <c r="B253">
        <v>33</v>
      </c>
      <c r="C253" t="s">
        <v>94</v>
      </c>
    </row>
    <row r="254" spans="1:3" hidden="1" x14ac:dyDescent="0.55000000000000004">
      <c r="A254">
        <v>634143917</v>
      </c>
      <c r="B254">
        <v>33</v>
      </c>
      <c r="C254" t="s">
        <v>95</v>
      </c>
    </row>
    <row r="255" spans="1:3" hidden="1" x14ac:dyDescent="0.55000000000000004">
      <c r="A255">
        <v>634151676</v>
      </c>
      <c r="B255">
        <v>33</v>
      </c>
      <c r="C255" t="s">
        <v>96</v>
      </c>
    </row>
    <row r="256" spans="1:3" hidden="1" x14ac:dyDescent="0.55000000000000004">
      <c r="A256">
        <v>634159332</v>
      </c>
      <c r="B256">
        <v>33</v>
      </c>
      <c r="C256" t="s">
        <v>97</v>
      </c>
    </row>
    <row r="257" spans="1:3" hidden="1" x14ac:dyDescent="0.55000000000000004">
      <c r="A257">
        <v>634167224</v>
      </c>
      <c r="B257">
        <v>33</v>
      </c>
      <c r="C257" t="s">
        <v>98</v>
      </c>
    </row>
    <row r="258" spans="1:3" hidden="1" x14ac:dyDescent="0.55000000000000004">
      <c r="A258">
        <v>634986519</v>
      </c>
      <c r="B258">
        <v>33</v>
      </c>
      <c r="C258" t="s">
        <v>99</v>
      </c>
    </row>
    <row r="259" spans="1:3" hidden="1" x14ac:dyDescent="0.55000000000000004">
      <c r="A259">
        <v>634994397</v>
      </c>
      <c r="B259">
        <v>33</v>
      </c>
      <c r="C259" t="s">
        <v>100</v>
      </c>
    </row>
    <row r="260" spans="1:3" hidden="1" x14ac:dyDescent="0.55000000000000004">
      <c r="A260">
        <v>635001979</v>
      </c>
      <c r="B260">
        <v>33</v>
      </c>
      <c r="C260" t="s">
        <v>101</v>
      </c>
    </row>
    <row r="261" spans="1:3" hidden="1" x14ac:dyDescent="0.55000000000000004">
      <c r="A261">
        <v>635009903</v>
      </c>
      <c r="B261">
        <v>33</v>
      </c>
      <c r="C261" t="s">
        <v>102</v>
      </c>
    </row>
    <row r="262" spans="1:3" hidden="1" x14ac:dyDescent="0.55000000000000004">
      <c r="A262">
        <v>635017507</v>
      </c>
      <c r="B262">
        <v>33</v>
      </c>
      <c r="C262" t="s">
        <v>103</v>
      </c>
    </row>
    <row r="263" spans="1:3" hidden="1" x14ac:dyDescent="0.55000000000000004">
      <c r="A263">
        <v>635025268</v>
      </c>
      <c r="B263">
        <v>33</v>
      </c>
      <c r="C263" t="s">
        <v>104</v>
      </c>
    </row>
    <row r="264" spans="1:3" hidden="1" x14ac:dyDescent="0.55000000000000004">
      <c r="A264">
        <v>655392257</v>
      </c>
      <c r="B264">
        <v>24</v>
      </c>
      <c r="C264" t="s">
        <v>50</v>
      </c>
    </row>
    <row r="265" spans="1:3" x14ac:dyDescent="0.55000000000000004">
      <c r="A265">
        <v>655479350</v>
      </c>
      <c r="B265">
        <v>8</v>
      </c>
      <c r="C265" t="s">
        <v>50</v>
      </c>
    </row>
    <row r="266" spans="1:3" hidden="1" x14ac:dyDescent="0.55000000000000004">
      <c r="A266">
        <v>655498922</v>
      </c>
      <c r="B266">
        <v>28</v>
      </c>
      <c r="C266" t="s">
        <v>50</v>
      </c>
    </row>
    <row r="267" spans="1:3" x14ac:dyDescent="0.55000000000000004">
      <c r="A267">
        <v>655539923</v>
      </c>
      <c r="B267">
        <v>11</v>
      </c>
      <c r="C267" t="s">
        <v>50</v>
      </c>
    </row>
    <row r="268" spans="1:3" hidden="1" x14ac:dyDescent="0.55000000000000004">
      <c r="A268">
        <v>655560880</v>
      </c>
      <c r="B268">
        <v>31</v>
      </c>
      <c r="C268" t="s">
        <v>50</v>
      </c>
    </row>
    <row r="269" spans="1:3" x14ac:dyDescent="0.55000000000000004">
      <c r="A269">
        <v>655585538</v>
      </c>
      <c r="B269">
        <v>2</v>
      </c>
      <c r="C269" t="s">
        <v>50</v>
      </c>
    </row>
    <row r="270" spans="1:3" x14ac:dyDescent="0.55000000000000004">
      <c r="A270">
        <v>655600119</v>
      </c>
      <c r="B270">
        <v>6</v>
      </c>
      <c r="C270" t="s">
        <v>50</v>
      </c>
    </row>
    <row r="271" spans="1:3" hidden="1" x14ac:dyDescent="0.55000000000000004">
      <c r="A271">
        <v>655601341</v>
      </c>
      <c r="B271">
        <v>30</v>
      </c>
      <c r="C271" t="s">
        <v>50</v>
      </c>
    </row>
    <row r="272" spans="1:3" hidden="1" x14ac:dyDescent="0.55000000000000004">
      <c r="A272">
        <v>655683735</v>
      </c>
      <c r="B272">
        <v>18</v>
      </c>
      <c r="C272" t="s">
        <v>50</v>
      </c>
    </row>
    <row r="273" spans="1:3" x14ac:dyDescent="0.55000000000000004">
      <c r="A273">
        <v>655697730</v>
      </c>
      <c r="B273">
        <v>4</v>
      </c>
      <c r="C273" t="s">
        <v>50</v>
      </c>
    </row>
    <row r="274" spans="1:3" x14ac:dyDescent="0.55000000000000004">
      <c r="A274">
        <v>655731659</v>
      </c>
      <c r="B274">
        <v>1</v>
      </c>
      <c r="C274" t="s">
        <v>50</v>
      </c>
    </row>
    <row r="275" spans="1:3" hidden="1" x14ac:dyDescent="0.55000000000000004">
      <c r="A275">
        <v>655742865</v>
      </c>
      <c r="B275">
        <v>27</v>
      </c>
      <c r="C275" t="s">
        <v>50</v>
      </c>
    </row>
    <row r="276" spans="1:3" x14ac:dyDescent="0.55000000000000004">
      <c r="A276">
        <v>655751188</v>
      </c>
      <c r="B276">
        <v>7</v>
      </c>
      <c r="C276" t="s">
        <v>50</v>
      </c>
    </row>
    <row r="277" spans="1:3" x14ac:dyDescent="0.55000000000000004">
      <c r="A277">
        <v>655799515</v>
      </c>
      <c r="B277">
        <v>14</v>
      </c>
      <c r="C277" t="s">
        <v>50</v>
      </c>
    </row>
    <row r="278" spans="1:3" x14ac:dyDescent="0.55000000000000004">
      <c r="A278">
        <v>655812012</v>
      </c>
      <c r="B278">
        <v>15</v>
      </c>
      <c r="C278" t="s">
        <v>50</v>
      </c>
    </row>
    <row r="279" spans="1:3" hidden="1" x14ac:dyDescent="0.55000000000000004">
      <c r="A279">
        <v>655824769</v>
      </c>
      <c r="B279">
        <v>25</v>
      </c>
      <c r="C279" t="s">
        <v>50</v>
      </c>
    </row>
    <row r="280" spans="1:3" hidden="1" x14ac:dyDescent="0.55000000000000004">
      <c r="A280">
        <v>655829756</v>
      </c>
      <c r="B280">
        <v>20</v>
      </c>
      <c r="C280" t="s">
        <v>50</v>
      </c>
    </row>
    <row r="281" spans="1:3" x14ac:dyDescent="0.55000000000000004">
      <c r="A281">
        <v>655878440</v>
      </c>
      <c r="B281">
        <v>16</v>
      </c>
      <c r="C281" t="s">
        <v>50</v>
      </c>
    </row>
    <row r="282" spans="1:3" x14ac:dyDescent="0.55000000000000004">
      <c r="A282">
        <v>655943707</v>
      </c>
      <c r="B282">
        <v>12</v>
      </c>
      <c r="C282" t="s">
        <v>50</v>
      </c>
    </row>
    <row r="283" spans="1:3" hidden="1" x14ac:dyDescent="0.55000000000000004">
      <c r="A283">
        <v>655994288</v>
      </c>
      <c r="B283">
        <v>29</v>
      </c>
      <c r="C283" t="s">
        <v>50</v>
      </c>
    </row>
    <row r="284" spans="1:3" hidden="1" x14ac:dyDescent="0.55000000000000004">
      <c r="A284">
        <v>656020287</v>
      </c>
      <c r="B284">
        <v>22</v>
      </c>
      <c r="C284" t="s">
        <v>50</v>
      </c>
    </row>
    <row r="285" spans="1:3" x14ac:dyDescent="0.55000000000000004">
      <c r="A285">
        <v>656027444</v>
      </c>
      <c r="B285">
        <v>10</v>
      </c>
      <c r="C285" t="s">
        <v>50</v>
      </c>
    </row>
    <row r="286" spans="1:3" hidden="1" x14ac:dyDescent="0.55000000000000004">
      <c r="A286">
        <v>656047692</v>
      </c>
      <c r="B286">
        <v>26</v>
      </c>
      <c r="C286" t="s">
        <v>50</v>
      </c>
    </row>
    <row r="287" spans="1:3" x14ac:dyDescent="0.55000000000000004">
      <c r="A287">
        <v>656058031</v>
      </c>
      <c r="B287">
        <v>9</v>
      </c>
      <c r="C287" t="s">
        <v>50</v>
      </c>
    </row>
    <row r="288" spans="1:3" x14ac:dyDescent="0.55000000000000004">
      <c r="A288">
        <v>656064575</v>
      </c>
      <c r="B288">
        <v>5</v>
      </c>
      <c r="C288" t="s">
        <v>50</v>
      </c>
    </row>
    <row r="289" spans="1:3" hidden="1" x14ac:dyDescent="0.55000000000000004">
      <c r="A289">
        <v>656076288</v>
      </c>
      <c r="B289">
        <v>19</v>
      </c>
      <c r="C289" t="s">
        <v>50</v>
      </c>
    </row>
    <row r="290" spans="1:3" x14ac:dyDescent="0.55000000000000004">
      <c r="A290">
        <v>656166279</v>
      </c>
      <c r="B290">
        <v>17</v>
      </c>
      <c r="C290" t="s">
        <v>50</v>
      </c>
    </row>
    <row r="291" spans="1:3" x14ac:dyDescent="0.55000000000000004">
      <c r="A291">
        <v>656233381</v>
      </c>
      <c r="B291">
        <v>13</v>
      </c>
      <c r="C291" t="s">
        <v>50</v>
      </c>
    </row>
    <row r="292" spans="1:3" x14ac:dyDescent="0.55000000000000004">
      <c r="A292">
        <v>656248758</v>
      </c>
      <c r="B292">
        <v>3</v>
      </c>
      <c r="C292" t="s">
        <v>50</v>
      </c>
    </row>
    <row r="293" spans="1:3" hidden="1" x14ac:dyDescent="0.55000000000000004">
      <c r="A293">
        <v>656263900</v>
      </c>
      <c r="B293">
        <v>21</v>
      </c>
      <c r="C293" t="s">
        <v>50</v>
      </c>
    </row>
    <row r="294" spans="1:3" hidden="1" x14ac:dyDescent="0.55000000000000004">
      <c r="A294">
        <v>656302502</v>
      </c>
      <c r="B294">
        <v>23</v>
      </c>
      <c r="C294" t="s">
        <v>50</v>
      </c>
    </row>
    <row r="295" spans="1:3" hidden="1" x14ac:dyDescent="0.55000000000000004">
      <c r="A295">
        <v>656334941</v>
      </c>
      <c r="B295">
        <v>32</v>
      </c>
      <c r="C295" t="s">
        <v>50</v>
      </c>
    </row>
    <row r="296" spans="1:3" hidden="1" x14ac:dyDescent="0.55000000000000004">
      <c r="A296">
        <v>900361033</v>
      </c>
      <c r="B296">
        <v>24</v>
      </c>
      <c r="C296" t="s">
        <v>0</v>
      </c>
    </row>
    <row r="297" spans="1:3" x14ac:dyDescent="0.55000000000000004">
      <c r="A297">
        <v>900390962</v>
      </c>
      <c r="B297">
        <v>8</v>
      </c>
      <c r="C297" t="s">
        <v>0</v>
      </c>
    </row>
    <row r="298" spans="1:3" hidden="1" x14ac:dyDescent="0.55000000000000004">
      <c r="A298">
        <v>900395179</v>
      </c>
      <c r="B298">
        <v>24</v>
      </c>
      <c r="C298" t="s">
        <v>105</v>
      </c>
    </row>
    <row r="299" spans="1:3" x14ac:dyDescent="0.55000000000000004">
      <c r="A299">
        <v>900425108</v>
      </c>
      <c r="B299">
        <v>8</v>
      </c>
      <c r="C299" t="s">
        <v>106</v>
      </c>
    </row>
    <row r="300" spans="1:3" hidden="1" x14ac:dyDescent="0.55000000000000004">
      <c r="A300">
        <v>900467698</v>
      </c>
      <c r="B300">
        <v>28</v>
      </c>
      <c r="C300" t="s">
        <v>0</v>
      </c>
    </row>
    <row r="301" spans="1:3" hidden="1" x14ac:dyDescent="0.55000000000000004">
      <c r="A301">
        <v>900501856</v>
      </c>
      <c r="B301">
        <v>28</v>
      </c>
      <c r="C301" t="s">
        <v>107</v>
      </c>
    </row>
    <row r="302" spans="1:3" x14ac:dyDescent="0.55000000000000004">
      <c r="A302">
        <v>900508653</v>
      </c>
      <c r="B302">
        <v>11</v>
      </c>
      <c r="C302" t="s">
        <v>0</v>
      </c>
    </row>
    <row r="303" spans="1:3" hidden="1" x14ac:dyDescent="0.55000000000000004">
      <c r="A303">
        <v>900529656</v>
      </c>
      <c r="B303">
        <v>31</v>
      </c>
      <c r="C303" t="s">
        <v>0</v>
      </c>
    </row>
    <row r="304" spans="1:3" x14ac:dyDescent="0.55000000000000004">
      <c r="A304">
        <v>900542805</v>
      </c>
      <c r="B304">
        <v>11</v>
      </c>
      <c r="C304" t="s">
        <v>108</v>
      </c>
    </row>
    <row r="305" spans="1:3" x14ac:dyDescent="0.55000000000000004">
      <c r="A305">
        <v>900554313</v>
      </c>
      <c r="B305">
        <v>2</v>
      </c>
      <c r="C305" t="s">
        <v>0</v>
      </c>
    </row>
    <row r="306" spans="1:3" hidden="1" x14ac:dyDescent="0.55000000000000004">
      <c r="A306">
        <v>900563839</v>
      </c>
      <c r="B306">
        <v>31</v>
      </c>
      <c r="C306" t="s">
        <v>109</v>
      </c>
    </row>
    <row r="307" spans="1:3" x14ac:dyDescent="0.55000000000000004">
      <c r="A307">
        <v>900568849</v>
      </c>
      <c r="B307">
        <v>6</v>
      </c>
      <c r="C307" t="s">
        <v>0</v>
      </c>
    </row>
    <row r="308" spans="1:3" hidden="1" x14ac:dyDescent="0.55000000000000004">
      <c r="A308">
        <v>900570117</v>
      </c>
      <c r="B308">
        <v>30</v>
      </c>
      <c r="C308" t="s">
        <v>0</v>
      </c>
    </row>
    <row r="309" spans="1:3" x14ac:dyDescent="0.55000000000000004">
      <c r="A309">
        <v>900588464</v>
      </c>
      <c r="B309">
        <v>2</v>
      </c>
      <c r="C309" t="s">
        <v>110</v>
      </c>
    </row>
    <row r="310" spans="1:3" x14ac:dyDescent="0.55000000000000004">
      <c r="A310">
        <v>900603018</v>
      </c>
      <c r="B310">
        <v>6</v>
      </c>
      <c r="C310" t="s">
        <v>111</v>
      </c>
    </row>
    <row r="311" spans="1:3" hidden="1" x14ac:dyDescent="0.55000000000000004">
      <c r="A311">
        <v>900604289</v>
      </c>
      <c r="B311">
        <v>30</v>
      </c>
      <c r="C311" t="s">
        <v>112</v>
      </c>
    </row>
    <row r="312" spans="1:3" hidden="1" x14ac:dyDescent="0.55000000000000004">
      <c r="A312">
        <v>900652511</v>
      </c>
      <c r="B312">
        <v>18</v>
      </c>
      <c r="C312" t="s">
        <v>0</v>
      </c>
    </row>
    <row r="313" spans="1:3" x14ac:dyDescent="0.55000000000000004">
      <c r="A313">
        <v>900666479</v>
      </c>
      <c r="B313">
        <v>4</v>
      </c>
      <c r="C313" t="s">
        <v>0</v>
      </c>
    </row>
    <row r="314" spans="1:3" hidden="1" x14ac:dyDescent="0.55000000000000004">
      <c r="A314">
        <v>900677906</v>
      </c>
      <c r="B314">
        <v>33</v>
      </c>
      <c r="C314" t="s">
        <v>9</v>
      </c>
    </row>
    <row r="315" spans="1:3" hidden="1" x14ac:dyDescent="0.55000000000000004">
      <c r="A315">
        <v>900686272</v>
      </c>
      <c r="B315">
        <v>18</v>
      </c>
      <c r="C315" t="s">
        <v>113</v>
      </c>
    </row>
    <row r="316" spans="1:3" x14ac:dyDescent="0.55000000000000004">
      <c r="A316">
        <v>900699242</v>
      </c>
      <c r="B316">
        <v>4</v>
      </c>
      <c r="C316" t="s">
        <v>114</v>
      </c>
    </row>
    <row r="317" spans="1:3" x14ac:dyDescent="0.55000000000000004">
      <c r="A317">
        <v>900700389</v>
      </c>
      <c r="B317">
        <v>1</v>
      </c>
      <c r="C317" t="s">
        <v>0</v>
      </c>
    </row>
    <row r="318" spans="1:3" hidden="1" x14ac:dyDescent="0.55000000000000004">
      <c r="A318">
        <v>900711641</v>
      </c>
      <c r="B318">
        <v>27</v>
      </c>
      <c r="C318" t="s">
        <v>0</v>
      </c>
    </row>
    <row r="319" spans="1:3" x14ac:dyDescent="0.55000000000000004">
      <c r="A319">
        <v>900719963</v>
      </c>
      <c r="B319">
        <v>7</v>
      </c>
      <c r="C319" t="s">
        <v>0</v>
      </c>
    </row>
    <row r="320" spans="1:3" x14ac:dyDescent="0.55000000000000004">
      <c r="A320">
        <v>900734820</v>
      </c>
      <c r="B320">
        <v>1</v>
      </c>
      <c r="C320" t="s">
        <v>115</v>
      </c>
    </row>
    <row r="321" spans="1:3" hidden="1" x14ac:dyDescent="0.55000000000000004">
      <c r="A321">
        <v>900745799</v>
      </c>
      <c r="B321">
        <v>27</v>
      </c>
      <c r="C321" t="s">
        <v>116</v>
      </c>
    </row>
    <row r="322" spans="1:3" x14ac:dyDescent="0.55000000000000004">
      <c r="A322">
        <v>900754118</v>
      </c>
      <c r="B322">
        <v>7</v>
      </c>
      <c r="C322" t="s">
        <v>117</v>
      </c>
    </row>
    <row r="323" spans="1:3" x14ac:dyDescent="0.55000000000000004">
      <c r="A323">
        <v>900768290</v>
      </c>
      <c r="B323">
        <v>14</v>
      </c>
      <c r="C323" t="s">
        <v>0</v>
      </c>
    </row>
    <row r="324" spans="1:3" x14ac:dyDescent="0.55000000000000004">
      <c r="A324">
        <v>900780742</v>
      </c>
      <c r="B324">
        <v>15</v>
      </c>
      <c r="C324" t="s">
        <v>0</v>
      </c>
    </row>
    <row r="325" spans="1:3" hidden="1" x14ac:dyDescent="0.55000000000000004">
      <c r="A325">
        <v>900793499</v>
      </c>
      <c r="B325">
        <v>25</v>
      </c>
      <c r="C325" t="s">
        <v>0</v>
      </c>
    </row>
    <row r="326" spans="1:3" hidden="1" x14ac:dyDescent="0.55000000000000004">
      <c r="A326">
        <v>900798486</v>
      </c>
      <c r="B326">
        <v>20</v>
      </c>
      <c r="C326" t="s">
        <v>0</v>
      </c>
    </row>
    <row r="327" spans="1:3" x14ac:dyDescent="0.55000000000000004">
      <c r="A327">
        <v>900798948</v>
      </c>
      <c r="B327">
        <v>16</v>
      </c>
      <c r="C327" t="s">
        <v>0</v>
      </c>
    </row>
    <row r="328" spans="1:3" x14ac:dyDescent="0.55000000000000004">
      <c r="A328">
        <v>900802445</v>
      </c>
      <c r="B328">
        <v>14</v>
      </c>
      <c r="C328" t="s">
        <v>118</v>
      </c>
    </row>
    <row r="329" spans="1:3" x14ac:dyDescent="0.55000000000000004">
      <c r="A329">
        <v>900814914</v>
      </c>
      <c r="B329">
        <v>15</v>
      </c>
      <c r="C329" t="s">
        <v>119</v>
      </c>
    </row>
    <row r="330" spans="1:3" hidden="1" x14ac:dyDescent="0.55000000000000004">
      <c r="A330">
        <v>900827648</v>
      </c>
      <c r="B330">
        <v>25</v>
      </c>
      <c r="C330" t="s">
        <v>120</v>
      </c>
    </row>
    <row r="331" spans="1:3" hidden="1" x14ac:dyDescent="0.55000000000000004">
      <c r="A331">
        <v>900832646</v>
      </c>
      <c r="B331">
        <v>20</v>
      </c>
      <c r="C331" t="s">
        <v>121</v>
      </c>
    </row>
    <row r="332" spans="1:3" x14ac:dyDescent="0.55000000000000004">
      <c r="A332">
        <v>900833096</v>
      </c>
      <c r="B332">
        <v>16</v>
      </c>
      <c r="C332" t="s">
        <v>122</v>
      </c>
    </row>
    <row r="333" spans="1:3" x14ac:dyDescent="0.55000000000000004">
      <c r="A333">
        <v>900874673</v>
      </c>
      <c r="B333">
        <v>10</v>
      </c>
      <c r="C333" t="s">
        <v>0</v>
      </c>
    </row>
    <row r="334" spans="1:3" x14ac:dyDescent="0.55000000000000004">
      <c r="A334">
        <v>900908842</v>
      </c>
      <c r="B334">
        <v>10</v>
      </c>
      <c r="C334" t="s">
        <v>123</v>
      </c>
    </row>
    <row r="335" spans="1:3" x14ac:dyDescent="0.55000000000000004">
      <c r="A335">
        <v>900912456</v>
      </c>
      <c r="B335">
        <v>12</v>
      </c>
      <c r="C335" t="s">
        <v>0</v>
      </c>
    </row>
    <row r="336" spans="1:3" x14ac:dyDescent="0.55000000000000004">
      <c r="A336">
        <v>900945224</v>
      </c>
      <c r="B336">
        <v>12</v>
      </c>
      <c r="C336" t="s">
        <v>124</v>
      </c>
    </row>
    <row r="337" spans="1:3" hidden="1" x14ac:dyDescent="0.55000000000000004">
      <c r="A337">
        <v>900962973</v>
      </c>
      <c r="B337">
        <v>29</v>
      </c>
      <c r="C337" t="s">
        <v>0</v>
      </c>
    </row>
    <row r="338" spans="1:3" hidden="1" x14ac:dyDescent="0.55000000000000004">
      <c r="A338">
        <v>900989063</v>
      </c>
      <c r="B338">
        <v>22</v>
      </c>
      <c r="C338" t="s">
        <v>0</v>
      </c>
    </row>
    <row r="339" spans="1:3" hidden="1" x14ac:dyDescent="0.55000000000000004">
      <c r="A339">
        <v>900997123</v>
      </c>
      <c r="B339">
        <v>29</v>
      </c>
      <c r="C339" t="s">
        <v>125</v>
      </c>
    </row>
    <row r="340" spans="1:3" hidden="1" x14ac:dyDescent="0.55000000000000004">
      <c r="A340">
        <v>901016468</v>
      </c>
      <c r="B340">
        <v>26</v>
      </c>
      <c r="C340" t="s">
        <v>0</v>
      </c>
    </row>
    <row r="341" spans="1:3" hidden="1" x14ac:dyDescent="0.55000000000000004">
      <c r="A341">
        <v>901023207</v>
      </c>
      <c r="B341">
        <v>22</v>
      </c>
      <c r="C341" t="s">
        <v>126</v>
      </c>
    </row>
    <row r="342" spans="1:3" x14ac:dyDescent="0.55000000000000004">
      <c r="A342">
        <v>901026670</v>
      </c>
      <c r="B342">
        <v>9</v>
      </c>
      <c r="C342" t="s">
        <v>0</v>
      </c>
    </row>
    <row r="343" spans="1:3" x14ac:dyDescent="0.55000000000000004">
      <c r="A343">
        <v>901033304</v>
      </c>
      <c r="B343">
        <v>5</v>
      </c>
      <c r="C343" t="s">
        <v>0</v>
      </c>
    </row>
    <row r="344" spans="1:3" hidden="1" x14ac:dyDescent="0.55000000000000004">
      <c r="A344">
        <v>901045064</v>
      </c>
      <c r="B344">
        <v>19</v>
      </c>
      <c r="C344" t="s">
        <v>0</v>
      </c>
    </row>
    <row r="345" spans="1:3" hidden="1" x14ac:dyDescent="0.55000000000000004">
      <c r="A345">
        <v>901050636</v>
      </c>
      <c r="B345">
        <v>26</v>
      </c>
      <c r="C345" t="s">
        <v>127</v>
      </c>
    </row>
    <row r="346" spans="1:3" x14ac:dyDescent="0.55000000000000004">
      <c r="A346">
        <v>901060816</v>
      </c>
      <c r="B346">
        <v>9</v>
      </c>
      <c r="C346" t="s">
        <v>128</v>
      </c>
    </row>
    <row r="347" spans="1:3" x14ac:dyDescent="0.55000000000000004">
      <c r="A347">
        <v>901067448</v>
      </c>
      <c r="B347">
        <v>5</v>
      </c>
      <c r="C347" t="s">
        <v>129</v>
      </c>
    </row>
    <row r="348" spans="1:3" hidden="1" x14ac:dyDescent="0.55000000000000004">
      <c r="A348">
        <v>901079210</v>
      </c>
      <c r="B348">
        <v>19</v>
      </c>
      <c r="C348" t="s">
        <v>130</v>
      </c>
    </row>
    <row r="349" spans="1:3" x14ac:dyDescent="0.55000000000000004">
      <c r="A349">
        <v>901135055</v>
      </c>
      <c r="B349">
        <v>17</v>
      </c>
      <c r="C349" t="s">
        <v>0</v>
      </c>
    </row>
    <row r="350" spans="1:3" x14ac:dyDescent="0.55000000000000004">
      <c r="A350">
        <v>901169201</v>
      </c>
      <c r="B350">
        <v>17</v>
      </c>
      <c r="C350" t="s">
        <v>131</v>
      </c>
    </row>
    <row r="351" spans="1:3" x14ac:dyDescent="0.55000000000000004">
      <c r="A351">
        <v>901202065</v>
      </c>
      <c r="B351">
        <v>13</v>
      </c>
      <c r="C351" t="s">
        <v>0</v>
      </c>
    </row>
    <row r="352" spans="1:3" x14ac:dyDescent="0.55000000000000004">
      <c r="A352">
        <v>901217533</v>
      </c>
      <c r="B352">
        <v>3</v>
      </c>
      <c r="C352" t="s">
        <v>0</v>
      </c>
    </row>
    <row r="353" spans="1:3" hidden="1" x14ac:dyDescent="0.55000000000000004">
      <c r="A353">
        <v>901232676</v>
      </c>
      <c r="B353">
        <v>21</v>
      </c>
      <c r="C353" t="s">
        <v>0</v>
      </c>
    </row>
    <row r="354" spans="1:3" x14ac:dyDescent="0.55000000000000004">
      <c r="A354">
        <v>901236890</v>
      </c>
      <c r="B354">
        <v>13</v>
      </c>
      <c r="C354" t="s">
        <v>132</v>
      </c>
    </row>
    <row r="355" spans="1:3" x14ac:dyDescent="0.55000000000000004">
      <c r="A355">
        <v>901251690</v>
      </c>
      <c r="B355">
        <v>3</v>
      </c>
      <c r="C355" t="s">
        <v>133</v>
      </c>
    </row>
    <row r="356" spans="1:3" hidden="1" x14ac:dyDescent="0.55000000000000004">
      <c r="A356">
        <v>901266055</v>
      </c>
      <c r="B356">
        <v>21</v>
      </c>
      <c r="C356" t="s">
        <v>134</v>
      </c>
    </row>
    <row r="357" spans="1:3" hidden="1" x14ac:dyDescent="0.55000000000000004">
      <c r="A357">
        <v>901271232</v>
      </c>
      <c r="B357">
        <v>23</v>
      </c>
      <c r="C357" t="s">
        <v>0</v>
      </c>
    </row>
    <row r="358" spans="1:3" hidden="1" x14ac:dyDescent="0.55000000000000004">
      <c r="A358">
        <v>901303717</v>
      </c>
      <c r="B358">
        <v>32</v>
      </c>
      <c r="C358" t="s">
        <v>0</v>
      </c>
    </row>
    <row r="359" spans="1:3" hidden="1" x14ac:dyDescent="0.55000000000000004">
      <c r="A359">
        <v>901305376</v>
      </c>
      <c r="B359">
        <v>23</v>
      </c>
      <c r="C359" t="s">
        <v>135</v>
      </c>
    </row>
    <row r="360" spans="1:3" hidden="1" x14ac:dyDescent="0.55000000000000004">
      <c r="A360">
        <v>901337875</v>
      </c>
      <c r="B360">
        <v>32</v>
      </c>
      <c r="C360" t="s">
        <v>136</v>
      </c>
    </row>
    <row r="361" spans="1:3" hidden="1" x14ac:dyDescent="0.55000000000000004">
      <c r="A361">
        <v>930362184</v>
      </c>
      <c r="B361">
        <v>24</v>
      </c>
      <c r="C361" t="s">
        <v>137</v>
      </c>
    </row>
    <row r="362" spans="1:3" x14ac:dyDescent="0.55000000000000004">
      <c r="A362">
        <v>930392113</v>
      </c>
      <c r="B362">
        <v>8</v>
      </c>
      <c r="C362" t="s">
        <v>137</v>
      </c>
    </row>
    <row r="363" spans="1:3" hidden="1" x14ac:dyDescent="0.55000000000000004">
      <c r="A363">
        <v>930468894</v>
      </c>
      <c r="B363">
        <v>28</v>
      </c>
      <c r="C363" t="s">
        <v>137</v>
      </c>
    </row>
    <row r="364" spans="1:3" x14ac:dyDescent="0.55000000000000004">
      <c r="A364">
        <v>930509804</v>
      </c>
      <c r="B364">
        <v>11</v>
      </c>
      <c r="C364" t="s">
        <v>137</v>
      </c>
    </row>
    <row r="365" spans="1:3" hidden="1" x14ac:dyDescent="0.55000000000000004">
      <c r="A365">
        <v>930530852</v>
      </c>
      <c r="B365">
        <v>31</v>
      </c>
      <c r="C365" t="s">
        <v>137</v>
      </c>
    </row>
    <row r="366" spans="1:3" x14ac:dyDescent="0.55000000000000004">
      <c r="A366">
        <v>930555510</v>
      </c>
      <c r="B366">
        <v>2</v>
      </c>
      <c r="C366" t="s">
        <v>137</v>
      </c>
    </row>
    <row r="367" spans="1:3" x14ac:dyDescent="0.55000000000000004">
      <c r="A367">
        <v>930570000</v>
      </c>
      <c r="B367">
        <v>6</v>
      </c>
      <c r="C367" t="s">
        <v>137</v>
      </c>
    </row>
    <row r="368" spans="1:3" hidden="1" x14ac:dyDescent="0.55000000000000004">
      <c r="A368">
        <v>930571268</v>
      </c>
      <c r="B368">
        <v>30</v>
      </c>
      <c r="C368" t="s">
        <v>137</v>
      </c>
    </row>
    <row r="369" spans="1:3" hidden="1" x14ac:dyDescent="0.55000000000000004">
      <c r="A369">
        <v>930653707</v>
      </c>
      <c r="B369">
        <v>18</v>
      </c>
      <c r="C369" t="s">
        <v>137</v>
      </c>
    </row>
    <row r="370" spans="1:3" x14ac:dyDescent="0.55000000000000004">
      <c r="A370">
        <v>930667657</v>
      </c>
      <c r="B370">
        <v>4</v>
      </c>
      <c r="C370" t="s">
        <v>137</v>
      </c>
    </row>
    <row r="371" spans="1:3" x14ac:dyDescent="0.55000000000000004">
      <c r="A371">
        <v>930701540</v>
      </c>
      <c r="B371">
        <v>1</v>
      </c>
      <c r="C371" t="s">
        <v>137</v>
      </c>
    </row>
    <row r="372" spans="1:3" hidden="1" x14ac:dyDescent="0.55000000000000004">
      <c r="A372">
        <v>930715081</v>
      </c>
      <c r="B372">
        <v>27</v>
      </c>
      <c r="C372" t="s">
        <v>137</v>
      </c>
    </row>
    <row r="373" spans="1:3" x14ac:dyDescent="0.55000000000000004">
      <c r="A373">
        <v>930721114</v>
      </c>
      <c r="B373">
        <v>7</v>
      </c>
      <c r="C373" t="s">
        <v>137</v>
      </c>
    </row>
    <row r="374" spans="1:3" x14ac:dyDescent="0.55000000000000004">
      <c r="A374">
        <v>930769427</v>
      </c>
      <c r="B374">
        <v>14</v>
      </c>
      <c r="C374" t="s">
        <v>137</v>
      </c>
    </row>
    <row r="375" spans="1:3" x14ac:dyDescent="0.55000000000000004">
      <c r="A375">
        <v>930781893</v>
      </c>
      <c r="B375">
        <v>15</v>
      </c>
      <c r="C375" t="s">
        <v>137</v>
      </c>
    </row>
    <row r="376" spans="1:3" hidden="1" x14ac:dyDescent="0.55000000000000004">
      <c r="A376">
        <v>930794676</v>
      </c>
      <c r="B376">
        <v>25</v>
      </c>
      <c r="C376" t="s">
        <v>137</v>
      </c>
    </row>
    <row r="377" spans="1:3" hidden="1" x14ac:dyDescent="0.55000000000000004">
      <c r="A377">
        <v>930799682</v>
      </c>
      <c r="B377">
        <v>20</v>
      </c>
      <c r="C377" t="s">
        <v>137</v>
      </c>
    </row>
    <row r="378" spans="1:3" x14ac:dyDescent="0.55000000000000004">
      <c r="A378">
        <v>930800099</v>
      </c>
      <c r="B378">
        <v>16</v>
      </c>
      <c r="C378" t="s">
        <v>137</v>
      </c>
    </row>
    <row r="379" spans="1:3" x14ac:dyDescent="0.55000000000000004">
      <c r="A379">
        <v>930875824</v>
      </c>
      <c r="B379">
        <v>10</v>
      </c>
      <c r="C379" t="s">
        <v>137</v>
      </c>
    </row>
    <row r="380" spans="1:3" x14ac:dyDescent="0.55000000000000004">
      <c r="A380">
        <v>930913634</v>
      </c>
      <c r="B380">
        <v>12</v>
      </c>
      <c r="C380" t="s">
        <v>137</v>
      </c>
    </row>
    <row r="381" spans="1:3" hidden="1" x14ac:dyDescent="0.55000000000000004">
      <c r="A381">
        <v>930964170</v>
      </c>
      <c r="B381">
        <v>29</v>
      </c>
      <c r="C381" t="s">
        <v>137</v>
      </c>
    </row>
    <row r="382" spans="1:3" hidden="1" x14ac:dyDescent="0.55000000000000004">
      <c r="A382">
        <v>930990260</v>
      </c>
      <c r="B382">
        <v>22</v>
      </c>
      <c r="C382" t="s">
        <v>137</v>
      </c>
    </row>
    <row r="383" spans="1:3" hidden="1" x14ac:dyDescent="0.55000000000000004">
      <c r="A383">
        <v>931017619</v>
      </c>
      <c r="B383">
        <v>26</v>
      </c>
      <c r="C383" t="s">
        <v>137</v>
      </c>
    </row>
    <row r="384" spans="1:3" x14ac:dyDescent="0.55000000000000004">
      <c r="A384">
        <v>931027821</v>
      </c>
      <c r="B384">
        <v>9</v>
      </c>
      <c r="C384" t="s">
        <v>137</v>
      </c>
    </row>
    <row r="385" spans="1:3" x14ac:dyDescent="0.55000000000000004">
      <c r="A385">
        <v>931034455</v>
      </c>
      <c r="B385">
        <v>5</v>
      </c>
      <c r="C385" t="s">
        <v>137</v>
      </c>
    </row>
    <row r="386" spans="1:3" hidden="1" x14ac:dyDescent="0.55000000000000004">
      <c r="A386">
        <v>931046215</v>
      </c>
      <c r="B386">
        <v>19</v>
      </c>
      <c r="C386" t="s">
        <v>137</v>
      </c>
    </row>
    <row r="387" spans="1:3" x14ac:dyDescent="0.55000000000000004">
      <c r="A387">
        <v>931136191</v>
      </c>
      <c r="B387">
        <v>17</v>
      </c>
      <c r="C387" t="s">
        <v>137</v>
      </c>
    </row>
    <row r="388" spans="1:3" hidden="1" x14ac:dyDescent="0.55000000000000004">
      <c r="A388">
        <v>931188094</v>
      </c>
      <c r="B388">
        <v>33</v>
      </c>
      <c r="C388" t="s">
        <v>138</v>
      </c>
    </row>
    <row r="389" spans="1:3" hidden="1" x14ac:dyDescent="0.55000000000000004">
      <c r="A389">
        <v>931195998</v>
      </c>
      <c r="B389">
        <v>33</v>
      </c>
      <c r="C389" t="s">
        <v>139</v>
      </c>
    </row>
    <row r="390" spans="1:3" x14ac:dyDescent="0.55000000000000004">
      <c r="A390">
        <v>931203216</v>
      </c>
      <c r="B390">
        <v>13</v>
      </c>
      <c r="C390" t="s">
        <v>137</v>
      </c>
    </row>
    <row r="391" spans="1:3" x14ac:dyDescent="0.55000000000000004">
      <c r="A391">
        <v>931218684</v>
      </c>
      <c r="B391">
        <v>3</v>
      </c>
      <c r="C391" t="s">
        <v>137</v>
      </c>
    </row>
    <row r="392" spans="1:3" hidden="1" x14ac:dyDescent="0.55000000000000004">
      <c r="A392">
        <v>931233827</v>
      </c>
      <c r="B392">
        <v>21</v>
      </c>
      <c r="C392" t="s">
        <v>137</v>
      </c>
    </row>
    <row r="393" spans="1:3" hidden="1" x14ac:dyDescent="0.55000000000000004">
      <c r="A393">
        <v>931272368</v>
      </c>
      <c r="B393">
        <v>23</v>
      </c>
      <c r="C393" t="s">
        <v>137</v>
      </c>
    </row>
    <row r="394" spans="1:3" hidden="1" x14ac:dyDescent="0.55000000000000004">
      <c r="A394">
        <v>931304913</v>
      </c>
      <c r="B394">
        <v>32</v>
      </c>
      <c r="C394" t="s">
        <v>137</v>
      </c>
    </row>
    <row r="395" spans="1:3" hidden="1" x14ac:dyDescent="0.55000000000000004">
      <c r="A395">
        <v>931427375</v>
      </c>
      <c r="B395">
        <v>33</v>
      </c>
      <c r="C395" t="s">
        <v>140</v>
      </c>
    </row>
    <row r="396" spans="1:3" hidden="1" x14ac:dyDescent="0.55000000000000004">
      <c r="A396">
        <v>931793769</v>
      </c>
      <c r="B396">
        <v>33</v>
      </c>
      <c r="C396" t="s">
        <v>141</v>
      </c>
    </row>
    <row r="397" spans="1:3" hidden="1" x14ac:dyDescent="0.55000000000000004">
      <c r="A397">
        <v>931801647</v>
      </c>
      <c r="B397">
        <v>33</v>
      </c>
      <c r="C397" t="s">
        <v>142</v>
      </c>
    </row>
    <row r="398" spans="1:3" hidden="1" x14ac:dyDescent="0.55000000000000004">
      <c r="A398">
        <v>931809363</v>
      </c>
      <c r="B398">
        <v>33</v>
      </c>
      <c r="C398" t="s">
        <v>143</v>
      </c>
    </row>
    <row r="399" spans="1:3" hidden="1" x14ac:dyDescent="0.55000000000000004">
      <c r="A399">
        <v>931817084</v>
      </c>
      <c r="B399">
        <v>33</v>
      </c>
      <c r="C399" t="s">
        <v>144</v>
      </c>
    </row>
    <row r="400" spans="1:3" hidden="1" x14ac:dyDescent="0.55000000000000004">
      <c r="A400">
        <v>932783027</v>
      </c>
      <c r="B400">
        <v>33</v>
      </c>
      <c r="C400" t="s">
        <v>145</v>
      </c>
    </row>
    <row r="401" spans="1:3" hidden="1" x14ac:dyDescent="0.55000000000000004">
      <c r="A401">
        <v>934130970</v>
      </c>
      <c r="B401">
        <v>33</v>
      </c>
      <c r="C401" t="s">
        <v>146</v>
      </c>
    </row>
    <row r="402" spans="1:3" hidden="1" x14ac:dyDescent="0.55000000000000004">
      <c r="A402">
        <v>934138470</v>
      </c>
      <c r="B402">
        <v>33</v>
      </c>
      <c r="C402" t="s">
        <v>147</v>
      </c>
    </row>
    <row r="403" spans="1:3" hidden="1" x14ac:dyDescent="0.55000000000000004">
      <c r="A403">
        <v>935246207</v>
      </c>
      <c r="B403">
        <v>33</v>
      </c>
      <c r="C403" t="s">
        <v>148</v>
      </c>
    </row>
    <row r="404" spans="1:3" hidden="1" x14ac:dyDescent="0.55000000000000004">
      <c r="A404">
        <v>935253989</v>
      </c>
      <c r="B404">
        <v>33</v>
      </c>
      <c r="C404" t="s">
        <v>149</v>
      </c>
    </row>
    <row r="405" spans="1:3" hidden="1" x14ac:dyDescent="0.55000000000000004">
      <c r="A405">
        <v>935261616</v>
      </c>
      <c r="B405">
        <v>33</v>
      </c>
      <c r="C405" t="s">
        <v>150</v>
      </c>
    </row>
    <row r="406" spans="1:3" hidden="1" x14ac:dyDescent="0.55000000000000004">
      <c r="A406">
        <v>935269319</v>
      </c>
      <c r="B406">
        <v>33</v>
      </c>
      <c r="C406" t="s">
        <v>151</v>
      </c>
    </row>
    <row r="407" spans="1:3" hidden="1" x14ac:dyDescent="0.55000000000000004">
      <c r="A407">
        <v>935276879</v>
      </c>
      <c r="B407">
        <v>33</v>
      </c>
      <c r="C407" t="s">
        <v>152</v>
      </c>
    </row>
    <row r="408" spans="1:3" hidden="1" x14ac:dyDescent="0.55000000000000004">
      <c r="A408">
        <v>935284824</v>
      </c>
      <c r="B408">
        <v>33</v>
      </c>
      <c r="C408" t="s">
        <v>153</v>
      </c>
    </row>
    <row r="409" spans="1:3" hidden="1" x14ac:dyDescent="0.55000000000000004">
      <c r="A409">
        <v>936736492</v>
      </c>
      <c r="B409">
        <v>33</v>
      </c>
      <c r="C409" t="s">
        <v>154</v>
      </c>
    </row>
    <row r="410" spans="1:3" hidden="1" x14ac:dyDescent="0.55000000000000004">
      <c r="A410">
        <v>936744385</v>
      </c>
      <c r="B410">
        <v>33</v>
      </c>
      <c r="C410" t="s">
        <v>155</v>
      </c>
    </row>
    <row r="411" spans="1:3" hidden="1" x14ac:dyDescent="0.55000000000000004">
      <c r="A411">
        <v>936751969</v>
      </c>
      <c r="B411">
        <v>33</v>
      </c>
      <c r="C411" t="s">
        <v>156</v>
      </c>
    </row>
    <row r="412" spans="1:3" hidden="1" x14ac:dyDescent="0.55000000000000004">
      <c r="A412">
        <v>936759806</v>
      </c>
      <c r="B412">
        <v>33</v>
      </c>
      <c r="C412" t="s">
        <v>157</v>
      </c>
    </row>
    <row r="413" spans="1:3" hidden="1" x14ac:dyDescent="0.55000000000000004">
      <c r="A413">
        <v>955361805</v>
      </c>
      <c r="B413">
        <v>24</v>
      </c>
      <c r="C413" t="s">
        <v>50</v>
      </c>
    </row>
    <row r="414" spans="1:3" x14ac:dyDescent="0.55000000000000004">
      <c r="A414">
        <v>955391002</v>
      </c>
      <c r="B414">
        <v>8</v>
      </c>
      <c r="C414" t="s">
        <v>50</v>
      </c>
    </row>
    <row r="415" spans="1:3" hidden="1" x14ac:dyDescent="0.55000000000000004">
      <c r="A415">
        <v>955468603</v>
      </c>
      <c r="B415">
        <v>28</v>
      </c>
      <c r="C415" t="s">
        <v>50</v>
      </c>
    </row>
    <row r="416" spans="1:3" x14ac:dyDescent="0.55000000000000004">
      <c r="A416">
        <v>955508693</v>
      </c>
      <c r="B416">
        <v>11</v>
      </c>
      <c r="C416" t="s">
        <v>50</v>
      </c>
    </row>
    <row r="417" spans="1:3" hidden="1" x14ac:dyDescent="0.55000000000000004">
      <c r="A417">
        <v>955530413</v>
      </c>
      <c r="B417">
        <v>31</v>
      </c>
      <c r="C417" t="s">
        <v>50</v>
      </c>
    </row>
    <row r="418" spans="1:3" x14ac:dyDescent="0.55000000000000004">
      <c r="A418">
        <v>955554353</v>
      </c>
      <c r="B418">
        <v>2</v>
      </c>
      <c r="C418" t="s">
        <v>50</v>
      </c>
    </row>
    <row r="419" spans="1:3" x14ac:dyDescent="0.55000000000000004">
      <c r="A419">
        <v>955568889</v>
      </c>
      <c r="B419">
        <v>6</v>
      </c>
      <c r="C419" t="s">
        <v>50</v>
      </c>
    </row>
    <row r="420" spans="1:3" hidden="1" x14ac:dyDescent="0.55000000000000004">
      <c r="A420">
        <v>955570889</v>
      </c>
      <c r="B420">
        <v>30</v>
      </c>
      <c r="C420" t="s">
        <v>50</v>
      </c>
    </row>
    <row r="421" spans="1:3" hidden="1" x14ac:dyDescent="0.55000000000000004">
      <c r="A421">
        <v>955654345</v>
      </c>
      <c r="B421">
        <v>18</v>
      </c>
      <c r="C421" t="s">
        <v>50</v>
      </c>
    </row>
    <row r="422" spans="1:3" x14ac:dyDescent="0.55000000000000004">
      <c r="A422">
        <v>955666500</v>
      </c>
      <c r="B422">
        <v>4</v>
      </c>
      <c r="C422" t="s">
        <v>50</v>
      </c>
    </row>
    <row r="423" spans="1:3" x14ac:dyDescent="0.55000000000000004">
      <c r="A423">
        <v>955700383</v>
      </c>
      <c r="B423">
        <v>1</v>
      </c>
      <c r="C423" t="s">
        <v>50</v>
      </c>
    </row>
    <row r="424" spans="1:3" hidden="1" x14ac:dyDescent="0.55000000000000004">
      <c r="A424">
        <v>955712413</v>
      </c>
      <c r="B424">
        <v>27</v>
      </c>
      <c r="C424" t="s">
        <v>50</v>
      </c>
    </row>
    <row r="425" spans="1:3" x14ac:dyDescent="0.55000000000000004">
      <c r="A425">
        <v>955720003</v>
      </c>
      <c r="B425">
        <v>7</v>
      </c>
      <c r="C425" t="s">
        <v>50</v>
      </c>
    </row>
    <row r="426" spans="1:3" x14ac:dyDescent="0.55000000000000004">
      <c r="A426">
        <v>955768270</v>
      </c>
      <c r="B426">
        <v>14</v>
      </c>
      <c r="C426" t="s">
        <v>50</v>
      </c>
    </row>
    <row r="427" spans="1:3" x14ac:dyDescent="0.55000000000000004">
      <c r="A427">
        <v>955780782</v>
      </c>
      <c r="B427">
        <v>15</v>
      </c>
      <c r="C427" t="s">
        <v>50</v>
      </c>
    </row>
    <row r="428" spans="1:3" hidden="1" x14ac:dyDescent="0.55000000000000004">
      <c r="A428">
        <v>955794256</v>
      </c>
      <c r="B428">
        <v>25</v>
      </c>
      <c r="C428" t="s">
        <v>50</v>
      </c>
    </row>
    <row r="429" spans="1:3" hidden="1" x14ac:dyDescent="0.55000000000000004">
      <c r="A429">
        <v>955800241</v>
      </c>
      <c r="B429">
        <v>20</v>
      </c>
      <c r="C429" t="s">
        <v>50</v>
      </c>
    </row>
    <row r="430" spans="1:3" x14ac:dyDescent="0.55000000000000004">
      <c r="A430">
        <v>955800865</v>
      </c>
      <c r="B430">
        <v>16</v>
      </c>
      <c r="C430" t="s">
        <v>50</v>
      </c>
    </row>
    <row r="431" spans="1:3" x14ac:dyDescent="0.55000000000000004">
      <c r="A431">
        <v>955874713</v>
      </c>
      <c r="B431">
        <v>10</v>
      </c>
      <c r="C431" t="s">
        <v>50</v>
      </c>
    </row>
    <row r="432" spans="1:3" x14ac:dyDescent="0.55000000000000004">
      <c r="A432">
        <v>955912477</v>
      </c>
      <c r="B432">
        <v>12</v>
      </c>
      <c r="C432" t="s">
        <v>50</v>
      </c>
    </row>
    <row r="433" spans="1:3" hidden="1" x14ac:dyDescent="0.55000000000000004">
      <c r="A433">
        <v>955963829</v>
      </c>
      <c r="B433">
        <v>29</v>
      </c>
      <c r="C433" t="s">
        <v>50</v>
      </c>
    </row>
    <row r="434" spans="1:3" hidden="1" x14ac:dyDescent="0.55000000000000004">
      <c r="A434">
        <v>955990568</v>
      </c>
      <c r="B434">
        <v>22</v>
      </c>
      <c r="C434" t="s">
        <v>50</v>
      </c>
    </row>
    <row r="435" spans="1:3" hidden="1" x14ac:dyDescent="0.55000000000000004">
      <c r="A435">
        <v>956017225</v>
      </c>
      <c r="B435">
        <v>26</v>
      </c>
      <c r="C435" t="s">
        <v>50</v>
      </c>
    </row>
    <row r="436" spans="1:3" x14ac:dyDescent="0.55000000000000004">
      <c r="A436">
        <v>956026710</v>
      </c>
      <c r="B436">
        <v>9</v>
      </c>
      <c r="C436" t="s">
        <v>50</v>
      </c>
    </row>
    <row r="437" spans="1:3" x14ac:dyDescent="0.55000000000000004">
      <c r="A437">
        <v>956033298</v>
      </c>
      <c r="B437">
        <v>5</v>
      </c>
      <c r="C437" t="s">
        <v>50</v>
      </c>
    </row>
    <row r="438" spans="1:3" hidden="1" x14ac:dyDescent="0.55000000000000004">
      <c r="A438">
        <v>956047145</v>
      </c>
      <c r="B438">
        <v>19</v>
      </c>
      <c r="C438" t="s">
        <v>50</v>
      </c>
    </row>
    <row r="439" spans="1:3" x14ac:dyDescent="0.55000000000000004">
      <c r="A439">
        <v>956135975</v>
      </c>
      <c r="B439">
        <v>17</v>
      </c>
      <c r="C439" t="s">
        <v>50</v>
      </c>
    </row>
    <row r="440" spans="1:3" x14ac:dyDescent="0.55000000000000004">
      <c r="A440">
        <v>956202059</v>
      </c>
      <c r="B440">
        <v>13</v>
      </c>
      <c r="C440" t="s">
        <v>50</v>
      </c>
    </row>
    <row r="441" spans="1:3" x14ac:dyDescent="0.55000000000000004">
      <c r="A441">
        <v>956217527</v>
      </c>
      <c r="B441">
        <v>3</v>
      </c>
      <c r="C441" t="s">
        <v>50</v>
      </c>
    </row>
    <row r="442" spans="1:3" hidden="1" x14ac:dyDescent="0.55000000000000004">
      <c r="A442">
        <v>956233939</v>
      </c>
      <c r="B442">
        <v>21</v>
      </c>
      <c r="C442" t="s">
        <v>50</v>
      </c>
    </row>
    <row r="443" spans="1:3" hidden="1" x14ac:dyDescent="0.55000000000000004">
      <c r="A443">
        <v>956272410</v>
      </c>
      <c r="B443">
        <v>23</v>
      </c>
      <c r="C443" t="s">
        <v>50</v>
      </c>
    </row>
    <row r="444" spans="1:3" hidden="1" x14ac:dyDescent="0.55000000000000004">
      <c r="A444">
        <v>956304474</v>
      </c>
      <c r="B444">
        <v>32</v>
      </c>
      <c r="C444" t="s">
        <v>50</v>
      </c>
    </row>
    <row r="445" spans="1:3" hidden="1" x14ac:dyDescent="0.55000000000000004">
      <c r="A445">
        <v>1200394252</v>
      </c>
      <c r="B445">
        <v>24</v>
      </c>
      <c r="C445" t="s">
        <v>158</v>
      </c>
    </row>
    <row r="446" spans="1:3" hidden="1" x14ac:dyDescent="0.55000000000000004">
      <c r="A446">
        <v>1200395070</v>
      </c>
      <c r="B446">
        <v>24</v>
      </c>
      <c r="C446" t="s">
        <v>0</v>
      </c>
    </row>
    <row r="447" spans="1:3" x14ac:dyDescent="0.55000000000000004">
      <c r="A447">
        <v>1200423848</v>
      </c>
      <c r="B447">
        <v>8</v>
      </c>
      <c r="C447" t="s">
        <v>159</v>
      </c>
    </row>
    <row r="448" spans="1:3" x14ac:dyDescent="0.55000000000000004">
      <c r="A448">
        <v>1200424666</v>
      </c>
      <c r="B448">
        <v>8</v>
      </c>
      <c r="C448" t="s">
        <v>0</v>
      </c>
    </row>
    <row r="449" spans="1:3" hidden="1" x14ac:dyDescent="0.55000000000000004">
      <c r="A449">
        <v>1200501263</v>
      </c>
      <c r="B449">
        <v>28</v>
      </c>
      <c r="C449" t="s">
        <v>160</v>
      </c>
    </row>
    <row r="450" spans="1:3" hidden="1" x14ac:dyDescent="0.55000000000000004">
      <c r="A450">
        <v>1200502082</v>
      </c>
      <c r="B450">
        <v>28</v>
      </c>
      <c r="C450" t="s">
        <v>0</v>
      </c>
    </row>
    <row r="451" spans="1:3" x14ac:dyDescent="0.55000000000000004">
      <c r="A451">
        <v>1200541901</v>
      </c>
      <c r="B451">
        <v>11</v>
      </c>
      <c r="C451" t="s">
        <v>161</v>
      </c>
    </row>
    <row r="452" spans="1:3" x14ac:dyDescent="0.55000000000000004">
      <c r="A452">
        <v>1200542719</v>
      </c>
      <c r="B452">
        <v>11</v>
      </c>
      <c r="C452" t="s">
        <v>0</v>
      </c>
    </row>
    <row r="453" spans="1:3" hidden="1" x14ac:dyDescent="0.55000000000000004">
      <c r="A453">
        <v>1200562892</v>
      </c>
      <c r="B453">
        <v>31</v>
      </c>
      <c r="C453" t="s">
        <v>162</v>
      </c>
    </row>
    <row r="454" spans="1:3" hidden="1" x14ac:dyDescent="0.55000000000000004">
      <c r="A454">
        <v>1200563711</v>
      </c>
      <c r="B454">
        <v>31</v>
      </c>
      <c r="C454" t="s">
        <v>0</v>
      </c>
    </row>
    <row r="455" spans="1:3" x14ac:dyDescent="0.55000000000000004">
      <c r="A455">
        <v>1200587182</v>
      </c>
      <c r="B455">
        <v>2</v>
      </c>
      <c r="C455" t="s">
        <v>163</v>
      </c>
    </row>
    <row r="456" spans="1:3" x14ac:dyDescent="0.55000000000000004">
      <c r="A456">
        <v>1200588000</v>
      </c>
      <c r="B456">
        <v>2</v>
      </c>
      <c r="C456" t="s">
        <v>0</v>
      </c>
    </row>
    <row r="457" spans="1:3" x14ac:dyDescent="0.55000000000000004">
      <c r="A457">
        <v>1200601734</v>
      </c>
      <c r="B457">
        <v>6</v>
      </c>
      <c r="C457" t="s">
        <v>164</v>
      </c>
    </row>
    <row r="458" spans="1:3" x14ac:dyDescent="0.55000000000000004">
      <c r="A458">
        <v>1200602552</v>
      </c>
      <c r="B458">
        <v>6</v>
      </c>
      <c r="C458" t="s">
        <v>0</v>
      </c>
    </row>
    <row r="459" spans="1:3" hidden="1" x14ac:dyDescent="0.55000000000000004">
      <c r="A459">
        <v>1200603357</v>
      </c>
      <c r="B459">
        <v>30</v>
      </c>
      <c r="C459" t="s">
        <v>165</v>
      </c>
    </row>
    <row r="460" spans="1:3" hidden="1" x14ac:dyDescent="0.55000000000000004">
      <c r="A460">
        <v>1200604177</v>
      </c>
      <c r="B460">
        <v>30</v>
      </c>
      <c r="C460" t="s">
        <v>0</v>
      </c>
    </row>
    <row r="461" spans="1:3" hidden="1" x14ac:dyDescent="0.55000000000000004">
      <c r="A461">
        <v>1200677906</v>
      </c>
      <c r="B461">
        <v>33</v>
      </c>
      <c r="C461" t="s">
        <v>9</v>
      </c>
    </row>
    <row r="462" spans="1:3" hidden="1" x14ac:dyDescent="0.55000000000000004">
      <c r="A462">
        <v>1200685598</v>
      </c>
      <c r="B462">
        <v>18</v>
      </c>
      <c r="C462" t="s">
        <v>166</v>
      </c>
    </row>
    <row r="463" spans="1:3" hidden="1" x14ac:dyDescent="0.55000000000000004">
      <c r="A463">
        <v>1200686419</v>
      </c>
      <c r="B463">
        <v>18</v>
      </c>
      <c r="C463" t="s">
        <v>0</v>
      </c>
    </row>
    <row r="464" spans="1:3" x14ac:dyDescent="0.55000000000000004">
      <c r="A464">
        <v>1200698352</v>
      </c>
      <c r="B464">
        <v>4</v>
      </c>
      <c r="C464" t="s">
        <v>167</v>
      </c>
    </row>
    <row r="465" spans="1:3" x14ac:dyDescent="0.55000000000000004">
      <c r="A465">
        <v>1200699152</v>
      </c>
      <c r="B465">
        <v>4</v>
      </c>
      <c r="C465" t="s">
        <v>0</v>
      </c>
    </row>
    <row r="466" spans="1:3" x14ac:dyDescent="0.55000000000000004">
      <c r="A466">
        <v>1200733183</v>
      </c>
      <c r="B466">
        <v>1</v>
      </c>
      <c r="C466" t="s">
        <v>168</v>
      </c>
    </row>
    <row r="467" spans="1:3" x14ac:dyDescent="0.55000000000000004">
      <c r="A467">
        <v>1200734002</v>
      </c>
      <c r="B467">
        <v>1</v>
      </c>
      <c r="C467" t="s">
        <v>0</v>
      </c>
    </row>
    <row r="468" spans="1:3" hidden="1" x14ac:dyDescent="0.55000000000000004">
      <c r="A468">
        <v>1200744885</v>
      </c>
      <c r="B468">
        <v>27</v>
      </c>
      <c r="C468" t="s">
        <v>169</v>
      </c>
    </row>
    <row r="469" spans="1:3" hidden="1" x14ac:dyDescent="0.55000000000000004">
      <c r="A469">
        <v>1200745703</v>
      </c>
      <c r="B469">
        <v>27</v>
      </c>
      <c r="C469" t="s">
        <v>0</v>
      </c>
    </row>
    <row r="470" spans="1:3" x14ac:dyDescent="0.55000000000000004">
      <c r="A470">
        <v>1200752853</v>
      </c>
      <c r="B470">
        <v>7</v>
      </c>
      <c r="C470" t="s">
        <v>170</v>
      </c>
    </row>
    <row r="471" spans="1:3" x14ac:dyDescent="0.55000000000000004">
      <c r="A471">
        <v>1200753671</v>
      </c>
      <c r="B471">
        <v>7</v>
      </c>
      <c r="C471" t="s">
        <v>0</v>
      </c>
    </row>
    <row r="472" spans="1:3" x14ac:dyDescent="0.55000000000000004">
      <c r="A472">
        <v>1200800963</v>
      </c>
      <c r="B472">
        <v>14</v>
      </c>
      <c r="C472" t="s">
        <v>171</v>
      </c>
    </row>
    <row r="473" spans="1:3" x14ac:dyDescent="0.55000000000000004">
      <c r="A473">
        <v>1200801781</v>
      </c>
      <c r="B473">
        <v>14</v>
      </c>
      <c r="C473" t="s">
        <v>0</v>
      </c>
    </row>
    <row r="474" spans="1:3" x14ac:dyDescent="0.55000000000000004">
      <c r="A474">
        <v>1200813969</v>
      </c>
      <c r="B474">
        <v>15</v>
      </c>
      <c r="C474" t="s">
        <v>172</v>
      </c>
    </row>
    <row r="475" spans="1:3" x14ac:dyDescent="0.55000000000000004">
      <c r="A475">
        <v>1200814787</v>
      </c>
      <c r="B475">
        <v>15</v>
      </c>
      <c r="C475" t="s">
        <v>0</v>
      </c>
    </row>
    <row r="476" spans="1:3" hidden="1" x14ac:dyDescent="0.55000000000000004">
      <c r="A476">
        <v>1200826384</v>
      </c>
      <c r="B476">
        <v>25</v>
      </c>
      <c r="C476" t="s">
        <v>173</v>
      </c>
    </row>
    <row r="477" spans="1:3" hidden="1" x14ac:dyDescent="0.55000000000000004">
      <c r="A477">
        <v>1200827202</v>
      </c>
      <c r="B477">
        <v>25</v>
      </c>
      <c r="C477" t="s">
        <v>0</v>
      </c>
    </row>
    <row r="478" spans="1:3" hidden="1" x14ac:dyDescent="0.55000000000000004">
      <c r="A478">
        <v>1200831360</v>
      </c>
      <c r="B478">
        <v>20</v>
      </c>
      <c r="C478" t="s">
        <v>174</v>
      </c>
    </row>
    <row r="479" spans="1:3" hidden="1" x14ac:dyDescent="0.55000000000000004">
      <c r="A479">
        <v>1200832181</v>
      </c>
      <c r="B479">
        <v>20</v>
      </c>
      <c r="C479" t="s">
        <v>0</v>
      </c>
    </row>
    <row r="480" spans="1:3" x14ac:dyDescent="0.55000000000000004">
      <c r="A480">
        <v>1200832216</v>
      </c>
      <c r="B480">
        <v>16</v>
      </c>
      <c r="C480" t="s">
        <v>175</v>
      </c>
    </row>
    <row r="481" spans="1:3" x14ac:dyDescent="0.55000000000000004">
      <c r="A481">
        <v>1200833034</v>
      </c>
      <c r="B481">
        <v>16</v>
      </c>
      <c r="C481" t="s">
        <v>0</v>
      </c>
    </row>
    <row r="482" spans="1:3" x14ac:dyDescent="0.55000000000000004">
      <c r="A482">
        <v>1200907907</v>
      </c>
      <c r="B482">
        <v>10</v>
      </c>
      <c r="C482" t="s">
        <v>176</v>
      </c>
    </row>
    <row r="483" spans="1:3" x14ac:dyDescent="0.55000000000000004">
      <c r="A483">
        <v>1200908726</v>
      </c>
      <c r="B483">
        <v>10</v>
      </c>
      <c r="C483" t="s">
        <v>0</v>
      </c>
    </row>
    <row r="484" spans="1:3" x14ac:dyDescent="0.55000000000000004">
      <c r="A484">
        <v>1200944329</v>
      </c>
      <c r="B484">
        <v>12</v>
      </c>
      <c r="C484" t="s">
        <v>177</v>
      </c>
    </row>
    <row r="485" spans="1:3" x14ac:dyDescent="0.55000000000000004">
      <c r="A485">
        <v>1200945129</v>
      </c>
      <c r="B485">
        <v>12</v>
      </c>
      <c r="C485" t="s">
        <v>0</v>
      </c>
    </row>
    <row r="486" spans="1:3" hidden="1" x14ac:dyDescent="0.55000000000000004">
      <c r="A486">
        <v>1200996211</v>
      </c>
      <c r="B486">
        <v>29</v>
      </c>
      <c r="C486" t="s">
        <v>178</v>
      </c>
    </row>
    <row r="487" spans="1:3" hidden="1" x14ac:dyDescent="0.55000000000000004">
      <c r="A487">
        <v>1200997029</v>
      </c>
      <c r="B487">
        <v>29</v>
      </c>
      <c r="C487" t="s">
        <v>0</v>
      </c>
    </row>
    <row r="488" spans="1:3" hidden="1" x14ac:dyDescent="0.55000000000000004">
      <c r="A488">
        <v>1201021928</v>
      </c>
      <c r="B488">
        <v>22</v>
      </c>
      <c r="C488" t="s">
        <v>179</v>
      </c>
    </row>
    <row r="489" spans="1:3" hidden="1" x14ac:dyDescent="0.55000000000000004">
      <c r="A489">
        <v>1201022746</v>
      </c>
      <c r="B489">
        <v>22</v>
      </c>
      <c r="C489" t="s">
        <v>0</v>
      </c>
    </row>
    <row r="490" spans="1:3" hidden="1" x14ac:dyDescent="0.55000000000000004">
      <c r="A490">
        <v>1201049334</v>
      </c>
      <c r="B490">
        <v>26</v>
      </c>
      <c r="C490" t="s">
        <v>180</v>
      </c>
    </row>
    <row r="491" spans="1:3" hidden="1" x14ac:dyDescent="0.55000000000000004">
      <c r="A491">
        <v>1201050153</v>
      </c>
      <c r="B491">
        <v>26</v>
      </c>
      <c r="C491" t="s">
        <v>0</v>
      </c>
    </row>
    <row r="492" spans="1:3" x14ac:dyDescent="0.55000000000000004">
      <c r="A492">
        <v>1201059875</v>
      </c>
      <c r="B492">
        <v>9</v>
      </c>
      <c r="C492" t="s">
        <v>181</v>
      </c>
    </row>
    <row r="493" spans="1:3" x14ac:dyDescent="0.55000000000000004">
      <c r="A493">
        <v>1201060694</v>
      </c>
      <c r="B493">
        <v>9</v>
      </c>
      <c r="C493" t="s">
        <v>0</v>
      </c>
    </row>
    <row r="494" spans="1:3" x14ac:dyDescent="0.55000000000000004">
      <c r="A494">
        <v>1201066551</v>
      </c>
      <c r="B494">
        <v>5</v>
      </c>
      <c r="C494" t="s">
        <v>182</v>
      </c>
    </row>
    <row r="495" spans="1:3" x14ac:dyDescent="0.55000000000000004">
      <c r="A495">
        <v>1201067369</v>
      </c>
      <c r="B495">
        <v>5</v>
      </c>
      <c r="C495" t="s">
        <v>0</v>
      </c>
    </row>
    <row r="496" spans="1:3" hidden="1" x14ac:dyDescent="0.55000000000000004">
      <c r="A496">
        <v>1201078299</v>
      </c>
      <c r="B496">
        <v>19</v>
      </c>
      <c r="C496" t="s">
        <v>183</v>
      </c>
    </row>
    <row r="497" spans="1:3" hidden="1" x14ac:dyDescent="0.55000000000000004">
      <c r="A497">
        <v>1201079117</v>
      </c>
      <c r="B497">
        <v>19</v>
      </c>
      <c r="C497" t="s">
        <v>0</v>
      </c>
    </row>
    <row r="498" spans="1:3" x14ac:dyDescent="0.55000000000000004">
      <c r="A498">
        <v>1201167361</v>
      </c>
      <c r="B498">
        <v>17</v>
      </c>
      <c r="C498" t="s">
        <v>184</v>
      </c>
    </row>
    <row r="499" spans="1:3" x14ac:dyDescent="0.55000000000000004">
      <c r="A499">
        <v>1201168179</v>
      </c>
      <c r="B499">
        <v>17</v>
      </c>
      <c r="C499" t="s">
        <v>0</v>
      </c>
    </row>
    <row r="500" spans="1:3" x14ac:dyDescent="0.55000000000000004">
      <c r="A500">
        <v>1201235726</v>
      </c>
      <c r="B500">
        <v>13</v>
      </c>
      <c r="C500" t="s">
        <v>185</v>
      </c>
    </row>
    <row r="501" spans="1:3" x14ac:dyDescent="0.55000000000000004">
      <c r="A501">
        <v>1201236544</v>
      </c>
      <c r="B501">
        <v>13</v>
      </c>
      <c r="C501" t="s">
        <v>0</v>
      </c>
    </row>
    <row r="502" spans="1:3" x14ac:dyDescent="0.55000000000000004">
      <c r="A502">
        <v>1201250792</v>
      </c>
      <c r="B502">
        <v>3</v>
      </c>
      <c r="C502" t="s">
        <v>186</v>
      </c>
    </row>
    <row r="503" spans="1:3" x14ac:dyDescent="0.55000000000000004">
      <c r="A503">
        <v>1201251611</v>
      </c>
      <c r="B503">
        <v>3</v>
      </c>
      <c r="C503" t="s">
        <v>0</v>
      </c>
    </row>
    <row r="504" spans="1:3" hidden="1" x14ac:dyDescent="0.55000000000000004">
      <c r="A504">
        <v>1201265563</v>
      </c>
      <c r="B504">
        <v>21</v>
      </c>
      <c r="C504" t="s">
        <v>187</v>
      </c>
    </row>
    <row r="505" spans="1:3" hidden="1" x14ac:dyDescent="0.55000000000000004">
      <c r="A505">
        <v>1201266381</v>
      </c>
      <c r="B505">
        <v>21</v>
      </c>
      <c r="C505" t="s">
        <v>0</v>
      </c>
    </row>
    <row r="506" spans="1:3" hidden="1" x14ac:dyDescent="0.55000000000000004">
      <c r="A506">
        <v>1201304479</v>
      </c>
      <c r="B506">
        <v>23</v>
      </c>
      <c r="C506" t="s">
        <v>188</v>
      </c>
    </row>
    <row r="507" spans="1:3" hidden="1" x14ac:dyDescent="0.55000000000000004">
      <c r="A507">
        <v>1201305297</v>
      </c>
      <c r="B507">
        <v>23</v>
      </c>
      <c r="C507" t="s">
        <v>0</v>
      </c>
    </row>
    <row r="508" spans="1:3" hidden="1" x14ac:dyDescent="0.55000000000000004">
      <c r="A508">
        <v>1201336583</v>
      </c>
      <c r="B508">
        <v>32</v>
      </c>
      <c r="C508" t="s">
        <v>189</v>
      </c>
    </row>
    <row r="509" spans="1:3" hidden="1" x14ac:dyDescent="0.55000000000000004">
      <c r="A509">
        <v>1201337401</v>
      </c>
      <c r="B509">
        <v>32</v>
      </c>
      <c r="C509" t="s">
        <v>0</v>
      </c>
    </row>
    <row r="510" spans="1:3" hidden="1" x14ac:dyDescent="0.55000000000000004">
      <c r="A510">
        <v>1230393414</v>
      </c>
      <c r="B510">
        <v>24</v>
      </c>
      <c r="C510" t="s">
        <v>190</v>
      </c>
    </row>
    <row r="511" spans="1:3" x14ac:dyDescent="0.55000000000000004">
      <c r="A511">
        <v>1230423344</v>
      </c>
      <c r="B511">
        <v>8</v>
      </c>
      <c r="C511" t="s">
        <v>190</v>
      </c>
    </row>
    <row r="512" spans="1:3" hidden="1" x14ac:dyDescent="0.55000000000000004">
      <c r="A512">
        <v>1230500170</v>
      </c>
      <c r="B512">
        <v>28</v>
      </c>
      <c r="C512" t="s">
        <v>190</v>
      </c>
    </row>
    <row r="513" spans="1:3" x14ac:dyDescent="0.55000000000000004">
      <c r="A513">
        <v>1230541035</v>
      </c>
      <c r="B513">
        <v>11</v>
      </c>
      <c r="C513" t="s">
        <v>190</v>
      </c>
    </row>
    <row r="514" spans="1:3" hidden="1" x14ac:dyDescent="0.55000000000000004">
      <c r="A514">
        <v>1230562037</v>
      </c>
      <c r="B514">
        <v>31</v>
      </c>
      <c r="C514" t="s">
        <v>190</v>
      </c>
    </row>
    <row r="515" spans="1:3" x14ac:dyDescent="0.55000000000000004">
      <c r="A515">
        <v>1230586695</v>
      </c>
      <c r="B515">
        <v>2</v>
      </c>
      <c r="C515" t="s">
        <v>190</v>
      </c>
    </row>
    <row r="516" spans="1:3" x14ac:dyDescent="0.55000000000000004">
      <c r="A516">
        <v>1230601216</v>
      </c>
      <c r="B516">
        <v>6</v>
      </c>
      <c r="C516" t="s">
        <v>190</v>
      </c>
    </row>
    <row r="517" spans="1:3" hidden="1" x14ac:dyDescent="0.55000000000000004">
      <c r="A517">
        <v>1230602544</v>
      </c>
      <c r="B517">
        <v>30</v>
      </c>
      <c r="C517" t="s">
        <v>190</v>
      </c>
    </row>
    <row r="518" spans="1:3" hidden="1" x14ac:dyDescent="0.55000000000000004">
      <c r="A518">
        <v>1230684938</v>
      </c>
      <c r="B518">
        <v>18</v>
      </c>
      <c r="C518" t="s">
        <v>190</v>
      </c>
    </row>
    <row r="519" spans="1:3" hidden="1" x14ac:dyDescent="0.55000000000000004">
      <c r="A519">
        <v>1230685934</v>
      </c>
      <c r="B519">
        <v>33</v>
      </c>
      <c r="C519" t="s">
        <v>191</v>
      </c>
    </row>
    <row r="520" spans="1:3" x14ac:dyDescent="0.55000000000000004">
      <c r="A520">
        <v>1230698887</v>
      </c>
      <c r="B520">
        <v>4</v>
      </c>
      <c r="C520" t="s">
        <v>190</v>
      </c>
    </row>
    <row r="521" spans="1:3" x14ac:dyDescent="0.55000000000000004">
      <c r="A521">
        <v>1230732771</v>
      </c>
      <c r="B521">
        <v>1</v>
      </c>
      <c r="C521" t="s">
        <v>190</v>
      </c>
    </row>
    <row r="522" spans="1:3" hidden="1" x14ac:dyDescent="0.55000000000000004">
      <c r="A522">
        <v>1230744068</v>
      </c>
      <c r="B522">
        <v>27</v>
      </c>
      <c r="C522" t="s">
        <v>190</v>
      </c>
    </row>
    <row r="523" spans="1:3" x14ac:dyDescent="0.55000000000000004">
      <c r="A523">
        <v>1230752345</v>
      </c>
      <c r="B523">
        <v>7</v>
      </c>
      <c r="C523" t="s">
        <v>190</v>
      </c>
    </row>
    <row r="524" spans="1:3" x14ac:dyDescent="0.55000000000000004">
      <c r="A524">
        <v>1230800657</v>
      </c>
      <c r="B524">
        <v>14</v>
      </c>
      <c r="C524" t="s">
        <v>190</v>
      </c>
    </row>
    <row r="525" spans="1:3" x14ac:dyDescent="0.55000000000000004">
      <c r="A525">
        <v>1230813124</v>
      </c>
      <c r="B525">
        <v>15</v>
      </c>
      <c r="C525" t="s">
        <v>190</v>
      </c>
    </row>
    <row r="526" spans="1:3" hidden="1" x14ac:dyDescent="0.55000000000000004">
      <c r="A526">
        <v>1230825907</v>
      </c>
      <c r="B526">
        <v>25</v>
      </c>
      <c r="C526" t="s">
        <v>190</v>
      </c>
    </row>
    <row r="527" spans="1:3" hidden="1" x14ac:dyDescent="0.55000000000000004">
      <c r="A527">
        <v>1230830853</v>
      </c>
      <c r="B527">
        <v>20</v>
      </c>
      <c r="C527" t="s">
        <v>190</v>
      </c>
    </row>
    <row r="528" spans="1:3" x14ac:dyDescent="0.55000000000000004">
      <c r="A528">
        <v>1230831329</v>
      </c>
      <c r="B528">
        <v>16</v>
      </c>
      <c r="C528" t="s">
        <v>190</v>
      </c>
    </row>
    <row r="529" spans="1:3" x14ac:dyDescent="0.55000000000000004">
      <c r="A529">
        <v>1230907055</v>
      </c>
      <c r="B529">
        <v>10</v>
      </c>
      <c r="C529" t="s">
        <v>190</v>
      </c>
    </row>
    <row r="530" spans="1:3" hidden="1" x14ac:dyDescent="0.55000000000000004">
      <c r="A530">
        <v>1230926335</v>
      </c>
      <c r="B530">
        <v>33</v>
      </c>
      <c r="C530" t="s">
        <v>192</v>
      </c>
    </row>
    <row r="531" spans="1:3" x14ac:dyDescent="0.55000000000000004">
      <c r="A531">
        <v>1230944864</v>
      </c>
      <c r="B531">
        <v>12</v>
      </c>
      <c r="C531" t="s">
        <v>190</v>
      </c>
    </row>
    <row r="532" spans="1:3" hidden="1" x14ac:dyDescent="0.55000000000000004">
      <c r="A532">
        <v>1230995354</v>
      </c>
      <c r="B532">
        <v>29</v>
      </c>
      <c r="C532" t="s">
        <v>190</v>
      </c>
    </row>
    <row r="533" spans="1:3" hidden="1" x14ac:dyDescent="0.55000000000000004">
      <c r="A533">
        <v>1231021430</v>
      </c>
      <c r="B533">
        <v>22</v>
      </c>
      <c r="C533" t="s">
        <v>190</v>
      </c>
    </row>
    <row r="534" spans="1:3" hidden="1" x14ac:dyDescent="0.55000000000000004">
      <c r="A534">
        <v>1231048849</v>
      </c>
      <c r="B534">
        <v>26</v>
      </c>
      <c r="C534" t="s">
        <v>190</v>
      </c>
    </row>
    <row r="535" spans="1:3" x14ac:dyDescent="0.55000000000000004">
      <c r="A535">
        <v>1231059037</v>
      </c>
      <c r="B535">
        <v>9</v>
      </c>
      <c r="C535" t="s">
        <v>190</v>
      </c>
    </row>
    <row r="536" spans="1:3" x14ac:dyDescent="0.55000000000000004">
      <c r="A536">
        <v>1231065671</v>
      </c>
      <c r="B536">
        <v>5</v>
      </c>
      <c r="C536" t="s">
        <v>190</v>
      </c>
    </row>
    <row r="537" spans="1:3" hidden="1" x14ac:dyDescent="0.55000000000000004">
      <c r="A537">
        <v>1231077431</v>
      </c>
      <c r="B537">
        <v>19</v>
      </c>
      <c r="C537" t="s">
        <v>190</v>
      </c>
    </row>
    <row r="538" spans="1:3" x14ac:dyDescent="0.55000000000000004">
      <c r="A538">
        <v>1231167422</v>
      </c>
      <c r="B538">
        <v>17</v>
      </c>
      <c r="C538" t="s">
        <v>190</v>
      </c>
    </row>
    <row r="539" spans="1:3" x14ac:dyDescent="0.55000000000000004">
      <c r="A539">
        <v>1231234477</v>
      </c>
      <c r="B539">
        <v>13</v>
      </c>
      <c r="C539" t="s">
        <v>190</v>
      </c>
    </row>
    <row r="540" spans="1:3" x14ac:dyDescent="0.55000000000000004">
      <c r="A540">
        <v>1231250898</v>
      </c>
      <c r="B540">
        <v>3</v>
      </c>
      <c r="C540" t="s">
        <v>190</v>
      </c>
    </row>
    <row r="541" spans="1:3" hidden="1" x14ac:dyDescent="0.55000000000000004">
      <c r="A541">
        <v>1231265057</v>
      </c>
      <c r="B541">
        <v>21</v>
      </c>
      <c r="C541" t="s">
        <v>190</v>
      </c>
    </row>
    <row r="542" spans="1:3" hidden="1" x14ac:dyDescent="0.55000000000000004">
      <c r="A542">
        <v>1231303599</v>
      </c>
      <c r="B542">
        <v>23</v>
      </c>
      <c r="C542" t="s">
        <v>190</v>
      </c>
    </row>
    <row r="543" spans="1:3" hidden="1" x14ac:dyDescent="0.55000000000000004">
      <c r="A543">
        <v>1231336144</v>
      </c>
      <c r="B543">
        <v>32</v>
      </c>
      <c r="C543" t="s">
        <v>190</v>
      </c>
    </row>
    <row r="544" spans="1:3" hidden="1" x14ac:dyDescent="0.55000000000000004">
      <c r="A544">
        <v>1231416825</v>
      </c>
      <c r="B544">
        <v>33</v>
      </c>
      <c r="C544" t="s">
        <v>193</v>
      </c>
    </row>
    <row r="545" spans="1:3" hidden="1" x14ac:dyDescent="0.55000000000000004">
      <c r="A545">
        <v>1231423549</v>
      </c>
      <c r="B545">
        <v>33</v>
      </c>
      <c r="C545" t="s">
        <v>194</v>
      </c>
    </row>
    <row r="546" spans="1:3" hidden="1" x14ac:dyDescent="0.55000000000000004">
      <c r="A546">
        <v>1232032314</v>
      </c>
      <c r="B546">
        <v>33</v>
      </c>
      <c r="C546" t="s">
        <v>195</v>
      </c>
    </row>
    <row r="547" spans="1:3" hidden="1" x14ac:dyDescent="0.55000000000000004">
      <c r="A547">
        <v>1232040222</v>
      </c>
      <c r="B547">
        <v>33</v>
      </c>
      <c r="C547" t="s">
        <v>196</v>
      </c>
    </row>
    <row r="548" spans="1:3" hidden="1" x14ac:dyDescent="0.55000000000000004">
      <c r="A548">
        <v>1232047886</v>
      </c>
      <c r="B548">
        <v>33</v>
      </c>
      <c r="C548" t="s">
        <v>197</v>
      </c>
    </row>
    <row r="549" spans="1:3" hidden="1" x14ac:dyDescent="0.55000000000000004">
      <c r="A549">
        <v>1232522528</v>
      </c>
      <c r="B549">
        <v>33</v>
      </c>
      <c r="C549" t="s">
        <v>198</v>
      </c>
    </row>
    <row r="550" spans="1:3" hidden="1" x14ac:dyDescent="0.55000000000000004">
      <c r="A550">
        <v>1232532087</v>
      </c>
      <c r="B550">
        <v>33</v>
      </c>
      <c r="C550" t="s">
        <v>199</v>
      </c>
    </row>
    <row r="551" spans="1:3" hidden="1" x14ac:dyDescent="0.55000000000000004">
      <c r="A551">
        <v>1232539763</v>
      </c>
      <c r="B551">
        <v>33</v>
      </c>
      <c r="C551" t="s">
        <v>200</v>
      </c>
    </row>
    <row r="552" spans="1:3" hidden="1" x14ac:dyDescent="0.55000000000000004">
      <c r="A552">
        <v>1255392257</v>
      </c>
      <c r="B552">
        <v>24</v>
      </c>
      <c r="C552" t="s">
        <v>50</v>
      </c>
    </row>
    <row r="553" spans="1:3" x14ac:dyDescent="0.55000000000000004">
      <c r="A553">
        <v>1255422187</v>
      </c>
      <c r="B553">
        <v>8</v>
      </c>
      <c r="C553" t="s">
        <v>50</v>
      </c>
    </row>
    <row r="554" spans="1:3" hidden="1" x14ac:dyDescent="0.55000000000000004">
      <c r="A554">
        <v>1255498923</v>
      </c>
      <c r="B554">
        <v>28</v>
      </c>
      <c r="C554" t="s">
        <v>50</v>
      </c>
    </row>
    <row r="555" spans="1:3" x14ac:dyDescent="0.55000000000000004">
      <c r="A555">
        <v>1255539878</v>
      </c>
      <c r="B555">
        <v>11</v>
      </c>
      <c r="C555" t="s">
        <v>50</v>
      </c>
    </row>
    <row r="556" spans="1:3" hidden="1" x14ac:dyDescent="0.55000000000000004">
      <c r="A556">
        <v>1255560926</v>
      </c>
      <c r="B556">
        <v>31</v>
      </c>
      <c r="C556" t="s">
        <v>50</v>
      </c>
    </row>
    <row r="557" spans="1:3" x14ac:dyDescent="0.55000000000000004">
      <c r="A557">
        <v>1255585583</v>
      </c>
      <c r="B557">
        <v>2</v>
      </c>
      <c r="C557" t="s">
        <v>50</v>
      </c>
    </row>
    <row r="558" spans="1:3" hidden="1" x14ac:dyDescent="0.55000000000000004">
      <c r="A558">
        <v>1255601387</v>
      </c>
      <c r="B558">
        <v>30</v>
      </c>
      <c r="C558" t="s">
        <v>50</v>
      </c>
    </row>
    <row r="559" spans="1:3" hidden="1" x14ac:dyDescent="0.55000000000000004">
      <c r="A559">
        <v>1255683781</v>
      </c>
      <c r="B559">
        <v>18</v>
      </c>
      <c r="C559" t="s">
        <v>50</v>
      </c>
    </row>
    <row r="560" spans="1:3" x14ac:dyDescent="0.55000000000000004">
      <c r="A560">
        <v>1255697776</v>
      </c>
      <c r="B560">
        <v>4</v>
      </c>
      <c r="C560" t="s">
        <v>50</v>
      </c>
    </row>
    <row r="561" spans="1:3" x14ac:dyDescent="0.55000000000000004">
      <c r="A561">
        <v>1255721259</v>
      </c>
      <c r="B561">
        <v>6</v>
      </c>
      <c r="C561" t="s">
        <v>50</v>
      </c>
    </row>
    <row r="562" spans="1:3" x14ac:dyDescent="0.55000000000000004">
      <c r="A562">
        <v>1255731659</v>
      </c>
      <c r="B562">
        <v>1</v>
      </c>
      <c r="C562" t="s">
        <v>50</v>
      </c>
    </row>
    <row r="563" spans="1:3" hidden="1" x14ac:dyDescent="0.55000000000000004">
      <c r="A563">
        <v>1255742911</v>
      </c>
      <c r="B563">
        <v>27</v>
      </c>
      <c r="C563" t="s">
        <v>50</v>
      </c>
    </row>
    <row r="564" spans="1:3" x14ac:dyDescent="0.55000000000000004">
      <c r="A564">
        <v>1255763691</v>
      </c>
      <c r="B564">
        <v>7</v>
      </c>
      <c r="C564" t="s">
        <v>50</v>
      </c>
    </row>
    <row r="565" spans="1:3" x14ac:dyDescent="0.55000000000000004">
      <c r="A565">
        <v>1255799515</v>
      </c>
      <c r="B565">
        <v>14</v>
      </c>
      <c r="C565" t="s">
        <v>50</v>
      </c>
    </row>
    <row r="566" spans="1:3" x14ac:dyDescent="0.55000000000000004">
      <c r="A566">
        <v>1255811967</v>
      </c>
      <c r="B566">
        <v>15</v>
      </c>
      <c r="C566" t="s">
        <v>50</v>
      </c>
    </row>
    <row r="567" spans="1:3" hidden="1" x14ac:dyDescent="0.55000000000000004">
      <c r="A567">
        <v>1255824769</v>
      </c>
      <c r="B567">
        <v>25</v>
      </c>
      <c r="C567" t="s">
        <v>50</v>
      </c>
    </row>
    <row r="568" spans="1:3" hidden="1" x14ac:dyDescent="0.55000000000000004">
      <c r="A568">
        <v>1255829756</v>
      </c>
      <c r="B568">
        <v>20</v>
      </c>
      <c r="C568" t="s">
        <v>50</v>
      </c>
    </row>
    <row r="569" spans="1:3" x14ac:dyDescent="0.55000000000000004">
      <c r="A569">
        <v>1255830218</v>
      </c>
      <c r="B569">
        <v>16</v>
      </c>
      <c r="C569" t="s">
        <v>50</v>
      </c>
    </row>
    <row r="570" spans="1:3" x14ac:dyDescent="0.55000000000000004">
      <c r="A570">
        <v>1255943753</v>
      </c>
      <c r="B570">
        <v>12</v>
      </c>
      <c r="C570" t="s">
        <v>50</v>
      </c>
    </row>
    <row r="571" spans="1:3" hidden="1" x14ac:dyDescent="0.55000000000000004">
      <c r="A571">
        <v>1255994197</v>
      </c>
      <c r="B571">
        <v>29</v>
      </c>
      <c r="C571" t="s">
        <v>50</v>
      </c>
    </row>
    <row r="572" spans="1:3" hidden="1" x14ac:dyDescent="0.55000000000000004">
      <c r="A572">
        <v>1256020287</v>
      </c>
      <c r="B572">
        <v>22</v>
      </c>
      <c r="C572" t="s">
        <v>50</v>
      </c>
    </row>
    <row r="573" spans="1:3" x14ac:dyDescent="0.55000000000000004">
      <c r="A573">
        <v>1256025907</v>
      </c>
      <c r="B573">
        <v>10</v>
      </c>
      <c r="C573" t="s">
        <v>50</v>
      </c>
    </row>
    <row r="574" spans="1:3" hidden="1" x14ac:dyDescent="0.55000000000000004">
      <c r="A574">
        <v>1256047783</v>
      </c>
      <c r="B574">
        <v>26</v>
      </c>
      <c r="C574" t="s">
        <v>50</v>
      </c>
    </row>
    <row r="575" spans="1:3" x14ac:dyDescent="0.55000000000000004">
      <c r="A575">
        <v>1256057895</v>
      </c>
      <c r="B575">
        <v>9</v>
      </c>
      <c r="C575" t="s">
        <v>50</v>
      </c>
    </row>
    <row r="576" spans="1:3" x14ac:dyDescent="0.55000000000000004">
      <c r="A576">
        <v>1256064620</v>
      </c>
      <c r="B576">
        <v>5</v>
      </c>
      <c r="C576" t="s">
        <v>50</v>
      </c>
    </row>
    <row r="577" spans="1:3" hidden="1" x14ac:dyDescent="0.55000000000000004">
      <c r="A577">
        <v>1256076288</v>
      </c>
      <c r="B577">
        <v>19</v>
      </c>
      <c r="C577" t="s">
        <v>50</v>
      </c>
    </row>
    <row r="578" spans="1:3" x14ac:dyDescent="0.55000000000000004">
      <c r="A578">
        <v>1256174639</v>
      </c>
      <c r="B578">
        <v>17</v>
      </c>
      <c r="C578" t="s">
        <v>50</v>
      </c>
    </row>
    <row r="579" spans="1:3" x14ac:dyDescent="0.55000000000000004">
      <c r="A579">
        <v>1256233290</v>
      </c>
      <c r="B579">
        <v>13</v>
      </c>
      <c r="C579" t="s">
        <v>50</v>
      </c>
    </row>
    <row r="580" spans="1:3" x14ac:dyDescent="0.55000000000000004">
      <c r="A580">
        <v>1256248758</v>
      </c>
      <c r="B580">
        <v>3</v>
      </c>
      <c r="C580" t="s">
        <v>50</v>
      </c>
    </row>
    <row r="581" spans="1:3" hidden="1" x14ac:dyDescent="0.55000000000000004">
      <c r="A581">
        <v>1256263900</v>
      </c>
      <c r="B581">
        <v>21</v>
      </c>
      <c r="C581" t="s">
        <v>50</v>
      </c>
    </row>
    <row r="582" spans="1:3" hidden="1" x14ac:dyDescent="0.55000000000000004">
      <c r="A582">
        <v>1256302547</v>
      </c>
      <c r="B582">
        <v>23</v>
      </c>
      <c r="C582" t="s">
        <v>50</v>
      </c>
    </row>
    <row r="583" spans="1:3" hidden="1" x14ac:dyDescent="0.55000000000000004">
      <c r="A583">
        <v>1256334941</v>
      </c>
      <c r="B583">
        <v>32</v>
      </c>
      <c r="C583" t="s">
        <v>50</v>
      </c>
    </row>
    <row r="584" spans="1:3" hidden="1" x14ac:dyDescent="0.55000000000000004">
      <c r="A584">
        <v>1500361033</v>
      </c>
      <c r="B584">
        <v>24</v>
      </c>
      <c r="C584" t="s">
        <v>0</v>
      </c>
    </row>
    <row r="585" spans="1:3" x14ac:dyDescent="0.55000000000000004">
      <c r="A585">
        <v>1500390962</v>
      </c>
      <c r="B585">
        <v>8</v>
      </c>
      <c r="C585" t="s">
        <v>0</v>
      </c>
    </row>
    <row r="586" spans="1:3" hidden="1" x14ac:dyDescent="0.55000000000000004">
      <c r="A586">
        <v>1500396267</v>
      </c>
      <c r="B586">
        <v>24</v>
      </c>
      <c r="C586" t="s">
        <v>201</v>
      </c>
    </row>
    <row r="587" spans="1:3" x14ac:dyDescent="0.55000000000000004">
      <c r="A587">
        <v>1500425751</v>
      </c>
      <c r="B587">
        <v>8</v>
      </c>
      <c r="C587" t="s">
        <v>202</v>
      </c>
    </row>
    <row r="588" spans="1:3" hidden="1" x14ac:dyDescent="0.55000000000000004">
      <c r="A588">
        <v>1500467698</v>
      </c>
      <c r="B588">
        <v>28</v>
      </c>
      <c r="C588" t="s">
        <v>0</v>
      </c>
    </row>
    <row r="589" spans="1:3" hidden="1" x14ac:dyDescent="0.55000000000000004">
      <c r="A589">
        <v>1500502937</v>
      </c>
      <c r="B589">
        <v>28</v>
      </c>
      <c r="C589" t="s">
        <v>203</v>
      </c>
    </row>
    <row r="590" spans="1:3" x14ac:dyDescent="0.55000000000000004">
      <c r="A590">
        <v>1500508653</v>
      </c>
      <c r="B590">
        <v>11</v>
      </c>
      <c r="C590" t="s">
        <v>0</v>
      </c>
    </row>
    <row r="591" spans="1:3" hidden="1" x14ac:dyDescent="0.55000000000000004">
      <c r="A591">
        <v>1500529656</v>
      </c>
      <c r="B591">
        <v>31</v>
      </c>
      <c r="C591" t="s">
        <v>0</v>
      </c>
    </row>
    <row r="592" spans="1:3" x14ac:dyDescent="0.55000000000000004">
      <c r="A592">
        <v>1500543196</v>
      </c>
      <c r="B592">
        <v>11</v>
      </c>
      <c r="C592" t="s">
        <v>204</v>
      </c>
    </row>
    <row r="593" spans="1:3" x14ac:dyDescent="0.55000000000000004">
      <c r="A593">
        <v>1500554313</v>
      </c>
      <c r="B593">
        <v>2</v>
      </c>
      <c r="C593" t="s">
        <v>0</v>
      </c>
    </row>
    <row r="594" spans="1:3" hidden="1" x14ac:dyDescent="0.55000000000000004">
      <c r="A594">
        <v>1500564888</v>
      </c>
      <c r="B594">
        <v>31</v>
      </c>
      <c r="C594" t="s">
        <v>205</v>
      </c>
    </row>
    <row r="595" spans="1:3" x14ac:dyDescent="0.55000000000000004">
      <c r="A595">
        <v>1500568849</v>
      </c>
      <c r="B595">
        <v>6</v>
      </c>
      <c r="C595" t="s">
        <v>0</v>
      </c>
    </row>
    <row r="596" spans="1:3" hidden="1" x14ac:dyDescent="0.55000000000000004">
      <c r="A596">
        <v>1500570117</v>
      </c>
      <c r="B596">
        <v>30</v>
      </c>
      <c r="C596" t="s">
        <v>0</v>
      </c>
    </row>
    <row r="597" spans="1:3" x14ac:dyDescent="0.55000000000000004">
      <c r="A597">
        <v>1500588335</v>
      </c>
      <c r="B597">
        <v>2</v>
      </c>
      <c r="C597" t="s">
        <v>206</v>
      </c>
    </row>
    <row r="598" spans="1:3" x14ac:dyDescent="0.55000000000000004">
      <c r="A598">
        <v>1500604103</v>
      </c>
      <c r="B598">
        <v>6</v>
      </c>
      <c r="C598" t="s">
        <v>207</v>
      </c>
    </row>
    <row r="599" spans="1:3" hidden="1" x14ac:dyDescent="0.55000000000000004">
      <c r="A599">
        <v>1500605335</v>
      </c>
      <c r="B599">
        <v>30</v>
      </c>
      <c r="C599" t="s">
        <v>208</v>
      </c>
    </row>
    <row r="600" spans="1:3" hidden="1" x14ac:dyDescent="0.55000000000000004">
      <c r="A600">
        <v>1500652511</v>
      </c>
      <c r="B600">
        <v>18</v>
      </c>
      <c r="C600" t="s">
        <v>0</v>
      </c>
    </row>
    <row r="601" spans="1:3" x14ac:dyDescent="0.55000000000000004">
      <c r="A601">
        <v>1500666551</v>
      </c>
      <c r="B601">
        <v>4</v>
      </c>
      <c r="C601" t="s">
        <v>0</v>
      </c>
    </row>
    <row r="602" spans="1:3" hidden="1" x14ac:dyDescent="0.55000000000000004">
      <c r="A602">
        <v>1500677906</v>
      </c>
      <c r="B602">
        <v>33</v>
      </c>
      <c r="C602" t="s">
        <v>9</v>
      </c>
    </row>
    <row r="603" spans="1:3" hidden="1" x14ac:dyDescent="0.55000000000000004">
      <c r="A603">
        <v>1500687757</v>
      </c>
      <c r="B603">
        <v>18</v>
      </c>
      <c r="C603" t="s">
        <v>209</v>
      </c>
    </row>
    <row r="604" spans="1:3" x14ac:dyDescent="0.55000000000000004">
      <c r="A604">
        <v>1500700389</v>
      </c>
      <c r="B604">
        <v>1</v>
      </c>
      <c r="C604" t="s">
        <v>0</v>
      </c>
    </row>
    <row r="605" spans="1:3" x14ac:dyDescent="0.55000000000000004">
      <c r="A605">
        <v>1500700923</v>
      </c>
      <c r="B605">
        <v>4</v>
      </c>
      <c r="C605" t="s">
        <v>210</v>
      </c>
    </row>
    <row r="606" spans="1:3" hidden="1" x14ac:dyDescent="0.55000000000000004">
      <c r="A606">
        <v>1500711641</v>
      </c>
      <c r="B606">
        <v>27</v>
      </c>
      <c r="C606" t="s">
        <v>0</v>
      </c>
    </row>
    <row r="607" spans="1:3" x14ac:dyDescent="0.55000000000000004">
      <c r="A607">
        <v>1500719963</v>
      </c>
      <c r="B607">
        <v>7</v>
      </c>
      <c r="C607" t="s">
        <v>0</v>
      </c>
    </row>
    <row r="608" spans="1:3" x14ac:dyDescent="0.55000000000000004">
      <c r="A608">
        <v>1500734811</v>
      </c>
      <c r="B608">
        <v>1</v>
      </c>
      <c r="C608" t="s">
        <v>211</v>
      </c>
    </row>
    <row r="609" spans="1:3" hidden="1" x14ac:dyDescent="0.55000000000000004">
      <c r="A609">
        <v>1500746886</v>
      </c>
      <c r="B609">
        <v>27</v>
      </c>
      <c r="C609" t="s">
        <v>212</v>
      </c>
    </row>
    <row r="610" spans="1:3" x14ac:dyDescent="0.55000000000000004">
      <c r="A610">
        <v>1500754799</v>
      </c>
      <c r="B610">
        <v>7</v>
      </c>
      <c r="C610" t="s">
        <v>213</v>
      </c>
    </row>
    <row r="611" spans="1:3" x14ac:dyDescent="0.55000000000000004">
      <c r="A611">
        <v>1500768290</v>
      </c>
      <c r="B611">
        <v>14</v>
      </c>
      <c r="C611" t="s">
        <v>0</v>
      </c>
    </row>
    <row r="612" spans="1:3" x14ac:dyDescent="0.55000000000000004">
      <c r="A612">
        <v>1500780742</v>
      </c>
      <c r="B612">
        <v>15</v>
      </c>
      <c r="C612" t="s">
        <v>0</v>
      </c>
    </row>
    <row r="613" spans="1:3" hidden="1" x14ac:dyDescent="0.55000000000000004">
      <c r="A613">
        <v>1500793499</v>
      </c>
      <c r="B613">
        <v>25</v>
      </c>
      <c r="C613" t="s">
        <v>0</v>
      </c>
    </row>
    <row r="614" spans="1:3" hidden="1" x14ac:dyDescent="0.55000000000000004">
      <c r="A614">
        <v>1500798486</v>
      </c>
      <c r="B614">
        <v>20</v>
      </c>
      <c r="C614" t="s">
        <v>0</v>
      </c>
    </row>
    <row r="615" spans="1:3" x14ac:dyDescent="0.55000000000000004">
      <c r="A615">
        <v>1500798948</v>
      </c>
      <c r="B615">
        <v>16</v>
      </c>
      <c r="C615" t="s">
        <v>0</v>
      </c>
    </row>
    <row r="616" spans="1:3" x14ac:dyDescent="0.55000000000000004">
      <c r="A616">
        <v>1500802753</v>
      </c>
      <c r="B616">
        <v>14</v>
      </c>
      <c r="C616" t="s">
        <v>214</v>
      </c>
    </row>
    <row r="617" spans="1:3" x14ac:dyDescent="0.55000000000000004">
      <c r="A617">
        <v>1500815577</v>
      </c>
      <c r="B617">
        <v>15</v>
      </c>
      <c r="C617" t="s">
        <v>215</v>
      </c>
    </row>
    <row r="618" spans="1:3" hidden="1" x14ac:dyDescent="0.55000000000000004">
      <c r="A618">
        <v>1500828301</v>
      </c>
      <c r="B618">
        <v>25</v>
      </c>
      <c r="C618" t="s">
        <v>216</v>
      </c>
    </row>
    <row r="619" spans="1:3" x14ac:dyDescent="0.55000000000000004">
      <c r="A619">
        <v>1500833373</v>
      </c>
      <c r="B619">
        <v>16</v>
      </c>
      <c r="C619" t="s">
        <v>217</v>
      </c>
    </row>
    <row r="620" spans="1:3" hidden="1" x14ac:dyDescent="0.55000000000000004">
      <c r="A620">
        <v>1500833727</v>
      </c>
      <c r="B620">
        <v>20</v>
      </c>
      <c r="C620" t="s">
        <v>218</v>
      </c>
    </row>
    <row r="621" spans="1:3" x14ac:dyDescent="0.55000000000000004">
      <c r="A621">
        <v>1500874673</v>
      </c>
      <c r="B621">
        <v>10</v>
      </c>
      <c r="C621" t="s">
        <v>0</v>
      </c>
    </row>
    <row r="622" spans="1:3" x14ac:dyDescent="0.55000000000000004">
      <c r="A622">
        <v>1500909503</v>
      </c>
      <c r="B622">
        <v>10</v>
      </c>
      <c r="C622" t="s">
        <v>219</v>
      </c>
    </row>
    <row r="623" spans="1:3" x14ac:dyDescent="0.55000000000000004">
      <c r="A623">
        <v>1500912528</v>
      </c>
      <c r="B623">
        <v>12</v>
      </c>
      <c r="C623" t="s">
        <v>0</v>
      </c>
    </row>
    <row r="624" spans="1:3" x14ac:dyDescent="0.55000000000000004">
      <c r="A624">
        <v>1500946884</v>
      </c>
      <c r="B624">
        <v>12</v>
      </c>
      <c r="C624" t="s">
        <v>220</v>
      </c>
    </row>
    <row r="625" spans="1:3" hidden="1" x14ac:dyDescent="0.55000000000000004">
      <c r="A625">
        <v>1500962973</v>
      </c>
      <c r="B625">
        <v>29</v>
      </c>
      <c r="C625" t="s">
        <v>0</v>
      </c>
    </row>
    <row r="626" spans="1:3" hidden="1" x14ac:dyDescent="0.55000000000000004">
      <c r="A626">
        <v>1500989063</v>
      </c>
      <c r="B626">
        <v>22</v>
      </c>
      <c r="C626" t="s">
        <v>0</v>
      </c>
    </row>
    <row r="627" spans="1:3" hidden="1" x14ac:dyDescent="0.55000000000000004">
      <c r="A627">
        <v>1500998211</v>
      </c>
      <c r="B627">
        <v>29</v>
      </c>
      <c r="C627" t="s">
        <v>221</v>
      </c>
    </row>
    <row r="628" spans="1:3" hidden="1" x14ac:dyDescent="0.55000000000000004">
      <c r="A628">
        <v>1501016468</v>
      </c>
      <c r="B628">
        <v>26</v>
      </c>
      <c r="C628" t="s">
        <v>0</v>
      </c>
    </row>
    <row r="629" spans="1:3" hidden="1" x14ac:dyDescent="0.55000000000000004">
      <c r="A629">
        <v>1501023886</v>
      </c>
      <c r="B629">
        <v>22</v>
      </c>
      <c r="C629" t="s">
        <v>222</v>
      </c>
    </row>
    <row r="630" spans="1:3" x14ac:dyDescent="0.55000000000000004">
      <c r="A630">
        <v>1501026670</v>
      </c>
      <c r="B630">
        <v>9</v>
      </c>
      <c r="C630" t="s">
        <v>0</v>
      </c>
    </row>
    <row r="631" spans="1:3" x14ac:dyDescent="0.55000000000000004">
      <c r="A631">
        <v>1501033304</v>
      </c>
      <c r="B631">
        <v>5</v>
      </c>
      <c r="C631" t="s">
        <v>0</v>
      </c>
    </row>
    <row r="632" spans="1:3" hidden="1" x14ac:dyDescent="0.55000000000000004">
      <c r="A632">
        <v>1501045064</v>
      </c>
      <c r="B632">
        <v>19</v>
      </c>
      <c r="C632" t="s">
        <v>0</v>
      </c>
    </row>
    <row r="633" spans="1:3" hidden="1" x14ac:dyDescent="0.55000000000000004">
      <c r="A633">
        <v>1501051294</v>
      </c>
      <c r="B633">
        <v>26</v>
      </c>
      <c r="C633" t="s">
        <v>223</v>
      </c>
    </row>
    <row r="634" spans="1:3" x14ac:dyDescent="0.55000000000000004">
      <c r="A634">
        <v>1501061528</v>
      </c>
      <c r="B634">
        <v>9</v>
      </c>
      <c r="C634" t="s">
        <v>224</v>
      </c>
    </row>
    <row r="635" spans="1:3" x14ac:dyDescent="0.55000000000000004">
      <c r="A635">
        <v>1501068134</v>
      </c>
      <c r="B635">
        <v>5</v>
      </c>
      <c r="C635" t="s">
        <v>225</v>
      </c>
    </row>
    <row r="636" spans="1:3" hidden="1" x14ac:dyDescent="0.55000000000000004">
      <c r="A636">
        <v>1501079900</v>
      </c>
      <c r="B636">
        <v>19</v>
      </c>
      <c r="C636" t="s">
        <v>226</v>
      </c>
    </row>
    <row r="637" spans="1:3" x14ac:dyDescent="0.55000000000000004">
      <c r="A637">
        <v>1501135055</v>
      </c>
      <c r="B637">
        <v>17</v>
      </c>
      <c r="C637" t="s">
        <v>0</v>
      </c>
    </row>
    <row r="638" spans="1:3" x14ac:dyDescent="0.55000000000000004">
      <c r="A638">
        <v>1501169564</v>
      </c>
      <c r="B638">
        <v>17</v>
      </c>
      <c r="C638" t="s">
        <v>227</v>
      </c>
    </row>
    <row r="639" spans="1:3" x14ac:dyDescent="0.55000000000000004">
      <c r="A639">
        <v>1501202065</v>
      </c>
      <c r="B639">
        <v>13</v>
      </c>
      <c r="C639" t="s">
        <v>0</v>
      </c>
    </row>
    <row r="640" spans="1:3" x14ac:dyDescent="0.55000000000000004">
      <c r="A640">
        <v>1501217533</v>
      </c>
      <c r="B640">
        <v>3</v>
      </c>
      <c r="C640" t="s">
        <v>0</v>
      </c>
    </row>
    <row r="641" spans="1:3" hidden="1" x14ac:dyDescent="0.55000000000000004">
      <c r="A641">
        <v>1501232676</v>
      </c>
      <c r="B641">
        <v>21</v>
      </c>
      <c r="C641" t="s">
        <v>0</v>
      </c>
    </row>
    <row r="642" spans="1:3" x14ac:dyDescent="0.55000000000000004">
      <c r="A642">
        <v>1501237320</v>
      </c>
      <c r="B642">
        <v>13</v>
      </c>
      <c r="C642" t="s">
        <v>228</v>
      </c>
    </row>
    <row r="643" spans="1:3" x14ac:dyDescent="0.55000000000000004">
      <c r="A643">
        <v>1501252398</v>
      </c>
      <c r="B643">
        <v>3</v>
      </c>
      <c r="C643" t="s">
        <v>229</v>
      </c>
    </row>
    <row r="644" spans="1:3" hidden="1" x14ac:dyDescent="0.55000000000000004">
      <c r="A644">
        <v>1501267117</v>
      </c>
      <c r="B644">
        <v>21</v>
      </c>
      <c r="C644" t="s">
        <v>230</v>
      </c>
    </row>
    <row r="645" spans="1:3" hidden="1" x14ac:dyDescent="0.55000000000000004">
      <c r="A645">
        <v>1501271232</v>
      </c>
      <c r="B645">
        <v>23</v>
      </c>
      <c r="C645" t="s">
        <v>0</v>
      </c>
    </row>
    <row r="646" spans="1:3" hidden="1" x14ac:dyDescent="0.55000000000000004">
      <c r="A646">
        <v>1501303717</v>
      </c>
      <c r="B646">
        <v>32</v>
      </c>
      <c r="C646" t="s">
        <v>0</v>
      </c>
    </row>
    <row r="647" spans="1:3" hidden="1" x14ac:dyDescent="0.55000000000000004">
      <c r="A647">
        <v>1501306457</v>
      </c>
      <c r="B647">
        <v>23</v>
      </c>
      <c r="C647" t="s">
        <v>231</v>
      </c>
    </row>
    <row r="648" spans="1:3" hidden="1" x14ac:dyDescent="0.55000000000000004">
      <c r="A648">
        <v>1501338526</v>
      </c>
      <c r="B648">
        <v>32</v>
      </c>
      <c r="C648" t="s">
        <v>232</v>
      </c>
    </row>
    <row r="649" spans="1:3" hidden="1" x14ac:dyDescent="0.55000000000000004">
      <c r="A649">
        <v>1530362229</v>
      </c>
      <c r="B649">
        <v>24</v>
      </c>
      <c r="C649" t="s">
        <v>233</v>
      </c>
    </row>
    <row r="650" spans="1:3" x14ac:dyDescent="0.55000000000000004">
      <c r="A650">
        <v>1530392099</v>
      </c>
      <c r="B650">
        <v>8</v>
      </c>
      <c r="C650" t="s">
        <v>233</v>
      </c>
    </row>
    <row r="651" spans="1:3" hidden="1" x14ac:dyDescent="0.55000000000000004">
      <c r="A651">
        <v>1530468939</v>
      </c>
      <c r="B651">
        <v>28</v>
      </c>
      <c r="C651" t="s">
        <v>233</v>
      </c>
    </row>
    <row r="652" spans="1:3" x14ac:dyDescent="0.55000000000000004">
      <c r="A652">
        <v>1530509790</v>
      </c>
      <c r="B652">
        <v>11</v>
      </c>
      <c r="C652" t="s">
        <v>233</v>
      </c>
    </row>
    <row r="653" spans="1:3" hidden="1" x14ac:dyDescent="0.55000000000000004">
      <c r="A653">
        <v>1530530807</v>
      </c>
      <c r="B653">
        <v>31</v>
      </c>
      <c r="C653" t="s">
        <v>233</v>
      </c>
    </row>
    <row r="654" spans="1:3" x14ac:dyDescent="0.55000000000000004">
      <c r="A654">
        <v>1530555464</v>
      </c>
      <c r="B654">
        <v>2</v>
      </c>
      <c r="C654" t="s">
        <v>233</v>
      </c>
    </row>
    <row r="655" spans="1:3" x14ac:dyDescent="0.55000000000000004">
      <c r="A655">
        <v>1530569986</v>
      </c>
      <c r="B655">
        <v>6</v>
      </c>
      <c r="C655" t="s">
        <v>233</v>
      </c>
    </row>
    <row r="656" spans="1:3" hidden="1" x14ac:dyDescent="0.55000000000000004">
      <c r="A656">
        <v>1530571268</v>
      </c>
      <c r="B656">
        <v>30</v>
      </c>
      <c r="C656" t="s">
        <v>233</v>
      </c>
    </row>
    <row r="657" spans="1:3" hidden="1" x14ac:dyDescent="0.55000000000000004">
      <c r="A657">
        <v>1530653662</v>
      </c>
      <c r="B657">
        <v>18</v>
      </c>
      <c r="C657" t="s">
        <v>233</v>
      </c>
    </row>
    <row r="658" spans="1:3" x14ac:dyDescent="0.55000000000000004">
      <c r="A658">
        <v>1530667702</v>
      </c>
      <c r="B658">
        <v>4</v>
      </c>
      <c r="C658" t="s">
        <v>233</v>
      </c>
    </row>
    <row r="659" spans="1:3" x14ac:dyDescent="0.55000000000000004">
      <c r="A659">
        <v>1530701526</v>
      </c>
      <c r="B659">
        <v>1</v>
      </c>
      <c r="C659" t="s">
        <v>233</v>
      </c>
    </row>
    <row r="660" spans="1:3" hidden="1" x14ac:dyDescent="0.55000000000000004">
      <c r="A660">
        <v>1530712883</v>
      </c>
      <c r="B660">
        <v>27</v>
      </c>
      <c r="C660" t="s">
        <v>233</v>
      </c>
    </row>
    <row r="661" spans="1:3" x14ac:dyDescent="0.55000000000000004">
      <c r="A661">
        <v>1530721100</v>
      </c>
      <c r="B661">
        <v>7</v>
      </c>
      <c r="C661" t="s">
        <v>233</v>
      </c>
    </row>
    <row r="662" spans="1:3" x14ac:dyDescent="0.55000000000000004">
      <c r="A662">
        <v>1530769427</v>
      </c>
      <c r="B662">
        <v>14</v>
      </c>
      <c r="C662" t="s">
        <v>233</v>
      </c>
    </row>
    <row r="663" spans="1:3" x14ac:dyDescent="0.55000000000000004">
      <c r="A663">
        <v>1530781893</v>
      </c>
      <c r="B663">
        <v>15</v>
      </c>
      <c r="C663" t="s">
        <v>233</v>
      </c>
    </row>
    <row r="664" spans="1:3" hidden="1" x14ac:dyDescent="0.55000000000000004">
      <c r="A664">
        <v>1530794676</v>
      </c>
      <c r="B664">
        <v>25</v>
      </c>
      <c r="C664" t="s">
        <v>233</v>
      </c>
    </row>
    <row r="665" spans="1:3" hidden="1" x14ac:dyDescent="0.55000000000000004">
      <c r="A665">
        <v>1530799622</v>
      </c>
      <c r="B665">
        <v>20</v>
      </c>
      <c r="C665" t="s">
        <v>233</v>
      </c>
    </row>
    <row r="666" spans="1:3" x14ac:dyDescent="0.55000000000000004">
      <c r="A666">
        <v>1530800084</v>
      </c>
      <c r="B666">
        <v>16</v>
      </c>
      <c r="C666" t="s">
        <v>233</v>
      </c>
    </row>
    <row r="667" spans="1:3" x14ac:dyDescent="0.55000000000000004">
      <c r="A667">
        <v>1530875810</v>
      </c>
      <c r="B667">
        <v>10</v>
      </c>
      <c r="C667" t="s">
        <v>233</v>
      </c>
    </row>
    <row r="668" spans="1:3" x14ac:dyDescent="0.55000000000000004">
      <c r="A668">
        <v>1530913665</v>
      </c>
      <c r="B668">
        <v>12</v>
      </c>
      <c r="C668" t="s">
        <v>233</v>
      </c>
    </row>
    <row r="669" spans="1:3" hidden="1" x14ac:dyDescent="0.55000000000000004">
      <c r="A669">
        <v>1530964170</v>
      </c>
      <c r="B669">
        <v>29</v>
      </c>
      <c r="C669" t="s">
        <v>233</v>
      </c>
    </row>
    <row r="670" spans="1:3" hidden="1" x14ac:dyDescent="0.55000000000000004">
      <c r="A670">
        <v>1530990244</v>
      </c>
      <c r="B670">
        <v>22</v>
      </c>
      <c r="C670" t="s">
        <v>233</v>
      </c>
    </row>
    <row r="671" spans="1:3" hidden="1" x14ac:dyDescent="0.55000000000000004">
      <c r="A671">
        <v>1531017664</v>
      </c>
      <c r="B671">
        <v>26</v>
      </c>
      <c r="C671" t="s">
        <v>233</v>
      </c>
    </row>
    <row r="672" spans="1:3" x14ac:dyDescent="0.55000000000000004">
      <c r="A672">
        <v>1531027853</v>
      </c>
      <c r="B672">
        <v>9</v>
      </c>
      <c r="C672" t="s">
        <v>233</v>
      </c>
    </row>
    <row r="673" spans="1:3" x14ac:dyDescent="0.55000000000000004">
      <c r="A673">
        <v>1531034455</v>
      </c>
      <c r="B673">
        <v>5</v>
      </c>
      <c r="C673" t="s">
        <v>233</v>
      </c>
    </row>
    <row r="674" spans="1:3" hidden="1" x14ac:dyDescent="0.55000000000000004">
      <c r="A674">
        <v>1531046215</v>
      </c>
      <c r="B674">
        <v>19</v>
      </c>
      <c r="C674" t="s">
        <v>233</v>
      </c>
    </row>
    <row r="675" spans="1:3" x14ac:dyDescent="0.55000000000000004">
      <c r="A675">
        <v>1531136206</v>
      </c>
      <c r="B675">
        <v>17</v>
      </c>
      <c r="C675" t="s">
        <v>233</v>
      </c>
    </row>
    <row r="676" spans="1:3" x14ac:dyDescent="0.55000000000000004">
      <c r="A676">
        <v>1531203216</v>
      </c>
      <c r="B676">
        <v>13</v>
      </c>
      <c r="C676" t="s">
        <v>233</v>
      </c>
    </row>
    <row r="677" spans="1:3" x14ac:dyDescent="0.55000000000000004">
      <c r="A677">
        <v>1531218669</v>
      </c>
      <c r="B677">
        <v>3</v>
      </c>
      <c r="C677" t="s">
        <v>233</v>
      </c>
    </row>
    <row r="678" spans="1:3" hidden="1" x14ac:dyDescent="0.55000000000000004">
      <c r="A678">
        <v>1531222304</v>
      </c>
      <c r="B678">
        <v>33</v>
      </c>
      <c r="C678" t="s">
        <v>234</v>
      </c>
    </row>
    <row r="679" spans="1:3" hidden="1" x14ac:dyDescent="0.55000000000000004">
      <c r="A679">
        <v>1531230222</v>
      </c>
      <c r="B679">
        <v>33</v>
      </c>
      <c r="C679" t="s">
        <v>235</v>
      </c>
    </row>
    <row r="680" spans="1:3" hidden="1" x14ac:dyDescent="0.55000000000000004">
      <c r="A680">
        <v>1531233827</v>
      </c>
      <c r="B680">
        <v>21</v>
      </c>
      <c r="C680" t="s">
        <v>233</v>
      </c>
    </row>
    <row r="681" spans="1:3" hidden="1" x14ac:dyDescent="0.55000000000000004">
      <c r="A681">
        <v>1531272414</v>
      </c>
      <c r="B681">
        <v>23</v>
      </c>
      <c r="C681" t="s">
        <v>233</v>
      </c>
    </row>
    <row r="682" spans="1:3" hidden="1" x14ac:dyDescent="0.55000000000000004">
      <c r="A682">
        <v>1531304868</v>
      </c>
      <c r="B682">
        <v>32</v>
      </c>
      <c r="C682" t="s">
        <v>233</v>
      </c>
    </row>
    <row r="683" spans="1:3" hidden="1" x14ac:dyDescent="0.55000000000000004">
      <c r="A683">
        <v>1531336651</v>
      </c>
      <c r="B683">
        <v>33</v>
      </c>
      <c r="C683" t="s">
        <v>236</v>
      </c>
    </row>
    <row r="684" spans="1:3" hidden="1" x14ac:dyDescent="0.55000000000000004">
      <c r="A684">
        <v>1531827994</v>
      </c>
      <c r="B684">
        <v>33</v>
      </c>
      <c r="C684" t="s">
        <v>237</v>
      </c>
    </row>
    <row r="685" spans="1:3" hidden="1" x14ac:dyDescent="0.55000000000000004">
      <c r="A685">
        <v>1531835794</v>
      </c>
      <c r="B685">
        <v>33</v>
      </c>
      <c r="C685" t="s">
        <v>238</v>
      </c>
    </row>
    <row r="686" spans="1:3" hidden="1" x14ac:dyDescent="0.55000000000000004">
      <c r="A686">
        <v>1531843468</v>
      </c>
      <c r="B686">
        <v>33</v>
      </c>
      <c r="C686" t="s">
        <v>239</v>
      </c>
    </row>
    <row r="687" spans="1:3" hidden="1" x14ac:dyDescent="0.55000000000000004">
      <c r="A687">
        <v>1531851149</v>
      </c>
      <c r="B687">
        <v>33</v>
      </c>
      <c r="C687" t="s">
        <v>240</v>
      </c>
    </row>
    <row r="688" spans="1:3" hidden="1" x14ac:dyDescent="0.55000000000000004">
      <c r="A688">
        <v>1533068249</v>
      </c>
      <c r="B688">
        <v>33</v>
      </c>
      <c r="C688" t="s">
        <v>241</v>
      </c>
    </row>
    <row r="689" spans="1:3" hidden="1" x14ac:dyDescent="0.55000000000000004">
      <c r="A689">
        <v>1533076047</v>
      </c>
      <c r="B689">
        <v>33</v>
      </c>
      <c r="C689" t="s">
        <v>242</v>
      </c>
    </row>
    <row r="690" spans="1:3" hidden="1" x14ac:dyDescent="0.55000000000000004">
      <c r="A690">
        <v>1533083655</v>
      </c>
      <c r="B690">
        <v>33</v>
      </c>
      <c r="C690" t="s">
        <v>243</v>
      </c>
    </row>
    <row r="691" spans="1:3" hidden="1" x14ac:dyDescent="0.55000000000000004">
      <c r="A691">
        <v>1534423909</v>
      </c>
      <c r="B691">
        <v>33</v>
      </c>
      <c r="C691" t="s">
        <v>244</v>
      </c>
    </row>
    <row r="692" spans="1:3" hidden="1" x14ac:dyDescent="0.55000000000000004">
      <c r="A692">
        <v>1534431778</v>
      </c>
      <c r="B692">
        <v>33</v>
      </c>
      <c r="C692" t="s">
        <v>245</v>
      </c>
    </row>
    <row r="693" spans="1:3" hidden="1" x14ac:dyDescent="0.55000000000000004">
      <c r="A693">
        <v>1534439520</v>
      </c>
      <c r="B693">
        <v>33</v>
      </c>
      <c r="C693" t="s">
        <v>246</v>
      </c>
    </row>
    <row r="694" spans="1:3" hidden="1" x14ac:dyDescent="0.55000000000000004">
      <c r="A694">
        <v>1534447281</v>
      </c>
      <c r="B694">
        <v>33</v>
      </c>
      <c r="C694" t="s">
        <v>247</v>
      </c>
    </row>
    <row r="695" spans="1:3" hidden="1" x14ac:dyDescent="0.55000000000000004">
      <c r="A695">
        <v>1534455039</v>
      </c>
      <c r="B695">
        <v>33</v>
      </c>
      <c r="C695" t="s">
        <v>248</v>
      </c>
    </row>
    <row r="696" spans="1:3" hidden="1" x14ac:dyDescent="0.55000000000000004">
      <c r="A696">
        <v>1555361805</v>
      </c>
      <c r="B696">
        <v>24</v>
      </c>
      <c r="C696" t="s">
        <v>50</v>
      </c>
    </row>
    <row r="697" spans="1:3" x14ac:dyDescent="0.55000000000000004">
      <c r="A697">
        <v>1555391093</v>
      </c>
      <c r="B697">
        <v>8</v>
      </c>
      <c r="C697" t="s">
        <v>50</v>
      </c>
    </row>
    <row r="698" spans="1:3" hidden="1" x14ac:dyDescent="0.55000000000000004">
      <c r="A698">
        <v>1555468618</v>
      </c>
      <c r="B698">
        <v>28</v>
      </c>
      <c r="C698" t="s">
        <v>50</v>
      </c>
    </row>
    <row r="699" spans="1:3" x14ac:dyDescent="0.55000000000000004">
      <c r="A699">
        <v>1555508784</v>
      </c>
      <c r="B699">
        <v>11</v>
      </c>
      <c r="C699" t="s">
        <v>50</v>
      </c>
    </row>
    <row r="700" spans="1:3" hidden="1" x14ac:dyDescent="0.55000000000000004">
      <c r="A700">
        <v>1555549957</v>
      </c>
      <c r="B700">
        <v>31</v>
      </c>
      <c r="C700" t="s">
        <v>50</v>
      </c>
    </row>
    <row r="701" spans="1:3" x14ac:dyDescent="0.55000000000000004">
      <c r="A701">
        <v>1555554399</v>
      </c>
      <c r="B701">
        <v>2</v>
      </c>
      <c r="C701" t="s">
        <v>50</v>
      </c>
    </row>
    <row r="702" spans="1:3" hidden="1" x14ac:dyDescent="0.55000000000000004">
      <c r="A702">
        <v>1555570889</v>
      </c>
      <c r="B702">
        <v>30</v>
      </c>
      <c r="C702" t="s">
        <v>50</v>
      </c>
    </row>
    <row r="703" spans="1:3" hidden="1" x14ac:dyDescent="0.55000000000000004">
      <c r="A703">
        <v>1555654158</v>
      </c>
      <c r="B703">
        <v>18</v>
      </c>
      <c r="C703" t="s">
        <v>50</v>
      </c>
    </row>
    <row r="704" spans="1:3" x14ac:dyDescent="0.55000000000000004">
      <c r="A704">
        <v>1555666591</v>
      </c>
      <c r="B704">
        <v>4</v>
      </c>
      <c r="C704" t="s">
        <v>50</v>
      </c>
    </row>
    <row r="705" spans="1:3" x14ac:dyDescent="0.55000000000000004">
      <c r="A705">
        <v>1555700369</v>
      </c>
      <c r="B705">
        <v>1</v>
      </c>
      <c r="C705" t="s">
        <v>50</v>
      </c>
    </row>
    <row r="706" spans="1:3" x14ac:dyDescent="0.55000000000000004">
      <c r="A706">
        <v>1555705328</v>
      </c>
      <c r="B706">
        <v>6</v>
      </c>
      <c r="C706" t="s">
        <v>50</v>
      </c>
    </row>
    <row r="707" spans="1:3" hidden="1" x14ac:dyDescent="0.55000000000000004">
      <c r="A707">
        <v>1555712432</v>
      </c>
      <c r="B707">
        <v>27</v>
      </c>
      <c r="C707" t="s">
        <v>50</v>
      </c>
    </row>
    <row r="708" spans="1:3" x14ac:dyDescent="0.55000000000000004">
      <c r="A708">
        <v>1555722332</v>
      </c>
      <c r="B708">
        <v>7</v>
      </c>
      <c r="C708" t="s">
        <v>50</v>
      </c>
    </row>
    <row r="709" spans="1:3" x14ac:dyDescent="0.55000000000000004">
      <c r="A709">
        <v>1555768376</v>
      </c>
      <c r="B709">
        <v>14</v>
      </c>
      <c r="C709" t="s">
        <v>50</v>
      </c>
    </row>
    <row r="710" spans="1:3" x14ac:dyDescent="0.55000000000000004">
      <c r="A710">
        <v>1555781749</v>
      </c>
      <c r="B710">
        <v>15</v>
      </c>
      <c r="C710" t="s">
        <v>50</v>
      </c>
    </row>
    <row r="711" spans="1:3" hidden="1" x14ac:dyDescent="0.55000000000000004">
      <c r="A711">
        <v>1555794257</v>
      </c>
      <c r="B711">
        <v>25</v>
      </c>
      <c r="C711" t="s">
        <v>50</v>
      </c>
    </row>
    <row r="712" spans="1:3" x14ac:dyDescent="0.55000000000000004">
      <c r="A712">
        <v>1555800802</v>
      </c>
      <c r="B712">
        <v>16</v>
      </c>
      <c r="C712" t="s">
        <v>50</v>
      </c>
    </row>
    <row r="713" spans="1:3" hidden="1" x14ac:dyDescent="0.55000000000000004">
      <c r="A713">
        <v>1555801303</v>
      </c>
      <c r="B713">
        <v>20</v>
      </c>
      <c r="C713" t="s">
        <v>50</v>
      </c>
    </row>
    <row r="714" spans="1:3" x14ac:dyDescent="0.55000000000000004">
      <c r="A714">
        <v>1555874713</v>
      </c>
      <c r="B714">
        <v>10</v>
      </c>
      <c r="C714" t="s">
        <v>50</v>
      </c>
    </row>
    <row r="715" spans="1:3" x14ac:dyDescent="0.55000000000000004">
      <c r="A715">
        <v>1555912522</v>
      </c>
      <c r="B715">
        <v>12</v>
      </c>
      <c r="C715" t="s">
        <v>50</v>
      </c>
    </row>
    <row r="716" spans="1:3" hidden="1" x14ac:dyDescent="0.55000000000000004">
      <c r="A716">
        <v>1555963810</v>
      </c>
      <c r="B716">
        <v>29</v>
      </c>
      <c r="C716" t="s">
        <v>50</v>
      </c>
    </row>
    <row r="717" spans="1:3" hidden="1" x14ac:dyDescent="0.55000000000000004">
      <c r="A717">
        <v>1555990936</v>
      </c>
      <c r="B717">
        <v>22</v>
      </c>
      <c r="C717" t="s">
        <v>50</v>
      </c>
    </row>
    <row r="718" spans="1:3" hidden="1" x14ac:dyDescent="0.55000000000000004">
      <c r="A718">
        <v>1556017225</v>
      </c>
      <c r="B718">
        <v>26</v>
      </c>
      <c r="C718" t="s">
        <v>50</v>
      </c>
    </row>
    <row r="719" spans="1:3" x14ac:dyDescent="0.55000000000000004">
      <c r="A719">
        <v>1556026710</v>
      </c>
      <c r="B719">
        <v>9</v>
      </c>
      <c r="C719" t="s">
        <v>50</v>
      </c>
    </row>
    <row r="720" spans="1:3" x14ac:dyDescent="0.55000000000000004">
      <c r="A720">
        <v>1556033390</v>
      </c>
      <c r="B720">
        <v>5</v>
      </c>
      <c r="C720" t="s">
        <v>50</v>
      </c>
    </row>
    <row r="721" spans="1:3" hidden="1" x14ac:dyDescent="0.55000000000000004">
      <c r="A721">
        <v>1556047962</v>
      </c>
      <c r="B721">
        <v>19</v>
      </c>
      <c r="C721" t="s">
        <v>50</v>
      </c>
    </row>
    <row r="722" spans="1:3" x14ac:dyDescent="0.55000000000000004">
      <c r="A722">
        <v>1556137274</v>
      </c>
      <c r="B722">
        <v>17</v>
      </c>
      <c r="C722" t="s">
        <v>50</v>
      </c>
    </row>
    <row r="723" spans="1:3" x14ac:dyDescent="0.55000000000000004">
      <c r="A723">
        <v>1556202059</v>
      </c>
      <c r="B723">
        <v>13</v>
      </c>
      <c r="C723" t="s">
        <v>50</v>
      </c>
    </row>
    <row r="724" spans="1:3" x14ac:dyDescent="0.55000000000000004">
      <c r="A724">
        <v>1556217619</v>
      </c>
      <c r="B724">
        <v>3</v>
      </c>
      <c r="C724" t="s">
        <v>50</v>
      </c>
    </row>
    <row r="725" spans="1:3" hidden="1" x14ac:dyDescent="0.55000000000000004">
      <c r="A725">
        <v>1556234777</v>
      </c>
      <c r="B725">
        <v>21</v>
      </c>
      <c r="C725" t="s">
        <v>50</v>
      </c>
    </row>
    <row r="726" spans="1:3" hidden="1" x14ac:dyDescent="0.55000000000000004">
      <c r="A726">
        <v>1556272369</v>
      </c>
      <c r="B726">
        <v>23</v>
      </c>
      <c r="C726" t="s">
        <v>50</v>
      </c>
    </row>
    <row r="727" spans="1:3" hidden="1" x14ac:dyDescent="0.55000000000000004">
      <c r="A727">
        <v>1556304554</v>
      </c>
      <c r="B727">
        <v>32</v>
      </c>
      <c r="C727" t="s">
        <v>50</v>
      </c>
    </row>
    <row r="728" spans="1:3" hidden="1" x14ac:dyDescent="0.55000000000000004">
      <c r="A728">
        <v>1800394879</v>
      </c>
      <c r="B728">
        <v>24</v>
      </c>
      <c r="C728" t="s">
        <v>249</v>
      </c>
    </row>
    <row r="729" spans="1:3" hidden="1" x14ac:dyDescent="0.55000000000000004">
      <c r="A729">
        <v>1800395697</v>
      </c>
      <c r="B729">
        <v>24</v>
      </c>
      <c r="C729" t="s">
        <v>0</v>
      </c>
    </row>
    <row r="730" spans="1:3" x14ac:dyDescent="0.55000000000000004">
      <c r="A730">
        <v>1800424195</v>
      </c>
      <c r="B730">
        <v>8</v>
      </c>
      <c r="C730" t="s">
        <v>250</v>
      </c>
    </row>
    <row r="731" spans="1:3" x14ac:dyDescent="0.55000000000000004">
      <c r="A731">
        <v>1800425013</v>
      </c>
      <c r="B731">
        <v>8</v>
      </c>
      <c r="C731" t="s">
        <v>0</v>
      </c>
    </row>
    <row r="732" spans="1:3" hidden="1" x14ac:dyDescent="0.55000000000000004">
      <c r="A732">
        <v>1800501559</v>
      </c>
      <c r="B732">
        <v>28</v>
      </c>
      <c r="C732" t="s">
        <v>251</v>
      </c>
    </row>
    <row r="733" spans="1:3" hidden="1" x14ac:dyDescent="0.55000000000000004">
      <c r="A733">
        <v>1800502377</v>
      </c>
      <c r="B733">
        <v>28</v>
      </c>
      <c r="C733" t="s">
        <v>0</v>
      </c>
    </row>
    <row r="734" spans="1:3" x14ac:dyDescent="0.55000000000000004">
      <c r="A734">
        <v>1800542337</v>
      </c>
      <c r="B734">
        <v>11</v>
      </c>
      <c r="C734" t="s">
        <v>252</v>
      </c>
    </row>
    <row r="735" spans="1:3" x14ac:dyDescent="0.55000000000000004">
      <c r="A735">
        <v>1800543155</v>
      </c>
      <c r="B735">
        <v>11</v>
      </c>
      <c r="C735" t="s">
        <v>0</v>
      </c>
    </row>
    <row r="736" spans="1:3" hidden="1" x14ac:dyDescent="0.55000000000000004">
      <c r="A736">
        <v>1800563429</v>
      </c>
      <c r="B736">
        <v>31</v>
      </c>
      <c r="C736" t="s">
        <v>253</v>
      </c>
    </row>
    <row r="737" spans="1:3" hidden="1" x14ac:dyDescent="0.55000000000000004">
      <c r="A737">
        <v>1800564248</v>
      </c>
      <c r="B737">
        <v>31</v>
      </c>
      <c r="C737" t="s">
        <v>0</v>
      </c>
    </row>
    <row r="738" spans="1:3" x14ac:dyDescent="0.55000000000000004">
      <c r="A738">
        <v>1800587492</v>
      </c>
      <c r="B738">
        <v>2</v>
      </c>
      <c r="C738" t="s">
        <v>254</v>
      </c>
    </row>
    <row r="739" spans="1:3" x14ac:dyDescent="0.55000000000000004">
      <c r="A739">
        <v>1800588313</v>
      </c>
      <c r="B739">
        <v>2</v>
      </c>
      <c r="C739" t="s">
        <v>0</v>
      </c>
    </row>
    <row r="740" spans="1:3" x14ac:dyDescent="0.55000000000000004">
      <c r="A740">
        <v>1800602315</v>
      </c>
      <c r="B740">
        <v>6</v>
      </c>
      <c r="C740" t="s">
        <v>255</v>
      </c>
    </row>
    <row r="741" spans="1:3" x14ac:dyDescent="0.55000000000000004">
      <c r="A741">
        <v>1800603133</v>
      </c>
      <c r="B741">
        <v>6</v>
      </c>
      <c r="C741" t="s">
        <v>0</v>
      </c>
    </row>
    <row r="742" spans="1:3" hidden="1" x14ac:dyDescent="0.55000000000000004">
      <c r="A742">
        <v>1800603963</v>
      </c>
      <c r="B742">
        <v>30</v>
      </c>
      <c r="C742" t="s">
        <v>256</v>
      </c>
    </row>
    <row r="743" spans="1:3" hidden="1" x14ac:dyDescent="0.55000000000000004">
      <c r="A743">
        <v>1800604781</v>
      </c>
      <c r="B743">
        <v>30</v>
      </c>
      <c r="C743" t="s">
        <v>0</v>
      </c>
    </row>
    <row r="744" spans="1:3" hidden="1" x14ac:dyDescent="0.55000000000000004">
      <c r="A744">
        <v>1800677906</v>
      </c>
      <c r="B744">
        <v>33</v>
      </c>
      <c r="C744" t="s">
        <v>9</v>
      </c>
    </row>
    <row r="745" spans="1:3" hidden="1" x14ac:dyDescent="0.55000000000000004">
      <c r="A745">
        <v>1800686411</v>
      </c>
      <c r="B745">
        <v>18</v>
      </c>
      <c r="C745" t="s">
        <v>257</v>
      </c>
    </row>
    <row r="746" spans="1:3" hidden="1" x14ac:dyDescent="0.55000000000000004">
      <c r="A746">
        <v>1800687230</v>
      </c>
      <c r="B746">
        <v>18</v>
      </c>
      <c r="C746" t="s">
        <v>0</v>
      </c>
    </row>
    <row r="747" spans="1:3" x14ac:dyDescent="0.55000000000000004">
      <c r="A747">
        <v>1800699233</v>
      </c>
      <c r="B747">
        <v>4</v>
      </c>
      <c r="C747" t="s">
        <v>258</v>
      </c>
    </row>
    <row r="748" spans="1:3" x14ac:dyDescent="0.55000000000000004">
      <c r="A748">
        <v>1800700052</v>
      </c>
      <c r="B748">
        <v>4</v>
      </c>
      <c r="C748" t="s">
        <v>0</v>
      </c>
    </row>
    <row r="749" spans="1:3" x14ac:dyDescent="0.55000000000000004">
      <c r="A749">
        <v>1800732381</v>
      </c>
      <c r="B749">
        <v>1</v>
      </c>
      <c r="C749" t="s">
        <v>259</v>
      </c>
    </row>
    <row r="750" spans="1:3" x14ac:dyDescent="0.55000000000000004">
      <c r="A750">
        <v>1800733199</v>
      </c>
      <c r="B750">
        <v>1</v>
      </c>
      <c r="C750" t="s">
        <v>0</v>
      </c>
    </row>
    <row r="751" spans="1:3" hidden="1" x14ac:dyDescent="0.55000000000000004">
      <c r="A751">
        <v>1800745497</v>
      </c>
      <c r="B751">
        <v>27</v>
      </c>
      <c r="C751" t="s">
        <v>260</v>
      </c>
    </row>
    <row r="752" spans="1:3" hidden="1" x14ac:dyDescent="0.55000000000000004">
      <c r="A752">
        <v>1800746316</v>
      </c>
      <c r="B752">
        <v>27</v>
      </c>
      <c r="C752" t="s">
        <v>0</v>
      </c>
    </row>
    <row r="753" spans="1:3" x14ac:dyDescent="0.55000000000000004">
      <c r="A753">
        <v>1800753213</v>
      </c>
      <c r="B753">
        <v>7</v>
      </c>
      <c r="C753" t="s">
        <v>261</v>
      </c>
    </row>
    <row r="754" spans="1:3" x14ac:dyDescent="0.55000000000000004">
      <c r="A754">
        <v>1800754031</v>
      </c>
      <c r="B754">
        <v>7</v>
      </c>
      <c r="C754" t="s">
        <v>0</v>
      </c>
    </row>
    <row r="755" spans="1:3" x14ac:dyDescent="0.55000000000000004">
      <c r="A755">
        <v>1800801978</v>
      </c>
      <c r="B755">
        <v>14</v>
      </c>
      <c r="C755" t="s">
        <v>262</v>
      </c>
    </row>
    <row r="756" spans="1:3" x14ac:dyDescent="0.55000000000000004">
      <c r="A756">
        <v>1800802797</v>
      </c>
      <c r="B756">
        <v>14</v>
      </c>
      <c r="C756" t="s">
        <v>0</v>
      </c>
    </row>
    <row r="757" spans="1:3" x14ac:dyDescent="0.55000000000000004">
      <c r="A757">
        <v>1800813974</v>
      </c>
      <c r="B757">
        <v>15</v>
      </c>
      <c r="C757" t="s">
        <v>263</v>
      </c>
    </row>
    <row r="758" spans="1:3" x14ac:dyDescent="0.55000000000000004">
      <c r="A758">
        <v>1800814792</v>
      </c>
      <c r="B758">
        <v>15</v>
      </c>
      <c r="C758" t="s">
        <v>0</v>
      </c>
    </row>
    <row r="759" spans="1:3" hidden="1" x14ac:dyDescent="0.55000000000000004">
      <c r="A759">
        <v>1800827354</v>
      </c>
      <c r="B759">
        <v>25</v>
      </c>
      <c r="C759" t="s">
        <v>264</v>
      </c>
    </row>
    <row r="760" spans="1:3" hidden="1" x14ac:dyDescent="0.55000000000000004">
      <c r="A760">
        <v>1800828173</v>
      </c>
      <c r="B760">
        <v>25</v>
      </c>
      <c r="C760" t="s">
        <v>0</v>
      </c>
    </row>
    <row r="761" spans="1:3" x14ac:dyDescent="0.55000000000000004">
      <c r="A761">
        <v>1800832143</v>
      </c>
      <c r="B761">
        <v>16</v>
      </c>
      <c r="C761" t="s">
        <v>265</v>
      </c>
    </row>
    <row r="762" spans="1:3" hidden="1" x14ac:dyDescent="0.55000000000000004">
      <c r="A762">
        <v>1800832361</v>
      </c>
      <c r="B762">
        <v>20</v>
      </c>
      <c r="C762" t="s">
        <v>266</v>
      </c>
    </row>
    <row r="763" spans="1:3" x14ac:dyDescent="0.55000000000000004">
      <c r="A763">
        <v>1800832962</v>
      </c>
      <c r="B763">
        <v>16</v>
      </c>
      <c r="C763" t="s">
        <v>0</v>
      </c>
    </row>
    <row r="764" spans="1:3" hidden="1" x14ac:dyDescent="0.55000000000000004">
      <c r="A764">
        <v>1800833179</v>
      </c>
      <c r="B764">
        <v>20</v>
      </c>
      <c r="C764" t="s">
        <v>0</v>
      </c>
    </row>
    <row r="765" spans="1:3" x14ac:dyDescent="0.55000000000000004">
      <c r="A765">
        <v>1800908158</v>
      </c>
      <c r="B765">
        <v>10</v>
      </c>
      <c r="C765" t="s">
        <v>267</v>
      </c>
    </row>
    <row r="766" spans="1:3" x14ac:dyDescent="0.55000000000000004">
      <c r="A766">
        <v>1800908978</v>
      </c>
      <c r="B766">
        <v>10</v>
      </c>
      <c r="C766" t="s">
        <v>0</v>
      </c>
    </row>
    <row r="767" spans="1:3" x14ac:dyDescent="0.55000000000000004">
      <c r="A767">
        <v>1800945622</v>
      </c>
      <c r="B767">
        <v>12</v>
      </c>
      <c r="C767" t="s">
        <v>268</v>
      </c>
    </row>
    <row r="768" spans="1:3" x14ac:dyDescent="0.55000000000000004">
      <c r="A768">
        <v>1800946441</v>
      </c>
      <c r="B768">
        <v>12</v>
      </c>
      <c r="C768" t="s">
        <v>0</v>
      </c>
    </row>
    <row r="769" spans="1:3" hidden="1" x14ac:dyDescent="0.55000000000000004">
      <c r="A769">
        <v>1800996861</v>
      </c>
      <c r="B769">
        <v>29</v>
      </c>
      <c r="C769" t="s">
        <v>269</v>
      </c>
    </row>
    <row r="770" spans="1:3" hidden="1" x14ac:dyDescent="0.55000000000000004">
      <c r="A770">
        <v>1800997680</v>
      </c>
      <c r="B770">
        <v>29</v>
      </c>
      <c r="C770" t="s">
        <v>0</v>
      </c>
    </row>
    <row r="771" spans="1:3" hidden="1" x14ac:dyDescent="0.55000000000000004">
      <c r="A771">
        <v>1801022965</v>
      </c>
      <c r="B771">
        <v>22</v>
      </c>
      <c r="C771" t="s">
        <v>270</v>
      </c>
    </row>
    <row r="772" spans="1:3" hidden="1" x14ac:dyDescent="0.55000000000000004">
      <c r="A772">
        <v>1801023784</v>
      </c>
      <c r="B772">
        <v>22</v>
      </c>
      <c r="C772" t="s">
        <v>0</v>
      </c>
    </row>
    <row r="773" spans="1:3" hidden="1" x14ac:dyDescent="0.55000000000000004">
      <c r="A773">
        <v>1801050310</v>
      </c>
      <c r="B773">
        <v>26</v>
      </c>
      <c r="C773" t="s">
        <v>271</v>
      </c>
    </row>
    <row r="774" spans="1:3" hidden="1" x14ac:dyDescent="0.55000000000000004">
      <c r="A774">
        <v>1801051128</v>
      </c>
      <c r="B774">
        <v>26</v>
      </c>
      <c r="C774" t="s">
        <v>0</v>
      </c>
    </row>
    <row r="775" spans="1:3" x14ac:dyDescent="0.55000000000000004">
      <c r="A775">
        <v>1801060531</v>
      </c>
      <c r="B775">
        <v>9</v>
      </c>
      <c r="C775" t="s">
        <v>272</v>
      </c>
    </row>
    <row r="776" spans="1:3" x14ac:dyDescent="0.55000000000000004">
      <c r="A776">
        <v>1801061349</v>
      </c>
      <c r="B776">
        <v>9</v>
      </c>
      <c r="C776" t="s">
        <v>0</v>
      </c>
    </row>
    <row r="777" spans="1:3" x14ac:dyDescent="0.55000000000000004">
      <c r="A777">
        <v>1801067176</v>
      </c>
      <c r="B777">
        <v>5</v>
      </c>
      <c r="C777" t="s">
        <v>273</v>
      </c>
    </row>
    <row r="778" spans="1:3" x14ac:dyDescent="0.55000000000000004">
      <c r="A778">
        <v>1801067994</v>
      </c>
      <c r="B778">
        <v>5</v>
      </c>
      <c r="C778" t="s">
        <v>0</v>
      </c>
    </row>
    <row r="779" spans="1:3" hidden="1" x14ac:dyDescent="0.55000000000000004">
      <c r="A779">
        <v>1801078730</v>
      </c>
      <c r="B779">
        <v>19</v>
      </c>
      <c r="C779" t="s">
        <v>274</v>
      </c>
    </row>
    <row r="780" spans="1:3" hidden="1" x14ac:dyDescent="0.55000000000000004">
      <c r="A780">
        <v>1801079548</v>
      </c>
      <c r="B780">
        <v>19</v>
      </c>
      <c r="C780" t="s">
        <v>0</v>
      </c>
    </row>
    <row r="781" spans="1:3" x14ac:dyDescent="0.55000000000000004">
      <c r="A781">
        <v>1801168709</v>
      </c>
      <c r="B781">
        <v>17</v>
      </c>
      <c r="C781" t="s">
        <v>275</v>
      </c>
    </row>
    <row r="782" spans="1:3" x14ac:dyDescent="0.55000000000000004">
      <c r="A782">
        <v>1801169527</v>
      </c>
      <c r="B782">
        <v>17</v>
      </c>
      <c r="C782" t="s">
        <v>0</v>
      </c>
    </row>
    <row r="783" spans="1:3" x14ac:dyDescent="0.55000000000000004">
      <c r="A783">
        <v>1801235957</v>
      </c>
      <c r="B783">
        <v>13</v>
      </c>
      <c r="C783" t="s">
        <v>276</v>
      </c>
    </row>
    <row r="784" spans="1:3" x14ac:dyDescent="0.55000000000000004">
      <c r="A784">
        <v>1801236775</v>
      </c>
      <c r="B784">
        <v>13</v>
      </c>
      <c r="C784" t="s">
        <v>0</v>
      </c>
    </row>
    <row r="785" spans="1:3" x14ac:dyDescent="0.55000000000000004">
      <c r="A785">
        <v>1801251211</v>
      </c>
      <c r="B785">
        <v>3</v>
      </c>
      <c r="C785" t="s">
        <v>277</v>
      </c>
    </row>
    <row r="786" spans="1:3" x14ac:dyDescent="0.55000000000000004">
      <c r="A786">
        <v>1801252029</v>
      </c>
      <c r="B786">
        <v>3</v>
      </c>
      <c r="C786" t="s">
        <v>0</v>
      </c>
    </row>
    <row r="787" spans="1:3" hidden="1" x14ac:dyDescent="0.55000000000000004">
      <c r="A787">
        <v>1801266324</v>
      </c>
      <c r="B787">
        <v>21</v>
      </c>
      <c r="C787" t="s">
        <v>278</v>
      </c>
    </row>
    <row r="788" spans="1:3" hidden="1" x14ac:dyDescent="0.55000000000000004">
      <c r="A788">
        <v>1801267143</v>
      </c>
      <c r="B788">
        <v>21</v>
      </c>
      <c r="C788" t="s">
        <v>0</v>
      </c>
    </row>
    <row r="789" spans="1:3" hidden="1" x14ac:dyDescent="0.55000000000000004">
      <c r="A789">
        <v>1801305088</v>
      </c>
      <c r="B789">
        <v>23</v>
      </c>
      <c r="C789" t="s">
        <v>279</v>
      </c>
    </row>
    <row r="790" spans="1:3" hidden="1" x14ac:dyDescent="0.55000000000000004">
      <c r="A790">
        <v>1801305907</v>
      </c>
      <c r="B790">
        <v>23</v>
      </c>
      <c r="C790" t="s">
        <v>0</v>
      </c>
    </row>
    <row r="791" spans="1:3" hidden="1" x14ac:dyDescent="0.55000000000000004">
      <c r="A791">
        <v>1801337592</v>
      </c>
      <c r="B791">
        <v>32</v>
      </c>
      <c r="C791" t="s">
        <v>280</v>
      </c>
    </row>
    <row r="792" spans="1:3" hidden="1" x14ac:dyDescent="0.55000000000000004">
      <c r="A792">
        <v>1801338410</v>
      </c>
      <c r="B792">
        <v>32</v>
      </c>
      <c r="C792" t="s">
        <v>0</v>
      </c>
    </row>
    <row r="793" spans="1:3" hidden="1" x14ac:dyDescent="0.55000000000000004">
      <c r="A793">
        <v>1830393414</v>
      </c>
      <c r="B793">
        <v>24</v>
      </c>
      <c r="C793" t="s">
        <v>281</v>
      </c>
    </row>
    <row r="794" spans="1:3" x14ac:dyDescent="0.55000000000000004">
      <c r="A794">
        <v>1830423389</v>
      </c>
      <c r="B794">
        <v>8</v>
      </c>
      <c r="C794" t="s">
        <v>281</v>
      </c>
    </row>
    <row r="795" spans="1:3" hidden="1" x14ac:dyDescent="0.55000000000000004">
      <c r="A795">
        <v>1830500124</v>
      </c>
      <c r="B795">
        <v>28</v>
      </c>
      <c r="C795" t="s">
        <v>281</v>
      </c>
    </row>
    <row r="796" spans="1:3" x14ac:dyDescent="0.55000000000000004">
      <c r="A796">
        <v>1830541080</v>
      </c>
      <c r="B796">
        <v>11</v>
      </c>
      <c r="C796" t="s">
        <v>281</v>
      </c>
    </row>
    <row r="797" spans="1:3" hidden="1" x14ac:dyDescent="0.55000000000000004">
      <c r="A797">
        <v>1830562128</v>
      </c>
      <c r="B797">
        <v>31</v>
      </c>
      <c r="C797" t="s">
        <v>281</v>
      </c>
    </row>
    <row r="798" spans="1:3" x14ac:dyDescent="0.55000000000000004">
      <c r="A798">
        <v>1830586787</v>
      </c>
      <c r="B798">
        <v>2</v>
      </c>
      <c r="C798" t="s">
        <v>281</v>
      </c>
    </row>
    <row r="799" spans="1:3" x14ac:dyDescent="0.55000000000000004">
      <c r="A799">
        <v>1830601231</v>
      </c>
      <c r="B799">
        <v>6</v>
      </c>
      <c r="C799" t="s">
        <v>281</v>
      </c>
    </row>
    <row r="800" spans="1:3" hidden="1" x14ac:dyDescent="0.55000000000000004">
      <c r="A800">
        <v>1830602498</v>
      </c>
      <c r="B800">
        <v>30</v>
      </c>
      <c r="C800" t="s">
        <v>281</v>
      </c>
    </row>
    <row r="801" spans="1:3" hidden="1" x14ac:dyDescent="0.55000000000000004">
      <c r="A801">
        <v>1830684892</v>
      </c>
      <c r="B801">
        <v>18</v>
      </c>
      <c r="C801" t="s">
        <v>281</v>
      </c>
    </row>
    <row r="802" spans="1:3" x14ac:dyDescent="0.55000000000000004">
      <c r="A802">
        <v>1830698978</v>
      </c>
      <c r="B802">
        <v>4</v>
      </c>
      <c r="C802" t="s">
        <v>281</v>
      </c>
    </row>
    <row r="803" spans="1:3" x14ac:dyDescent="0.55000000000000004">
      <c r="A803">
        <v>1830732756</v>
      </c>
      <c r="B803">
        <v>1</v>
      </c>
      <c r="C803" t="s">
        <v>281</v>
      </c>
    </row>
    <row r="804" spans="1:3" hidden="1" x14ac:dyDescent="0.55000000000000004">
      <c r="A804">
        <v>1830744068</v>
      </c>
      <c r="B804">
        <v>27</v>
      </c>
      <c r="C804" t="s">
        <v>281</v>
      </c>
    </row>
    <row r="805" spans="1:3" x14ac:dyDescent="0.55000000000000004">
      <c r="A805">
        <v>1830752390</v>
      </c>
      <c r="B805">
        <v>7</v>
      </c>
      <c r="C805" t="s">
        <v>281</v>
      </c>
    </row>
    <row r="806" spans="1:3" x14ac:dyDescent="0.55000000000000004">
      <c r="A806">
        <v>1830800763</v>
      </c>
      <c r="B806">
        <v>14</v>
      </c>
      <c r="C806" t="s">
        <v>281</v>
      </c>
    </row>
    <row r="807" spans="1:3" x14ac:dyDescent="0.55000000000000004">
      <c r="A807">
        <v>1830813215</v>
      </c>
      <c r="B807">
        <v>15</v>
      </c>
      <c r="C807" t="s">
        <v>281</v>
      </c>
    </row>
    <row r="808" spans="1:3" hidden="1" x14ac:dyDescent="0.55000000000000004">
      <c r="A808">
        <v>1830825907</v>
      </c>
      <c r="B808">
        <v>25</v>
      </c>
      <c r="C808" t="s">
        <v>281</v>
      </c>
    </row>
    <row r="809" spans="1:3" hidden="1" x14ac:dyDescent="0.55000000000000004">
      <c r="A809">
        <v>1830830853</v>
      </c>
      <c r="B809">
        <v>20</v>
      </c>
      <c r="C809" t="s">
        <v>281</v>
      </c>
    </row>
    <row r="810" spans="1:3" x14ac:dyDescent="0.55000000000000004">
      <c r="A810">
        <v>1830831375</v>
      </c>
      <c r="B810">
        <v>16</v>
      </c>
      <c r="C810" t="s">
        <v>281</v>
      </c>
    </row>
    <row r="811" spans="1:3" hidden="1" x14ac:dyDescent="0.55000000000000004">
      <c r="A811">
        <v>1830842546</v>
      </c>
      <c r="B811">
        <v>33</v>
      </c>
      <c r="C811" t="s">
        <v>282</v>
      </c>
    </row>
    <row r="812" spans="1:3" x14ac:dyDescent="0.55000000000000004">
      <c r="A812">
        <v>1830907055</v>
      </c>
      <c r="B812">
        <v>10</v>
      </c>
      <c r="C812" t="s">
        <v>281</v>
      </c>
    </row>
    <row r="813" spans="1:3" x14ac:dyDescent="0.55000000000000004">
      <c r="A813">
        <v>1830945047</v>
      </c>
      <c r="B813">
        <v>12</v>
      </c>
      <c r="C813" t="s">
        <v>281</v>
      </c>
    </row>
    <row r="814" spans="1:3" hidden="1" x14ac:dyDescent="0.55000000000000004">
      <c r="A814">
        <v>1830995400</v>
      </c>
      <c r="B814">
        <v>29</v>
      </c>
      <c r="C814" t="s">
        <v>281</v>
      </c>
    </row>
    <row r="815" spans="1:3" hidden="1" x14ac:dyDescent="0.55000000000000004">
      <c r="A815">
        <v>1831021475</v>
      </c>
      <c r="B815">
        <v>22</v>
      </c>
      <c r="C815" t="s">
        <v>281</v>
      </c>
    </row>
    <row r="816" spans="1:3" hidden="1" x14ac:dyDescent="0.55000000000000004">
      <c r="A816">
        <v>1831048849</v>
      </c>
      <c r="B816">
        <v>26</v>
      </c>
      <c r="C816" t="s">
        <v>281</v>
      </c>
    </row>
    <row r="817" spans="1:3" x14ac:dyDescent="0.55000000000000004">
      <c r="A817">
        <v>1831059097</v>
      </c>
      <c r="B817">
        <v>9</v>
      </c>
      <c r="C817" t="s">
        <v>281</v>
      </c>
    </row>
    <row r="818" spans="1:3" hidden="1" x14ac:dyDescent="0.55000000000000004">
      <c r="A818">
        <v>1831077445</v>
      </c>
      <c r="B818">
        <v>19</v>
      </c>
      <c r="C818" t="s">
        <v>281</v>
      </c>
    </row>
    <row r="819" spans="1:3" x14ac:dyDescent="0.55000000000000004">
      <c r="A819">
        <v>1831156034</v>
      </c>
      <c r="B819">
        <v>5</v>
      </c>
      <c r="C819" t="s">
        <v>281</v>
      </c>
    </row>
    <row r="820" spans="1:3" x14ac:dyDescent="0.55000000000000004">
      <c r="A820">
        <v>1831167482</v>
      </c>
      <c r="B820">
        <v>17</v>
      </c>
      <c r="C820" t="s">
        <v>281</v>
      </c>
    </row>
    <row r="821" spans="1:3" hidden="1" x14ac:dyDescent="0.55000000000000004">
      <c r="A821">
        <v>1831207554</v>
      </c>
      <c r="B821">
        <v>33</v>
      </c>
      <c r="C821" t="s">
        <v>283</v>
      </c>
    </row>
    <row r="822" spans="1:3" hidden="1" x14ac:dyDescent="0.55000000000000004">
      <c r="A822">
        <v>1831214993</v>
      </c>
      <c r="B822">
        <v>33</v>
      </c>
      <c r="C822" t="s">
        <v>284</v>
      </c>
    </row>
    <row r="823" spans="1:3" x14ac:dyDescent="0.55000000000000004">
      <c r="A823">
        <v>1831243905</v>
      </c>
      <c r="B823">
        <v>13</v>
      </c>
      <c r="C823" t="s">
        <v>281</v>
      </c>
    </row>
    <row r="824" spans="1:3" x14ac:dyDescent="0.55000000000000004">
      <c r="A824">
        <v>1831249915</v>
      </c>
      <c r="B824">
        <v>3</v>
      </c>
      <c r="C824" t="s">
        <v>281</v>
      </c>
    </row>
    <row r="825" spans="1:3" hidden="1" x14ac:dyDescent="0.55000000000000004">
      <c r="A825">
        <v>1831265057</v>
      </c>
      <c r="B825">
        <v>21</v>
      </c>
      <c r="C825" t="s">
        <v>281</v>
      </c>
    </row>
    <row r="826" spans="1:3" hidden="1" x14ac:dyDescent="0.55000000000000004">
      <c r="A826">
        <v>1831303644</v>
      </c>
      <c r="B826">
        <v>23</v>
      </c>
      <c r="C826" t="s">
        <v>281</v>
      </c>
    </row>
    <row r="827" spans="1:3" hidden="1" x14ac:dyDescent="0.55000000000000004">
      <c r="A827">
        <v>1831336098</v>
      </c>
      <c r="B827">
        <v>32</v>
      </c>
      <c r="C827" t="s">
        <v>281</v>
      </c>
    </row>
    <row r="828" spans="1:3" hidden="1" x14ac:dyDescent="0.55000000000000004">
      <c r="A828">
        <v>1831439502</v>
      </c>
      <c r="B828">
        <v>33</v>
      </c>
      <c r="C828" t="s">
        <v>285</v>
      </c>
    </row>
    <row r="829" spans="1:3" hidden="1" x14ac:dyDescent="0.55000000000000004">
      <c r="A829">
        <v>1832055848</v>
      </c>
      <c r="B829">
        <v>33</v>
      </c>
      <c r="C829" t="s">
        <v>286</v>
      </c>
    </row>
    <row r="830" spans="1:3" hidden="1" x14ac:dyDescent="0.55000000000000004">
      <c r="A830">
        <v>1832063702</v>
      </c>
      <c r="B830">
        <v>33</v>
      </c>
      <c r="C830" t="s">
        <v>287</v>
      </c>
    </row>
    <row r="831" spans="1:3" hidden="1" x14ac:dyDescent="0.55000000000000004">
      <c r="A831">
        <v>1832071460</v>
      </c>
      <c r="B831">
        <v>33</v>
      </c>
      <c r="C831" t="s">
        <v>288</v>
      </c>
    </row>
    <row r="832" spans="1:3" hidden="1" x14ac:dyDescent="0.55000000000000004">
      <c r="A832">
        <v>1832079209</v>
      </c>
      <c r="B832">
        <v>33</v>
      </c>
      <c r="C832" t="s">
        <v>289</v>
      </c>
    </row>
    <row r="833" spans="1:3" hidden="1" x14ac:dyDescent="0.55000000000000004">
      <c r="A833">
        <v>1832086747</v>
      </c>
      <c r="B833">
        <v>33</v>
      </c>
      <c r="C833" t="s">
        <v>290</v>
      </c>
    </row>
    <row r="834" spans="1:3" hidden="1" x14ac:dyDescent="0.55000000000000004">
      <c r="A834">
        <v>1832796062</v>
      </c>
      <c r="B834">
        <v>33</v>
      </c>
      <c r="C834" t="s">
        <v>291</v>
      </c>
    </row>
    <row r="835" spans="1:3" hidden="1" x14ac:dyDescent="0.55000000000000004">
      <c r="A835">
        <v>1832803794</v>
      </c>
      <c r="B835">
        <v>33</v>
      </c>
      <c r="C835" t="s">
        <v>292</v>
      </c>
    </row>
    <row r="836" spans="1:3" hidden="1" x14ac:dyDescent="0.55000000000000004">
      <c r="A836">
        <v>1833911384</v>
      </c>
      <c r="B836">
        <v>33</v>
      </c>
      <c r="C836" t="s">
        <v>293</v>
      </c>
    </row>
    <row r="837" spans="1:3" hidden="1" x14ac:dyDescent="0.55000000000000004">
      <c r="A837">
        <v>1833919349</v>
      </c>
      <c r="B837">
        <v>33</v>
      </c>
      <c r="C837" t="s">
        <v>294</v>
      </c>
    </row>
    <row r="838" spans="1:3" hidden="1" x14ac:dyDescent="0.55000000000000004">
      <c r="A838">
        <v>1833926867</v>
      </c>
      <c r="B838">
        <v>33</v>
      </c>
      <c r="C838" t="s">
        <v>295</v>
      </c>
    </row>
    <row r="839" spans="1:3" hidden="1" x14ac:dyDescent="0.55000000000000004">
      <c r="A839">
        <v>1833934694</v>
      </c>
      <c r="B839">
        <v>33</v>
      </c>
      <c r="C839" t="s">
        <v>296</v>
      </c>
    </row>
    <row r="840" spans="1:3" hidden="1" x14ac:dyDescent="0.55000000000000004">
      <c r="A840">
        <v>1833942384</v>
      </c>
      <c r="B840">
        <v>33</v>
      </c>
      <c r="C840" t="s">
        <v>297</v>
      </c>
    </row>
    <row r="841" spans="1:3" hidden="1" x14ac:dyDescent="0.55000000000000004">
      <c r="A841">
        <v>1833957387</v>
      </c>
      <c r="B841">
        <v>33</v>
      </c>
      <c r="C841" t="s">
        <v>298</v>
      </c>
    </row>
    <row r="842" spans="1:3" hidden="1" x14ac:dyDescent="0.55000000000000004">
      <c r="A842">
        <v>1833964714</v>
      </c>
      <c r="B842">
        <v>33</v>
      </c>
      <c r="C842" t="s">
        <v>299</v>
      </c>
    </row>
    <row r="843" spans="1:3" hidden="1" x14ac:dyDescent="0.55000000000000004">
      <c r="A843">
        <v>1834526574</v>
      </c>
      <c r="B843">
        <v>33</v>
      </c>
      <c r="C843" t="s">
        <v>300</v>
      </c>
    </row>
    <row r="844" spans="1:3" hidden="1" x14ac:dyDescent="0.55000000000000004">
      <c r="A844">
        <v>1836132347</v>
      </c>
      <c r="B844">
        <v>33</v>
      </c>
      <c r="C844" t="s">
        <v>301</v>
      </c>
    </row>
    <row r="845" spans="1:3" hidden="1" x14ac:dyDescent="0.55000000000000004">
      <c r="A845">
        <v>1836140302</v>
      </c>
      <c r="B845">
        <v>33</v>
      </c>
      <c r="C845" t="s">
        <v>302</v>
      </c>
    </row>
    <row r="846" spans="1:3" hidden="1" x14ac:dyDescent="0.55000000000000004">
      <c r="A846">
        <v>1855392257</v>
      </c>
      <c r="B846">
        <v>24</v>
      </c>
      <c r="C846" t="s">
        <v>50</v>
      </c>
    </row>
    <row r="847" spans="1:3" x14ac:dyDescent="0.55000000000000004">
      <c r="A847">
        <v>1855422187</v>
      </c>
      <c r="B847">
        <v>8</v>
      </c>
      <c r="C847" t="s">
        <v>50</v>
      </c>
    </row>
    <row r="848" spans="1:3" hidden="1" x14ac:dyDescent="0.55000000000000004">
      <c r="A848">
        <v>1855498922</v>
      </c>
      <c r="B848">
        <v>28</v>
      </c>
      <c r="C848" t="s">
        <v>50</v>
      </c>
    </row>
    <row r="849" spans="1:3" x14ac:dyDescent="0.55000000000000004">
      <c r="A849">
        <v>1855539878</v>
      </c>
      <c r="B849">
        <v>11</v>
      </c>
      <c r="C849" t="s">
        <v>50</v>
      </c>
    </row>
    <row r="850" spans="1:3" hidden="1" x14ac:dyDescent="0.55000000000000004">
      <c r="A850">
        <v>1855560880</v>
      </c>
      <c r="B850">
        <v>31</v>
      </c>
      <c r="C850" t="s">
        <v>50</v>
      </c>
    </row>
    <row r="851" spans="1:3" x14ac:dyDescent="0.55000000000000004">
      <c r="A851">
        <v>1855585538</v>
      </c>
      <c r="B851">
        <v>2</v>
      </c>
      <c r="C851" t="s">
        <v>50</v>
      </c>
    </row>
    <row r="852" spans="1:3" x14ac:dyDescent="0.55000000000000004">
      <c r="A852">
        <v>1855600074</v>
      </c>
      <c r="B852">
        <v>6</v>
      </c>
      <c r="C852" t="s">
        <v>50</v>
      </c>
    </row>
    <row r="853" spans="1:3" hidden="1" x14ac:dyDescent="0.55000000000000004">
      <c r="A853">
        <v>1855601341</v>
      </c>
      <c r="B853">
        <v>30</v>
      </c>
      <c r="C853" t="s">
        <v>50</v>
      </c>
    </row>
    <row r="854" spans="1:3" hidden="1" x14ac:dyDescent="0.55000000000000004">
      <c r="A854">
        <v>1855683781</v>
      </c>
      <c r="B854">
        <v>18</v>
      </c>
      <c r="C854" t="s">
        <v>50</v>
      </c>
    </row>
    <row r="855" spans="1:3" x14ac:dyDescent="0.55000000000000004">
      <c r="A855">
        <v>1855697776</v>
      </c>
      <c r="B855">
        <v>4</v>
      </c>
      <c r="C855" t="s">
        <v>50</v>
      </c>
    </row>
    <row r="856" spans="1:3" x14ac:dyDescent="0.55000000000000004">
      <c r="A856">
        <v>1855731599</v>
      </c>
      <c r="B856">
        <v>1</v>
      </c>
      <c r="C856" t="s">
        <v>50</v>
      </c>
    </row>
    <row r="857" spans="1:3" hidden="1" x14ac:dyDescent="0.55000000000000004">
      <c r="A857">
        <v>1855742865</v>
      </c>
      <c r="B857">
        <v>27</v>
      </c>
      <c r="C857" t="s">
        <v>50</v>
      </c>
    </row>
    <row r="858" spans="1:3" x14ac:dyDescent="0.55000000000000004">
      <c r="A858">
        <v>1855751188</v>
      </c>
      <c r="B858">
        <v>7</v>
      </c>
      <c r="C858" t="s">
        <v>50</v>
      </c>
    </row>
    <row r="859" spans="1:3" x14ac:dyDescent="0.55000000000000004">
      <c r="A859">
        <v>1855799515</v>
      </c>
      <c r="B859">
        <v>14</v>
      </c>
      <c r="C859" t="s">
        <v>50</v>
      </c>
    </row>
    <row r="860" spans="1:3" x14ac:dyDescent="0.55000000000000004">
      <c r="A860">
        <v>1855811967</v>
      </c>
      <c r="B860">
        <v>15</v>
      </c>
      <c r="C860" t="s">
        <v>50</v>
      </c>
    </row>
    <row r="861" spans="1:3" hidden="1" x14ac:dyDescent="0.55000000000000004">
      <c r="A861">
        <v>1855824723</v>
      </c>
      <c r="B861">
        <v>25</v>
      </c>
      <c r="C861" t="s">
        <v>50</v>
      </c>
    </row>
    <row r="862" spans="1:3" hidden="1" x14ac:dyDescent="0.55000000000000004">
      <c r="A862">
        <v>1855829710</v>
      </c>
      <c r="B862">
        <v>20</v>
      </c>
      <c r="C862" t="s">
        <v>50</v>
      </c>
    </row>
    <row r="863" spans="1:3" x14ac:dyDescent="0.55000000000000004">
      <c r="A863">
        <v>1855830172</v>
      </c>
      <c r="B863">
        <v>16</v>
      </c>
      <c r="C863" t="s">
        <v>50</v>
      </c>
    </row>
    <row r="864" spans="1:3" x14ac:dyDescent="0.55000000000000004">
      <c r="A864">
        <v>1855905898</v>
      </c>
      <c r="B864">
        <v>10</v>
      </c>
      <c r="C864" t="s">
        <v>50</v>
      </c>
    </row>
    <row r="865" spans="1:3" x14ac:dyDescent="0.55000000000000004">
      <c r="A865">
        <v>1855943798</v>
      </c>
      <c r="B865">
        <v>12</v>
      </c>
      <c r="C865" t="s">
        <v>50</v>
      </c>
    </row>
    <row r="866" spans="1:3" hidden="1" x14ac:dyDescent="0.55000000000000004">
      <c r="A866">
        <v>1855994197</v>
      </c>
      <c r="B866">
        <v>29</v>
      </c>
      <c r="C866" t="s">
        <v>50</v>
      </c>
    </row>
    <row r="867" spans="1:3" hidden="1" x14ac:dyDescent="0.55000000000000004">
      <c r="A867">
        <v>1856020287</v>
      </c>
      <c r="B867">
        <v>22</v>
      </c>
      <c r="C867" t="s">
        <v>50</v>
      </c>
    </row>
    <row r="868" spans="1:3" hidden="1" x14ac:dyDescent="0.55000000000000004">
      <c r="A868">
        <v>1856047692</v>
      </c>
      <c r="B868">
        <v>26</v>
      </c>
      <c r="C868" t="s">
        <v>50</v>
      </c>
    </row>
    <row r="869" spans="1:3" x14ac:dyDescent="0.55000000000000004">
      <c r="A869">
        <v>1856057895</v>
      </c>
      <c r="B869">
        <v>9</v>
      </c>
      <c r="C869" t="s">
        <v>50</v>
      </c>
    </row>
    <row r="870" spans="1:3" x14ac:dyDescent="0.55000000000000004">
      <c r="A870">
        <v>1856064529</v>
      </c>
      <c r="B870">
        <v>5</v>
      </c>
      <c r="C870" t="s">
        <v>50</v>
      </c>
    </row>
    <row r="871" spans="1:3" hidden="1" x14ac:dyDescent="0.55000000000000004">
      <c r="A871">
        <v>1856076288</v>
      </c>
      <c r="B871">
        <v>19</v>
      </c>
      <c r="C871" t="s">
        <v>50</v>
      </c>
    </row>
    <row r="872" spans="1:3" x14ac:dyDescent="0.55000000000000004">
      <c r="A872">
        <v>1856166279</v>
      </c>
      <c r="B872">
        <v>17</v>
      </c>
      <c r="C872" t="s">
        <v>50</v>
      </c>
    </row>
    <row r="873" spans="1:3" x14ac:dyDescent="0.55000000000000004">
      <c r="A873">
        <v>1856233290</v>
      </c>
      <c r="B873">
        <v>13</v>
      </c>
      <c r="C873" t="s">
        <v>50</v>
      </c>
    </row>
    <row r="874" spans="1:3" x14ac:dyDescent="0.55000000000000004">
      <c r="A874">
        <v>1856248758</v>
      </c>
      <c r="B874">
        <v>3</v>
      </c>
      <c r="C874" t="s">
        <v>50</v>
      </c>
    </row>
    <row r="875" spans="1:3" hidden="1" x14ac:dyDescent="0.55000000000000004">
      <c r="A875">
        <v>1856263946</v>
      </c>
      <c r="B875">
        <v>21</v>
      </c>
      <c r="C875" t="s">
        <v>50</v>
      </c>
    </row>
    <row r="876" spans="1:3" hidden="1" x14ac:dyDescent="0.55000000000000004">
      <c r="A876">
        <v>1856302456</v>
      </c>
      <c r="B876">
        <v>23</v>
      </c>
      <c r="C876" t="s">
        <v>50</v>
      </c>
    </row>
    <row r="877" spans="1:3" hidden="1" x14ac:dyDescent="0.55000000000000004">
      <c r="A877">
        <v>1856334941</v>
      </c>
      <c r="B877">
        <v>32</v>
      </c>
      <c r="C877" t="s">
        <v>50</v>
      </c>
    </row>
    <row r="878" spans="1:3" hidden="1" x14ac:dyDescent="0.55000000000000004">
      <c r="A878">
        <v>2100361033</v>
      </c>
      <c r="B878">
        <v>24</v>
      </c>
      <c r="C878" t="s">
        <v>0</v>
      </c>
    </row>
    <row r="879" spans="1:3" x14ac:dyDescent="0.55000000000000004">
      <c r="A879">
        <v>2100390962</v>
      </c>
      <c r="B879">
        <v>8</v>
      </c>
      <c r="C879" t="s">
        <v>0</v>
      </c>
    </row>
    <row r="880" spans="1:3" hidden="1" x14ac:dyDescent="0.55000000000000004">
      <c r="A880">
        <v>2100396275</v>
      </c>
      <c r="B880">
        <v>24</v>
      </c>
      <c r="C880" t="s">
        <v>303</v>
      </c>
    </row>
    <row r="881" spans="1:3" x14ac:dyDescent="0.55000000000000004">
      <c r="A881">
        <v>2100426239</v>
      </c>
      <c r="B881">
        <v>8</v>
      </c>
      <c r="C881" t="s">
        <v>304</v>
      </c>
    </row>
    <row r="882" spans="1:3" hidden="1" x14ac:dyDescent="0.55000000000000004">
      <c r="A882">
        <v>2100467698</v>
      </c>
      <c r="B882">
        <v>28</v>
      </c>
      <c r="C882" t="s">
        <v>0</v>
      </c>
    </row>
    <row r="883" spans="1:3" hidden="1" x14ac:dyDescent="0.55000000000000004">
      <c r="A883">
        <v>2100502856</v>
      </c>
      <c r="B883">
        <v>28</v>
      </c>
      <c r="C883" t="s">
        <v>305</v>
      </c>
    </row>
    <row r="884" spans="1:3" x14ac:dyDescent="0.55000000000000004">
      <c r="A884">
        <v>2100508653</v>
      </c>
      <c r="B884">
        <v>11</v>
      </c>
      <c r="C884" t="s">
        <v>0</v>
      </c>
    </row>
    <row r="885" spans="1:3" hidden="1" x14ac:dyDescent="0.55000000000000004">
      <c r="A885">
        <v>2100529656</v>
      </c>
      <c r="B885">
        <v>31</v>
      </c>
      <c r="C885" t="s">
        <v>0</v>
      </c>
    </row>
    <row r="886" spans="1:3" x14ac:dyDescent="0.55000000000000004">
      <c r="A886">
        <v>2100543510</v>
      </c>
      <c r="B886">
        <v>11</v>
      </c>
      <c r="C886" t="s">
        <v>306</v>
      </c>
    </row>
    <row r="887" spans="1:3" x14ac:dyDescent="0.55000000000000004">
      <c r="A887">
        <v>2100554313</v>
      </c>
      <c r="B887">
        <v>2</v>
      </c>
      <c r="C887" t="s">
        <v>0</v>
      </c>
    </row>
    <row r="888" spans="1:3" hidden="1" x14ac:dyDescent="0.55000000000000004">
      <c r="A888">
        <v>2100564908</v>
      </c>
      <c r="B888">
        <v>31</v>
      </c>
      <c r="C888" t="s">
        <v>307</v>
      </c>
    </row>
    <row r="889" spans="1:3" x14ac:dyDescent="0.55000000000000004">
      <c r="A889">
        <v>2100568849</v>
      </c>
      <c r="B889">
        <v>6</v>
      </c>
      <c r="C889" t="s">
        <v>0</v>
      </c>
    </row>
    <row r="890" spans="1:3" hidden="1" x14ac:dyDescent="0.55000000000000004">
      <c r="A890">
        <v>2100570117</v>
      </c>
      <c r="B890">
        <v>30</v>
      </c>
      <c r="C890" t="s">
        <v>0</v>
      </c>
    </row>
    <row r="891" spans="1:3" x14ac:dyDescent="0.55000000000000004">
      <c r="A891">
        <v>2100589581</v>
      </c>
      <c r="B891">
        <v>2</v>
      </c>
      <c r="C891" t="s">
        <v>308</v>
      </c>
    </row>
    <row r="892" spans="1:3" x14ac:dyDescent="0.55000000000000004">
      <c r="A892">
        <v>2100604117</v>
      </c>
      <c r="B892">
        <v>6</v>
      </c>
      <c r="C892" t="s">
        <v>309</v>
      </c>
    </row>
    <row r="893" spans="1:3" hidden="1" x14ac:dyDescent="0.55000000000000004">
      <c r="A893">
        <v>2100605277</v>
      </c>
      <c r="B893">
        <v>30</v>
      </c>
      <c r="C893" t="s">
        <v>310</v>
      </c>
    </row>
    <row r="894" spans="1:3" hidden="1" x14ac:dyDescent="0.55000000000000004">
      <c r="A894">
        <v>2100652511</v>
      </c>
      <c r="B894">
        <v>18</v>
      </c>
      <c r="C894" t="s">
        <v>0</v>
      </c>
    </row>
    <row r="895" spans="1:3" x14ac:dyDescent="0.55000000000000004">
      <c r="A895">
        <v>2100666551</v>
      </c>
      <c r="B895">
        <v>4</v>
      </c>
      <c r="C895" t="s">
        <v>0</v>
      </c>
    </row>
    <row r="896" spans="1:3" hidden="1" x14ac:dyDescent="0.55000000000000004">
      <c r="A896">
        <v>2100677906</v>
      </c>
      <c r="B896">
        <v>33</v>
      </c>
      <c r="C896" t="s">
        <v>9</v>
      </c>
    </row>
    <row r="897" spans="1:3" hidden="1" x14ac:dyDescent="0.55000000000000004">
      <c r="A897">
        <v>2100687230</v>
      </c>
      <c r="B897">
        <v>18</v>
      </c>
      <c r="C897" t="s">
        <v>311</v>
      </c>
    </row>
    <row r="898" spans="1:3" x14ac:dyDescent="0.55000000000000004">
      <c r="A898">
        <v>2100700382</v>
      </c>
      <c r="B898">
        <v>1</v>
      </c>
      <c r="C898" t="s">
        <v>0</v>
      </c>
    </row>
    <row r="899" spans="1:3" x14ac:dyDescent="0.55000000000000004">
      <c r="A899">
        <v>2100700904</v>
      </c>
      <c r="B899">
        <v>4</v>
      </c>
      <c r="C899" t="s">
        <v>312</v>
      </c>
    </row>
    <row r="900" spans="1:3" hidden="1" x14ac:dyDescent="0.55000000000000004">
      <c r="A900">
        <v>2100711641</v>
      </c>
      <c r="B900">
        <v>27</v>
      </c>
      <c r="C900" t="s">
        <v>0</v>
      </c>
    </row>
    <row r="901" spans="1:3" x14ac:dyDescent="0.55000000000000004">
      <c r="A901">
        <v>2100719963</v>
      </c>
      <c r="B901">
        <v>7</v>
      </c>
      <c r="C901" t="s">
        <v>0</v>
      </c>
    </row>
    <row r="902" spans="1:3" x14ac:dyDescent="0.55000000000000004">
      <c r="A902">
        <v>2100733675</v>
      </c>
      <c r="B902">
        <v>1</v>
      </c>
      <c r="C902" t="s">
        <v>313</v>
      </c>
    </row>
    <row r="903" spans="1:3" hidden="1" x14ac:dyDescent="0.55000000000000004">
      <c r="A903">
        <v>2100746769</v>
      </c>
      <c r="B903">
        <v>27</v>
      </c>
      <c r="C903" t="s">
        <v>314</v>
      </c>
    </row>
    <row r="904" spans="1:3" x14ac:dyDescent="0.55000000000000004">
      <c r="A904">
        <v>2100755134</v>
      </c>
      <c r="B904">
        <v>7</v>
      </c>
      <c r="C904" t="s">
        <v>315</v>
      </c>
    </row>
    <row r="905" spans="1:3" x14ac:dyDescent="0.55000000000000004">
      <c r="A905">
        <v>2100768290</v>
      </c>
      <c r="B905">
        <v>14</v>
      </c>
      <c r="C905" t="s">
        <v>0</v>
      </c>
    </row>
    <row r="906" spans="1:3" x14ac:dyDescent="0.55000000000000004">
      <c r="A906">
        <v>2100780742</v>
      </c>
      <c r="B906">
        <v>15</v>
      </c>
      <c r="C906" t="s">
        <v>0</v>
      </c>
    </row>
    <row r="907" spans="1:3" hidden="1" x14ac:dyDescent="0.55000000000000004">
      <c r="A907">
        <v>2100793499</v>
      </c>
      <c r="B907">
        <v>25</v>
      </c>
      <c r="C907" t="s">
        <v>0</v>
      </c>
    </row>
    <row r="908" spans="1:3" hidden="1" x14ac:dyDescent="0.55000000000000004">
      <c r="A908">
        <v>2100798486</v>
      </c>
      <c r="B908">
        <v>20</v>
      </c>
      <c r="C908" t="s">
        <v>0</v>
      </c>
    </row>
    <row r="909" spans="1:3" x14ac:dyDescent="0.55000000000000004">
      <c r="A909">
        <v>2100798948</v>
      </c>
      <c r="B909">
        <v>16</v>
      </c>
      <c r="C909" t="s">
        <v>0</v>
      </c>
    </row>
    <row r="910" spans="1:3" x14ac:dyDescent="0.55000000000000004">
      <c r="A910">
        <v>2100803542</v>
      </c>
      <c r="B910">
        <v>14</v>
      </c>
      <c r="C910" t="s">
        <v>316</v>
      </c>
    </row>
    <row r="911" spans="1:3" x14ac:dyDescent="0.55000000000000004">
      <c r="A911">
        <v>2100816010</v>
      </c>
      <c r="B911">
        <v>15</v>
      </c>
      <c r="C911" t="s">
        <v>317</v>
      </c>
    </row>
    <row r="912" spans="1:3" hidden="1" x14ac:dyDescent="0.55000000000000004">
      <c r="A912">
        <v>2100828759</v>
      </c>
      <c r="B912">
        <v>25</v>
      </c>
      <c r="C912" t="s">
        <v>318</v>
      </c>
    </row>
    <row r="913" spans="1:3" hidden="1" x14ac:dyDescent="0.55000000000000004">
      <c r="A913">
        <v>2100833725</v>
      </c>
      <c r="B913">
        <v>20</v>
      </c>
      <c r="C913" t="s">
        <v>319</v>
      </c>
    </row>
    <row r="914" spans="1:3" x14ac:dyDescent="0.55000000000000004">
      <c r="A914">
        <v>2100834185</v>
      </c>
      <c r="B914">
        <v>16</v>
      </c>
      <c r="C914" t="s">
        <v>320</v>
      </c>
    </row>
    <row r="915" spans="1:3" x14ac:dyDescent="0.55000000000000004">
      <c r="A915">
        <v>2100874673</v>
      </c>
      <c r="B915">
        <v>10</v>
      </c>
      <c r="C915" t="s">
        <v>0</v>
      </c>
    </row>
    <row r="916" spans="1:3" x14ac:dyDescent="0.55000000000000004">
      <c r="A916">
        <v>2100909929</v>
      </c>
      <c r="B916">
        <v>10</v>
      </c>
      <c r="C916" t="s">
        <v>321</v>
      </c>
    </row>
    <row r="917" spans="1:3" x14ac:dyDescent="0.55000000000000004">
      <c r="A917">
        <v>2100912528</v>
      </c>
      <c r="B917">
        <v>12</v>
      </c>
      <c r="C917" t="s">
        <v>0</v>
      </c>
    </row>
    <row r="918" spans="1:3" x14ac:dyDescent="0.55000000000000004">
      <c r="A918">
        <v>2100947356</v>
      </c>
      <c r="B918">
        <v>12</v>
      </c>
      <c r="C918" t="s">
        <v>322</v>
      </c>
    </row>
    <row r="919" spans="1:3" hidden="1" x14ac:dyDescent="0.55000000000000004">
      <c r="A919">
        <v>2100962973</v>
      </c>
      <c r="B919">
        <v>29</v>
      </c>
      <c r="C919" t="s">
        <v>0</v>
      </c>
    </row>
    <row r="920" spans="1:3" hidden="1" x14ac:dyDescent="0.55000000000000004">
      <c r="A920">
        <v>2100989063</v>
      </c>
      <c r="B920">
        <v>22</v>
      </c>
      <c r="C920" t="s">
        <v>0</v>
      </c>
    </row>
    <row r="921" spans="1:3" hidden="1" x14ac:dyDescent="0.55000000000000004">
      <c r="A921">
        <v>2100998223</v>
      </c>
      <c r="B921">
        <v>29</v>
      </c>
      <c r="C921" t="s">
        <v>323</v>
      </c>
    </row>
    <row r="922" spans="1:3" hidden="1" x14ac:dyDescent="0.55000000000000004">
      <c r="A922">
        <v>2101016468</v>
      </c>
      <c r="B922">
        <v>26</v>
      </c>
      <c r="C922" t="s">
        <v>0</v>
      </c>
    </row>
    <row r="923" spans="1:3" hidden="1" x14ac:dyDescent="0.55000000000000004">
      <c r="A923">
        <v>2101024320</v>
      </c>
      <c r="B923">
        <v>22</v>
      </c>
      <c r="C923" t="s">
        <v>324</v>
      </c>
    </row>
    <row r="924" spans="1:3" x14ac:dyDescent="0.55000000000000004">
      <c r="A924">
        <v>2101026670</v>
      </c>
      <c r="B924">
        <v>9</v>
      </c>
      <c r="C924" t="s">
        <v>0</v>
      </c>
    </row>
    <row r="925" spans="1:3" x14ac:dyDescent="0.55000000000000004">
      <c r="A925">
        <v>2101033304</v>
      </c>
      <c r="B925">
        <v>5</v>
      </c>
      <c r="C925" t="s">
        <v>0</v>
      </c>
    </row>
    <row r="926" spans="1:3" hidden="1" x14ac:dyDescent="0.55000000000000004">
      <c r="A926">
        <v>2101045064</v>
      </c>
      <c r="B926">
        <v>19</v>
      </c>
      <c r="C926" t="s">
        <v>0</v>
      </c>
    </row>
    <row r="927" spans="1:3" hidden="1" x14ac:dyDescent="0.55000000000000004">
      <c r="A927">
        <v>2101051700</v>
      </c>
      <c r="B927">
        <v>26</v>
      </c>
      <c r="C927" t="s">
        <v>325</v>
      </c>
    </row>
    <row r="928" spans="1:3" x14ac:dyDescent="0.55000000000000004">
      <c r="A928">
        <v>2101061809</v>
      </c>
      <c r="B928">
        <v>9</v>
      </c>
      <c r="C928" t="s">
        <v>326</v>
      </c>
    </row>
    <row r="929" spans="1:3" x14ac:dyDescent="0.55000000000000004">
      <c r="A929">
        <v>2101068549</v>
      </c>
      <c r="B929">
        <v>5</v>
      </c>
      <c r="C929" t="s">
        <v>327</v>
      </c>
    </row>
    <row r="930" spans="1:3" hidden="1" x14ac:dyDescent="0.55000000000000004">
      <c r="A930">
        <v>2101080284</v>
      </c>
      <c r="B930">
        <v>19</v>
      </c>
      <c r="C930" t="s">
        <v>328</v>
      </c>
    </row>
    <row r="931" spans="1:3" x14ac:dyDescent="0.55000000000000004">
      <c r="A931">
        <v>2101135055</v>
      </c>
      <c r="B931">
        <v>17</v>
      </c>
      <c r="C931" t="s">
        <v>0</v>
      </c>
    </row>
    <row r="932" spans="1:3" x14ac:dyDescent="0.55000000000000004">
      <c r="A932">
        <v>2101169912</v>
      </c>
      <c r="B932">
        <v>17</v>
      </c>
      <c r="C932" t="s">
        <v>329</v>
      </c>
    </row>
    <row r="933" spans="1:3" x14ac:dyDescent="0.55000000000000004">
      <c r="A933">
        <v>2101202065</v>
      </c>
      <c r="B933">
        <v>13</v>
      </c>
      <c r="C933" t="s">
        <v>0</v>
      </c>
    </row>
    <row r="934" spans="1:3" x14ac:dyDescent="0.55000000000000004">
      <c r="A934">
        <v>2101217533</v>
      </c>
      <c r="B934">
        <v>3</v>
      </c>
      <c r="C934" t="s">
        <v>0</v>
      </c>
    </row>
    <row r="935" spans="1:3" hidden="1" x14ac:dyDescent="0.55000000000000004">
      <c r="A935">
        <v>2101232676</v>
      </c>
      <c r="B935">
        <v>21</v>
      </c>
      <c r="C935" t="s">
        <v>0</v>
      </c>
    </row>
    <row r="936" spans="1:3" x14ac:dyDescent="0.55000000000000004">
      <c r="A936">
        <v>2101237330</v>
      </c>
      <c r="B936">
        <v>13</v>
      </c>
      <c r="C936" t="s">
        <v>330</v>
      </c>
    </row>
    <row r="937" spans="1:3" x14ac:dyDescent="0.55000000000000004">
      <c r="A937">
        <v>2101252800</v>
      </c>
      <c r="B937">
        <v>3</v>
      </c>
      <c r="C937" t="s">
        <v>331</v>
      </c>
    </row>
    <row r="938" spans="1:3" hidden="1" x14ac:dyDescent="0.55000000000000004">
      <c r="A938">
        <v>2101267511</v>
      </c>
      <c r="B938">
        <v>21</v>
      </c>
      <c r="C938" t="s">
        <v>332</v>
      </c>
    </row>
    <row r="939" spans="1:3" hidden="1" x14ac:dyDescent="0.55000000000000004">
      <c r="A939">
        <v>2101271232</v>
      </c>
      <c r="B939">
        <v>23</v>
      </c>
      <c r="C939" t="s">
        <v>0</v>
      </c>
    </row>
    <row r="940" spans="1:3" hidden="1" x14ac:dyDescent="0.55000000000000004">
      <c r="A940">
        <v>2101303717</v>
      </c>
      <c r="B940">
        <v>32</v>
      </c>
      <c r="C940" t="s">
        <v>0</v>
      </c>
    </row>
    <row r="941" spans="1:3" hidden="1" x14ac:dyDescent="0.55000000000000004">
      <c r="A941">
        <v>2101306456</v>
      </c>
      <c r="B941">
        <v>23</v>
      </c>
      <c r="C941" t="s">
        <v>333</v>
      </c>
    </row>
    <row r="942" spans="1:3" hidden="1" x14ac:dyDescent="0.55000000000000004">
      <c r="A942">
        <v>2101338856</v>
      </c>
      <c r="B942">
        <v>32</v>
      </c>
      <c r="C942" t="s">
        <v>334</v>
      </c>
    </row>
    <row r="943" spans="1:3" hidden="1" x14ac:dyDescent="0.55000000000000004">
      <c r="A943">
        <v>2130362229</v>
      </c>
      <c r="B943">
        <v>24</v>
      </c>
      <c r="C943" t="s">
        <v>335</v>
      </c>
    </row>
    <row r="944" spans="1:3" hidden="1" x14ac:dyDescent="0.55000000000000004">
      <c r="A944">
        <v>2130468894</v>
      </c>
      <c r="B944">
        <v>28</v>
      </c>
      <c r="C944" t="s">
        <v>335</v>
      </c>
    </row>
    <row r="945" spans="1:3" x14ac:dyDescent="0.55000000000000004">
      <c r="A945">
        <v>2130509804</v>
      </c>
      <c r="B945">
        <v>11</v>
      </c>
      <c r="C945" t="s">
        <v>335</v>
      </c>
    </row>
    <row r="946" spans="1:3" x14ac:dyDescent="0.55000000000000004">
      <c r="A946">
        <v>2130526561</v>
      </c>
      <c r="B946">
        <v>8</v>
      </c>
      <c r="C946" t="s">
        <v>335</v>
      </c>
    </row>
    <row r="947" spans="1:3" hidden="1" x14ac:dyDescent="0.55000000000000004">
      <c r="A947">
        <v>2130530898</v>
      </c>
      <c r="B947">
        <v>31</v>
      </c>
      <c r="C947" t="s">
        <v>335</v>
      </c>
    </row>
    <row r="948" spans="1:3" x14ac:dyDescent="0.55000000000000004">
      <c r="A948">
        <v>2130555464</v>
      </c>
      <c r="B948">
        <v>2</v>
      </c>
      <c r="C948" t="s">
        <v>335</v>
      </c>
    </row>
    <row r="949" spans="1:3" x14ac:dyDescent="0.55000000000000004">
      <c r="A949">
        <v>2130570000</v>
      </c>
      <c r="B949">
        <v>6</v>
      </c>
      <c r="C949" t="s">
        <v>335</v>
      </c>
    </row>
    <row r="950" spans="1:3" hidden="1" x14ac:dyDescent="0.55000000000000004">
      <c r="A950">
        <v>2130571268</v>
      </c>
      <c r="B950">
        <v>30</v>
      </c>
      <c r="C950" t="s">
        <v>335</v>
      </c>
    </row>
    <row r="951" spans="1:3" hidden="1" x14ac:dyDescent="0.55000000000000004">
      <c r="A951">
        <v>2130653662</v>
      </c>
      <c r="B951">
        <v>18</v>
      </c>
      <c r="C951" t="s">
        <v>335</v>
      </c>
    </row>
    <row r="952" spans="1:3" x14ac:dyDescent="0.55000000000000004">
      <c r="A952">
        <v>2130667748</v>
      </c>
      <c r="B952">
        <v>4</v>
      </c>
      <c r="C952" t="s">
        <v>335</v>
      </c>
    </row>
    <row r="953" spans="1:3" x14ac:dyDescent="0.55000000000000004">
      <c r="A953">
        <v>2130701540</v>
      </c>
      <c r="B953">
        <v>1</v>
      </c>
      <c r="C953" t="s">
        <v>335</v>
      </c>
    </row>
    <row r="954" spans="1:3" hidden="1" x14ac:dyDescent="0.55000000000000004">
      <c r="A954">
        <v>2130715081</v>
      </c>
      <c r="B954">
        <v>27</v>
      </c>
      <c r="C954" t="s">
        <v>335</v>
      </c>
    </row>
    <row r="955" spans="1:3" x14ac:dyDescent="0.55000000000000004">
      <c r="A955">
        <v>2130721114</v>
      </c>
      <c r="B955">
        <v>7</v>
      </c>
      <c r="C955" t="s">
        <v>335</v>
      </c>
    </row>
    <row r="956" spans="1:3" x14ac:dyDescent="0.55000000000000004">
      <c r="A956">
        <v>2130769487</v>
      </c>
      <c r="B956">
        <v>14</v>
      </c>
      <c r="C956" t="s">
        <v>335</v>
      </c>
    </row>
    <row r="957" spans="1:3" x14ac:dyDescent="0.55000000000000004">
      <c r="A957">
        <v>2130781939</v>
      </c>
      <c r="B957">
        <v>15</v>
      </c>
      <c r="C957" t="s">
        <v>335</v>
      </c>
    </row>
    <row r="958" spans="1:3" hidden="1" x14ac:dyDescent="0.55000000000000004">
      <c r="A958">
        <v>2130794676</v>
      </c>
      <c r="B958">
        <v>25</v>
      </c>
      <c r="C958" t="s">
        <v>335</v>
      </c>
    </row>
    <row r="959" spans="1:3" hidden="1" x14ac:dyDescent="0.55000000000000004">
      <c r="A959">
        <v>2130799622</v>
      </c>
      <c r="B959">
        <v>20</v>
      </c>
      <c r="C959" t="s">
        <v>335</v>
      </c>
    </row>
    <row r="960" spans="1:3" x14ac:dyDescent="0.55000000000000004">
      <c r="A960">
        <v>2130800099</v>
      </c>
      <c r="B960">
        <v>16</v>
      </c>
      <c r="C960" t="s">
        <v>335</v>
      </c>
    </row>
    <row r="961" spans="1:3" x14ac:dyDescent="0.55000000000000004">
      <c r="A961">
        <v>2130900771</v>
      </c>
      <c r="B961">
        <v>10</v>
      </c>
      <c r="C961" t="s">
        <v>335</v>
      </c>
    </row>
    <row r="962" spans="1:3" x14ac:dyDescent="0.55000000000000004">
      <c r="A962">
        <v>2130913679</v>
      </c>
      <c r="B962">
        <v>12</v>
      </c>
      <c r="C962" t="s">
        <v>335</v>
      </c>
    </row>
    <row r="963" spans="1:3" hidden="1" x14ac:dyDescent="0.55000000000000004">
      <c r="A963">
        <v>2130964124</v>
      </c>
      <c r="B963">
        <v>29</v>
      </c>
      <c r="C963" t="s">
        <v>335</v>
      </c>
    </row>
    <row r="964" spans="1:3" hidden="1" x14ac:dyDescent="0.55000000000000004">
      <c r="A964">
        <v>2130990245</v>
      </c>
      <c r="B964">
        <v>22</v>
      </c>
      <c r="C964" t="s">
        <v>335</v>
      </c>
    </row>
    <row r="965" spans="1:3" hidden="1" x14ac:dyDescent="0.55000000000000004">
      <c r="A965">
        <v>2131017619</v>
      </c>
      <c r="B965">
        <v>26</v>
      </c>
      <c r="C965" t="s">
        <v>335</v>
      </c>
    </row>
    <row r="966" spans="1:3" x14ac:dyDescent="0.55000000000000004">
      <c r="A966">
        <v>2131027821</v>
      </c>
      <c r="B966">
        <v>9</v>
      </c>
      <c r="C966" t="s">
        <v>335</v>
      </c>
    </row>
    <row r="967" spans="1:3" x14ac:dyDescent="0.55000000000000004">
      <c r="A967">
        <v>2131034455</v>
      </c>
      <c r="B967">
        <v>5</v>
      </c>
      <c r="C967" t="s">
        <v>335</v>
      </c>
    </row>
    <row r="968" spans="1:3" hidden="1" x14ac:dyDescent="0.55000000000000004">
      <c r="A968">
        <v>2131046215</v>
      </c>
      <c r="B968">
        <v>19</v>
      </c>
      <c r="C968" t="s">
        <v>335</v>
      </c>
    </row>
    <row r="969" spans="1:3" x14ac:dyDescent="0.55000000000000004">
      <c r="A969">
        <v>2131136206</v>
      </c>
      <c r="B969">
        <v>17</v>
      </c>
      <c r="C969" t="s">
        <v>335</v>
      </c>
    </row>
    <row r="970" spans="1:3" x14ac:dyDescent="0.55000000000000004">
      <c r="A970">
        <v>2131203307</v>
      </c>
      <c r="B970">
        <v>13</v>
      </c>
      <c r="C970" t="s">
        <v>335</v>
      </c>
    </row>
    <row r="971" spans="1:3" x14ac:dyDescent="0.55000000000000004">
      <c r="A971">
        <v>2131218684</v>
      </c>
      <c r="B971">
        <v>3</v>
      </c>
      <c r="C971" t="s">
        <v>335</v>
      </c>
    </row>
    <row r="972" spans="1:3" hidden="1" x14ac:dyDescent="0.55000000000000004">
      <c r="A972">
        <v>2131233827</v>
      </c>
      <c r="B972">
        <v>21</v>
      </c>
      <c r="C972" t="s">
        <v>335</v>
      </c>
    </row>
    <row r="973" spans="1:3" hidden="1" x14ac:dyDescent="0.55000000000000004">
      <c r="A973">
        <v>2131265390</v>
      </c>
      <c r="B973">
        <v>33</v>
      </c>
      <c r="C973" t="s">
        <v>336</v>
      </c>
    </row>
    <row r="974" spans="1:3" hidden="1" x14ac:dyDescent="0.55000000000000004">
      <c r="A974">
        <v>2131272414</v>
      </c>
      <c r="B974">
        <v>23</v>
      </c>
      <c r="C974" t="s">
        <v>335</v>
      </c>
    </row>
    <row r="975" spans="1:3" hidden="1" x14ac:dyDescent="0.55000000000000004">
      <c r="A975">
        <v>2131304868</v>
      </c>
      <c r="B975">
        <v>32</v>
      </c>
      <c r="C975" t="s">
        <v>335</v>
      </c>
    </row>
    <row r="976" spans="1:3" hidden="1" x14ac:dyDescent="0.55000000000000004">
      <c r="A976">
        <v>2131379835</v>
      </c>
      <c r="B976">
        <v>33</v>
      </c>
      <c r="C976" t="s">
        <v>337</v>
      </c>
    </row>
    <row r="977" spans="1:3" hidden="1" x14ac:dyDescent="0.55000000000000004">
      <c r="A977">
        <v>2132996026</v>
      </c>
      <c r="B977">
        <v>33</v>
      </c>
      <c r="C977" t="s">
        <v>338</v>
      </c>
    </row>
    <row r="978" spans="1:3" hidden="1" x14ac:dyDescent="0.55000000000000004">
      <c r="A978">
        <v>2134236521</v>
      </c>
      <c r="B978">
        <v>33</v>
      </c>
      <c r="C978" t="s">
        <v>339</v>
      </c>
    </row>
    <row r="979" spans="1:3" hidden="1" x14ac:dyDescent="0.55000000000000004">
      <c r="A979">
        <v>2134244257</v>
      </c>
      <c r="B979">
        <v>33</v>
      </c>
      <c r="C979" t="s">
        <v>340</v>
      </c>
    </row>
    <row r="980" spans="1:3" hidden="1" x14ac:dyDescent="0.55000000000000004">
      <c r="A980">
        <v>2134252212</v>
      </c>
      <c r="B980">
        <v>33</v>
      </c>
      <c r="C980" t="s">
        <v>341</v>
      </c>
    </row>
    <row r="981" spans="1:3" hidden="1" x14ac:dyDescent="0.55000000000000004">
      <c r="A981">
        <v>2134267114</v>
      </c>
      <c r="B981">
        <v>33</v>
      </c>
      <c r="C981" t="s">
        <v>342</v>
      </c>
    </row>
    <row r="982" spans="1:3" hidden="1" x14ac:dyDescent="0.55000000000000004">
      <c r="A982">
        <v>2134476672</v>
      </c>
      <c r="B982">
        <v>33</v>
      </c>
      <c r="C982" t="s">
        <v>343</v>
      </c>
    </row>
    <row r="983" spans="1:3" hidden="1" x14ac:dyDescent="0.55000000000000004">
      <c r="A983">
        <v>2134484606</v>
      </c>
      <c r="B983">
        <v>33</v>
      </c>
      <c r="C983" t="s">
        <v>344</v>
      </c>
    </row>
    <row r="984" spans="1:3" hidden="1" x14ac:dyDescent="0.55000000000000004">
      <c r="A984">
        <v>2134842068</v>
      </c>
      <c r="B984">
        <v>33</v>
      </c>
      <c r="C984" t="s">
        <v>345</v>
      </c>
    </row>
    <row r="985" spans="1:3" hidden="1" x14ac:dyDescent="0.55000000000000004">
      <c r="A985">
        <v>2134849867</v>
      </c>
      <c r="B985">
        <v>33</v>
      </c>
      <c r="C985" t="s">
        <v>346</v>
      </c>
    </row>
    <row r="986" spans="1:3" hidden="1" x14ac:dyDescent="0.55000000000000004">
      <c r="A986">
        <v>2134857541</v>
      </c>
      <c r="B986">
        <v>33</v>
      </c>
      <c r="C986" t="s">
        <v>347</v>
      </c>
    </row>
    <row r="987" spans="1:3" hidden="1" x14ac:dyDescent="0.55000000000000004">
      <c r="A987">
        <v>2134865215</v>
      </c>
      <c r="B987">
        <v>33</v>
      </c>
      <c r="C987" t="s">
        <v>348</v>
      </c>
    </row>
    <row r="988" spans="1:3" hidden="1" x14ac:dyDescent="0.55000000000000004">
      <c r="A988">
        <v>2134872895</v>
      </c>
      <c r="B988">
        <v>33</v>
      </c>
      <c r="C988" t="s">
        <v>349</v>
      </c>
    </row>
    <row r="989" spans="1:3" hidden="1" x14ac:dyDescent="0.55000000000000004">
      <c r="A989">
        <v>2136720280</v>
      </c>
      <c r="B989">
        <v>33</v>
      </c>
      <c r="C989" t="s">
        <v>350</v>
      </c>
    </row>
    <row r="990" spans="1:3" hidden="1" x14ac:dyDescent="0.55000000000000004">
      <c r="A990">
        <v>2137688084</v>
      </c>
      <c r="B990">
        <v>33</v>
      </c>
      <c r="C990" t="s">
        <v>351</v>
      </c>
    </row>
    <row r="991" spans="1:3" hidden="1" x14ac:dyDescent="0.55000000000000004">
      <c r="A991">
        <v>2137695719</v>
      </c>
      <c r="B991">
        <v>33</v>
      </c>
      <c r="C991" t="s">
        <v>352</v>
      </c>
    </row>
    <row r="992" spans="1:3" hidden="1" x14ac:dyDescent="0.55000000000000004">
      <c r="A992">
        <v>2137703396</v>
      </c>
      <c r="B992">
        <v>33</v>
      </c>
      <c r="C992" t="s">
        <v>353</v>
      </c>
    </row>
    <row r="993" spans="1:3" hidden="1" x14ac:dyDescent="0.55000000000000004">
      <c r="A993">
        <v>2137711148</v>
      </c>
      <c r="B993">
        <v>33</v>
      </c>
      <c r="C993" t="s">
        <v>354</v>
      </c>
    </row>
    <row r="994" spans="1:3" hidden="1" x14ac:dyDescent="0.55000000000000004">
      <c r="A994">
        <v>2155361905</v>
      </c>
      <c r="B994">
        <v>24</v>
      </c>
      <c r="C994" t="s">
        <v>50</v>
      </c>
    </row>
    <row r="995" spans="1:3" x14ac:dyDescent="0.55000000000000004">
      <c r="A995">
        <v>2155390956</v>
      </c>
      <c r="B995">
        <v>8</v>
      </c>
      <c r="C995" t="s">
        <v>50</v>
      </c>
    </row>
    <row r="996" spans="1:3" hidden="1" x14ac:dyDescent="0.55000000000000004">
      <c r="A996">
        <v>2155468618</v>
      </c>
      <c r="B996">
        <v>28</v>
      </c>
      <c r="C996" t="s">
        <v>50</v>
      </c>
    </row>
    <row r="997" spans="1:3" x14ac:dyDescent="0.55000000000000004">
      <c r="A997">
        <v>2155508647</v>
      </c>
      <c r="B997">
        <v>11</v>
      </c>
      <c r="C997" t="s">
        <v>50</v>
      </c>
    </row>
    <row r="998" spans="1:3" hidden="1" x14ac:dyDescent="0.55000000000000004">
      <c r="A998">
        <v>2155530933</v>
      </c>
      <c r="B998">
        <v>31</v>
      </c>
      <c r="C998" t="s">
        <v>50</v>
      </c>
    </row>
    <row r="999" spans="1:3" x14ac:dyDescent="0.55000000000000004">
      <c r="A999">
        <v>2155554307</v>
      </c>
      <c r="B999">
        <v>2</v>
      </c>
      <c r="C999" t="s">
        <v>50</v>
      </c>
    </row>
    <row r="1000" spans="1:3" x14ac:dyDescent="0.55000000000000004">
      <c r="A1000">
        <v>2155568843</v>
      </c>
      <c r="B1000">
        <v>6</v>
      </c>
      <c r="C1000" t="s">
        <v>50</v>
      </c>
    </row>
    <row r="1001" spans="1:3" hidden="1" x14ac:dyDescent="0.55000000000000004">
      <c r="A1001">
        <v>2155571872</v>
      </c>
      <c r="B1001">
        <v>30</v>
      </c>
      <c r="C1001" t="s">
        <v>50</v>
      </c>
    </row>
    <row r="1002" spans="1:3" hidden="1" x14ac:dyDescent="0.55000000000000004">
      <c r="A1002">
        <v>2155654206</v>
      </c>
      <c r="B1002">
        <v>18</v>
      </c>
      <c r="C1002" t="s">
        <v>50</v>
      </c>
    </row>
    <row r="1003" spans="1:3" x14ac:dyDescent="0.55000000000000004">
      <c r="A1003">
        <v>2155666545</v>
      </c>
      <c r="B1003">
        <v>4</v>
      </c>
      <c r="C1003" t="s">
        <v>50</v>
      </c>
    </row>
    <row r="1004" spans="1:3" x14ac:dyDescent="0.55000000000000004">
      <c r="A1004">
        <v>2155700429</v>
      </c>
      <c r="B1004">
        <v>1</v>
      </c>
      <c r="C1004" t="s">
        <v>50</v>
      </c>
    </row>
    <row r="1005" spans="1:3" hidden="1" x14ac:dyDescent="0.55000000000000004">
      <c r="A1005">
        <v>2155712576</v>
      </c>
      <c r="B1005">
        <v>27</v>
      </c>
      <c r="C1005" t="s">
        <v>50</v>
      </c>
    </row>
    <row r="1006" spans="1:3" x14ac:dyDescent="0.55000000000000004">
      <c r="A1006">
        <v>2155719957</v>
      </c>
      <c r="B1006">
        <v>7</v>
      </c>
      <c r="C1006" t="s">
        <v>50</v>
      </c>
    </row>
    <row r="1007" spans="1:3" x14ac:dyDescent="0.55000000000000004">
      <c r="A1007">
        <v>2155768330</v>
      </c>
      <c r="B1007">
        <v>14</v>
      </c>
      <c r="C1007" t="s">
        <v>50</v>
      </c>
    </row>
    <row r="1008" spans="1:3" x14ac:dyDescent="0.55000000000000004">
      <c r="A1008">
        <v>2155780736</v>
      </c>
      <c r="B1008">
        <v>15</v>
      </c>
      <c r="C1008" t="s">
        <v>50</v>
      </c>
    </row>
    <row r="1009" spans="1:3" hidden="1" x14ac:dyDescent="0.55000000000000004">
      <c r="A1009">
        <v>2155794335</v>
      </c>
      <c r="B1009">
        <v>25</v>
      </c>
      <c r="C1009" t="s">
        <v>50</v>
      </c>
    </row>
    <row r="1010" spans="1:3" hidden="1" x14ac:dyDescent="0.55000000000000004">
      <c r="A1010">
        <v>2155801021</v>
      </c>
      <c r="B1010">
        <v>20</v>
      </c>
      <c r="C1010" t="s">
        <v>50</v>
      </c>
    </row>
    <row r="1011" spans="1:3" x14ac:dyDescent="0.55000000000000004">
      <c r="A1011">
        <v>2155801578</v>
      </c>
      <c r="B1011">
        <v>16</v>
      </c>
      <c r="C1011" t="s">
        <v>50</v>
      </c>
    </row>
    <row r="1012" spans="1:3" x14ac:dyDescent="0.55000000000000004">
      <c r="A1012">
        <v>2155874667</v>
      </c>
      <c r="B1012">
        <v>10</v>
      </c>
      <c r="C1012" t="s">
        <v>50</v>
      </c>
    </row>
    <row r="1013" spans="1:3" x14ac:dyDescent="0.55000000000000004">
      <c r="A1013">
        <v>2155912522</v>
      </c>
      <c r="B1013">
        <v>12</v>
      </c>
      <c r="C1013" t="s">
        <v>50</v>
      </c>
    </row>
    <row r="1014" spans="1:3" hidden="1" x14ac:dyDescent="0.55000000000000004">
      <c r="A1014">
        <v>2155964384</v>
      </c>
      <c r="B1014">
        <v>29</v>
      </c>
      <c r="C1014" t="s">
        <v>50</v>
      </c>
    </row>
    <row r="1015" spans="1:3" hidden="1" x14ac:dyDescent="0.55000000000000004">
      <c r="A1015">
        <v>2155990954</v>
      </c>
      <c r="B1015">
        <v>22</v>
      </c>
      <c r="C1015" t="s">
        <v>50</v>
      </c>
    </row>
    <row r="1016" spans="1:3" hidden="1" x14ac:dyDescent="0.55000000000000004">
      <c r="A1016">
        <v>2156017225</v>
      </c>
      <c r="B1016">
        <v>26</v>
      </c>
      <c r="C1016" t="s">
        <v>50</v>
      </c>
    </row>
    <row r="1017" spans="1:3" x14ac:dyDescent="0.55000000000000004">
      <c r="A1017">
        <v>2156026664</v>
      </c>
      <c r="B1017">
        <v>9</v>
      </c>
      <c r="C1017" t="s">
        <v>50</v>
      </c>
    </row>
    <row r="1018" spans="1:3" x14ac:dyDescent="0.55000000000000004">
      <c r="A1018">
        <v>2156033298</v>
      </c>
      <c r="B1018">
        <v>5</v>
      </c>
      <c r="C1018" t="s">
        <v>50</v>
      </c>
    </row>
    <row r="1019" spans="1:3" hidden="1" x14ac:dyDescent="0.55000000000000004">
      <c r="A1019">
        <v>2156047764</v>
      </c>
      <c r="B1019">
        <v>19</v>
      </c>
      <c r="C1019" t="s">
        <v>50</v>
      </c>
    </row>
    <row r="1020" spans="1:3" x14ac:dyDescent="0.55000000000000004">
      <c r="A1020">
        <v>2156138167</v>
      </c>
      <c r="B1020">
        <v>17</v>
      </c>
      <c r="C1020" t="s">
        <v>50</v>
      </c>
    </row>
    <row r="1021" spans="1:3" x14ac:dyDescent="0.55000000000000004">
      <c r="A1021">
        <v>2156202059</v>
      </c>
      <c r="B1021">
        <v>13</v>
      </c>
      <c r="C1021" t="s">
        <v>50</v>
      </c>
    </row>
    <row r="1022" spans="1:3" x14ac:dyDescent="0.55000000000000004">
      <c r="A1022">
        <v>2156217527</v>
      </c>
      <c r="B1022">
        <v>3</v>
      </c>
      <c r="C1022" t="s">
        <v>50</v>
      </c>
    </row>
    <row r="1023" spans="1:3" hidden="1" x14ac:dyDescent="0.55000000000000004">
      <c r="A1023">
        <v>2156234611</v>
      </c>
      <c r="B1023">
        <v>21</v>
      </c>
      <c r="C1023" t="s">
        <v>50</v>
      </c>
    </row>
    <row r="1024" spans="1:3" hidden="1" x14ac:dyDescent="0.55000000000000004">
      <c r="A1024">
        <v>2156272289</v>
      </c>
      <c r="B1024">
        <v>23</v>
      </c>
      <c r="C1024" t="s">
        <v>50</v>
      </c>
    </row>
    <row r="1025" spans="1:3" hidden="1" x14ac:dyDescent="0.55000000000000004">
      <c r="A1025">
        <v>2156304652</v>
      </c>
      <c r="B1025">
        <v>32</v>
      </c>
      <c r="C1025" t="s">
        <v>50</v>
      </c>
    </row>
    <row r="1026" spans="1:3" hidden="1" x14ac:dyDescent="0.55000000000000004">
      <c r="A1026">
        <v>2400394806</v>
      </c>
      <c r="B1026">
        <v>24</v>
      </c>
      <c r="C1026" t="s">
        <v>355</v>
      </c>
    </row>
    <row r="1027" spans="1:3" hidden="1" x14ac:dyDescent="0.55000000000000004">
      <c r="A1027">
        <v>2400395625</v>
      </c>
      <c r="B1027">
        <v>24</v>
      </c>
      <c r="C1027" t="s">
        <v>0</v>
      </c>
    </row>
    <row r="1028" spans="1:3" x14ac:dyDescent="0.55000000000000004">
      <c r="A1028">
        <v>2400424823</v>
      </c>
      <c r="B1028">
        <v>8</v>
      </c>
      <c r="C1028" t="s">
        <v>356</v>
      </c>
    </row>
    <row r="1029" spans="1:3" x14ac:dyDescent="0.55000000000000004">
      <c r="A1029">
        <v>2400425642</v>
      </c>
      <c r="B1029">
        <v>8</v>
      </c>
      <c r="C1029" t="s">
        <v>0</v>
      </c>
    </row>
    <row r="1030" spans="1:3" hidden="1" x14ac:dyDescent="0.55000000000000004">
      <c r="A1030">
        <v>2400501472</v>
      </c>
      <c r="B1030">
        <v>28</v>
      </c>
      <c r="C1030" t="s">
        <v>357</v>
      </c>
    </row>
    <row r="1031" spans="1:3" hidden="1" x14ac:dyDescent="0.55000000000000004">
      <c r="A1031">
        <v>2400502291</v>
      </c>
      <c r="B1031">
        <v>28</v>
      </c>
      <c r="C1031" t="s">
        <v>0</v>
      </c>
    </row>
    <row r="1032" spans="1:3" x14ac:dyDescent="0.55000000000000004">
      <c r="A1032">
        <v>2400542548</v>
      </c>
      <c r="B1032">
        <v>11</v>
      </c>
      <c r="C1032" t="s">
        <v>358</v>
      </c>
    </row>
    <row r="1033" spans="1:3" x14ac:dyDescent="0.55000000000000004">
      <c r="A1033">
        <v>2400543367</v>
      </c>
      <c r="B1033">
        <v>11</v>
      </c>
      <c r="C1033" t="s">
        <v>0</v>
      </c>
    </row>
    <row r="1034" spans="1:3" hidden="1" x14ac:dyDescent="0.55000000000000004">
      <c r="A1034">
        <v>2400563554</v>
      </c>
      <c r="B1034">
        <v>31</v>
      </c>
      <c r="C1034" t="s">
        <v>359</v>
      </c>
    </row>
    <row r="1035" spans="1:3" hidden="1" x14ac:dyDescent="0.55000000000000004">
      <c r="A1035">
        <v>2400564372</v>
      </c>
      <c r="B1035">
        <v>31</v>
      </c>
      <c r="C1035" t="s">
        <v>0</v>
      </c>
    </row>
    <row r="1036" spans="1:3" x14ac:dyDescent="0.55000000000000004">
      <c r="A1036">
        <v>2400588201</v>
      </c>
      <c r="B1036">
        <v>2</v>
      </c>
      <c r="C1036" t="s">
        <v>360</v>
      </c>
    </row>
    <row r="1037" spans="1:3" x14ac:dyDescent="0.55000000000000004">
      <c r="A1037">
        <v>2400589020</v>
      </c>
      <c r="B1037">
        <v>2</v>
      </c>
      <c r="C1037" t="s">
        <v>0</v>
      </c>
    </row>
    <row r="1038" spans="1:3" x14ac:dyDescent="0.55000000000000004">
      <c r="A1038">
        <v>2400602635</v>
      </c>
      <c r="B1038">
        <v>6</v>
      </c>
      <c r="C1038" t="s">
        <v>361</v>
      </c>
    </row>
    <row r="1039" spans="1:3" x14ac:dyDescent="0.55000000000000004">
      <c r="A1039">
        <v>2400603454</v>
      </c>
      <c r="B1039">
        <v>6</v>
      </c>
      <c r="C1039" t="s">
        <v>0</v>
      </c>
    </row>
    <row r="1040" spans="1:3" hidden="1" x14ac:dyDescent="0.55000000000000004">
      <c r="A1040">
        <v>2400604024</v>
      </c>
      <c r="B1040">
        <v>30</v>
      </c>
      <c r="C1040" t="s">
        <v>362</v>
      </c>
    </row>
    <row r="1041" spans="1:3" hidden="1" x14ac:dyDescent="0.55000000000000004">
      <c r="A1041">
        <v>2400604842</v>
      </c>
      <c r="B1041">
        <v>30</v>
      </c>
      <c r="C1041" t="s">
        <v>0</v>
      </c>
    </row>
    <row r="1042" spans="1:3" hidden="1" x14ac:dyDescent="0.55000000000000004">
      <c r="A1042">
        <v>2400677906</v>
      </c>
      <c r="B1042">
        <v>33</v>
      </c>
      <c r="C1042" t="s">
        <v>9</v>
      </c>
    </row>
    <row r="1043" spans="1:3" hidden="1" x14ac:dyDescent="0.55000000000000004">
      <c r="A1043">
        <v>2400686026</v>
      </c>
      <c r="B1043">
        <v>18</v>
      </c>
      <c r="C1043" t="s">
        <v>363</v>
      </c>
    </row>
    <row r="1044" spans="1:3" hidden="1" x14ac:dyDescent="0.55000000000000004">
      <c r="A1044">
        <v>2400686845</v>
      </c>
      <c r="B1044">
        <v>18</v>
      </c>
      <c r="C1044" t="s">
        <v>0</v>
      </c>
    </row>
    <row r="1045" spans="1:3" x14ac:dyDescent="0.55000000000000004">
      <c r="A1045">
        <v>2400700208</v>
      </c>
      <c r="B1045">
        <v>4</v>
      </c>
      <c r="C1045" t="s">
        <v>364</v>
      </c>
    </row>
    <row r="1046" spans="1:3" x14ac:dyDescent="0.55000000000000004">
      <c r="A1046">
        <v>2400701027</v>
      </c>
      <c r="B1046">
        <v>4</v>
      </c>
      <c r="C1046" t="s">
        <v>0</v>
      </c>
    </row>
    <row r="1047" spans="1:3" x14ac:dyDescent="0.55000000000000004">
      <c r="A1047">
        <v>2400734327</v>
      </c>
      <c r="B1047">
        <v>1</v>
      </c>
      <c r="C1047" t="s">
        <v>365</v>
      </c>
    </row>
    <row r="1048" spans="1:3" x14ac:dyDescent="0.55000000000000004">
      <c r="A1048">
        <v>2400735145</v>
      </c>
      <c r="B1048">
        <v>1</v>
      </c>
      <c r="C1048" t="s">
        <v>0</v>
      </c>
    </row>
    <row r="1049" spans="1:3" hidden="1" x14ac:dyDescent="0.55000000000000004">
      <c r="A1049">
        <v>2400745429</v>
      </c>
      <c r="B1049">
        <v>27</v>
      </c>
      <c r="C1049" t="s">
        <v>366</v>
      </c>
    </row>
    <row r="1050" spans="1:3" hidden="1" x14ac:dyDescent="0.55000000000000004">
      <c r="A1050">
        <v>2400746247</v>
      </c>
      <c r="B1050">
        <v>27</v>
      </c>
      <c r="C1050" t="s">
        <v>0</v>
      </c>
    </row>
    <row r="1051" spans="1:3" x14ac:dyDescent="0.55000000000000004">
      <c r="A1051">
        <v>2400753833</v>
      </c>
      <c r="B1051">
        <v>7</v>
      </c>
      <c r="C1051" t="s">
        <v>367</v>
      </c>
    </row>
    <row r="1052" spans="1:3" x14ac:dyDescent="0.55000000000000004">
      <c r="A1052">
        <v>2400754652</v>
      </c>
      <c r="B1052">
        <v>7</v>
      </c>
      <c r="C1052" t="s">
        <v>0</v>
      </c>
    </row>
    <row r="1053" spans="1:3" x14ac:dyDescent="0.55000000000000004">
      <c r="A1053">
        <v>2400802093</v>
      </c>
      <c r="B1053">
        <v>14</v>
      </c>
      <c r="C1053" t="s">
        <v>368</v>
      </c>
    </row>
    <row r="1054" spans="1:3" x14ac:dyDescent="0.55000000000000004">
      <c r="A1054">
        <v>2400802911</v>
      </c>
      <c r="B1054">
        <v>14</v>
      </c>
      <c r="C1054" t="s">
        <v>0</v>
      </c>
    </row>
    <row r="1055" spans="1:3" x14ac:dyDescent="0.55000000000000004">
      <c r="A1055">
        <v>2400814547</v>
      </c>
      <c r="B1055">
        <v>15</v>
      </c>
      <c r="C1055" t="s">
        <v>369</v>
      </c>
    </row>
    <row r="1056" spans="1:3" x14ac:dyDescent="0.55000000000000004">
      <c r="A1056">
        <v>2400815365</v>
      </c>
      <c r="B1056">
        <v>15</v>
      </c>
      <c r="C1056" t="s">
        <v>0</v>
      </c>
    </row>
    <row r="1057" spans="1:3" hidden="1" x14ac:dyDescent="0.55000000000000004">
      <c r="A1057">
        <v>2400827399</v>
      </c>
      <c r="B1057">
        <v>25</v>
      </c>
      <c r="C1057" t="s">
        <v>370</v>
      </c>
    </row>
    <row r="1058" spans="1:3" hidden="1" x14ac:dyDescent="0.55000000000000004">
      <c r="A1058">
        <v>2400828218</v>
      </c>
      <c r="B1058">
        <v>25</v>
      </c>
      <c r="C1058" t="s">
        <v>0</v>
      </c>
    </row>
    <row r="1059" spans="1:3" hidden="1" x14ac:dyDescent="0.55000000000000004">
      <c r="A1059">
        <v>2400832113</v>
      </c>
      <c r="B1059">
        <v>20</v>
      </c>
      <c r="C1059" t="s">
        <v>371</v>
      </c>
    </row>
    <row r="1060" spans="1:3" x14ac:dyDescent="0.55000000000000004">
      <c r="A1060">
        <v>2400832843</v>
      </c>
      <c r="B1060">
        <v>16</v>
      </c>
      <c r="C1060" t="s">
        <v>372</v>
      </c>
    </row>
    <row r="1061" spans="1:3" hidden="1" x14ac:dyDescent="0.55000000000000004">
      <c r="A1061">
        <v>2400832932</v>
      </c>
      <c r="B1061">
        <v>20</v>
      </c>
      <c r="C1061" t="s">
        <v>0</v>
      </c>
    </row>
    <row r="1062" spans="1:3" x14ac:dyDescent="0.55000000000000004">
      <c r="A1062">
        <v>2400833661</v>
      </c>
      <c r="B1062">
        <v>16</v>
      </c>
      <c r="C1062" t="s">
        <v>0</v>
      </c>
    </row>
    <row r="1063" spans="1:3" x14ac:dyDescent="0.55000000000000004">
      <c r="A1063">
        <v>2400908583</v>
      </c>
      <c r="B1063">
        <v>10</v>
      </c>
      <c r="C1063" t="s">
        <v>373</v>
      </c>
    </row>
    <row r="1064" spans="1:3" x14ac:dyDescent="0.55000000000000004">
      <c r="A1064">
        <v>2400909401</v>
      </c>
      <c r="B1064">
        <v>10</v>
      </c>
      <c r="C1064" t="s">
        <v>0</v>
      </c>
    </row>
    <row r="1065" spans="1:3" x14ac:dyDescent="0.55000000000000004">
      <c r="A1065">
        <v>2400946406</v>
      </c>
      <c r="B1065">
        <v>12</v>
      </c>
      <c r="C1065" t="s">
        <v>374</v>
      </c>
    </row>
    <row r="1066" spans="1:3" x14ac:dyDescent="0.55000000000000004">
      <c r="A1066">
        <v>2400947225</v>
      </c>
      <c r="B1066">
        <v>12</v>
      </c>
      <c r="C1066" t="s">
        <v>0</v>
      </c>
    </row>
    <row r="1067" spans="1:3" hidden="1" x14ac:dyDescent="0.55000000000000004">
      <c r="A1067">
        <v>2400996877</v>
      </c>
      <c r="B1067">
        <v>29</v>
      </c>
      <c r="C1067" t="s">
        <v>375</v>
      </c>
    </row>
    <row r="1068" spans="1:3" hidden="1" x14ac:dyDescent="0.55000000000000004">
      <c r="A1068">
        <v>2400997695</v>
      </c>
      <c r="B1068">
        <v>29</v>
      </c>
      <c r="C1068" t="s">
        <v>0</v>
      </c>
    </row>
    <row r="1069" spans="1:3" hidden="1" x14ac:dyDescent="0.55000000000000004">
      <c r="A1069">
        <v>2401022962</v>
      </c>
      <c r="B1069">
        <v>22</v>
      </c>
      <c r="C1069" t="s">
        <v>376</v>
      </c>
    </row>
    <row r="1070" spans="1:3" hidden="1" x14ac:dyDescent="0.55000000000000004">
      <c r="A1070">
        <v>2401023781</v>
      </c>
      <c r="B1070">
        <v>22</v>
      </c>
      <c r="C1070" t="s">
        <v>0</v>
      </c>
    </row>
    <row r="1071" spans="1:3" hidden="1" x14ac:dyDescent="0.55000000000000004">
      <c r="A1071">
        <v>2401050242</v>
      </c>
      <c r="B1071">
        <v>26</v>
      </c>
      <c r="C1071" t="s">
        <v>377</v>
      </c>
    </row>
    <row r="1072" spans="1:3" hidden="1" x14ac:dyDescent="0.55000000000000004">
      <c r="A1072">
        <v>2401051061</v>
      </c>
      <c r="B1072">
        <v>26</v>
      </c>
      <c r="C1072" t="s">
        <v>0</v>
      </c>
    </row>
    <row r="1073" spans="1:3" x14ac:dyDescent="0.55000000000000004">
      <c r="A1073">
        <v>2401060592</v>
      </c>
      <c r="B1073">
        <v>9</v>
      </c>
      <c r="C1073" t="s">
        <v>378</v>
      </c>
    </row>
    <row r="1074" spans="1:3" x14ac:dyDescent="0.55000000000000004">
      <c r="A1074">
        <v>2401061410</v>
      </c>
      <c r="B1074">
        <v>9</v>
      </c>
      <c r="C1074" t="s">
        <v>0</v>
      </c>
    </row>
    <row r="1075" spans="1:3" x14ac:dyDescent="0.55000000000000004">
      <c r="A1075">
        <v>2401067179</v>
      </c>
      <c r="B1075">
        <v>5</v>
      </c>
      <c r="C1075" t="s">
        <v>379</v>
      </c>
    </row>
    <row r="1076" spans="1:3" x14ac:dyDescent="0.55000000000000004">
      <c r="A1076">
        <v>2401067997</v>
      </c>
      <c r="B1076">
        <v>5</v>
      </c>
      <c r="C1076" t="s">
        <v>0</v>
      </c>
    </row>
    <row r="1077" spans="1:3" hidden="1" x14ac:dyDescent="0.55000000000000004">
      <c r="A1077">
        <v>2401078667</v>
      </c>
      <c r="B1077">
        <v>19</v>
      </c>
      <c r="C1077" t="s">
        <v>380</v>
      </c>
    </row>
    <row r="1078" spans="1:3" hidden="1" x14ac:dyDescent="0.55000000000000004">
      <c r="A1078">
        <v>2401079485</v>
      </c>
      <c r="B1078">
        <v>19</v>
      </c>
      <c r="C1078" t="s">
        <v>0</v>
      </c>
    </row>
    <row r="1079" spans="1:3" x14ac:dyDescent="0.55000000000000004">
      <c r="A1079">
        <v>2401168959</v>
      </c>
      <c r="B1079">
        <v>17</v>
      </c>
      <c r="C1079" t="s">
        <v>381</v>
      </c>
    </row>
    <row r="1080" spans="1:3" x14ac:dyDescent="0.55000000000000004">
      <c r="A1080">
        <v>2401169778</v>
      </c>
      <c r="B1080">
        <v>17</v>
      </c>
      <c r="C1080" t="s">
        <v>0</v>
      </c>
    </row>
    <row r="1081" spans="1:3" x14ac:dyDescent="0.55000000000000004">
      <c r="A1081">
        <v>2401235887</v>
      </c>
      <c r="B1081">
        <v>13</v>
      </c>
      <c r="C1081" t="s">
        <v>382</v>
      </c>
    </row>
    <row r="1082" spans="1:3" x14ac:dyDescent="0.55000000000000004">
      <c r="A1082">
        <v>2401236705</v>
      </c>
      <c r="B1082">
        <v>13</v>
      </c>
      <c r="C1082" t="s">
        <v>0</v>
      </c>
    </row>
    <row r="1083" spans="1:3" x14ac:dyDescent="0.55000000000000004">
      <c r="A1083">
        <v>2401251325</v>
      </c>
      <c r="B1083">
        <v>3</v>
      </c>
      <c r="C1083" t="s">
        <v>383</v>
      </c>
    </row>
    <row r="1084" spans="1:3" x14ac:dyDescent="0.55000000000000004">
      <c r="A1084">
        <v>2401252143</v>
      </c>
      <c r="B1084">
        <v>3</v>
      </c>
      <c r="C1084" t="s">
        <v>0</v>
      </c>
    </row>
    <row r="1085" spans="1:3" hidden="1" x14ac:dyDescent="0.55000000000000004">
      <c r="A1085">
        <v>2401266180</v>
      </c>
      <c r="B1085">
        <v>21</v>
      </c>
      <c r="C1085" t="s">
        <v>384</v>
      </c>
    </row>
    <row r="1086" spans="1:3" hidden="1" x14ac:dyDescent="0.55000000000000004">
      <c r="A1086">
        <v>2401266998</v>
      </c>
      <c r="B1086">
        <v>21</v>
      </c>
      <c r="C1086" t="s">
        <v>0</v>
      </c>
    </row>
    <row r="1087" spans="1:3" hidden="1" x14ac:dyDescent="0.55000000000000004">
      <c r="A1087">
        <v>2401305006</v>
      </c>
      <c r="B1087">
        <v>23</v>
      </c>
      <c r="C1087" t="s">
        <v>385</v>
      </c>
    </row>
    <row r="1088" spans="1:3" hidden="1" x14ac:dyDescent="0.55000000000000004">
      <c r="A1088">
        <v>2401305824</v>
      </c>
      <c r="B1088">
        <v>23</v>
      </c>
      <c r="C1088" t="s">
        <v>0</v>
      </c>
    </row>
    <row r="1089" spans="1:3" hidden="1" x14ac:dyDescent="0.55000000000000004">
      <c r="A1089">
        <v>2401337537</v>
      </c>
      <c r="B1089">
        <v>32</v>
      </c>
      <c r="C1089" t="s">
        <v>386</v>
      </c>
    </row>
    <row r="1090" spans="1:3" hidden="1" x14ac:dyDescent="0.55000000000000004">
      <c r="A1090">
        <v>2401338358</v>
      </c>
      <c r="B1090">
        <v>32</v>
      </c>
      <c r="C1090" t="s">
        <v>0</v>
      </c>
    </row>
    <row r="1091" spans="1:3" hidden="1" x14ac:dyDescent="0.55000000000000004">
      <c r="A1091">
        <v>2430393460</v>
      </c>
      <c r="B1091">
        <v>24</v>
      </c>
      <c r="C1091" t="s">
        <v>387</v>
      </c>
    </row>
    <row r="1092" spans="1:3" x14ac:dyDescent="0.55000000000000004">
      <c r="A1092">
        <v>2430440307</v>
      </c>
      <c r="B1092">
        <v>8</v>
      </c>
      <c r="C1092" t="s">
        <v>387</v>
      </c>
    </row>
    <row r="1093" spans="1:3" hidden="1" x14ac:dyDescent="0.55000000000000004">
      <c r="A1093">
        <v>2430500124</v>
      </c>
      <c r="B1093">
        <v>28</v>
      </c>
      <c r="C1093" t="s">
        <v>387</v>
      </c>
    </row>
    <row r="1094" spans="1:3" x14ac:dyDescent="0.55000000000000004">
      <c r="A1094">
        <v>2430541126</v>
      </c>
      <c r="B1094">
        <v>11</v>
      </c>
      <c r="C1094" t="s">
        <v>387</v>
      </c>
    </row>
    <row r="1095" spans="1:3" hidden="1" x14ac:dyDescent="0.55000000000000004">
      <c r="A1095">
        <v>2430562037</v>
      </c>
      <c r="B1095">
        <v>31</v>
      </c>
      <c r="C1095" t="s">
        <v>387</v>
      </c>
    </row>
    <row r="1096" spans="1:3" x14ac:dyDescent="0.55000000000000004">
      <c r="A1096">
        <v>2430586740</v>
      </c>
      <c r="B1096">
        <v>2</v>
      </c>
      <c r="C1096" t="s">
        <v>387</v>
      </c>
    </row>
    <row r="1097" spans="1:3" x14ac:dyDescent="0.55000000000000004">
      <c r="A1097">
        <v>2430601369</v>
      </c>
      <c r="B1097">
        <v>6</v>
      </c>
      <c r="C1097" t="s">
        <v>387</v>
      </c>
    </row>
    <row r="1098" spans="1:3" hidden="1" x14ac:dyDescent="0.55000000000000004">
      <c r="A1098">
        <v>2430602498</v>
      </c>
      <c r="B1098">
        <v>30</v>
      </c>
      <c r="C1098" t="s">
        <v>387</v>
      </c>
    </row>
    <row r="1099" spans="1:3" hidden="1" x14ac:dyDescent="0.55000000000000004">
      <c r="A1099">
        <v>2430684892</v>
      </c>
      <c r="B1099">
        <v>18</v>
      </c>
      <c r="C1099" t="s">
        <v>387</v>
      </c>
    </row>
    <row r="1100" spans="1:3" x14ac:dyDescent="0.55000000000000004">
      <c r="A1100">
        <v>2430698933</v>
      </c>
      <c r="B1100">
        <v>4</v>
      </c>
      <c r="C1100" t="s">
        <v>387</v>
      </c>
    </row>
    <row r="1101" spans="1:3" x14ac:dyDescent="0.55000000000000004">
      <c r="A1101">
        <v>2430732816</v>
      </c>
      <c r="B1101">
        <v>1</v>
      </c>
      <c r="C1101" t="s">
        <v>387</v>
      </c>
    </row>
    <row r="1102" spans="1:3" hidden="1" x14ac:dyDescent="0.55000000000000004">
      <c r="A1102">
        <v>2430741865</v>
      </c>
      <c r="B1102">
        <v>33</v>
      </c>
      <c r="C1102" t="s">
        <v>388</v>
      </c>
    </row>
    <row r="1103" spans="1:3" hidden="1" x14ac:dyDescent="0.55000000000000004">
      <c r="A1103">
        <v>2430744068</v>
      </c>
      <c r="B1103">
        <v>27</v>
      </c>
      <c r="C1103" t="s">
        <v>387</v>
      </c>
    </row>
    <row r="1104" spans="1:3" x14ac:dyDescent="0.55000000000000004">
      <c r="A1104">
        <v>2430752345</v>
      </c>
      <c r="B1104">
        <v>7</v>
      </c>
      <c r="C1104" t="s">
        <v>387</v>
      </c>
    </row>
    <row r="1105" spans="1:3" hidden="1" x14ac:dyDescent="0.55000000000000004">
      <c r="A1105">
        <v>2430776198</v>
      </c>
      <c r="B1105">
        <v>33</v>
      </c>
      <c r="C1105" t="s">
        <v>389</v>
      </c>
    </row>
    <row r="1106" spans="1:3" x14ac:dyDescent="0.55000000000000004">
      <c r="A1106">
        <v>2430800672</v>
      </c>
      <c r="B1106">
        <v>14</v>
      </c>
      <c r="C1106" t="s">
        <v>387</v>
      </c>
    </row>
    <row r="1107" spans="1:3" x14ac:dyDescent="0.55000000000000004">
      <c r="A1107">
        <v>2430813169</v>
      </c>
      <c r="B1107">
        <v>15</v>
      </c>
      <c r="C1107" t="s">
        <v>387</v>
      </c>
    </row>
    <row r="1108" spans="1:3" hidden="1" x14ac:dyDescent="0.55000000000000004">
      <c r="A1108">
        <v>2430825926</v>
      </c>
      <c r="B1108">
        <v>25</v>
      </c>
      <c r="C1108" t="s">
        <v>387</v>
      </c>
    </row>
    <row r="1109" spans="1:3" hidden="1" x14ac:dyDescent="0.55000000000000004">
      <c r="A1109">
        <v>2430830853</v>
      </c>
      <c r="B1109">
        <v>20</v>
      </c>
      <c r="C1109" t="s">
        <v>387</v>
      </c>
    </row>
    <row r="1110" spans="1:3" x14ac:dyDescent="0.55000000000000004">
      <c r="A1110">
        <v>2430831421</v>
      </c>
      <c r="B1110">
        <v>16</v>
      </c>
      <c r="C1110" t="s">
        <v>387</v>
      </c>
    </row>
    <row r="1111" spans="1:3" x14ac:dyDescent="0.55000000000000004">
      <c r="A1111">
        <v>2430907147</v>
      </c>
      <c r="B1111">
        <v>10</v>
      </c>
      <c r="C1111" t="s">
        <v>387</v>
      </c>
    </row>
    <row r="1112" spans="1:3" x14ac:dyDescent="0.55000000000000004">
      <c r="A1112">
        <v>2430944955</v>
      </c>
      <c r="B1112">
        <v>12</v>
      </c>
      <c r="C1112" t="s">
        <v>387</v>
      </c>
    </row>
    <row r="1113" spans="1:3" hidden="1" x14ac:dyDescent="0.55000000000000004">
      <c r="A1113">
        <v>2430995400</v>
      </c>
      <c r="B1113">
        <v>29</v>
      </c>
      <c r="C1113" t="s">
        <v>387</v>
      </c>
    </row>
    <row r="1114" spans="1:3" hidden="1" x14ac:dyDescent="0.55000000000000004">
      <c r="A1114">
        <v>2431021475</v>
      </c>
      <c r="B1114">
        <v>22</v>
      </c>
      <c r="C1114" t="s">
        <v>387</v>
      </c>
    </row>
    <row r="1115" spans="1:3" hidden="1" x14ac:dyDescent="0.55000000000000004">
      <c r="A1115">
        <v>2431048849</v>
      </c>
      <c r="B1115">
        <v>26</v>
      </c>
      <c r="C1115" t="s">
        <v>387</v>
      </c>
    </row>
    <row r="1116" spans="1:3" x14ac:dyDescent="0.55000000000000004">
      <c r="A1116">
        <v>2431059097</v>
      </c>
      <c r="B1116">
        <v>9</v>
      </c>
      <c r="C1116" t="s">
        <v>387</v>
      </c>
    </row>
    <row r="1117" spans="1:3" x14ac:dyDescent="0.55000000000000004">
      <c r="A1117">
        <v>2431065686</v>
      </c>
      <c r="B1117">
        <v>5</v>
      </c>
      <c r="C1117" t="s">
        <v>387</v>
      </c>
    </row>
    <row r="1118" spans="1:3" hidden="1" x14ac:dyDescent="0.55000000000000004">
      <c r="A1118">
        <v>2431077431</v>
      </c>
      <c r="B1118">
        <v>19</v>
      </c>
      <c r="C1118" t="s">
        <v>387</v>
      </c>
    </row>
    <row r="1119" spans="1:3" x14ac:dyDescent="0.55000000000000004">
      <c r="A1119">
        <v>2431167527</v>
      </c>
      <c r="B1119">
        <v>17</v>
      </c>
      <c r="C1119" t="s">
        <v>387</v>
      </c>
    </row>
    <row r="1120" spans="1:3" x14ac:dyDescent="0.55000000000000004">
      <c r="A1120">
        <v>2431234447</v>
      </c>
      <c r="B1120">
        <v>13</v>
      </c>
      <c r="C1120" t="s">
        <v>387</v>
      </c>
    </row>
    <row r="1121" spans="1:3" x14ac:dyDescent="0.55000000000000004">
      <c r="A1121">
        <v>2431250408</v>
      </c>
      <c r="B1121">
        <v>3</v>
      </c>
      <c r="C1121" t="s">
        <v>387</v>
      </c>
    </row>
    <row r="1122" spans="1:3" hidden="1" x14ac:dyDescent="0.55000000000000004">
      <c r="A1122">
        <v>2431265057</v>
      </c>
      <c r="B1122">
        <v>21</v>
      </c>
      <c r="C1122" t="s">
        <v>387</v>
      </c>
    </row>
    <row r="1123" spans="1:3" hidden="1" x14ac:dyDescent="0.55000000000000004">
      <c r="A1123">
        <v>2431303685</v>
      </c>
      <c r="B1123">
        <v>23</v>
      </c>
      <c r="C1123" t="s">
        <v>387</v>
      </c>
    </row>
    <row r="1124" spans="1:3" hidden="1" x14ac:dyDescent="0.55000000000000004">
      <c r="A1124">
        <v>2431336098</v>
      </c>
      <c r="B1124">
        <v>32</v>
      </c>
      <c r="C1124" t="s">
        <v>387</v>
      </c>
    </row>
    <row r="1125" spans="1:3" hidden="1" x14ac:dyDescent="0.55000000000000004">
      <c r="A1125">
        <v>2431473814</v>
      </c>
      <c r="B1125">
        <v>33</v>
      </c>
      <c r="C1125" t="s">
        <v>390</v>
      </c>
    </row>
    <row r="1126" spans="1:3" hidden="1" x14ac:dyDescent="0.55000000000000004">
      <c r="A1126">
        <v>2431481901</v>
      </c>
      <c r="B1126">
        <v>33</v>
      </c>
      <c r="C1126" t="s">
        <v>391</v>
      </c>
    </row>
    <row r="1127" spans="1:3" hidden="1" x14ac:dyDescent="0.55000000000000004">
      <c r="A1127">
        <v>2431589784</v>
      </c>
      <c r="B1127">
        <v>33</v>
      </c>
      <c r="C1127" t="s">
        <v>392</v>
      </c>
    </row>
    <row r="1128" spans="1:3" hidden="1" x14ac:dyDescent="0.55000000000000004">
      <c r="A1128">
        <v>2432580334</v>
      </c>
      <c r="B1128">
        <v>33</v>
      </c>
      <c r="C1128" t="s">
        <v>393</v>
      </c>
    </row>
    <row r="1129" spans="1:3" hidden="1" x14ac:dyDescent="0.55000000000000004">
      <c r="A1129">
        <v>2432588215</v>
      </c>
      <c r="B1129">
        <v>33</v>
      </c>
      <c r="C1129" t="s">
        <v>394</v>
      </c>
    </row>
    <row r="1130" spans="1:3" hidden="1" x14ac:dyDescent="0.55000000000000004">
      <c r="A1130">
        <v>2432596155</v>
      </c>
      <c r="B1130">
        <v>33</v>
      </c>
      <c r="C1130" t="s">
        <v>395</v>
      </c>
    </row>
    <row r="1131" spans="1:3" hidden="1" x14ac:dyDescent="0.55000000000000004">
      <c r="A1131">
        <v>2432603925</v>
      </c>
      <c r="B1131">
        <v>33</v>
      </c>
      <c r="C1131" t="s">
        <v>396</v>
      </c>
    </row>
    <row r="1132" spans="1:3" hidden="1" x14ac:dyDescent="0.55000000000000004">
      <c r="A1132">
        <v>2432611712</v>
      </c>
      <c r="B1132">
        <v>33</v>
      </c>
      <c r="C1132" t="s">
        <v>397</v>
      </c>
    </row>
    <row r="1133" spans="1:3" hidden="1" x14ac:dyDescent="0.55000000000000004">
      <c r="A1133">
        <v>2432619492</v>
      </c>
      <c r="B1133">
        <v>33</v>
      </c>
      <c r="C1133" t="s">
        <v>398</v>
      </c>
    </row>
    <row r="1134" spans="1:3" hidden="1" x14ac:dyDescent="0.55000000000000004">
      <c r="A1134">
        <v>2432945793</v>
      </c>
      <c r="B1134">
        <v>33</v>
      </c>
      <c r="C1134" t="s">
        <v>399</v>
      </c>
    </row>
    <row r="1135" spans="1:3" hidden="1" x14ac:dyDescent="0.55000000000000004">
      <c r="A1135">
        <v>2432953439</v>
      </c>
      <c r="B1135">
        <v>33</v>
      </c>
      <c r="C1135" t="s">
        <v>400</v>
      </c>
    </row>
    <row r="1136" spans="1:3" hidden="1" x14ac:dyDescent="0.55000000000000004">
      <c r="A1136">
        <v>2432961330</v>
      </c>
      <c r="B1136">
        <v>33</v>
      </c>
      <c r="C1136" t="s">
        <v>401</v>
      </c>
    </row>
    <row r="1137" spans="1:3" hidden="1" x14ac:dyDescent="0.55000000000000004">
      <c r="A1137">
        <v>2432969009</v>
      </c>
      <c r="B1137">
        <v>33</v>
      </c>
      <c r="C1137" t="s">
        <v>402</v>
      </c>
    </row>
    <row r="1138" spans="1:3" hidden="1" x14ac:dyDescent="0.55000000000000004">
      <c r="A1138">
        <v>2432976701</v>
      </c>
      <c r="B1138">
        <v>33</v>
      </c>
      <c r="C1138" t="s">
        <v>403</v>
      </c>
    </row>
    <row r="1139" spans="1:3" hidden="1" x14ac:dyDescent="0.55000000000000004">
      <c r="A1139">
        <v>2433310971</v>
      </c>
      <c r="B1139">
        <v>33</v>
      </c>
      <c r="C1139" t="s">
        <v>404</v>
      </c>
    </row>
    <row r="1140" spans="1:3" hidden="1" x14ac:dyDescent="0.55000000000000004">
      <c r="A1140">
        <v>2433801431</v>
      </c>
      <c r="B1140">
        <v>33</v>
      </c>
      <c r="C1140" t="s">
        <v>405</v>
      </c>
    </row>
    <row r="1141" spans="1:3" hidden="1" x14ac:dyDescent="0.55000000000000004">
      <c r="A1141">
        <v>2433809086</v>
      </c>
      <c r="B1141">
        <v>33</v>
      </c>
      <c r="C1141" t="s">
        <v>406</v>
      </c>
    </row>
    <row r="1142" spans="1:3" hidden="1" x14ac:dyDescent="0.55000000000000004">
      <c r="A1142">
        <v>2433816772</v>
      </c>
      <c r="B1142">
        <v>33</v>
      </c>
      <c r="C1142" t="s">
        <v>407</v>
      </c>
    </row>
    <row r="1143" spans="1:3" hidden="1" x14ac:dyDescent="0.55000000000000004">
      <c r="A1143">
        <v>2433831885</v>
      </c>
      <c r="B1143">
        <v>33</v>
      </c>
      <c r="C1143" t="s">
        <v>408</v>
      </c>
    </row>
    <row r="1144" spans="1:3" hidden="1" x14ac:dyDescent="0.55000000000000004">
      <c r="A1144">
        <v>2434791626</v>
      </c>
      <c r="B1144">
        <v>33</v>
      </c>
      <c r="C1144" t="s">
        <v>409</v>
      </c>
    </row>
    <row r="1145" spans="1:3" hidden="1" x14ac:dyDescent="0.55000000000000004">
      <c r="A1145">
        <v>2436539432</v>
      </c>
      <c r="B1145">
        <v>33</v>
      </c>
      <c r="C1145" t="s">
        <v>410</v>
      </c>
    </row>
    <row r="1146" spans="1:3" hidden="1" x14ac:dyDescent="0.55000000000000004">
      <c r="A1146">
        <v>2436547143</v>
      </c>
      <c r="B1146">
        <v>33</v>
      </c>
      <c r="C1146" t="s">
        <v>411</v>
      </c>
    </row>
    <row r="1147" spans="1:3" hidden="1" x14ac:dyDescent="0.55000000000000004">
      <c r="A1147">
        <v>2436554837</v>
      </c>
      <c r="B1147">
        <v>33</v>
      </c>
      <c r="C1147" t="s">
        <v>412</v>
      </c>
    </row>
    <row r="1148" spans="1:3" hidden="1" x14ac:dyDescent="0.55000000000000004">
      <c r="A1148">
        <v>2436562568</v>
      </c>
      <c r="B1148">
        <v>33</v>
      </c>
      <c r="C1148" t="s">
        <v>413</v>
      </c>
    </row>
    <row r="1149" spans="1:3" hidden="1" x14ac:dyDescent="0.55000000000000004">
      <c r="A1149">
        <v>2436570215</v>
      </c>
      <c r="B1149">
        <v>33</v>
      </c>
      <c r="C1149" t="s">
        <v>414</v>
      </c>
    </row>
    <row r="1150" spans="1:3" hidden="1" x14ac:dyDescent="0.55000000000000004">
      <c r="A1150">
        <v>2437397115</v>
      </c>
      <c r="B1150">
        <v>33</v>
      </c>
      <c r="C1150" t="s">
        <v>415</v>
      </c>
    </row>
    <row r="1151" spans="1:3" hidden="1" x14ac:dyDescent="0.55000000000000004">
      <c r="A1151">
        <v>2437406675</v>
      </c>
      <c r="B1151">
        <v>33</v>
      </c>
      <c r="C1151" t="s">
        <v>416</v>
      </c>
    </row>
    <row r="1152" spans="1:3" hidden="1" x14ac:dyDescent="0.55000000000000004">
      <c r="A1152">
        <v>2438012547</v>
      </c>
      <c r="B1152">
        <v>33</v>
      </c>
      <c r="C1152" t="s">
        <v>417</v>
      </c>
    </row>
    <row r="1153" spans="1:3" hidden="1" x14ac:dyDescent="0.55000000000000004">
      <c r="A1153">
        <v>2455392257</v>
      </c>
      <c r="B1153">
        <v>24</v>
      </c>
      <c r="C1153" t="s">
        <v>50</v>
      </c>
    </row>
    <row r="1154" spans="1:3" x14ac:dyDescent="0.55000000000000004">
      <c r="A1154">
        <v>2455422187</v>
      </c>
      <c r="B1154">
        <v>8</v>
      </c>
      <c r="C1154" t="s">
        <v>50</v>
      </c>
    </row>
    <row r="1155" spans="1:3" hidden="1" x14ac:dyDescent="0.55000000000000004">
      <c r="A1155">
        <v>2455498922</v>
      </c>
      <c r="B1155">
        <v>28</v>
      </c>
      <c r="C1155" t="s">
        <v>50</v>
      </c>
    </row>
    <row r="1156" spans="1:3" x14ac:dyDescent="0.55000000000000004">
      <c r="A1156">
        <v>2455539878</v>
      </c>
      <c r="B1156">
        <v>11</v>
      </c>
      <c r="C1156" t="s">
        <v>50</v>
      </c>
    </row>
    <row r="1157" spans="1:3" hidden="1" x14ac:dyDescent="0.55000000000000004">
      <c r="A1157">
        <v>2455560926</v>
      </c>
      <c r="B1157">
        <v>31</v>
      </c>
      <c r="C1157" t="s">
        <v>50</v>
      </c>
    </row>
    <row r="1158" spans="1:3" x14ac:dyDescent="0.55000000000000004">
      <c r="A1158">
        <v>2455585538</v>
      </c>
      <c r="B1158">
        <v>2</v>
      </c>
      <c r="C1158" t="s">
        <v>50</v>
      </c>
    </row>
    <row r="1159" spans="1:3" x14ac:dyDescent="0.55000000000000004">
      <c r="A1159">
        <v>2455600119</v>
      </c>
      <c r="B1159">
        <v>6</v>
      </c>
      <c r="C1159" t="s">
        <v>50</v>
      </c>
    </row>
    <row r="1160" spans="1:3" hidden="1" x14ac:dyDescent="0.55000000000000004">
      <c r="A1160">
        <v>2455601341</v>
      </c>
      <c r="B1160">
        <v>30</v>
      </c>
      <c r="C1160" t="s">
        <v>50</v>
      </c>
    </row>
    <row r="1161" spans="1:3" hidden="1" x14ac:dyDescent="0.55000000000000004">
      <c r="A1161">
        <v>2455683735</v>
      </c>
      <c r="B1161">
        <v>18</v>
      </c>
      <c r="C1161" t="s">
        <v>50</v>
      </c>
    </row>
    <row r="1162" spans="1:3" x14ac:dyDescent="0.55000000000000004">
      <c r="A1162">
        <v>2455697821</v>
      </c>
      <c r="B1162">
        <v>4</v>
      </c>
      <c r="C1162" t="s">
        <v>50</v>
      </c>
    </row>
    <row r="1163" spans="1:3" x14ac:dyDescent="0.55000000000000004">
      <c r="A1163">
        <v>2455731659</v>
      </c>
      <c r="B1163">
        <v>1</v>
      </c>
      <c r="C1163" t="s">
        <v>50</v>
      </c>
    </row>
    <row r="1164" spans="1:3" hidden="1" x14ac:dyDescent="0.55000000000000004">
      <c r="A1164">
        <v>2455742865</v>
      </c>
      <c r="B1164">
        <v>27</v>
      </c>
      <c r="C1164" t="s">
        <v>50</v>
      </c>
    </row>
    <row r="1165" spans="1:3" x14ac:dyDescent="0.55000000000000004">
      <c r="A1165">
        <v>2455751188</v>
      </c>
      <c r="B1165">
        <v>7</v>
      </c>
      <c r="C1165" t="s">
        <v>50</v>
      </c>
    </row>
    <row r="1166" spans="1:3" x14ac:dyDescent="0.55000000000000004">
      <c r="A1166">
        <v>2455799560</v>
      </c>
      <c r="B1166">
        <v>14</v>
      </c>
      <c r="C1166" t="s">
        <v>50</v>
      </c>
    </row>
    <row r="1167" spans="1:3" x14ac:dyDescent="0.55000000000000004">
      <c r="A1167">
        <v>2455811967</v>
      </c>
      <c r="B1167">
        <v>15</v>
      </c>
      <c r="C1167" t="s">
        <v>50</v>
      </c>
    </row>
    <row r="1168" spans="1:3" hidden="1" x14ac:dyDescent="0.55000000000000004">
      <c r="A1168">
        <v>2455824723</v>
      </c>
      <c r="B1168">
        <v>25</v>
      </c>
      <c r="C1168" t="s">
        <v>50</v>
      </c>
    </row>
    <row r="1169" spans="1:3" hidden="1" x14ac:dyDescent="0.55000000000000004">
      <c r="A1169">
        <v>2455829710</v>
      </c>
      <c r="B1169">
        <v>20</v>
      </c>
      <c r="C1169" t="s">
        <v>50</v>
      </c>
    </row>
    <row r="1170" spans="1:3" x14ac:dyDescent="0.55000000000000004">
      <c r="A1170">
        <v>2455830172</v>
      </c>
      <c r="B1170">
        <v>16</v>
      </c>
      <c r="C1170" t="s">
        <v>50</v>
      </c>
    </row>
    <row r="1171" spans="1:3" x14ac:dyDescent="0.55000000000000004">
      <c r="A1171">
        <v>2455905943</v>
      </c>
      <c r="B1171">
        <v>10</v>
      </c>
      <c r="C1171" t="s">
        <v>50</v>
      </c>
    </row>
    <row r="1172" spans="1:3" x14ac:dyDescent="0.55000000000000004">
      <c r="A1172">
        <v>2455943753</v>
      </c>
      <c r="B1172">
        <v>12</v>
      </c>
      <c r="C1172" t="s">
        <v>50</v>
      </c>
    </row>
    <row r="1173" spans="1:3" hidden="1" x14ac:dyDescent="0.55000000000000004">
      <c r="A1173">
        <v>2455994197</v>
      </c>
      <c r="B1173">
        <v>29</v>
      </c>
      <c r="C1173" t="s">
        <v>50</v>
      </c>
    </row>
    <row r="1174" spans="1:3" hidden="1" x14ac:dyDescent="0.55000000000000004">
      <c r="A1174">
        <v>2456020287</v>
      </c>
      <c r="B1174">
        <v>22</v>
      </c>
      <c r="C1174" t="s">
        <v>50</v>
      </c>
    </row>
    <row r="1175" spans="1:3" hidden="1" x14ac:dyDescent="0.55000000000000004">
      <c r="A1175">
        <v>2456047738</v>
      </c>
      <c r="B1175">
        <v>26</v>
      </c>
      <c r="C1175" t="s">
        <v>50</v>
      </c>
    </row>
    <row r="1176" spans="1:3" x14ac:dyDescent="0.55000000000000004">
      <c r="A1176">
        <v>2456058840</v>
      </c>
      <c r="B1176">
        <v>9</v>
      </c>
      <c r="C1176" t="s">
        <v>50</v>
      </c>
    </row>
    <row r="1177" spans="1:3" x14ac:dyDescent="0.55000000000000004">
      <c r="A1177">
        <v>2456064529</v>
      </c>
      <c r="B1177">
        <v>5</v>
      </c>
      <c r="C1177" t="s">
        <v>50</v>
      </c>
    </row>
    <row r="1178" spans="1:3" hidden="1" x14ac:dyDescent="0.55000000000000004">
      <c r="A1178">
        <v>2456076288</v>
      </c>
      <c r="B1178">
        <v>19</v>
      </c>
      <c r="C1178" t="s">
        <v>50</v>
      </c>
    </row>
    <row r="1179" spans="1:3" x14ac:dyDescent="0.55000000000000004">
      <c r="A1179">
        <v>2456166279</v>
      </c>
      <c r="B1179">
        <v>17</v>
      </c>
      <c r="C1179" t="s">
        <v>50</v>
      </c>
    </row>
    <row r="1180" spans="1:3" x14ac:dyDescent="0.55000000000000004">
      <c r="A1180">
        <v>2456233290</v>
      </c>
      <c r="B1180">
        <v>13</v>
      </c>
      <c r="C1180" t="s">
        <v>50</v>
      </c>
    </row>
    <row r="1181" spans="1:3" x14ac:dyDescent="0.55000000000000004">
      <c r="A1181">
        <v>2456248758</v>
      </c>
      <c r="B1181">
        <v>3</v>
      </c>
      <c r="C1181" t="s">
        <v>50</v>
      </c>
    </row>
    <row r="1182" spans="1:3" hidden="1" x14ac:dyDescent="0.55000000000000004">
      <c r="A1182">
        <v>2456263900</v>
      </c>
      <c r="B1182">
        <v>21</v>
      </c>
      <c r="C1182" t="s">
        <v>50</v>
      </c>
    </row>
    <row r="1183" spans="1:3" hidden="1" x14ac:dyDescent="0.55000000000000004">
      <c r="A1183">
        <v>2456334941</v>
      </c>
      <c r="B1183">
        <v>32</v>
      </c>
      <c r="C1183" t="s">
        <v>50</v>
      </c>
    </row>
    <row r="1184" spans="1:3" hidden="1" x14ac:dyDescent="0.55000000000000004">
      <c r="A1184">
        <v>2456385717</v>
      </c>
      <c r="B1184">
        <v>23</v>
      </c>
      <c r="C1184" t="s">
        <v>50</v>
      </c>
    </row>
    <row r="1185" spans="1:3" hidden="1" x14ac:dyDescent="0.55000000000000004">
      <c r="A1185">
        <v>2700361033</v>
      </c>
      <c r="B1185">
        <v>24</v>
      </c>
      <c r="C1185" t="s">
        <v>0</v>
      </c>
    </row>
    <row r="1186" spans="1:3" x14ac:dyDescent="0.55000000000000004">
      <c r="A1186">
        <v>2700390962</v>
      </c>
      <c r="B1186">
        <v>8</v>
      </c>
      <c r="C1186" t="s">
        <v>0</v>
      </c>
    </row>
    <row r="1187" spans="1:3" hidden="1" x14ac:dyDescent="0.55000000000000004">
      <c r="A1187">
        <v>2700396191</v>
      </c>
      <c r="B1187">
        <v>24</v>
      </c>
      <c r="C1187" t="s">
        <v>418</v>
      </c>
    </row>
    <row r="1188" spans="1:3" x14ac:dyDescent="0.55000000000000004">
      <c r="A1188">
        <v>2700426204</v>
      </c>
      <c r="B1188">
        <v>8</v>
      </c>
      <c r="C1188" t="s">
        <v>419</v>
      </c>
    </row>
    <row r="1189" spans="1:3" hidden="1" x14ac:dyDescent="0.55000000000000004">
      <c r="A1189">
        <v>2700467698</v>
      </c>
      <c r="B1189">
        <v>28</v>
      </c>
      <c r="C1189" t="s">
        <v>0</v>
      </c>
    </row>
    <row r="1190" spans="1:3" hidden="1" x14ac:dyDescent="0.55000000000000004">
      <c r="A1190">
        <v>2700502950</v>
      </c>
      <c r="B1190">
        <v>28</v>
      </c>
      <c r="C1190" t="s">
        <v>420</v>
      </c>
    </row>
    <row r="1191" spans="1:3" x14ac:dyDescent="0.55000000000000004">
      <c r="A1191">
        <v>2700508653</v>
      </c>
      <c r="B1191">
        <v>11</v>
      </c>
      <c r="C1191" t="s">
        <v>0</v>
      </c>
    </row>
    <row r="1192" spans="1:3" hidden="1" x14ac:dyDescent="0.55000000000000004">
      <c r="A1192">
        <v>2700529656</v>
      </c>
      <c r="B1192">
        <v>31</v>
      </c>
      <c r="C1192" t="s">
        <v>0</v>
      </c>
    </row>
    <row r="1193" spans="1:3" x14ac:dyDescent="0.55000000000000004">
      <c r="A1193">
        <v>2700543732</v>
      </c>
      <c r="B1193">
        <v>11</v>
      </c>
      <c r="C1193" t="s">
        <v>421</v>
      </c>
    </row>
    <row r="1194" spans="1:3" x14ac:dyDescent="0.55000000000000004">
      <c r="A1194">
        <v>2700554313</v>
      </c>
      <c r="B1194">
        <v>2</v>
      </c>
      <c r="C1194" t="s">
        <v>0</v>
      </c>
    </row>
    <row r="1195" spans="1:3" hidden="1" x14ac:dyDescent="0.55000000000000004">
      <c r="A1195">
        <v>2700564834</v>
      </c>
      <c r="B1195">
        <v>31</v>
      </c>
      <c r="C1195" t="s">
        <v>422</v>
      </c>
    </row>
    <row r="1196" spans="1:3" x14ac:dyDescent="0.55000000000000004">
      <c r="A1196">
        <v>2700568849</v>
      </c>
      <c r="B1196">
        <v>6</v>
      </c>
      <c r="C1196" t="s">
        <v>0</v>
      </c>
    </row>
    <row r="1197" spans="1:3" hidden="1" x14ac:dyDescent="0.55000000000000004">
      <c r="A1197">
        <v>2700570117</v>
      </c>
      <c r="B1197">
        <v>30</v>
      </c>
      <c r="C1197" t="s">
        <v>0</v>
      </c>
    </row>
    <row r="1198" spans="1:3" x14ac:dyDescent="0.55000000000000004">
      <c r="A1198">
        <v>2700589466</v>
      </c>
      <c r="B1198">
        <v>2</v>
      </c>
      <c r="C1198" t="s">
        <v>423</v>
      </c>
    </row>
    <row r="1199" spans="1:3" x14ac:dyDescent="0.55000000000000004">
      <c r="A1199">
        <v>2700604115</v>
      </c>
      <c r="B1199">
        <v>6</v>
      </c>
      <c r="C1199" t="s">
        <v>424</v>
      </c>
    </row>
    <row r="1200" spans="1:3" hidden="1" x14ac:dyDescent="0.55000000000000004">
      <c r="A1200">
        <v>2700605391</v>
      </c>
      <c r="B1200">
        <v>30</v>
      </c>
      <c r="C1200" t="s">
        <v>425</v>
      </c>
    </row>
    <row r="1201" spans="1:3" hidden="1" x14ac:dyDescent="0.55000000000000004">
      <c r="A1201">
        <v>2700652511</v>
      </c>
      <c r="B1201">
        <v>18</v>
      </c>
      <c r="C1201" t="s">
        <v>0</v>
      </c>
    </row>
    <row r="1202" spans="1:3" x14ac:dyDescent="0.55000000000000004">
      <c r="A1202">
        <v>2700666551</v>
      </c>
      <c r="B1202">
        <v>4</v>
      </c>
      <c r="C1202" t="s">
        <v>0</v>
      </c>
    </row>
    <row r="1203" spans="1:3" hidden="1" x14ac:dyDescent="0.55000000000000004">
      <c r="A1203">
        <v>2700677906</v>
      </c>
      <c r="B1203">
        <v>33</v>
      </c>
      <c r="C1203" t="s">
        <v>9</v>
      </c>
    </row>
    <row r="1204" spans="1:3" hidden="1" x14ac:dyDescent="0.55000000000000004">
      <c r="A1204">
        <v>2700687759</v>
      </c>
      <c r="B1204">
        <v>18</v>
      </c>
      <c r="C1204" t="s">
        <v>426</v>
      </c>
    </row>
    <row r="1205" spans="1:3" x14ac:dyDescent="0.55000000000000004">
      <c r="A1205">
        <v>2700700389</v>
      </c>
      <c r="B1205">
        <v>1</v>
      </c>
      <c r="C1205" t="s">
        <v>0</v>
      </c>
    </row>
    <row r="1206" spans="1:3" x14ac:dyDescent="0.55000000000000004">
      <c r="A1206">
        <v>2700701832</v>
      </c>
      <c r="B1206">
        <v>4</v>
      </c>
      <c r="C1206" t="s">
        <v>427</v>
      </c>
    </row>
    <row r="1207" spans="1:3" hidden="1" x14ac:dyDescent="0.55000000000000004">
      <c r="A1207">
        <v>2700711641</v>
      </c>
      <c r="B1207">
        <v>27</v>
      </c>
      <c r="C1207" t="s">
        <v>0</v>
      </c>
    </row>
    <row r="1208" spans="1:3" x14ac:dyDescent="0.55000000000000004">
      <c r="A1208">
        <v>2700719963</v>
      </c>
      <c r="B1208">
        <v>7</v>
      </c>
      <c r="C1208" t="s">
        <v>0</v>
      </c>
    </row>
    <row r="1209" spans="1:3" x14ac:dyDescent="0.55000000000000004">
      <c r="A1209">
        <v>2700735634</v>
      </c>
      <c r="B1209">
        <v>1</v>
      </c>
      <c r="C1209" t="s">
        <v>428</v>
      </c>
    </row>
    <row r="1210" spans="1:3" hidden="1" x14ac:dyDescent="0.55000000000000004">
      <c r="A1210">
        <v>2700746872</v>
      </c>
      <c r="B1210">
        <v>27</v>
      </c>
      <c r="C1210" t="s">
        <v>429</v>
      </c>
    </row>
    <row r="1211" spans="1:3" x14ac:dyDescent="0.55000000000000004">
      <c r="A1211">
        <v>2700755122</v>
      </c>
      <c r="B1211">
        <v>7</v>
      </c>
      <c r="C1211" t="s">
        <v>430</v>
      </c>
    </row>
    <row r="1212" spans="1:3" x14ac:dyDescent="0.55000000000000004">
      <c r="A1212">
        <v>2700768290</v>
      </c>
      <c r="B1212">
        <v>14</v>
      </c>
      <c r="C1212" t="s">
        <v>0</v>
      </c>
    </row>
    <row r="1213" spans="1:3" x14ac:dyDescent="0.55000000000000004">
      <c r="A1213">
        <v>2700780742</v>
      </c>
      <c r="B1213">
        <v>15</v>
      </c>
      <c r="C1213" t="s">
        <v>0</v>
      </c>
    </row>
    <row r="1214" spans="1:3" hidden="1" x14ac:dyDescent="0.55000000000000004">
      <c r="A1214">
        <v>2700793499</v>
      </c>
      <c r="B1214">
        <v>25</v>
      </c>
      <c r="C1214" t="s">
        <v>0</v>
      </c>
    </row>
    <row r="1215" spans="1:3" hidden="1" x14ac:dyDescent="0.55000000000000004">
      <c r="A1215">
        <v>2700798486</v>
      </c>
      <c r="B1215">
        <v>20</v>
      </c>
      <c r="C1215" t="s">
        <v>0</v>
      </c>
    </row>
    <row r="1216" spans="1:3" x14ac:dyDescent="0.55000000000000004">
      <c r="A1216">
        <v>2700798948</v>
      </c>
      <c r="B1216">
        <v>16</v>
      </c>
      <c r="C1216" t="s">
        <v>0</v>
      </c>
    </row>
    <row r="1217" spans="1:3" x14ac:dyDescent="0.55000000000000004">
      <c r="A1217">
        <v>2700803542</v>
      </c>
      <c r="B1217">
        <v>14</v>
      </c>
      <c r="C1217" t="s">
        <v>431</v>
      </c>
    </row>
    <row r="1218" spans="1:3" x14ac:dyDescent="0.55000000000000004">
      <c r="A1218">
        <v>2700816007</v>
      </c>
      <c r="B1218">
        <v>15</v>
      </c>
      <c r="C1218" t="s">
        <v>432</v>
      </c>
    </row>
    <row r="1219" spans="1:3" hidden="1" x14ac:dyDescent="0.55000000000000004">
      <c r="A1219">
        <v>2700828630</v>
      </c>
      <c r="B1219">
        <v>25</v>
      </c>
      <c r="C1219" t="s">
        <v>433</v>
      </c>
    </row>
    <row r="1220" spans="1:3" hidden="1" x14ac:dyDescent="0.55000000000000004">
      <c r="A1220">
        <v>2700833728</v>
      </c>
      <c r="B1220">
        <v>20</v>
      </c>
      <c r="C1220" t="s">
        <v>434</v>
      </c>
    </row>
    <row r="1221" spans="1:3" x14ac:dyDescent="0.55000000000000004">
      <c r="A1221">
        <v>2700834097</v>
      </c>
      <c r="B1221">
        <v>16</v>
      </c>
      <c r="C1221" t="s">
        <v>435</v>
      </c>
    </row>
    <row r="1222" spans="1:3" x14ac:dyDescent="0.55000000000000004">
      <c r="A1222">
        <v>2700874673</v>
      </c>
      <c r="B1222">
        <v>10</v>
      </c>
      <c r="C1222" t="s">
        <v>0</v>
      </c>
    </row>
    <row r="1223" spans="1:3" x14ac:dyDescent="0.55000000000000004">
      <c r="A1223">
        <v>2700909865</v>
      </c>
      <c r="B1223">
        <v>10</v>
      </c>
      <c r="C1223" t="s">
        <v>436</v>
      </c>
    </row>
    <row r="1224" spans="1:3" x14ac:dyDescent="0.55000000000000004">
      <c r="A1224">
        <v>2700912528</v>
      </c>
      <c r="B1224">
        <v>12</v>
      </c>
      <c r="C1224" t="s">
        <v>0</v>
      </c>
    </row>
    <row r="1225" spans="1:3" x14ac:dyDescent="0.55000000000000004">
      <c r="A1225">
        <v>2700947794</v>
      </c>
      <c r="B1225">
        <v>12</v>
      </c>
      <c r="C1225" t="s">
        <v>437</v>
      </c>
    </row>
    <row r="1226" spans="1:3" hidden="1" x14ac:dyDescent="0.55000000000000004">
      <c r="A1226">
        <v>2700962973</v>
      </c>
      <c r="B1226">
        <v>29</v>
      </c>
      <c r="C1226" t="s">
        <v>0</v>
      </c>
    </row>
    <row r="1227" spans="1:3" hidden="1" x14ac:dyDescent="0.55000000000000004">
      <c r="A1227">
        <v>2700989063</v>
      </c>
      <c r="B1227">
        <v>22</v>
      </c>
      <c r="C1227" t="s">
        <v>0</v>
      </c>
    </row>
    <row r="1228" spans="1:3" hidden="1" x14ac:dyDescent="0.55000000000000004">
      <c r="A1228">
        <v>2700998236</v>
      </c>
      <c r="B1228">
        <v>29</v>
      </c>
      <c r="C1228" t="s">
        <v>438</v>
      </c>
    </row>
    <row r="1229" spans="1:3" hidden="1" x14ac:dyDescent="0.55000000000000004">
      <c r="A1229">
        <v>2701016468</v>
      </c>
      <c r="B1229">
        <v>26</v>
      </c>
      <c r="C1229" t="s">
        <v>0</v>
      </c>
    </row>
    <row r="1230" spans="1:3" hidden="1" x14ac:dyDescent="0.55000000000000004">
      <c r="A1230">
        <v>2701024364</v>
      </c>
      <c r="B1230">
        <v>22</v>
      </c>
      <c r="C1230" t="s">
        <v>439</v>
      </c>
    </row>
    <row r="1231" spans="1:3" x14ac:dyDescent="0.55000000000000004">
      <c r="A1231">
        <v>2701026670</v>
      </c>
      <c r="B1231">
        <v>9</v>
      </c>
      <c r="C1231" t="s">
        <v>0</v>
      </c>
    </row>
    <row r="1232" spans="1:3" x14ac:dyDescent="0.55000000000000004">
      <c r="A1232">
        <v>2701033304</v>
      </c>
      <c r="B1232">
        <v>5</v>
      </c>
      <c r="C1232" t="s">
        <v>0</v>
      </c>
    </row>
    <row r="1233" spans="1:3" hidden="1" x14ac:dyDescent="0.55000000000000004">
      <c r="A1233">
        <v>2701045064</v>
      </c>
      <c r="B1233">
        <v>19</v>
      </c>
      <c r="C1233" t="s">
        <v>0</v>
      </c>
    </row>
    <row r="1234" spans="1:3" hidden="1" x14ac:dyDescent="0.55000000000000004">
      <c r="A1234">
        <v>2701051620</v>
      </c>
      <c r="B1234">
        <v>26</v>
      </c>
      <c r="C1234" t="s">
        <v>440</v>
      </c>
    </row>
    <row r="1235" spans="1:3" x14ac:dyDescent="0.55000000000000004">
      <c r="A1235">
        <v>2701061931</v>
      </c>
      <c r="B1235">
        <v>9</v>
      </c>
      <c r="C1235" t="s">
        <v>441</v>
      </c>
    </row>
    <row r="1236" spans="1:3" x14ac:dyDescent="0.55000000000000004">
      <c r="A1236">
        <v>2701068479</v>
      </c>
      <c r="B1236">
        <v>5</v>
      </c>
      <c r="C1236" t="s">
        <v>442</v>
      </c>
    </row>
    <row r="1237" spans="1:3" hidden="1" x14ac:dyDescent="0.55000000000000004">
      <c r="A1237">
        <v>2701079830</v>
      </c>
      <c r="B1237">
        <v>19</v>
      </c>
      <c r="C1237" t="s">
        <v>443</v>
      </c>
    </row>
    <row r="1238" spans="1:3" x14ac:dyDescent="0.55000000000000004">
      <c r="A1238">
        <v>2701135055</v>
      </c>
      <c r="B1238">
        <v>17</v>
      </c>
      <c r="C1238" t="s">
        <v>0</v>
      </c>
    </row>
    <row r="1239" spans="1:3" x14ac:dyDescent="0.55000000000000004">
      <c r="A1239">
        <v>2701170236</v>
      </c>
      <c r="B1239">
        <v>17</v>
      </c>
      <c r="C1239" t="s">
        <v>444</v>
      </c>
    </row>
    <row r="1240" spans="1:3" x14ac:dyDescent="0.55000000000000004">
      <c r="A1240">
        <v>2701202065</v>
      </c>
      <c r="B1240">
        <v>13</v>
      </c>
      <c r="C1240" t="s">
        <v>0</v>
      </c>
    </row>
    <row r="1241" spans="1:3" x14ac:dyDescent="0.55000000000000004">
      <c r="A1241">
        <v>2701217533</v>
      </c>
      <c r="B1241">
        <v>3</v>
      </c>
      <c r="C1241" t="s">
        <v>0</v>
      </c>
    </row>
    <row r="1242" spans="1:3" hidden="1" x14ac:dyDescent="0.55000000000000004">
      <c r="A1242">
        <v>2701232676</v>
      </c>
      <c r="B1242">
        <v>21</v>
      </c>
      <c r="C1242" t="s">
        <v>0</v>
      </c>
    </row>
    <row r="1243" spans="1:3" x14ac:dyDescent="0.55000000000000004">
      <c r="A1243">
        <v>2701237254</v>
      </c>
      <c r="B1243">
        <v>13</v>
      </c>
      <c r="C1243" t="s">
        <v>445</v>
      </c>
    </row>
    <row r="1244" spans="1:3" x14ac:dyDescent="0.55000000000000004">
      <c r="A1244">
        <v>2701252809</v>
      </c>
      <c r="B1244">
        <v>3</v>
      </c>
      <c r="C1244" t="s">
        <v>446</v>
      </c>
    </row>
    <row r="1245" spans="1:3" hidden="1" x14ac:dyDescent="0.55000000000000004">
      <c r="A1245">
        <v>2701267402</v>
      </c>
      <c r="B1245">
        <v>21</v>
      </c>
      <c r="C1245" t="s">
        <v>447</v>
      </c>
    </row>
    <row r="1246" spans="1:3" hidden="1" x14ac:dyDescent="0.55000000000000004">
      <c r="A1246">
        <v>2701271232</v>
      </c>
      <c r="B1246">
        <v>23</v>
      </c>
      <c r="C1246" t="s">
        <v>0</v>
      </c>
    </row>
    <row r="1247" spans="1:3" hidden="1" x14ac:dyDescent="0.55000000000000004">
      <c r="A1247">
        <v>2701303717</v>
      </c>
      <c r="B1247">
        <v>32</v>
      </c>
      <c r="C1247" t="s">
        <v>0</v>
      </c>
    </row>
    <row r="1248" spans="1:3" hidden="1" x14ac:dyDescent="0.55000000000000004">
      <c r="A1248">
        <v>2701306380</v>
      </c>
      <c r="B1248">
        <v>23</v>
      </c>
      <c r="C1248" t="s">
        <v>448</v>
      </c>
    </row>
    <row r="1249" spans="1:3" hidden="1" x14ac:dyDescent="0.55000000000000004">
      <c r="A1249">
        <v>2701338970</v>
      </c>
      <c r="B1249">
        <v>32</v>
      </c>
      <c r="C1249" t="s">
        <v>449</v>
      </c>
    </row>
    <row r="1250" spans="1:3" hidden="1" x14ac:dyDescent="0.55000000000000004">
      <c r="A1250">
        <v>2730362274</v>
      </c>
      <c r="B1250">
        <v>24</v>
      </c>
      <c r="C1250" t="s">
        <v>450</v>
      </c>
    </row>
    <row r="1251" spans="1:3" x14ac:dyDescent="0.55000000000000004">
      <c r="A1251">
        <v>2730392159</v>
      </c>
      <c r="B1251">
        <v>8</v>
      </c>
      <c r="C1251" t="s">
        <v>450</v>
      </c>
    </row>
    <row r="1252" spans="1:3" hidden="1" x14ac:dyDescent="0.55000000000000004">
      <c r="A1252">
        <v>2730472385</v>
      </c>
      <c r="B1252">
        <v>28</v>
      </c>
      <c r="C1252" t="s">
        <v>450</v>
      </c>
    </row>
    <row r="1253" spans="1:3" x14ac:dyDescent="0.55000000000000004">
      <c r="A1253">
        <v>2730509804</v>
      </c>
      <c r="B1253">
        <v>11</v>
      </c>
      <c r="C1253" t="s">
        <v>450</v>
      </c>
    </row>
    <row r="1254" spans="1:3" hidden="1" x14ac:dyDescent="0.55000000000000004">
      <c r="A1254">
        <v>2730530807</v>
      </c>
      <c r="B1254">
        <v>31</v>
      </c>
      <c r="C1254" t="s">
        <v>450</v>
      </c>
    </row>
    <row r="1255" spans="1:3" x14ac:dyDescent="0.55000000000000004">
      <c r="A1255">
        <v>2730555464</v>
      </c>
      <c r="B1255">
        <v>2</v>
      </c>
      <c r="C1255" t="s">
        <v>450</v>
      </c>
    </row>
    <row r="1256" spans="1:3" hidden="1" x14ac:dyDescent="0.55000000000000004">
      <c r="A1256">
        <v>2730571268</v>
      </c>
      <c r="B1256">
        <v>30</v>
      </c>
      <c r="C1256" t="s">
        <v>450</v>
      </c>
    </row>
    <row r="1257" spans="1:3" hidden="1" x14ac:dyDescent="0.55000000000000004">
      <c r="A1257">
        <v>2730653662</v>
      </c>
      <c r="B1257">
        <v>18</v>
      </c>
      <c r="C1257" t="s">
        <v>450</v>
      </c>
    </row>
    <row r="1258" spans="1:3" x14ac:dyDescent="0.55000000000000004">
      <c r="A1258">
        <v>2730667748</v>
      </c>
      <c r="B1258">
        <v>4</v>
      </c>
      <c r="C1258" t="s">
        <v>450</v>
      </c>
    </row>
    <row r="1259" spans="1:3" x14ac:dyDescent="0.55000000000000004">
      <c r="A1259">
        <v>2730681694</v>
      </c>
      <c r="B1259">
        <v>6</v>
      </c>
      <c r="C1259" t="s">
        <v>450</v>
      </c>
    </row>
    <row r="1260" spans="1:3" hidden="1" x14ac:dyDescent="0.55000000000000004">
      <c r="A1260">
        <v>2730690862</v>
      </c>
      <c r="B1260">
        <v>33</v>
      </c>
      <c r="C1260" t="s">
        <v>451</v>
      </c>
    </row>
    <row r="1261" spans="1:3" x14ac:dyDescent="0.55000000000000004">
      <c r="A1261">
        <v>2730701540</v>
      </c>
      <c r="B1261">
        <v>1</v>
      </c>
      <c r="C1261" t="s">
        <v>450</v>
      </c>
    </row>
    <row r="1262" spans="1:3" hidden="1" x14ac:dyDescent="0.55000000000000004">
      <c r="A1262">
        <v>2730712792</v>
      </c>
      <c r="B1262">
        <v>27</v>
      </c>
      <c r="C1262" t="s">
        <v>450</v>
      </c>
    </row>
    <row r="1263" spans="1:3" x14ac:dyDescent="0.55000000000000004">
      <c r="A1263">
        <v>2730721114</v>
      </c>
      <c r="B1263">
        <v>7</v>
      </c>
      <c r="C1263" t="s">
        <v>450</v>
      </c>
    </row>
    <row r="1264" spans="1:3" hidden="1" x14ac:dyDescent="0.55000000000000004">
      <c r="A1264">
        <v>2730768395</v>
      </c>
      <c r="B1264">
        <v>33</v>
      </c>
      <c r="C1264" t="s">
        <v>452</v>
      </c>
    </row>
    <row r="1265" spans="1:3" x14ac:dyDescent="0.55000000000000004">
      <c r="A1265">
        <v>2730769487</v>
      </c>
      <c r="B1265">
        <v>14</v>
      </c>
      <c r="C1265" t="s">
        <v>450</v>
      </c>
    </row>
    <row r="1266" spans="1:3" hidden="1" x14ac:dyDescent="0.55000000000000004">
      <c r="A1266">
        <v>2730790813</v>
      </c>
      <c r="B1266">
        <v>33</v>
      </c>
      <c r="C1266" t="s">
        <v>453</v>
      </c>
    </row>
    <row r="1267" spans="1:3" hidden="1" x14ac:dyDescent="0.55000000000000004">
      <c r="A1267">
        <v>2730794676</v>
      </c>
      <c r="B1267">
        <v>25</v>
      </c>
      <c r="C1267" t="s">
        <v>450</v>
      </c>
    </row>
    <row r="1268" spans="1:3" hidden="1" x14ac:dyDescent="0.55000000000000004">
      <c r="A1268">
        <v>2730799622</v>
      </c>
      <c r="B1268">
        <v>20</v>
      </c>
      <c r="C1268" t="s">
        <v>450</v>
      </c>
    </row>
    <row r="1269" spans="1:3" x14ac:dyDescent="0.55000000000000004">
      <c r="A1269">
        <v>2730799634</v>
      </c>
      <c r="B1269">
        <v>15</v>
      </c>
      <c r="C1269" t="s">
        <v>450</v>
      </c>
    </row>
    <row r="1270" spans="1:3" x14ac:dyDescent="0.55000000000000004">
      <c r="A1270">
        <v>2730800099</v>
      </c>
      <c r="B1270">
        <v>16</v>
      </c>
      <c r="C1270" t="s">
        <v>450</v>
      </c>
    </row>
    <row r="1271" spans="1:3" hidden="1" x14ac:dyDescent="0.55000000000000004">
      <c r="A1271">
        <v>2730806283</v>
      </c>
      <c r="B1271">
        <v>33</v>
      </c>
      <c r="C1271" t="s">
        <v>454</v>
      </c>
    </row>
    <row r="1272" spans="1:3" hidden="1" x14ac:dyDescent="0.55000000000000004">
      <c r="A1272">
        <v>2730833683</v>
      </c>
      <c r="B1272">
        <v>33</v>
      </c>
      <c r="C1272" t="s">
        <v>455</v>
      </c>
    </row>
    <row r="1273" spans="1:3" hidden="1" x14ac:dyDescent="0.55000000000000004">
      <c r="A1273">
        <v>2730843223</v>
      </c>
      <c r="B1273">
        <v>33</v>
      </c>
      <c r="C1273" t="s">
        <v>456</v>
      </c>
    </row>
    <row r="1274" spans="1:3" hidden="1" x14ac:dyDescent="0.55000000000000004">
      <c r="A1274">
        <v>2730866310</v>
      </c>
      <c r="B1274">
        <v>33</v>
      </c>
      <c r="C1274" t="s">
        <v>457</v>
      </c>
    </row>
    <row r="1275" spans="1:3" x14ac:dyDescent="0.55000000000000004">
      <c r="A1275">
        <v>2730875870</v>
      </c>
      <c r="B1275">
        <v>10</v>
      </c>
      <c r="C1275" t="s">
        <v>450</v>
      </c>
    </row>
    <row r="1276" spans="1:3" hidden="1" x14ac:dyDescent="0.55000000000000004">
      <c r="A1276">
        <v>2730878238</v>
      </c>
      <c r="B1276">
        <v>33</v>
      </c>
      <c r="C1276" t="s">
        <v>458</v>
      </c>
    </row>
    <row r="1277" spans="1:3" x14ac:dyDescent="0.55000000000000004">
      <c r="A1277">
        <v>2730913725</v>
      </c>
      <c r="B1277">
        <v>12</v>
      </c>
      <c r="C1277" t="s">
        <v>450</v>
      </c>
    </row>
    <row r="1278" spans="1:3" hidden="1" x14ac:dyDescent="0.55000000000000004">
      <c r="A1278">
        <v>2730928078</v>
      </c>
      <c r="B1278">
        <v>33</v>
      </c>
      <c r="C1278" t="s">
        <v>459</v>
      </c>
    </row>
    <row r="1279" spans="1:3" hidden="1" x14ac:dyDescent="0.55000000000000004">
      <c r="A1279">
        <v>2730964169</v>
      </c>
      <c r="B1279">
        <v>29</v>
      </c>
      <c r="C1279" t="s">
        <v>450</v>
      </c>
    </row>
    <row r="1280" spans="1:3" hidden="1" x14ac:dyDescent="0.55000000000000004">
      <c r="A1280">
        <v>2730990245</v>
      </c>
      <c r="B1280">
        <v>22</v>
      </c>
      <c r="C1280" t="s">
        <v>450</v>
      </c>
    </row>
    <row r="1281" spans="1:3" hidden="1" x14ac:dyDescent="0.55000000000000004">
      <c r="A1281">
        <v>2731017619</v>
      </c>
      <c r="B1281">
        <v>26</v>
      </c>
      <c r="C1281" t="s">
        <v>450</v>
      </c>
    </row>
    <row r="1282" spans="1:3" x14ac:dyDescent="0.55000000000000004">
      <c r="A1282">
        <v>2731027821</v>
      </c>
      <c r="B1282">
        <v>9</v>
      </c>
      <c r="C1282" t="s">
        <v>450</v>
      </c>
    </row>
    <row r="1283" spans="1:3" x14ac:dyDescent="0.55000000000000004">
      <c r="A1283">
        <v>2731034455</v>
      </c>
      <c r="B1283">
        <v>5</v>
      </c>
      <c r="C1283" t="s">
        <v>450</v>
      </c>
    </row>
    <row r="1284" spans="1:3" hidden="1" x14ac:dyDescent="0.55000000000000004">
      <c r="A1284">
        <v>2731046200</v>
      </c>
      <c r="B1284">
        <v>19</v>
      </c>
      <c r="C1284" t="s">
        <v>450</v>
      </c>
    </row>
    <row r="1285" spans="1:3" hidden="1" x14ac:dyDescent="0.55000000000000004">
      <c r="A1285">
        <v>2731046908</v>
      </c>
      <c r="B1285">
        <v>33</v>
      </c>
      <c r="C1285" t="s">
        <v>460</v>
      </c>
    </row>
    <row r="1286" spans="1:3" x14ac:dyDescent="0.55000000000000004">
      <c r="A1286">
        <v>2731150669</v>
      </c>
      <c r="B1286">
        <v>17</v>
      </c>
      <c r="C1286" t="s">
        <v>450</v>
      </c>
    </row>
    <row r="1287" spans="1:3" x14ac:dyDescent="0.55000000000000004">
      <c r="A1287">
        <v>2731210947</v>
      </c>
      <c r="B1287">
        <v>13</v>
      </c>
      <c r="C1287" t="s">
        <v>450</v>
      </c>
    </row>
    <row r="1288" spans="1:3" x14ac:dyDescent="0.55000000000000004">
      <c r="A1288">
        <v>2731225850</v>
      </c>
      <c r="B1288">
        <v>3</v>
      </c>
      <c r="C1288" t="s">
        <v>450</v>
      </c>
    </row>
    <row r="1289" spans="1:3" hidden="1" x14ac:dyDescent="0.55000000000000004">
      <c r="A1289">
        <v>2731233812</v>
      </c>
      <c r="B1289">
        <v>21</v>
      </c>
      <c r="C1289" t="s">
        <v>450</v>
      </c>
    </row>
    <row r="1290" spans="1:3" hidden="1" x14ac:dyDescent="0.55000000000000004">
      <c r="A1290">
        <v>2731272500</v>
      </c>
      <c r="B1290">
        <v>23</v>
      </c>
      <c r="C1290" t="s">
        <v>450</v>
      </c>
    </row>
    <row r="1291" spans="1:3" hidden="1" x14ac:dyDescent="0.55000000000000004">
      <c r="A1291">
        <v>2731304867</v>
      </c>
      <c r="B1291">
        <v>32</v>
      </c>
      <c r="C1291" t="s">
        <v>450</v>
      </c>
    </row>
    <row r="1292" spans="1:3" hidden="1" x14ac:dyDescent="0.55000000000000004">
      <c r="A1292">
        <v>2731407000</v>
      </c>
      <c r="B1292">
        <v>33</v>
      </c>
      <c r="C1292" t="s">
        <v>461</v>
      </c>
    </row>
    <row r="1293" spans="1:3" hidden="1" x14ac:dyDescent="0.55000000000000004">
      <c r="A1293">
        <v>2731535729</v>
      </c>
      <c r="B1293">
        <v>33</v>
      </c>
      <c r="C1293" t="s">
        <v>462</v>
      </c>
    </row>
    <row r="1294" spans="1:3" hidden="1" x14ac:dyDescent="0.55000000000000004">
      <c r="A1294">
        <v>2731904281</v>
      </c>
      <c r="B1294">
        <v>33</v>
      </c>
      <c r="C1294" t="s">
        <v>463</v>
      </c>
    </row>
    <row r="1295" spans="1:3" hidden="1" x14ac:dyDescent="0.55000000000000004">
      <c r="A1295">
        <v>2732162157</v>
      </c>
      <c r="B1295">
        <v>33</v>
      </c>
      <c r="C1295" t="s">
        <v>464</v>
      </c>
    </row>
    <row r="1296" spans="1:3" hidden="1" x14ac:dyDescent="0.55000000000000004">
      <c r="A1296">
        <v>2732173511</v>
      </c>
      <c r="B1296">
        <v>33</v>
      </c>
      <c r="C1296" t="s">
        <v>465</v>
      </c>
    </row>
    <row r="1297" spans="1:3" hidden="1" x14ac:dyDescent="0.55000000000000004">
      <c r="A1297">
        <v>2732185264</v>
      </c>
      <c r="B1297">
        <v>33</v>
      </c>
      <c r="C1297" t="s">
        <v>466</v>
      </c>
    </row>
    <row r="1298" spans="1:3" hidden="1" x14ac:dyDescent="0.55000000000000004">
      <c r="A1298">
        <v>2732197072</v>
      </c>
      <c r="B1298">
        <v>33</v>
      </c>
      <c r="C1298" t="s">
        <v>467</v>
      </c>
    </row>
    <row r="1299" spans="1:3" hidden="1" x14ac:dyDescent="0.55000000000000004">
      <c r="A1299">
        <v>2732208709</v>
      </c>
      <c r="B1299">
        <v>33</v>
      </c>
      <c r="C1299" t="s">
        <v>468</v>
      </c>
    </row>
    <row r="1300" spans="1:3" hidden="1" x14ac:dyDescent="0.55000000000000004">
      <c r="A1300">
        <v>2732270609</v>
      </c>
      <c r="B1300">
        <v>33</v>
      </c>
      <c r="C1300" t="s">
        <v>469</v>
      </c>
    </row>
    <row r="1301" spans="1:3" hidden="1" x14ac:dyDescent="0.55000000000000004">
      <c r="A1301">
        <v>2732278885</v>
      </c>
      <c r="B1301">
        <v>33</v>
      </c>
      <c r="C1301" t="s">
        <v>470</v>
      </c>
    </row>
    <row r="1302" spans="1:3" hidden="1" x14ac:dyDescent="0.55000000000000004">
      <c r="A1302">
        <v>2732286572</v>
      </c>
      <c r="B1302">
        <v>33</v>
      </c>
      <c r="C1302" t="s">
        <v>471</v>
      </c>
    </row>
    <row r="1303" spans="1:3" hidden="1" x14ac:dyDescent="0.55000000000000004">
      <c r="A1303">
        <v>2732294249</v>
      </c>
      <c r="B1303">
        <v>33</v>
      </c>
      <c r="C1303" t="s">
        <v>472</v>
      </c>
    </row>
    <row r="1304" spans="1:3" hidden="1" x14ac:dyDescent="0.55000000000000004">
      <c r="A1304">
        <v>2732309252</v>
      </c>
      <c r="B1304">
        <v>33</v>
      </c>
      <c r="C1304" t="s">
        <v>473</v>
      </c>
    </row>
    <row r="1305" spans="1:3" hidden="1" x14ac:dyDescent="0.55000000000000004">
      <c r="A1305">
        <v>2732324121</v>
      </c>
      <c r="B1305">
        <v>33</v>
      </c>
      <c r="C1305" t="s">
        <v>474</v>
      </c>
    </row>
    <row r="1306" spans="1:3" hidden="1" x14ac:dyDescent="0.55000000000000004">
      <c r="A1306">
        <v>2733385973</v>
      </c>
      <c r="B1306">
        <v>33</v>
      </c>
      <c r="C1306" t="s">
        <v>475</v>
      </c>
    </row>
    <row r="1307" spans="1:3" hidden="1" x14ac:dyDescent="0.55000000000000004">
      <c r="A1307">
        <v>2733393859</v>
      </c>
      <c r="B1307">
        <v>33</v>
      </c>
      <c r="C1307" t="s">
        <v>476</v>
      </c>
    </row>
    <row r="1308" spans="1:3" hidden="1" x14ac:dyDescent="0.55000000000000004">
      <c r="A1308">
        <v>2733401620</v>
      </c>
      <c r="B1308">
        <v>33</v>
      </c>
      <c r="C1308" t="s">
        <v>477</v>
      </c>
    </row>
    <row r="1309" spans="1:3" hidden="1" x14ac:dyDescent="0.55000000000000004">
      <c r="A1309">
        <v>2735106941</v>
      </c>
      <c r="B1309">
        <v>33</v>
      </c>
      <c r="C1309" t="s">
        <v>478</v>
      </c>
    </row>
    <row r="1310" spans="1:3" hidden="1" x14ac:dyDescent="0.55000000000000004">
      <c r="A1310">
        <v>2735114754</v>
      </c>
      <c r="B1310">
        <v>33</v>
      </c>
      <c r="C1310" t="s">
        <v>479</v>
      </c>
    </row>
    <row r="1311" spans="1:3" hidden="1" x14ac:dyDescent="0.55000000000000004">
      <c r="A1311">
        <v>2735122420</v>
      </c>
      <c r="B1311">
        <v>33</v>
      </c>
      <c r="C1311" t="s">
        <v>480</v>
      </c>
    </row>
    <row r="1312" spans="1:3" hidden="1" x14ac:dyDescent="0.55000000000000004">
      <c r="A1312">
        <v>2735130104</v>
      </c>
      <c r="B1312">
        <v>33</v>
      </c>
      <c r="C1312" t="s">
        <v>481</v>
      </c>
    </row>
    <row r="1313" spans="1:3" hidden="1" x14ac:dyDescent="0.55000000000000004">
      <c r="A1313">
        <v>2735137785</v>
      </c>
      <c r="B1313">
        <v>33</v>
      </c>
      <c r="C1313" t="s">
        <v>482</v>
      </c>
    </row>
    <row r="1314" spans="1:3" hidden="1" x14ac:dyDescent="0.55000000000000004">
      <c r="A1314">
        <v>2755361805</v>
      </c>
      <c r="B1314">
        <v>24</v>
      </c>
      <c r="C1314" t="s">
        <v>50</v>
      </c>
    </row>
    <row r="1315" spans="1:3" x14ac:dyDescent="0.55000000000000004">
      <c r="A1315">
        <v>2755390956</v>
      </c>
      <c r="B1315">
        <v>8</v>
      </c>
      <c r="C1315" t="s">
        <v>50</v>
      </c>
    </row>
    <row r="1316" spans="1:3" hidden="1" x14ac:dyDescent="0.55000000000000004">
      <c r="A1316">
        <v>2755468608</v>
      </c>
      <c r="B1316">
        <v>28</v>
      </c>
      <c r="C1316" t="s">
        <v>50</v>
      </c>
    </row>
    <row r="1317" spans="1:3" x14ac:dyDescent="0.55000000000000004">
      <c r="A1317">
        <v>2755508647</v>
      </c>
      <c r="B1317">
        <v>11</v>
      </c>
      <c r="C1317" t="s">
        <v>50</v>
      </c>
    </row>
    <row r="1318" spans="1:3" hidden="1" x14ac:dyDescent="0.55000000000000004">
      <c r="A1318">
        <v>2755532365</v>
      </c>
      <c r="B1318">
        <v>31</v>
      </c>
      <c r="C1318" t="s">
        <v>50</v>
      </c>
    </row>
    <row r="1319" spans="1:3" x14ac:dyDescent="0.55000000000000004">
      <c r="A1319">
        <v>2755554307</v>
      </c>
      <c r="B1319">
        <v>2</v>
      </c>
      <c r="C1319" t="s">
        <v>50</v>
      </c>
    </row>
    <row r="1320" spans="1:3" x14ac:dyDescent="0.55000000000000004">
      <c r="A1320">
        <v>2755568843</v>
      </c>
      <c r="B1320">
        <v>6</v>
      </c>
      <c r="C1320" t="s">
        <v>50</v>
      </c>
    </row>
    <row r="1321" spans="1:3" hidden="1" x14ac:dyDescent="0.55000000000000004">
      <c r="A1321">
        <v>2755572272</v>
      </c>
      <c r="B1321">
        <v>30</v>
      </c>
      <c r="C1321" t="s">
        <v>50</v>
      </c>
    </row>
    <row r="1322" spans="1:3" hidden="1" x14ac:dyDescent="0.55000000000000004">
      <c r="A1322">
        <v>2755654126</v>
      </c>
      <c r="B1322">
        <v>18</v>
      </c>
      <c r="C1322" t="s">
        <v>50</v>
      </c>
    </row>
    <row r="1323" spans="1:3" x14ac:dyDescent="0.55000000000000004">
      <c r="A1323">
        <v>2755666545</v>
      </c>
      <c r="B1323">
        <v>4</v>
      </c>
      <c r="C1323" t="s">
        <v>50</v>
      </c>
    </row>
    <row r="1324" spans="1:3" x14ac:dyDescent="0.55000000000000004">
      <c r="A1324">
        <v>2755700383</v>
      </c>
      <c r="B1324">
        <v>1</v>
      </c>
      <c r="C1324" t="s">
        <v>50</v>
      </c>
    </row>
    <row r="1325" spans="1:3" hidden="1" x14ac:dyDescent="0.55000000000000004">
      <c r="A1325">
        <v>2755712561</v>
      </c>
      <c r="B1325">
        <v>27</v>
      </c>
      <c r="C1325" t="s">
        <v>50</v>
      </c>
    </row>
    <row r="1326" spans="1:3" x14ac:dyDescent="0.55000000000000004">
      <c r="A1326">
        <v>2755719957</v>
      </c>
      <c r="B1326">
        <v>7</v>
      </c>
      <c r="C1326" t="s">
        <v>50</v>
      </c>
    </row>
    <row r="1327" spans="1:3" x14ac:dyDescent="0.55000000000000004">
      <c r="A1327">
        <v>2755768284</v>
      </c>
      <c r="B1327">
        <v>14</v>
      </c>
      <c r="C1327" t="s">
        <v>50</v>
      </c>
    </row>
    <row r="1328" spans="1:3" x14ac:dyDescent="0.55000000000000004">
      <c r="A1328">
        <v>2755780736</v>
      </c>
      <c r="B1328">
        <v>15</v>
      </c>
      <c r="C1328" t="s">
        <v>50</v>
      </c>
    </row>
    <row r="1329" spans="1:3" hidden="1" x14ac:dyDescent="0.55000000000000004">
      <c r="A1329">
        <v>2755794356</v>
      </c>
      <c r="B1329">
        <v>25</v>
      </c>
      <c r="C1329" t="s">
        <v>50</v>
      </c>
    </row>
    <row r="1330" spans="1:3" hidden="1" x14ac:dyDescent="0.55000000000000004">
      <c r="A1330">
        <v>2755801021</v>
      </c>
      <c r="B1330">
        <v>20</v>
      </c>
      <c r="C1330" t="s">
        <v>50</v>
      </c>
    </row>
    <row r="1331" spans="1:3" x14ac:dyDescent="0.55000000000000004">
      <c r="A1331">
        <v>2755802098</v>
      </c>
      <c r="B1331">
        <v>16</v>
      </c>
      <c r="C1331" t="s">
        <v>50</v>
      </c>
    </row>
    <row r="1332" spans="1:3" x14ac:dyDescent="0.55000000000000004">
      <c r="A1332">
        <v>2755874667</v>
      </c>
      <c r="B1332">
        <v>10</v>
      </c>
      <c r="C1332" t="s">
        <v>50</v>
      </c>
    </row>
    <row r="1333" spans="1:3" x14ac:dyDescent="0.55000000000000004">
      <c r="A1333">
        <v>2755912522</v>
      </c>
      <c r="B1333">
        <v>12</v>
      </c>
      <c r="C1333" t="s">
        <v>50</v>
      </c>
    </row>
    <row r="1334" spans="1:3" hidden="1" x14ac:dyDescent="0.55000000000000004">
      <c r="A1334">
        <v>2755964583</v>
      </c>
      <c r="B1334">
        <v>29</v>
      </c>
      <c r="C1334" t="s">
        <v>50</v>
      </c>
    </row>
    <row r="1335" spans="1:3" hidden="1" x14ac:dyDescent="0.55000000000000004">
      <c r="A1335">
        <v>2755990954</v>
      </c>
      <c r="B1335">
        <v>22</v>
      </c>
      <c r="C1335" t="s">
        <v>50</v>
      </c>
    </row>
    <row r="1336" spans="1:3" hidden="1" x14ac:dyDescent="0.55000000000000004">
      <c r="A1336">
        <v>2756017242</v>
      </c>
      <c r="B1336">
        <v>26</v>
      </c>
      <c r="C1336" t="s">
        <v>50</v>
      </c>
    </row>
    <row r="1337" spans="1:3" x14ac:dyDescent="0.55000000000000004">
      <c r="A1337">
        <v>2756026664</v>
      </c>
      <c r="B1337">
        <v>9</v>
      </c>
      <c r="C1337" t="s">
        <v>50</v>
      </c>
    </row>
    <row r="1338" spans="1:3" x14ac:dyDescent="0.55000000000000004">
      <c r="A1338">
        <v>2756033298</v>
      </c>
      <c r="B1338">
        <v>5</v>
      </c>
      <c r="C1338" t="s">
        <v>50</v>
      </c>
    </row>
    <row r="1339" spans="1:3" hidden="1" x14ac:dyDescent="0.55000000000000004">
      <c r="A1339">
        <v>2756047864</v>
      </c>
      <c r="B1339">
        <v>19</v>
      </c>
      <c r="C1339" t="s">
        <v>50</v>
      </c>
    </row>
    <row r="1340" spans="1:3" x14ac:dyDescent="0.55000000000000004">
      <c r="A1340">
        <v>2756138690</v>
      </c>
      <c r="B1340">
        <v>17</v>
      </c>
      <c r="C1340" t="s">
        <v>50</v>
      </c>
    </row>
    <row r="1341" spans="1:3" x14ac:dyDescent="0.55000000000000004">
      <c r="A1341">
        <v>2756202059</v>
      </c>
      <c r="B1341">
        <v>13</v>
      </c>
      <c r="C1341" t="s">
        <v>50</v>
      </c>
    </row>
    <row r="1342" spans="1:3" x14ac:dyDescent="0.55000000000000004">
      <c r="A1342">
        <v>2756217527</v>
      </c>
      <c r="B1342">
        <v>3</v>
      </c>
      <c r="C1342" t="s">
        <v>50</v>
      </c>
    </row>
    <row r="1343" spans="1:3" hidden="1" x14ac:dyDescent="0.55000000000000004">
      <c r="A1343">
        <v>2756234610</v>
      </c>
      <c r="B1343">
        <v>21</v>
      </c>
      <c r="C1343" t="s">
        <v>50</v>
      </c>
    </row>
    <row r="1344" spans="1:3" hidden="1" x14ac:dyDescent="0.55000000000000004">
      <c r="A1344">
        <v>2756272289</v>
      </c>
      <c r="B1344">
        <v>23</v>
      </c>
      <c r="C1344" t="s">
        <v>50</v>
      </c>
    </row>
    <row r="1345" spans="1:3" hidden="1" x14ac:dyDescent="0.55000000000000004">
      <c r="A1345">
        <v>2756306772</v>
      </c>
      <c r="B1345">
        <v>32</v>
      </c>
      <c r="C1345" t="s">
        <v>50</v>
      </c>
    </row>
    <row r="1346" spans="1:3" hidden="1" x14ac:dyDescent="0.55000000000000004">
      <c r="A1346">
        <v>3000394900</v>
      </c>
      <c r="B1346">
        <v>24</v>
      </c>
      <c r="C1346" t="s">
        <v>483</v>
      </c>
    </row>
    <row r="1347" spans="1:3" hidden="1" x14ac:dyDescent="0.55000000000000004">
      <c r="A1347">
        <v>3000395718</v>
      </c>
      <c r="B1347">
        <v>24</v>
      </c>
      <c r="C1347" t="s">
        <v>0</v>
      </c>
    </row>
    <row r="1348" spans="1:3" x14ac:dyDescent="0.55000000000000004">
      <c r="A1348">
        <v>3000424880</v>
      </c>
      <c r="B1348">
        <v>8</v>
      </c>
      <c r="C1348" t="s">
        <v>484</v>
      </c>
    </row>
    <row r="1349" spans="1:3" x14ac:dyDescent="0.55000000000000004">
      <c r="A1349">
        <v>3000425698</v>
      </c>
      <c r="B1349">
        <v>8</v>
      </c>
      <c r="C1349" t="s">
        <v>0</v>
      </c>
    </row>
    <row r="1350" spans="1:3" hidden="1" x14ac:dyDescent="0.55000000000000004">
      <c r="A1350">
        <v>3000501590</v>
      </c>
      <c r="B1350">
        <v>28</v>
      </c>
      <c r="C1350" t="s">
        <v>485</v>
      </c>
    </row>
    <row r="1351" spans="1:3" hidden="1" x14ac:dyDescent="0.55000000000000004">
      <c r="A1351">
        <v>3000502409</v>
      </c>
      <c r="B1351">
        <v>28</v>
      </c>
      <c r="C1351" t="s">
        <v>0</v>
      </c>
    </row>
    <row r="1352" spans="1:3" x14ac:dyDescent="0.55000000000000004">
      <c r="A1352">
        <v>3000542558</v>
      </c>
      <c r="B1352">
        <v>11</v>
      </c>
      <c r="C1352" t="s">
        <v>486</v>
      </c>
    </row>
    <row r="1353" spans="1:3" x14ac:dyDescent="0.55000000000000004">
      <c r="A1353">
        <v>3000543377</v>
      </c>
      <c r="B1353">
        <v>11</v>
      </c>
      <c r="C1353" t="s">
        <v>0</v>
      </c>
    </row>
    <row r="1354" spans="1:3" hidden="1" x14ac:dyDescent="0.55000000000000004">
      <c r="A1354">
        <v>3000563467</v>
      </c>
      <c r="B1354">
        <v>31</v>
      </c>
      <c r="C1354" t="s">
        <v>487</v>
      </c>
    </row>
    <row r="1355" spans="1:3" hidden="1" x14ac:dyDescent="0.55000000000000004">
      <c r="A1355">
        <v>3000564285</v>
      </c>
      <c r="B1355">
        <v>31</v>
      </c>
      <c r="C1355" t="s">
        <v>0</v>
      </c>
    </row>
    <row r="1356" spans="1:3" x14ac:dyDescent="0.55000000000000004">
      <c r="A1356">
        <v>3000588160</v>
      </c>
      <c r="B1356">
        <v>2</v>
      </c>
      <c r="C1356" t="s">
        <v>488</v>
      </c>
    </row>
    <row r="1357" spans="1:3" x14ac:dyDescent="0.55000000000000004">
      <c r="A1357">
        <v>3000588979</v>
      </c>
      <c r="B1357">
        <v>2</v>
      </c>
      <c r="C1357" t="s">
        <v>0</v>
      </c>
    </row>
    <row r="1358" spans="1:3" x14ac:dyDescent="0.55000000000000004">
      <c r="A1358">
        <v>3000602752</v>
      </c>
      <c r="B1358">
        <v>6</v>
      </c>
      <c r="C1358" t="s">
        <v>489</v>
      </c>
    </row>
    <row r="1359" spans="1:3" x14ac:dyDescent="0.55000000000000004">
      <c r="A1359">
        <v>3000603571</v>
      </c>
      <c r="B1359">
        <v>6</v>
      </c>
      <c r="C1359" t="s">
        <v>0</v>
      </c>
    </row>
    <row r="1360" spans="1:3" hidden="1" x14ac:dyDescent="0.55000000000000004">
      <c r="A1360">
        <v>3000603957</v>
      </c>
      <c r="B1360">
        <v>30</v>
      </c>
      <c r="C1360" t="s">
        <v>490</v>
      </c>
    </row>
    <row r="1361" spans="1:3" hidden="1" x14ac:dyDescent="0.55000000000000004">
      <c r="A1361">
        <v>3000604775</v>
      </c>
      <c r="B1361">
        <v>30</v>
      </c>
      <c r="C1361" t="s">
        <v>0</v>
      </c>
    </row>
    <row r="1362" spans="1:3" hidden="1" x14ac:dyDescent="0.55000000000000004">
      <c r="A1362">
        <v>3000677906</v>
      </c>
      <c r="B1362">
        <v>33</v>
      </c>
      <c r="C1362" t="s">
        <v>9</v>
      </c>
    </row>
    <row r="1363" spans="1:3" hidden="1" x14ac:dyDescent="0.55000000000000004">
      <c r="A1363">
        <v>3000685947</v>
      </c>
      <c r="B1363">
        <v>18</v>
      </c>
      <c r="C1363" t="s">
        <v>491</v>
      </c>
    </row>
    <row r="1364" spans="1:3" hidden="1" x14ac:dyDescent="0.55000000000000004">
      <c r="A1364">
        <v>3000686765</v>
      </c>
      <c r="B1364">
        <v>18</v>
      </c>
      <c r="C1364" t="s">
        <v>0</v>
      </c>
    </row>
    <row r="1365" spans="1:3" x14ac:dyDescent="0.55000000000000004">
      <c r="A1365">
        <v>3000700439</v>
      </c>
      <c r="B1365">
        <v>4</v>
      </c>
      <c r="C1365" t="s">
        <v>492</v>
      </c>
    </row>
    <row r="1366" spans="1:3" x14ac:dyDescent="0.55000000000000004">
      <c r="A1366">
        <v>3000701258</v>
      </c>
      <c r="B1366">
        <v>4</v>
      </c>
      <c r="C1366" t="s">
        <v>0</v>
      </c>
    </row>
    <row r="1367" spans="1:3" x14ac:dyDescent="0.55000000000000004">
      <c r="A1367">
        <v>3000733818</v>
      </c>
      <c r="B1367">
        <v>1</v>
      </c>
      <c r="C1367" t="s">
        <v>493</v>
      </c>
    </row>
    <row r="1368" spans="1:3" x14ac:dyDescent="0.55000000000000004">
      <c r="A1368">
        <v>3000734637</v>
      </c>
      <c r="B1368">
        <v>1</v>
      </c>
      <c r="C1368" t="s">
        <v>0</v>
      </c>
    </row>
    <row r="1369" spans="1:3" hidden="1" x14ac:dyDescent="0.55000000000000004">
      <c r="A1369">
        <v>3000745513</v>
      </c>
      <c r="B1369">
        <v>27</v>
      </c>
      <c r="C1369" t="s">
        <v>494</v>
      </c>
    </row>
    <row r="1370" spans="1:3" hidden="1" x14ac:dyDescent="0.55000000000000004">
      <c r="A1370">
        <v>3000746331</v>
      </c>
      <c r="B1370">
        <v>27</v>
      </c>
      <c r="C1370" t="s">
        <v>0</v>
      </c>
    </row>
    <row r="1371" spans="1:3" x14ac:dyDescent="0.55000000000000004">
      <c r="A1371">
        <v>3000753753</v>
      </c>
      <c r="B1371">
        <v>7</v>
      </c>
      <c r="C1371" t="s">
        <v>495</v>
      </c>
    </row>
    <row r="1372" spans="1:3" x14ac:dyDescent="0.55000000000000004">
      <c r="A1372">
        <v>3000754572</v>
      </c>
      <c r="B1372">
        <v>7</v>
      </c>
      <c r="C1372" t="s">
        <v>0</v>
      </c>
    </row>
    <row r="1373" spans="1:3" x14ac:dyDescent="0.55000000000000004">
      <c r="A1373">
        <v>3000802209</v>
      </c>
      <c r="B1373">
        <v>14</v>
      </c>
      <c r="C1373" t="s">
        <v>496</v>
      </c>
    </row>
    <row r="1374" spans="1:3" x14ac:dyDescent="0.55000000000000004">
      <c r="A1374">
        <v>3000803027</v>
      </c>
      <c r="B1374">
        <v>14</v>
      </c>
      <c r="C1374" t="s">
        <v>0</v>
      </c>
    </row>
    <row r="1375" spans="1:3" x14ac:dyDescent="0.55000000000000004">
      <c r="A1375">
        <v>3000814652</v>
      </c>
      <c r="B1375">
        <v>15</v>
      </c>
      <c r="C1375" t="s">
        <v>497</v>
      </c>
    </row>
    <row r="1376" spans="1:3" x14ac:dyDescent="0.55000000000000004">
      <c r="A1376">
        <v>3000815471</v>
      </c>
      <c r="B1376">
        <v>15</v>
      </c>
      <c r="C1376" t="s">
        <v>0</v>
      </c>
    </row>
    <row r="1377" spans="1:3" hidden="1" x14ac:dyDescent="0.55000000000000004">
      <c r="A1377">
        <v>3000827290</v>
      </c>
      <c r="B1377">
        <v>25</v>
      </c>
      <c r="C1377" t="s">
        <v>498</v>
      </c>
    </row>
    <row r="1378" spans="1:3" hidden="1" x14ac:dyDescent="0.55000000000000004">
      <c r="A1378">
        <v>3000828108</v>
      </c>
      <c r="B1378">
        <v>25</v>
      </c>
      <c r="C1378" t="s">
        <v>0</v>
      </c>
    </row>
    <row r="1379" spans="1:3" hidden="1" x14ac:dyDescent="0.55000000000000004">
      <c r="A1379">
        <v>3000831896</v>
      </c>
      <c r="B1379">
        <v>20</v>
      </c>
      <c r="C1379" t="s">
        <v>499</v>
      </c>
    </row>
    <row r="1380" spans="1:3" hidden="1" x14ac:dyDescent="0.55000000000000004">
      <c r="A1380">
        <v>3000832714</v>
      </c>
      <c r="B1380">
        <v>20</v>
      </c>
      <c r="C1380" t="s">
        <v>0</v>
      </c>
    </row>
    <row r="1381" spans="1:3" x14ac:dyDescent="0.55000000000000004">
      <c r="A1381">
        <v>3000832756</v>
      </c>
      <c r="B1381">
        <v>16</v>
      </c>
      <c r="C1381" t="s">
        <v>500</v>
      </c>
    </row>
    <row r="1382" spans="1:3" x14ac:dyDescent="0.55000000000000004">
      <c r="A1382">
        <v>3000833574</v>
      </c>
      <c r="B1382">
        <v>16</v>
      </c>
      <c r="C1382" t="s">
        <v>0</v>
      </c>
    </row>
    <row r="1383" spans="1:3" x14ac:dyDescent="0.55000000000000004">
      <c r="A1383">
        <v>3000908563</v>
      </c>
      <c r="B1383">
        <v>10</v>
      </c>
      <c r="C1383" t="s">
        <v>501</v>
      </c>
    </row>
    <row r="1384" spans="1:3" x14ac:dyDescent="0.55000000000000004">
      <c r="A1384">
        <v>3000909381</v>
      </c>
      <c r="B1384">
        <v>10</v>
      </c>
      <c r="C1384" t="s">
        <v>0</v>
      </c>
    </row>
    <row r="1385" spans="1:3" x14ac:dyDescent="0.55000000000000004">
      <c r="A1385">
        <v>3000946324</v>
      </c>
      <c r="B1385">
        <v>12</v>
      </c>
      <c r="C1385" t="s">
        <v>502</v>
      </c>
    </row>
    <row r="1386" spans="1:3" x14ac:dyDescent="0.55000000000000004">
      <c r="A1386">
        <v>3000947142</v>
      </c>
      <c r="B1386">
        <v>12</v>
      </c>
      <c r="C1386" t="s">
        <v>0</v>
      </c>
    </row>
    <row r="1387" spans="1:3" hidden="1" x14ac:dyDescent="0.55000000000000004">
      <c r="A1387">
        <v>3000996778</v>
      </c>
      <c r="B1387">
        <v>29</v>
      </c>
      <c r="C1387" t="s">
        <v>503</v>
      </c>
    </row>
    <row r="1388" spans="1:3" hidden="1" x14ac:dyDescent="0.55000000000000004">
      <c r="A1388">
        <v>3000997596</v>
      </c>
      <c r="B1388">
        <v>29</v>
      </c>
      <c r="C1388" t="s">
        <v>0</v>
      </c>
    </row>
    <row r="1389" spans="1:3" hidden="1" x14ac:dyDescent="0.55000000000000004">
      <c r="A1389">
        <v>3001022884</v>
      </c>
      <c r="B1389">
        <v>22</v>
      </c>
      <c r="C1389" t="s">
        <v>504</v>
      </c>
    </row>
    <row r="1390" spans="1:3" hidden="1" x14ac:dyDescent="0.55000000000000004">
      <c r="A1390">
        <v>3001023702</v>
      </c>
      <c r="B1390">
        <v>22</v>
      </c>
      <c r="C1390" t="s">
        <v>0</v>
      </c>
    </row>
    <row r="1391" spans="1:3" hidden="1" x14ac:dyDescent="0.55000000000000004">
      <c r="A1391">
        <v>3001050242</v>
      </c>
      <c r="B1391">
        <v>26</v>
      </c>
      <c r="C1391" t="s">
        <v>505</v>
      </c>
    </row>
    <row r="1392" spans="1:3" hidden="1" x14ac:dyDescent="0.55000000000000004">
      <c r="A1392">
        <v>3001051061</v>
      </c>
      <c r="B1392">
        <v>26</v>
      </c>
      <c r="C1392" t="s">
        <v>0</v>
      </c>
    </row>
    <row r="1393" spans="1:3" x14ac:dyDescent="0.55000000000000004">
      <c r="A1393">
        <v>3001060538</v>
      </c>
      <c r="B1393">
        <v>9</v>
      </c>
      <c r="C1393" t="s">
        <v>506</v>
      </c>
    </row>
    <row r="1394" spans="1:3" x14ac:dyDescent="0.55000000000000004">
      <c r="A1394">
        <v>3001061357</v>
      </c>
      <c r="B1394">
        <v>9</v>
      </c>
      <c r="C1394" t="s">
        <v>0</v>
      </c>
    </row>
    <row r="1395" spans="1:3" x14ac:dyDescent="0.55000000000000004">
      <c r="A1395">
        <v>3001067195</v>
      </c>
      <c r="B1395">
        <v>5</v>
      </c>
      <c r="C1395" t="s">
        <v>507</v>
      </c>
    </row>
    <row r="1396" spans="1:3" x14ac:dyDescent="0.55000000000000004">
      <c r="A1396">
        <v>3001068014</v>
      </c>
      <c r="B1396">
        <v>5</v>
      </c>
      <c r="C1396" t="s">
        <v>0</v>
      </c>
    </row>
    <row r="1397" spans="1:3" hidden="1" x14ac:dyDescent="0.55000000000000004">
      <c r="A1397">
        <v>3001078930</v>
      </c>
      <c r="B1397">
        <v>19</v>
      </c>
      <c r="C1397" t="s">
        <v>508</v>
      </c>
    </row>
    <row r="1398" spans="1:3" hidden="1" x14ac:dyDescent="0.55000000000000004">
      <c r="A1398">
        <v>3001079748</v>
      </c>
      <c r="B1398">
        <v>19</v>
      </c>
      <c r="C1398" t="s">
        <v>0</v>
      </c>
    </row>
    <row r="1399" spans="1:3" x14ac:dyDescent="0.55000000000000004">
      <c r="A1399">
        <v>3001168950</v>
      </c>
      <c r="B1399">
        <v>17</v>
      </c>
      <c r="C1399" t="s">
        <v>509</v>
      </c>
    </row>
    <row r="1400" spans="1:3" x14ac:dyDescent="0.55000000000000004">
      <c r="A1400">
        <v>3001169769</v>
      </c>
      <c r="B1400">
        <v>17</v>
      </c>
      <c r="C1400" t="s">
        <v>0</v>
      </c>
    </row>
    <row r="1401" spans="1:3" x14ac:dyDescent="0.55000000000000004">
      <c r="A1401">
        <v>3001235511</v>
      </c>
      <c r="B1401">
        <v>13</v>
      </c>
      <c r="C1401" t="s">
        <v>510</v>
      </c>
    </row>
    <row r="1402" spans="1:3" x14ac:dyDescent="0.55000000000000004">
      <c r="A1402">
        <v>3001236329</v>
      </c>
      <c r="B1402">
        <v>13</v>
      </c>
      <c r="C1402" t="s">
        <v>0</v>
      </c>
    </row>
    <row r="1403" spans="1:3" x14ac:dyDescent="0.55000000000000004">
      <c r="A1403">
        <v>3001251413</v>
      </c>
      <c r="B1403">
        <v>3</v>
      </c>
      <c r="C1403" t="s">
        <v>511</v>
      </c>
    </row>
    <row r="1404" spans="1:3" x14ac:dyDescent="0.55000000000000004">
      <c r="A1404">
        <v>3001252231</v>
      </c>
      <c r="B1404">
        <v>3</v>
      </c>
      <c r="C1404" t="s">
        <v>0</v>
      </c>
    </row>
    <row r="1405" spans="1:3" hidden="1" x14ac:dyDescent="0.55000000000000004">
      <c r="A1405">
        <v>3001266218</v>
      </c>
      <c r="B1405">
        <v>21</v>
      </c>
      <c r="C1405" t="s">
        <v>512</v>
      </c>
    </row>
    <row r="1406" spans="1:3" hidden="1" x14ac:dyDescent="0.55000000000000004">
      <c r="A1406">
        <v>3001267158</v>
      </c>
      <c r="B1406">
        <v>21</v>
      </c>
      <c r="C1406" t="s">
        <v>0</v>
      </c>
    </row>
    <row r="1407" spans="1:3" hidden="1" x14ac:dyDescent="0.55000000000000004">
      <c r="A1407">
        <v>3001305040</v>
      </c>
      <c r="B1407">
        <v>23</v>
      </c>
      <c r="C1407" t="s">
        <v>513</v>
      </c>
    </row>
    <row r="1408" spans="1:3" hidden="1" x14ac:dyDescent="0.55000000000000004">
      <c r="A1408">
        <v>3001305858</v>
      </c>
      <c r="B1408">
        <v>23</v>
      </c>
      <c r="C1408" t="s">
        <v>0</v>
      </c>
    </row>
    <row r="1409" spans="1:3" hidden="1" x14ac:dyDescent="0.55000000000000004">
      <c r="A1409">
        <v>3001337523</v>
      </c>
      <c r="B1409">
        <v>32</v>
      </c>
      <c r="C1409" t="s">
        <v>514</v>
      </c>
    </row>
    <row r="1410" spans="1:3" hidden="1" x14ac:dyDescent="0.55000000000000004">
      <c r="A1410">
        <v>3001338342</v>
      </c>
      <c r="B1410">
        <v>32</v>
      </c>
      <c r="C1410" t="s">
        <v>0</v>
      </c>
    </row>
    <row r="1411" spans="1:3" hidden="1" x14ac:dyDescent="0.55000000000000004">
      <c r="A1411">
        <v>3030393566</v>
      </c>
      <c r="B1411">
        <v>24</v>
      </c>
      <c r="C1411" t="s">
        <v>515</v>
      </c>
    </row>
    <row r="1412" spans="1:3" x14ac:dyDescent="0.55000000000000004">
      <c r="A1412">
        <v>3030423496</v>
      </c>
      <c r="B1412">
        <v>8</v>
      </c>
      <c r="C1412" t="s">
        <v>515</v>
      </c>
    </row>
    <row r="1413" spans="1:3" hidden="1" x14ac:dyDescent="0.55000000000000004">
      <c r="A1413">
        <v>3030500231</v>
      </c>
      <c r="B1413">
        <v>28</v>
      </c>
      <c r="C1413" t="s">
        <v>515</v>
      </c>
    </row>
    <row r="1414" spans="1:3" x14ac:dyDescent="0.55000000000000004">
      <c r="A1414">
        <v>3030541187</v>
      </c>
      <c r="B1414">
        <v>11</v>
      </c>
      <c r="C1414" t="s">
        <v>515</v>
      </c>
    </row>
    <row r="1415" spans="1:3" hidden="1" x14ac:dyDescent="0.55000000000000004">
      <c r="A1415">
        <v>3030562235</v>
      </c>
      <c r="B1415">
        <v>31</v>
      </c>
      <c r="C1415" t="s">
        <v>515</v>
      </c>
    </row>
    <row r="1416" spans="1:3" x14ac:dyDescent="0.55000000000000004">
      <c r="A1416">
        <v>3030586847</v>
      </c>
      <c r="B1416">
        <v>2</v>
      </c>
      <c r="C1416" t="s">
        <v>515</v>
      </c>
    </row>
    <row r="1417" spans="1:3" x14ac:dyDescent="0.55000000000000004">
      <c r="A1417">
        <v>3030601383</v>
      </c>
      <c r="B1417">
        <v>6</v>
      </c>
      <c r="C1417" t="s">
        <v>515</v>
      </c>
    </row>
    <row r="1418" spans="1:3" hidden="1" x14ac:dyDescent="0.55000000000000004">
      <c r="A1418">
        <v>3030602650</v>
      </c>
      <c r="B1418">
        <v>30</v>
      </c>
      <c r="C1418" t="s">
        <v>515</v>
      </c>
    </row>
    <row r="1419" spans="1:3" hidden="1" x14ac:dyDescent="0.55000000000000004">
      <c r="A1419">
        <v>3030614492</v>
      </c>
      <c r="B1419">
        <v>33</v>
      </c>
      <c r="C1419" t="s">
        <v>516</v>
      </c>
    </row>
    <row r="1420" spans="1:3" hidden="1" x14ac:dyDescent="0.55000000000000004">
      <c r="A1420">
        <v>3030649240</v>
      </c>
      <c r="B1420">
        <v>33</v>
      </c>
      <c r="C1420" t="s">
        <v>517</v>
      </c>
    </row>
    <row r="1421" spans="1:3" hidden="1" x14ac:dyDescent="0.55000000000000004">
      <c r="A1421">
        <v>3030678667</v>
      </c>
      <c r="B1421">
        <v>33</v>
      </c>
      <c r="C1421" t="s">
        <v>518</v>
      </c>
    </row>
    <row r="1422" spans="1:3" hidden="1" x14ac:dyDescent="0.55000000000000004">
      <c r="A1422">
        <v>3030685044</v>
      </c>
      <c r="B1422">
        <v>18</v>
      </c>
      <c r="C1422" t="s">
        <v>515</v>
      </c>
    </row>
    <row r="1423" spans="1:3" x14ac:dyDescent="0.55000000000000004">
      <c r="A1423">
        <v>3030699085</v>
      </c>
      <c r="B1423">
        <v>4</v>
      </c>
      <c r="C1423" t="s">
        <v>515</v>
      </c>
    </row>
    <row r="1424" spans="1:3" x14ac:dyDescent="0.55000000000000004">
      <c r="A1424">
        <v>3030732923</v>
      </c>
      <c r="B1424">
        <v>1</v>
      </c>
      <c r="C1424" t="s">
        <v>515</v>
      </c>
    </row>
    <row r="1425" spans="1:3" hidden="1" x14ac:dyDescent="0.55000000000000004">
      <c r="A1425">
        <v>3030744220</v>
      </c>
      <c r="B1425">
        <v>27</v>
      </c>
      <c r="C1425" t="s">
        <v>515</v>
      </c>
    </row>
    <row r="1426" spans="1:3" x14ac:dyDescent="0.55000000000000004">
      <c r="A1426">
        <v>3030752542</v>
      </c>
      <c r="B1426">
        <v>7</v>
      </c>
      <c r="C1426" t="s">
        <v>515</v>
      </c>
    </row>
    <row r="1427" spans="1:3" x14ac:dyDescent="0.55000000000000004">
      <c r="A1427">
        <v>3030800824</v>
      </c>
      <c r="B1427">
        <v>14</v>
      </c>
      <c r="C1427" t="s">
        <v>515</v>
      </c>
    </row>
    <row r="1428" spans="1:3" x14ac:dyDescent="0.55000000000000004">
      <c r="A1428">
        <v>3030813276</v>
      </c>
      <c r="B1428">
        <v>15</v>
      </c>
      <c r="C1428" t="s">
        <v>515</v>
      </c>
    </row>
    <row r="1429" spans="1:3" hidden="1" x14ac:dyDescent="0.55000000000000004">
      <c r="A1429">
        <v>3030826017</v>
      </c>
      <c r="B1429">
        <v>25</v>
      </c>
      <c r="C1429" t="s">
        <v>515</v>
      </c>
    </row>
    <row r="1430" spans="1:3" hidden="1" x14ac:dyDescent="0.55000000000000004">
      <c r="A1430">
        <v>3030831004</v>
      </c>
      <c r="B1430">
        <v>20</v>
      </c>
      <c r="C1430" t="s">
        <v>515</v>
      </c>
    </row>
    <row r="1431" spans="1:3" x14ac:dyDescent="0.55000000000000004">
      <c r="A1431">
        <v>3030831481</v>
      </c>
      <c r="B1431">
        <v>16</v>
      </c>
      <c r="C1431" t="s">
        <v>515</v>
      </c>
    </row>
    <row r="1432" spans="1:3" x14ac:dyDescent="0.55000000000000004">
      <c r="A1432">
        <v>3030907207</v>
      </c>
      <c r="B1432">
        <v>10</v>
      </c>
      <c r="C1432" t="s">
        <v>515</v>
      </c>
    </row>
    <row r="1433" spans="1:3" x14ac:dyDescent="0.55000000000000004">
      <c r="A1433">
        <v>3030945062</v>
      </c>
      <c r="B1433">
        <v>12</v>
      </c>
      <c r="C1433" t="s">
        <v>515</v>
      </c>
    </row>
    <row r="1434" spans="1:3" hidden="1" x14ac:dyDescent="0.55000000000000004">
      <c r="A1434">
        <v>3030995552</v>
      </c>
      <c r="B1434">
        <v>29</v>
      </c>
      <c r="C1434" t="s">
        <v>515</v>
      </c>
    </row>
    <row r="1435" spans="1:3" hidden="1" x14ac:dyDescent="0.55000000000000004">
      <c r="A1435">
        <v>3031002732</v>
      </c>
      <c r="B1435">
        <v>33</v>
      </c>
      <c r="C1435" t="s">
        <v>519</v>
      </c>
    </row>
    <row r="1436" spans="1:3" hidden="1" x14ac:dyDescent="0.55000000000000004">
      <c r="A1436">
        <v>3031021627</v>
      </c>
      <c r="B1436">
        <v>22</v>
      </c>
      <c r="C1436" t="s">
        <v>515</v>
      </c>
    </row>
    <row r="1437" spans="1:3" hidden="1" x14ac:dyDescent="0.55000000000000004">
      <c r="A1437">
        <v>3031048982</v>
      </c>
      <c r="B1437">
        <v>26</v>
      </c>
      <c r="C1437" t="s">
        <v>515</v>
      </c>
    </row>
    <row r="1438" spans="1:3" hidden="1" x14ac:dyDescent="0.55000000000000004">
      <c r="A1438">
        <v>3031054537</v>
      </c>
      <c r="B1438">
        <v>33</v>
      </c>
      <c r="C1438" t="s">
        <v>520</v>
      </c>
    </row>
    <row r="1439" spans="1:3" x14ac:dyDescent="0.55000000000000004">
      <c r="A1439">
        <v>3031059204</v>
      </c>
      <c r="B1439">
        <v>9</v>
      </c>
      <c r="C1439" t="s">
        <v>515</v>
      </c>
    </row>
    <row r="1440" spans="1:3" x14ac:dyDescent="0.55000000000000004">
      <c r="A1440">
        <v>3031065838</v>
      </c>
      <c r="B1440">
        <v>5</v>
      </c>
      <c r="C1440" t="s">
        <v>515</v>
      </c>
    </row>
    <row r="1441" spans="1:3" hidden="1" x14ac:dyDescent="0.55000000000000004">
      <c r="A1441">
        <v>3031077582</v>
      </c>
      <c r="B1441">
        <v>19</v>
      </c>
      <c r="C1441" t="s">
        <v>515</v>
      </c>
    </row>
    <row r="1442" spans="1:3" x14ac:dyDescent="0.55000000000000004">
      <c r="A1442">
        <v>3031167588</v>
      </c>
      <c r="B1442">
        <v>17</v>
      </c>
      <c r="C1442" t="s">
        <v>515</v>
      </c>
    </row>
    <row r="1443" spans="1:3" hidden="1" x14ac:dyDescent="0.55000000000000004">
      <c r="A1443">
        <v>3031234251</v>
      </c>
      <c r="B1443">
        <v>33</v>
      </c>
      <c r="C1443" t="s">
        <v>521</v>
      </c>
    </row>
    <row r="1444" spans="1:3" x14ac:dyDescent="0.55000000000000004">
      <c r="A1444">
        <v>3031234599</v>
      </c>
      <c r="B1444">
        <v>13</v>
      </c>
      <c r="C1444" t="s">
        <v>515</v>
      </c>
    </row>
    <row r="1445" spans="1:3" x14ac:dyDescent="0.55000000000000004">
      <c r="A1445">
        <v>3031250067</v>
      </c>
      <c r="B1445">
        <v>3</v>
      </c>
      <c r="C1445" t="s">
        <v>515</v>
      </c>
    </row>
    <row r="1446" spans="1:3" hidden="1" x14ac:dyDescent="0.55000000000000004">
      <c r="A1446">
        <v>3031253994</v>
      </c>
      <c r="B1446">
        <v>33</v>
      </c>
      <c r="C1446" t="s">
        <v>522</v>
      </c>
    </row>
    <row r="1447" spans="1:3" hidden="1" x14ac:dyDescent="0.55000000000000004">
      <c r="A1447">
        <v>3031265209</v>
      </c>
      <c r="B1447">
        <v>21</v>
      </c>
      <c r="C1447" t="s">
        <v>515</v>
      </c>
    </row>
    <row r="1448" spans="1:3" hidden="1" x14ac:dyDescent="0.55000000000000004">
      <c r="A1448">
        <v>3031303796</v>
      </c>
      <c r="B1448">
        <v>23</v>
      </c>
      <c r="C1448" t="s">
        <v>515</v>
      </c>
    </row>
    <row r="1449" spans="1:3" hidden="1" x14ac:dyDescent="0.55000000000000004">
      <c r="A1449">
        <v>3031336296</v>
      </c>
      <c r="B1449">
        <v>32</v>
      </c>
      <c r="C1449" t="s">
        <v>515</v>
      </c>
    </row>
    <row r="1450" spans="1:3" hidden="1" x14ac:dyDescent="0.55000000000000004">
      <c r="A1450">
        <v>3031492400</v>
      </c>
      <c r="B1450">
        <v>33</v>
      </c>
      <c r="C1450" t="s">
        <v>523</v>
      </c>
    </row>
    <row r="1451" spans="1:3" hidden="1" x14ac:dyDescent="0.55000000000000004">
      <c r="A1451">
        <v>3031509493</v>
      </c>
      <c r="B1451">
        <v>33</v>
      </c>
      <c r="C1451" t="s">
        <v>524</v>
      </c>
    </row>
    <row r="1452" spans="1:3" hidden="1" x14ac:dyDescent="0.55000000000000004">
      <c r="A1452">
        <v>3031516305</v>
      </c>
      <c r="B1452">
        <v>33</v>
      </c>
      <c r="C1452" t="s">
        <v>525</v>
      </c>
    </row>
    <row r="1453" spans="1:3" hidden="1" x14ac:dyDescent="0.55000000000000004">
      <c r="A1453">
        <v>3031627910</v>
      </c>
      <c r="B1453">
        <v>33</v>
      </c>
      <c r="C1453" t="s">
        <v>526</v>
      </c>
    </row>
    <row r="1454" spans="1:3" hidden="1" x14ac:dyDescent="0.55000000000000004">
      <c r="A1454">
        <v>3031655690</v>
      </c>
      <c r="B1454">
        <v>33</v>
      </c>
      <c r="C1454" t="s">
        <v>527</v>
      </c>
    </row>
    <row r="1455" spans="1:3" hidden="1" x14ac:dyDescent="0.55000000000000004">
      <c r="A1455">
        <v>3031679821</v>
      </c>
      <c r="B1455">
        <v>33</v>
      </c>
      <c r="C1455" t="s">
        <v>528</v>
      </c>
    </row>
    <row r="1456" spans="1:3" hidden="1" x14ac:dyDescent="0.55000000000000004">
      <c r="A1456">
        <v>3031692075</v>
      </c>
      <c r="B1456">
        <v>33</v>
      </c>
      <c r="C1456" t="s">
        <v>529</v>
      </c>
    </row>
    <row r="1457" spans="1:3" hidden="1" x14ac:dyDescent="0.55000000000000004">
      <c r="A1457">
        <v>3031702491</v>
      </c>
      <c r="B1457">
        <v>33</v>
      </c>
      <c r="C1457" t="s">
        <v>530</v>
      </c>
    </row>
    <row r="1458" spans="1:3" hidden="1" x14ac:dyDescent="0.55000000000000004">
      <c r="A1458">
        <v>3031718430</v>
      </c>
      <c r="B1458">
        <v>33</v>
      </c>
      <c r="C1458" t="s">
        <v>531</v>
      </c>
    </row>
    <row r="1459" spans="1:3" hidden="1" x14ac:dyDescent="0.55000000000000004">
      <c r="A1459">
        <v>3031881722</v>
      </c>
      <c r="B1459">
        <v>33</v>
      </c>
      <c r="C1459" t="s">
        <v>532</v>
      </c>
    </row>
    <row r="1460" spans="1:3" hidden="1" x14ac:dyDescent="0.55000000000000004">
      <c r="A1460">
        <v>3032374693</v>
      </c>
      <c r="B1460">
        <v>33</v>
      </c>
      <c r="C1460" t="s">
        <v>533</v>
      </c>
    </row>
    <row r="1461" spans="1:3" hidden="1" x14ac:dyDescent="0.55000000000000004">
      <c r="A1461">
        <v>3032382545</v>
      </c>
      <c r="B1461">
        <v>33</v>
      </c>
      <c r="C1461" t="s">
        <v>534</v>
      </c>
    </row>
    <row r="1462" spans="1:3" hidden="1" x14ac:dyDescent="0.55000000000000004">
      <c r="A1462">
        <v>3032390334</v>
      </c>
      <c r="B1462">
        <v>33</v>
      </c>
      <c r="C1462" t="s">
        <v>535</v>
      </c>
    </row>
    <row r="1463" spans="1:3" hidden="1" x14ac:dyDescent="0.55000000000000004">
      <c r="A1463">
        <v>3032397974</v>
      </c>
      <c r="B1463">
        <v>33</v>
      </c>
      <c r="C1463" t="s">
        <v>536</v>
      </c>
    </row>
    <row r="1464" spans="1:3" hidden="1" x14ac:dyDescent="0.55000000000000004">
      <c r="A1464">
        <v>3032483741</v>
      </c>
      <c r="B1464">
        <v>33</v>
      </c>
      <c r="C1464" t="s">
        <v>537</v>
      </c>
    </row>
    <row r="1465" spans="1:3" hidden="1" x14ac:dyDescent="0.55000000000000004">
      <c r="A1465">
        <v>3032850346</v>
      </c>
      <c r="B1465">
        <v>33</v>
      </c>
      <c r="C1465" t="s">
        <v>538</v>
      </c>
    </row>
    <row r="1466" spans="1:3" hidden="1" x14ac:dyDescent="0.55000000000000004">
      <c r="A1466">
        <v>3033240011</v>
      </c>
      <c r="B1466">
        <v>33</v>
      </c>
      <c r="C1466" t="s">
        <v>539</v>
      </c>
    </row>
    <row r="1467" spans="1:3" hidden="1" x14ac:dyDescent="0.55000000000000004">
      <c r="A1467">
        <v>3033255023</v>
      </c>
      <c r="B1467">
        <v>33</v>
      </c>
      <c r="C1467" t="s">
        <v>540</v>
      </c>
    </row>
    <row r="1468" spans="1:3" hidden="1" x14ac:dyDescent="0.55000000000000004">
      <c r="A1468">
        <v>3033262598</v>
      </c>
      <c r="B1468">
        <v>33</v>
      </c>
      <c r="C1468" t="s">
        <v>541</v>
      </c>
    </row>
    <row r="1469" spans="1:3" hidden="1" x14ac:dyDescent="0.55000000000000004">
      <c r="A1469">
        <v>3033270431</v>
      </c>
      <c r="B1469">
        <v>33</v>
      </c>
      <c r="C1469" t="s">
        <v>542</v>
      </c>
    </row>
    <row r="1470" spans="1:3" hidden="1" x14ac:dyDescent="0.55000000000000004">
      <c r="A1470">
        <v>3034480351</v>
      </c>
      <c r="B1470">
        <v>33</v>
      </c>
      <c r="C1470" t="s">
        <v>543</v>
      </c>
    </row>
    <row r="1471" spans="1:3" hidden="1" x14ac:dyDescent="0.55000000000000004">
      <c r="A1471">
        <v>3034488118</v>
      </c>
      <c r="B1471">
        <v>33</v>
      </c>
      <c r="C1471" t="s">
        <v>544</v>
      </c>
    </row>
    <row r="1472" spans="1:3" hidden="1" x14ac:dyDescent="0.55000000000000004">
      <c r="A1472">
        <v>3034498794</v>
      </c>
      <c r="B1472">
        <v>33</v>
      </c>
      <c r="C1472" t="s">
        <v>545</v>
      </c>
    </row>
    <row r="1473" spans="1:3" hidden="1" x14ac:dyDescent="0.55000000000000004">
      <c r="A1473">
        <v>3034505873</v>
      </c>
      <c r="B1473">
        <v>33</v>
      </c>
      <c r="C1473" t="s">
        <v>546</v>
      </c>
    </row>
    <row r="1474" spans="1:3" hidden="1" x14ac:dyDescent="0.55000000000000004">
      <c r="A1474">
        <v>3034512882</v>
      </c>
      <c r="B1474">
        <v>33</v>
      </c>
      <c r="C1474" t="s">
        <v>547</v>
      </c>
    </row>
    <row r="1475" spans="1:3" hidden="1" x14ac:dyDescent="0.55000000000000004">
      <c r="A1475">
        <v>3055392303</v>
      </c>
      <c r="B1475">
        <v>24</v>
      </c>
      <c r="C1475" t="s">
        <v>50</v>
      </c>
    </row>
    <row r="1476" spans="1:3" x14ac:dyDescent="0.55000000000000004">
      <c r="A1476">
        <v>3055422187</v>
      </c>
      <c r="B1476">
        <v>8</v>
      </c>
      <c r="C1476" t="s">
        <v>50</v>
      </c>
    </row>
    <row r="1477" spans="1:3" hidden="1" x14ac:dyDescent="0.55000000000000004">
      <c r="A1477">
        <v>3055498922</v>
      </c>
      <c r="B1477">
        <v>28</v>
      </c>
      <c r="C1477" t="s">
        <v>50</v>
      </c>
    </row>
    <row r="1478" spans="1:3" x14ac:dyDescent="0.55000000000000004">
      <c r="A1478">
        <v>3055539878</v>
      </c>
      <c r="B1478">
        <v>11</v>
      </c>
      <c r="C1478" t="s">
        <v>50</v>
      </c>
    </row>
    <row r="1479" spans="1:3" hidden="1" x14ac:dyDescent="0.55000000000000004">
      <c r="A1479">
        <v>3055560880</v>
      </c>
      <c r="B1479">
        <v>31</v>
      </c>
      <c r="C1479" t="s">
        <v>50</v>
      </c>
    </row>
    <row r="1480" spans="1:3" x14ac:dyDescent="0.55000000000000004">
      <c r="A1480">
        <v>3055585538</v>
      </c>
      <c r="B1480">
        <v>2</v>
      </c>
      <c r="C1480" t="s">
        <v>50</v>
      </c>
    </row>
    <row r="1481" spans="1:3" x14ac:dyDescent="0.55000000000000004">
      <c r="A1481">
        <v>3055600074</v>
      </c>
      <c r="B1481">
        <v>6</v>
      </c>
      <c r="C1481" t="s">
        <v>50</v>
      </c>
    </row>
    <row r="1482" spans="1:3" hidden="1" x14ac:dyDescent="0.55000000000000004">
      <c r="A1482">
        <v>3055601387</v>
      </c>
      <c r="B1482">
        <v>30</v>
      </c>
      <c r="C1482" t="s">
        <v>50</v>
      </c>
    </row>
    <row r="1483" spans="1:3" hidden="1" x14ac:dyDescent="0.55000000000000004">
      <c r="A1483">
        <v>3055683781</v>
      </c>
      <c r="B1483">
        <v>18</v>
      </c>
      <c r="C1483" t="s">
        <v>50</v>
      </c>
    </row>
    <row r="1484" spans="1:3" x14ac:dyDescent="0.55000000000000004">
      <c r="A1484">
        <v>3055697776</v>
      </c>
      <c r="B1484">
        <v>4</v>
      </c>
      <c r="C1484" t="s">
        <v>50</v>
      </c>
    </row>
    <row r="1485" spans="1:3" x14ac:dyDescent="0.55000000000000004">
      <c r="A1485">
        <v>3055731614</v>
      </c>
      <c r="B1485">
        <v>1</v>
      </c>
      <c r="C1485" t="s">
        <v>50</v>
      </c>
    </row>
    <row r="1486" spans="1:3" hidden="1" x14ac:dyDescent="0.55000000000000004">
      <c r="A1486">
        <v>3055742865</v>
      </c>
      <c r="B1486">
        <v>27</v>
      </c>
      <c r="C1486" t="s">
        <v>50</v>
      </c>
    </row>
    <row r="1487" spans="1:3" x14ac:dyDescent="0.55000000000000004">
      <c r="A1487">
        <v>3055751188</v>
      </c>
      <c r="B1487">
        <v>7</v>
      </c>
      <c r="C1487" t="s">
        <v>50</v>
      </c>
    </row>
    <row r="1488" spans="1:3" x14ac:dyDescent="0.55000000000000004">
      <c r="A1488">
        <v>3055799560</v>
      </c>
      <c r="B1488">
        <v>14</v>
      </c>
      <c r="C1488" t="s">
        <v>50</v>
      </c>
    </row>
    <row r="1489" spans="1:3" x14ac:dyDescent="0.55000000000000004">
      <c r="A1489">
        <v>3055811967</v>
      </c>
      <c r="B1489">
        <v>15</v>
      </c>
      <c r="C1489" t="s">
        <v>50</v>
      </c>
    </row>
    <row r="1490" spans="1:3" hidden="1" x14ac:dyDescent="0.55000000000000004">
      <c r="A1490">
        <v>3055824769</v>
      </c>
      <c r="B1490">
        <v>25</v>
      </c>
      <c r="C1490" t="s">
        <v>50</v>
      </c>
    </row>
    <row r="1491" spans="1:3" hidden="1" x14ac:dyDescent="0.55000000000000004">
      <c r="A1491">
        <v>3055829710</v>
      </c>
      <c r="B1491">
        <v>20</v>
      </c>
      <c r="C1491" t="s">
        <v>50</v>
      </c>
    </row>
    <row r="1492" spans="1:3" x14ac:dyDescent="0.55000000000000004">
      <c r="A1492">
        <v>3055830172</v>
      </c>
      <c r="B1492">
        <v>16</v>
      </c>
      <c r="C1492" t="s">
        <v>50</v>
      </c>
    </row>
    <row r="1493" spans="1:3" x14ac:dyDescent="0.55000000000000004">
      <c r="A1493">
        <v>3055905898</v>
      </c>
      <c r="B1493">
        <v>10</v>
      </c>
      <c r="C1493" t="s">
        <v>50</v>
      </c>
    </row>
    <row r="1494" spans="1:3" x14ac:dyDescent="0.55000000000000004">
      <c r="A1494">
        <v>3055943753</v>
      </c>
      <c r="B1494">
        <v>12</v>
      </c>
      <c r="C1494" t="s">
        <v>50</v>
      </c>
    </row>
    <row r="1495" spans="1:3" hidden="1" x14ac:dyDescent="0.55000000000000004">
      <c r="A1495">
        <v>3055994197</v>
      </c>
      <c r="B1495">
        <v>29</v>
      </c>
      <c r="C1495" t="s">
        <v>50</v>
      </c>
    </row>
    <row r="1496" spans="1:3" hidden="1" x14ac:dyDescent="0.55000000000000004">
      <c r="A1496">
        <v>3056020287</v>
      </c>
      <c r="B1496">
        <v>22</v>
      </c>
      <c r="C1496" t="s">
        <v>50</v>
      </c>
    </row>
    <row r="1497" spans="1:3" hidden="1" x14ac:dyDescent="0.55000000000000004">
      <c r="A1497">
        <v>3056047692</v>
      </c>
      <c r="B1497">
        <v>26</v>
      </c>
      <c r="C1497" t="s">
        <v>50</v>
      </c>
    </row>
    <row r="1498" spans="1:3" x14ac:dyDescent="0.55000000000000004">
      <c r="A1498">
        <v>3056057895</v>
      </c>
      <c r="B1498">
        <v>9</v>
      </c>
      <c r="C1498" t="s">
        <v>50</v>
      </c>
    </row>
    <row r="1499" spans="1:3" x14ac:dyDescent="0.55000000000000004">
      <c r="A1499">
        <v>3056064529</v>
      </c>
      <c r="B1499">
        <v>5</v>
      </c>
      <c r="C1499" t="s">
        <v>50</v>
      </c>
    </row>
    <row r="1500" spans="1:3" hidden="1" x14ac:dyDescent="0.55000000000000004">
      <c r="A1500">
        <v>3056076334</v>
      </c>
      <c r="B1500">
        <v>19</v>
      </c>
      <c r="C1500" t="s">
        <v>50</v>
      </c>
    </row>
    <row r="1501" spans="1:3" x14ac:dyDescent="0.55000000000000004">
      <c r="A1501">
        <v>3056166279</v>
      </c>
      <c r="B1501">
        <v>17</v>
      </c>
      <c r="C1501" t="s">
        <v>50</v>
      </c>
    </row>
    <row r="1502" spans="1:3" x14ac:dyDescent="0.55000000000000004">
      <c r="A1502">
        <v>3056233290</v>
      </c>
      <c r="B1502">
        <v>13</v>
      </c>
      <c r="C1502" t="s">
        <v>50</v>
      </c>
    </row>
    <row r="1503" spans="1:3" x14ac:dyDescent="0.55000000000000004">
      <c r="A1503">
        <v>3056248758</v>
      </c>
      <c r="B1503">
        <v>3</v>
      </c>
      <c r="C1503" t="s">
        <v>50</v>
      </c>
    </row>
    <row r="1504" spans="1:3" hidden="1" x14ac:dyDescent="0.55000000000000004">
      <c r="A1504">
        <v>3056271459</v>
      </c>
      <c r="B1504">
        <v>21</v>
      </c>
      <c r="C1504" t="s">
        <v>50</v>
      </c>
    </row>
    <row r="1505" spans="1:3" hidden="1" x14ac:dyDescent="0.55000000000000004">
      <c r="A1505">
        <v>3056302456</v>
      </c>
      <c r="B1505">
        <v>23</v>
      </c>
      <c r="C1505" t="s">
        <v>50</v>
      </c>
    </row>
    <row r="1506" spans="1:3" hidden="1" x14ac:dyDescent="0.55000000000000004">
      <c r="A1506">
        <v>3056334941</v>
      </c>
      <c r="B1506">
        <v>32</v>
      </c>
      <c r="C1506" t="s">
        <v>50</v>
      </c>
    </row>
    <row r="1507" spans="1:3" hidden="1" x14ac:dyDescent="0.55000000000000004">
      <c r="A1507">
        <v>3300361033</v>
      </c>
      <c r="B1507">
        <v>24</v>
      </c>
      <c r="C1507" t="s">
        <v>0</v>
      </c>
    </row>
    <row r="1508" spans="1:3" x14ac:dyDescent="0.55000000000000004">
      <c r="A1508">
        <v>3300390962</v>
      </c>
      <c r="B1508">
        <v>8</v>
      </c>
      <c r="C1508" t="s">
        <v>0</v>
      </c>
    </row>
    <row r="1509" spans="1:3" hidden="1" x14ac:dyDescent="0.55000000000000004">
      <c r="A1509">
        <v>3300396869</v>
      </c>
      <c r="B1509">
        <v>24</v>
      </c>
      <c r="C1509" t="s">
        <v>548</v>
      </c>
    </row>
    <row r="1510" spans="1:3" x14ac:dyDescent="0.55000000000000004">
      <c r="A1510">
        <v>3300426765</v>
      </c>
      <c r="B1510">
        <v>8</v>
      </c>
      <c r="C1510" t="s">
        <v>549</v>
      </c>
    </row>
    <row r="1511" spans="1:3" hidden="1" x14ac:dyDescent="0.55000000000000004">
      <c r="A1511">
        <v>3300467698</v>
      </c>
      <c r="B1511">
        <v>28</v>
      </c>
      <c r="C1511" t="s">
        <v>0</v>
      </c>
    </row>
    <row r="1512" spans="1:3" hidden="1" x14ac:dyDescent="0.55000000000000004">
      <c r="A1512">
        <v>3300503559</v>
      </c>
      <c r="B1512">
        <v>28</v>
      </c>
      <c r="C1512" t="s">
        <v>550</v>
      </c>
    </row>
    <row r="1513" spans="1:3" x14ac:dyDescent="0.55000000000000004">
      <c r="A1513">
        <v>3300508653</v>
      </c>
      <c r="B1513">
        <v>11</v>
      </c>
      <c r="C1513" t="s">
        <v>0</v>
      </c>
    </row>
    <row r="1514" spans="1:3" hidden="1" x14ac:dyDescent="0.55000000000000004">
      <c r="A1514">
        <v>3300529656</v>
      </c>
      <c r="B1514">
        <v>31</v>
      </c>
      <c r="C1514" t="s">
        <v>0</v>
      </c>
    </row>
    <row r="1515" spans="1:3" x14ac:dyDescent="0.55000000000000004">
      <c r="A1515">
        <v>3300544512</v>
      </c>
      <c r="B1515">
        <v>11</v>
      </c>
      <c r="C1515" t="s">
        <v>551</v>
      </c>
    </row>
    <row r="1516" spans="1:3" x14ac:dyDescent="0.55000000000000004">
      <c r="A1516">
        <v>3300554313</v>
      </c>
      <c r="B1516">
        <v>2</v>
      </c>
      <c r="C1516" t="s">
        <v>0</v>
      </c>
    </row>
    <row r="1517" spans="1:3" hidden="1" x14ac:dyDescent="0.55000000000000004">
      <c r="A1517">
        <v>3300565438</v>
      </c>
      <c r="B1517">
        <v>31</v>
      </c>
      <c r="C1517" t="s">
        <v>552</v>
      </c>
    </row>
    <row r="1518" spans="1:3" x14ac:dyDescent="0.55000000000000004">
      <c r="A1518">
        <v>3300568849</v>
      </c>
      <c r="B1518">
        <v>6</v>
      </c>
      <c r="C1518" t="s">
        <v>0</v>
      </c>
    </row>
    <row r="1519" spans="1:3" hidden="1" x14ac:dyDescent="0.55000000000000004">
      <c r="A1519">
        <v>3300570117</v>
      </c>
      <c r="B1519">
        <v>30</v>
      </c>
      <c r="C1519" t="s">
        <v>0</v>
      </c>
    </row>
    <row r="1520" spans="1:3" x14ac:dyDescent="0.55000000000000004">
      <c r="A1520">
        <v>3300590082</v>
      </c>
      <c r="B1520">
        <v>2</v>
      </c>
      <c r="C1520" t="s">
        <v>553</v>
      </c>
    </row>
    <row r="1521" spans="1:3" x14ac:dyDescent="0.55000000000000004">
      <c r="A1521">
        <v>3300604717</v>
      </c>
      <c r="B1521">
        <v>6</v>
      </c>
      <c r="C1521" t="s">
        <v>554</v>
      </c>
    </row>
    <row r="1522" spans="1:3" hidden="1" x14ac:dyDescent="0.55000000000000004">
      <c r="A1522">
        <v>3300605916</v>
      </c>
      <c r="B1522">
        <v>30</v>
      </c>
      <c r="C1522" t="s">
        <v>555</v>
      </c>
    </row>
    <row r="1523" spans="1:3" hidden="1" x14ac:dyDescent="0.55000000000000004">
      <c r="A1523">
        <v>3300652511</v>
      </c>
      <c r="B1523">
        <v>18</v>
      </c>
      <c r="C1523" t="s">
        <v>0</v>
      </c>
    </row>
    <row r="1524" spans="1:3" x14ac:dyDescent="0.55000000000000004">
      <c r="A1524">
        <v>3300666551</v>
      </c>
      <c r="B1524">
        <v>4</v>
      </c>
      <c r="C1524" t="s">
        <v>0</v>
      </c>
    </row>
    <row r="1525" spans="1:3" hidden="1" x14ac:dyDescent="0.55000000000000004">
      <c r="A1525">
        <v>3300677906</v>
      </c>
      <c r="B1525">
        <v>33</v>
      </c>
      <c r="C1525" t="s">
        <v>9</v>
      </c>
    </row>
    <row r="1526" spans="1:3" hidden="1" x14ac:dyDescent="0.55000000000000004">
      <c r="A1526">
        <v>3300687825</v>
      </c>
      <c r="B1526">
        <v>18</v>
      </c>
      <c r="C1526" t="s">
        <v>556</v>
      </c>
    </row>
    <row r="1527" spans="1:3" x14ac:dyDescent="0.55000000000000004">
      <c r="A1527">
        <v>3300700389</v>
      </c>
      <c r="B1527">
        <v>1</v>
      </c>
      <c r="C1527" t="s">
        <v>0</v>
      </c>
    </row>
    <row r="1528" spans="1:3" x14ac:dyDescent="0.55000000000000004">
      <c r="A1528">
        <v>3300702305</v>
      </c>
      <c r="B1528">
        <v>4</v>
      </c>
      <c r="C1528" t="s">
        <v>557</v>
      </c>
    </row>
    <row r="1529" spans="1:3" hidden="1" x14ac:dyDescent="0.55000000000000004">
      <c r="A1529">
        <v>3300711641</v>
      </c>
      <c r="B1529">
        <v>27</v>
      </c>
      <c r="C1529" t="s">
        <v>0</v>
      </c>
    </row>
    <row r="1530" spans="1:3" x14ac:dyDescent="0.55000000000000004">
      <c r="A1530">
        <v>3300719963</v>
      </c>
      <c r="B1530">
        <v>7</v>
      </c>
      <c r="C1530" t="s">
        <v>0</v>
      </c>
    </row>
    <row r="1531" spans="1:3" x14ac:dyDescent="0.55000000000000004">
      <c r="A1531">
        <v>3300736164</v>
      </c>
      <c r="B1531">
        <v>1</v>
      </c>
      <c r="C1531" t="s">
        <v>558</v>
      </c>
    </row>
    <row r="1532" spans="1:3" hidden="1" x14ac:dyDescent="0.55000000000000004">
      <c r="A1532">
        <v>3300747474</v>
      </c>
      <c r="B1532">
        <v>27</v>
      </c>
      <c r="C1532" t="s">
        <v>559</v>
      </c>
    </row>
    <row r="1533" spans="1:3" x14ac:dyDescent="0.55000000000000004">
      <c r="A1533">
        <v>3300755810</v>
      </c>
      <c r="B1533">
        <v>7</v>
      </c>
      <c r="C1533" t="s">
        <v>560</v>
      </c>
    </row>
    <row r="1534" spans="1:3" x14ac:dyDescent="0.55000000000000004">
      <c r="A1534">
        <v>3300768290</v>
      </c>
      <c r="B1534">
        <v>14</v>
      </c>
      <c r="C1534" t="s">
        <v>0</v>
      </c>
    </row>
    <row r="1535" spans="1:3" x14ac:dyDescent="0.55000000000000004">
      <c r="A1535">
        <v>3300780742</v>
      </c>
      <c r="B1535">
        <v>15</v>
      </c>
      <c r="C1535" t="s">
        <v>0</v>
      </c>
    </row>
    <row r="1536" spans="1:3" hidden="1" x14ac:dyDescent="0.55000000000000004">
      <c r="A1536">
        <v>3300793499</v>
      </c>
      <c r="B1536">
        <v>25</v>
      </c>
      <c r="C1536" t="s">
        <v>0</v>
      </c>
    </row>
    <row r="1537" spans="1:3" hidden="1" x14ac:dyDescent="0.55000000000000004">
      <c r="A1537">
        <v>3300798486</v>
      </c>
      <c r="B1537">
        <v>20</v>
      </c>
      <c r="C1537" t="s">
        <v>0</v>
      </c>
    </row>
    <row r="1538" spans="1:3" x14ac:dyDescent="0.55000000000000004">
      <c r="A1538">
        <v>3300798948</v>
      </c>
      <c r="B1538">
        <v>16</v>
      </c>
      <c r="C1538" t="s">
        <v>0</v>
      </c>
    </row>
    <row r="1539" spans="1:3" x14ac:dyDescent="0.55000000000000004">
      <c r="A1539">
        <v>3300804155</v>
      </c>
      <c r="B1539">
        <v>14</v>
      </c>
      <c r="C1539" t="s">
        <v>561</v>
      </c>
    </row>
    <row r="1540" spans="1:3" x14ac:dyDescent="0.55000000000000004">
      <c r="A1540">
        <v>3300816150</v>
      </c>
      <c r="B1540">
        <v>15</v>
      </c>
      <c r="C1540" t="s">
        <v>562</v>
      </c>
    </row>
    <row r="1541" spans="1:3" hidden="1" x14ac:dyDescent="0.55000000000000004">
      <c r="A1541">
        <v>3300829242</v>
      </c>
      <c r="B1541">
        <v>25</v>
      </c>
      <c r="C1541" t="s">
        <v>563</v>
      </c>
    </row>
    <row r="1542" spans="1:3" hidden="1" x14ac:dyDescent="0.55000000000000004">
      <c r="A1542">
        <v>3300834255</v>
      </c>
      <c r="B1542">
        <v>20</v>
      </c>
      <c r="C1542" t="s">
        <v>564</v>
      </c>
    </row>
    <row r="1543" spans="1:3" x14ac:dyDescent="0.55000000000000004">
      <c r="A1543">
        <v>3300834801</v>
      </c>
      <c r="B1543">
        <v>16</v>
      </c>
      <c r="C1543" t="s">
        <v>565</v>
      </c>
    </row>
    <row r="1544" spans="1:3" x14ac:dyDescent="0.55000000000000004">
      <c r="A1544">
        <v>3300874673</v>
      </c>
      <c r="B1544">
        <v>10</v>
      </c>
      <c r="C1544" t="s">
        <v>0</v>
      </c>
    </row>
    <row r="1545" spans="1:3" x14ac:dyDescent="0.55000000000000004">
      <c r="A1545">
        <v>3300910526</v>
      </c>
      <c r="B1545">
        <v>10</v>
      </c>
      <c r="C1545" t="s">
        <v>566</v>
      </c>
    </row>
    <row r="1546" spans="1:3" x14ac:dyDescent="0.55000000000000004">
      <c r="A1546">
        <v>3300912528</v>
      </c>
      <c r="B1546">
        <v>12</v>
      </c>
      <c r="C1546" t="s">
        <v>0</v>
      </c>
    </row>
    <row r="1547" spans="1:3" x14ac:dyDescent="0.55000000000000004">
      <c r="A1547">
        <v>3300948299</v>
      </c>
      <c r="B1547">
        <v>12</v>
      </c>
      <c r="C1547" t="s">
        <v>567</v>
      </c>
    </row>
    <row r="1548" spans="1:3" hidden="1" x14ac:dyDescent="0.55000000000000004">
      <c r="A1548">
        <v>3300962973</v>
      </c>
      <c r="B1548">
        <v>29</v>
      </c>
      <c r="C1548" t="s">
        <v>0</v>
      </c>
    </row>
    <row r="1549" spans="1:3" hidden="1" x14ac:dyDescent="0.55000000000000004">
      <c r="A1549">
        <v>3300989063</v>
      </c>
      <c r="B1549">
        <v>22</v>
      </c>
      <c r="C1549" t="s">
        <v>0</v>
      </c>
    </row>
    <row r="1550" spans="1:3" hidden="1" x14ac:dyDescent="0.55000000000000004">
      <c r="A1550">
        <v>3300998755</v>
      </c>
      <c r="B1550">
        <v>29</v>
      </c>
      <c r="C1550" t="s">
        <v>568</v>
      </c>
    </row>
    <row r="1551" spans="1:3" hidden="1" x14ac:dyDescent="0.55000000000000004">
      <c r="A1551">
        <v>3301016468</v>
      </c>
      <c r="B1551">
        <v>26</v>
      </c>
      <c r="C1551" t="s">
        <v>0</v>
      </c>
    </row>
    <row r="1552" spans="1:3" hidden="1" x14ac:dyDescent="0.55000000000000004">
      <c r="A1552">
        <v>3301024826</v>
      </c>
      <c r="B1552">
        <v>22</v>
      </c>
      <c r="C1552" t="s">
        <v>569</v>
      </c>
    </row>
    <row r="1553" spans="1:3" x14ac:dyDescent="0.55000000000000004">
      <c r="A1553">
        <v>3301026670</v>
      </c>
      <c r="B1553">
        <v>9</v>
      </c>
      <c r="C1553" t="s">
        <v>0</v>
      </c>
    </row>
    <row r="1554" spans="1:3" x14ac:dyDescent="0.55000000000000004">
      <c r="A1554">
        <v>3301033304</v>
      </c>
      <c r="B1554">
        <v>5</v>
      </c>
      <c r="C1554" t="s">
        <v>0</v>
      </c>
    </row>
    <row r="1555" spans="1:3" hidden="1" x14ac:dyDescent="0.55000000000000004">
      <c r="A1555">
        <v>3301045064</v>
      </c>
      <c r="B1555">
        <v>19</v>
      </c>
      <c r="C1555" t="s">
        <v>0</v>
      </c>
    </row>
    <row r="1556" spans="1:3" hidden="1" x14ac:dyDescent="0.55000000000000004">
      <c r="A1556">
        <v>3301052312</v>
      </c>
      <c r="B1556">
        <v>26</v>
      </c>
      <c r="C1556" t="s">
        <v>570</v>
      </c>
    </row>
    <row r="1557" spans="1:3" x14ac:dyDescent="0.55000000000000004">
      <c r="A1557">
        <v>3301062564</v>
      </c>
      <c r="B1557">
        <v>9</v>
      </c>
      <c r="C1557" t="s">
        <v>571</v>
      </c>
    </row>
    <row r="1558" spans="1:3" x14ac:dyDescent="0.55000000000000004">
      <c r="A1558">
        <v>3301069174</v>
      </c>
      <c r="B1558">
        <v>5</v>
      </c>
      <c r="C1558" t="s">
        <v>572</v>
      </c>
    </row>
    <row r="1559" spans="1:3" hidden="1" x14ac:dyDescent="0.55000000000000004">
      <c r="A1559">
        <v>3301080378</v>
      </c>
      <c r="B1559">
        <v>19</v>
      </c>
      <c r="C1559" t="s">
        <v>573</v>
      </c>
    </row>
    <row r="1560" spans="1:3" x14ac:dyDescent="0.55000000000000004">
      <c r="A1560">
        <v>3301135055</v>
      </c>
      <c r="B1560">
        <v>17</v>
      </c>
      <c r="C1560" t="s">
        <v>0</v>
      </c>
    </row>
    <row r="1561" spans="1:3" x14ac:dyDescent="0.55000000000000004">
      <c r="A1561">
        <v>3301170942</v>
      </c>
      <c r="B1561">
        <v>17</v>
      </c>
      <c r="C1561" t="s">
        <v>574</v>
      </c>
    </row>
    <row r="1562" spans="1:3" x14ac:dyDescent="0.55000000000000004">
      <c r="A1562">
        <v>3301202065</v>
      </c>
      <c r="B1562">
        <v>13</v>
      </c>
      <c r="C1562" t="s">
        <v>0</v>
      </c>
    </row>
    <row r="1563" spans="1:3" x14ac:dyDescent="0.55000000000000004">
      <c r="A1563">
        <v>3301217533</v>
      </c>
      <c r="B1563">
        <v>3</v>
      </c>
      <c r="C1563" t="s">
        <v>0</v>
      </c>
    </row>
    <row r="1564" spans="1:3" hidden="1" x14ac:dyDescent="0.55000000000000004">
      <c r="A1564">
        <v>3301232676</v>
      </c>
      <c r="B1564">
        <v>21</v>
      </c>
      <c r="C1564" t="s">
        <v>0</v>
      </c>
    </row>
    <row r="1565" spans="1:3" x14ac:dyDescent="0.55000000000000004">
      <c r="A1565">
        <v>3301237768</v>
      </c>
      <c r="B1565">
        <v>13</v>
      </c>
      <c r="C1565" t="s">
        <v>575</v>
      </c>
    </row>
    <row r="1566" spans="1:3" x14ac:dyDescent="0.55000000000000004">
      <c r="A1566">
        <v>3301253328</v>
      </c>
      <c r="B1566">
        <v>3</v>
      </c>
      <c r="C1566" t="s">
        <v>576</v>
      </c>
    </row>
    <row r="1567" spans="1:3" hidden="1" x14ac:dyDescent="0.55000000000000004">
      <c r="A1567">
        <v>3301268082</v>
      </c>
      <c r="B1567">
        <v>21</v>
      </c>
      <c r="C1567" t="s">
        <v>577</v>
      </c>
    </row>
    <row r="1568" spans="1:3" hidden="1" x14ac:dyDescent="0.55000000000000004">
      <c r="A1568">
        <v>3301271232</v>
      </c>
      <c r="B1568">
        <v>23</v>
      </c>
      <c r="C1568" t="s">
        <v>0</v>
      </c>
    </row>
    <row r="1569" spans="1:3" hidden="1" x14ac:dyDescent="0.55000000000000004">
      <c r="A1569">
        <v>3301303717</v>
      </c>
      <c r="B1569">
        <v>32</v>
      </c>
      <c r="C1569" t="s">
        <v>0</v>
      </c>
    </row>
    <row r="1570" spans="1:3" hidden="1" x14ac:dyDescent="0.55000000000000004">
      <c r="A1570">
        <v>3301307051</v>
      </c>
      <c r="B1570">
        <v>23</v>
      </c>
      <c r="C1570" t="s">
        <v>578</v>
      </c>
    </row>
    <row r="1571" spans="1:3" hidden="1" x14ac:dyDescent="0.55000000000000004">
      <c r="A1571">
        <v>3301339464</v>
      </c>
      <c r="B1571">
        <v>32</v>
      </c>
      <c r="C1571" t="s">
        <v>579</v>
      </c>
    </row>
    <row r="1572" spans="1:3" hidden="1" x14ac:dyDescent="0.55000000000000004">
      <c r="A1572">
        <v>3330362335</v>
      </c>
      <c r="B1572">
        <v>24</v>
      </c>
      <c r="C1572" t="s">
        <v>580</v>
      </c>
    </row>
    <row r="1573" spans="1:3" x14ac:dyDescent="0.55000000000000004">
      <c r="A1573">
        <v>3330392265</v>
      </c>
      <c r="B1573">
        <v>8</v>
      </c>
      <c r="C1573" t="s">
        <v>580</v>
      </c>
    </row>
    <row r="1574" spans="1:3" hidden="1" x14ac:dyDescent="0.55000000000000004">
      <c r="A1574">
        <v>3330469045</v>
      </c>
      <c r="B1574">
        <v>28</v>
      </c>
      <c r="C1574" t="s">
        <v>580</v>
      </c>
    </row>
    <row r="1575" spans="1:3" hidden="1" x14ac:dyDescent="0.55000000000000004">
      <c r="A1575">
        <v>3330474933</v>
      </c>
      <c r="B1575">
        <v>33</v>
      </c>
      <c r="C1575" t="s">
        <v>581</v>
      </c>
    </row>
    <row r="1576" spans="1:3" x14ac:dyDescent="0.55000000000000004">
      <c r="A1576">
        <v>3330509956</v>
      </c>
      <c r="B1576">
        <v>11</v>
      </c>
      <c r="C1576" t="s">
        <v>580</v>
      </c>
    </row>
    <row r="1577" spans="1:3" hidden="1" x14ac:dyDescent="0.55000000000000004">
      <c r="A1577">
        <v>3330530958</v>
      </c>
      <c r="B1577">
        <v>31</v>
      </c>
      <c r="C1577" t="s">
        <v>580</v>
      </c>
    </row>
    <row r="1578" spans="1:3" x14ac:dyDescent="0.55000000000000004">
      <c r="A1578">
        <v>3330555616</v>
      </c>
      <c r="B1578">
        <v>2</v>
      </c>
      <c r="C1578" t="s">
        <v>580</v>
      </c>
    </row>
    <row r="1579" spans="1:3" hidden="1" x14ac:dyDescent="0.55000000000000004">
      <c r="A1579">
        <v>3330565990</v>
      </c>
      <c r="B1579">
        <v>33</v>
      </c>
      <c r="C1579" t="s">
        <v>582</v>
      </c>
    </row>
    <row r="1580" spans="1:3" x14ac:dyDescent="0.55000000000000004">
      <c r="A1580">
        <v>3330570152</v>
      </c>
      <c r="B1580">
        <v>6</v>
      </c>
      <c r="C1580" t="s">
        <v>580</v>
      </c>
    </row>
    <row r="1581" spans="1:3" hidden="1" x14ac:dyDescent="0.55000000000000004">
      <c r="A1581">
        <v>3330571419</v>
      </c>
      <c r="B1581">
        <v>30</v>
      </c>
      <c r="C1581" t="s">
        <v>580</v>
      </c>
    </row>
    <row r="1582" spans="1:3" hidden="1" x14ac:dyDescent="0.55000000000000004">
      <c r="A1582">
        <v>3330600714</v>
      </c>
      <c r="B1582">
        <v>33</v>
      </c>
      <c r="C1582" t="s">
        <v>583</v>
      </c>
    </row>
    <row r="1583" spans="1:3" hidden="1" x14ac:dyDescent="0.55000000000000004">
      <c r="A1583">
        <v>3330649756</v>
      </c>
      <c r="B1583">
        <v>33</v>
      </c>
      <c r="C1583" t="s">
        <v>584</v>
      </c>
    </row>
    <row r="1584" spans="1:3" hidden="1" x14ac:dyDescent="0.55000000000000004">
      <c r="A1584">
        <v>3330653813</v>
      </c>
      <c r="B1584">
        <v>18</v>
      </c>
      <c r="C1584" t="s">
        <v>580</v>
      </c>
    </row>
    <row r="1585" spans="1:3" x14ac:dyDescent="0.55000000000000004">
      <c r="A1585">
        <v>3330667854</v>
      </c>
      <c r="B1585">
        <v>4</v>
      </c>
      <c r="C1585" t="s">
        <v>580</v>
      </c>
    </row>
    <row r="1586" spans="1:3" x14ac:dyDescent="0.55000000000000004">
      <c r="A1586">
        <v>3330701692</v>
      </c>
      <c r="B1586">
        <v>1</v>
      </c>
      <c r="C1586" t="s">
        <v>580</v>
      </c>
    </row>
    <row r="1587" spans="1:3" hidden="1" x14ac:dyDescent="0.55000000000000004">
      <c r="A1587">
        <v>3330712989</v>
      </c>
      <c r="B1587">
        <v>27</v>
      </c>
      <c r="C1587" t="s">
        <v>580</v>
      </c>
    </row>
    <row r="1588" spans="1:3" x14ac:dyDescent="0.55000000000000004">
      <c r="A1588">
        <v>3330721266</v>
      </c>
      <c r="B1588">
        <v>7</v>
      </c>
      <c r="C1588" t="s">
        <v>580</v>
      </c>
    </row>
    <row r="1589" spans="1:3" hidden="1" x14ac:dyDescent="0.55000000000000004">
      <c r="A1589">
        <v>3330723776</v>
      </c>
      <c r="B1589">
        <v>33</v>
      </c>
      <c r="C1589" t="s">
        <v>585</v>
      </c>
    </row>
    <row r="1590" spans="1:3" x14ac:dyDescent="0.55000000000000004">
      <c r="A1590">
        <v>3330769593</v>
      </c>
      <c r="B1590">
        <v>14</v>
      </c>
      <c r="C1590" t="s">
        <v>580</v>
      </c>
    </row>
    <row r="1591" spans="1:3" x14ac:dyDescent="0.55000000000000004">
      <c r="A1591">
        <v>3330782045</v>
      </c>
      <c r="B1591">
        <v>15</v>
      </c>
      <c r="C1591" t="s">
        <v>580</v>
      </c>
    </row>
    <row r="1592" spans="1:3" hidden="1" x14ac:dyDescent="0.55000000000000004">
      <c r="A1592">
        <v>3330789322</v>
      </c>
      <c r="B1592">
        <v>33</v>
      </c>
      <c r="C1592" t="s">
        <v>586</v>
      </c>
    </row>
    <row r="1593" spans="1:3" hidden="1" x14ac:dyDescent="0.55000000000000004">
      <c r="A1593">
        <v>3330799731</v>
      </c>
      <c r="B1593">
        <v>33</v>
      </c>
      <c r="C1593" t="s">
        <v>587</v>
      </c>
    </row>
    <row r="1594" spans="1:3" hidden="1" x14ac:dyDescent="0.55000000000000004">
      <c r="A1594">
        <v>3330799774</v>
      </c>
      <c r="B1594">
        <v>20</v>
      </c>
      <c r="C1594" t="s">
        <v>580</v>
      </c>
    </row>
    <row r="1595" spans="1:3" x14ac:dyDescent="0.55000000000000004">
      <c r="A1595">
        <v>3330800250</v>
      </c>
      <c r="B1595">
        <v>16</v>
      </c>
      <c r="C1595" t="s">
        <v>580</v>
      </c>
    </row>
    <row r="1596" spans="1:3" x14ac:dyDescent="0.55000000000000004">
      <c r="A1596">
        <v>3330875976</v>
      </c>
      <c r="B1596">
        <v>10</v>
      </c>
      <c r="C1596" t="s">
        <v>580</v>
      </c>
    </row>
    <row r="1597" spans="1:3" hidden="1" x14ac:dyDescent="0.55000000000000004">
      <c r="A1597">
        <v>3330890989</v>
      </c>
      <c r="B1597">
        <v>33</v>
      </c>
      <c r="C1597" t="s">
        <v>588</v>
      </c>
    </row>
    <row r="1598" spans="1:3" hidden="1" x14ac:dyDescent="0.55000000000000004">
      <c r="A1598">
        <v>3330908281</v>
      </c>
      <c r="B1598">
        <v>25</v>
      </c>
      <c r="C1598" t="s">
        <v>580</v>
      </c>
    </row>
    <row r="1599" spans="1:3" hidden="1" x14ac:dyDescent="0.55000000000000004">
      <c r="A1599">
        <v>3330908674</v>
      </c>
      <c r="B1599">
        <v>33</v>
      </c>
      <c r="C1599" t="s">
        <v>589</v>
      </c>
    </row>
    <row r="1600" spans="1:3" x14ac:dyDescent="0.55000000000000004">
      <c r="A1600">
        <v>3330913831</v>
      </c>
      <c r="B1600">
        <v>12</v>
      </c>
      <c r="C1600" t="s">
        <v>580</v>
      </c>
    </row>
    <row r="1601" spans="1:3" hidden="1" x14ac:dyDescent="0.55000000000000004">
      <c r="A1601">
        <v>3330923518</v>
      </c>
      <c r="B1601">
        <v>33</v>
      </c>
      <c r="C1601" t="s">
        <v>590</v>
      </c>
    </row>
    <row r="1602" spans="1:3" hidden="1" x14ac:dyDescent="0.55000000000000004">
      <c r="A1602">
        <v>3330965989</v>
      </c>
      <c r="B1602">
        <v>29</v>
      </c>
      <c r="C1602" t="s">
        <v>580</v>
      </c>
    </row>
    <row r="1603" spans="1:3" hidden="1" x14ac:dyDescent="0.55000000000000004">
      <c r="A1603">
        <v>3330990396</v>
      </c>
      <c r="B1603">
        <v>22</v>
      </c>
      <c r="C1603" t="s">
        <v>580</v>
      </c>
    </row>
    <row r="1604" spans="1:3" hidden="1" x14ac:dyDescent="0.55000000000000004">
      <c r="A1604">
        <v>3331017815</v>
      </c>
      <c r="B1604">
        <v>26</v>
      </c>
      <c r="C1604" t="s">
        <v>580</v>
      </c>
    </row>
    <row r="1605" spans="1:3" x14ac:dyDescent="0.55000000000000004">
      <c r="A1605">
        <v>3331027973</v>
      </c>
      <c r="B1605">
        <v>9</v>
      </c>
      <c r="C1605" t="s">
        <v>580</v>
      </c>
    </row>
    <row r="1606" spans="1:3" x14ac:dyDescent="0.55000000000000004">
      <c r="A1606">
        <v>3331034607</v>
      </c>
      <c r="B1606">
        <v>5</v>
      </c>
      <c r="C1606" t="s">
        <v>580</v>
      </c>
    </row>
    <row r="1607" spans="1:3" hidden="1" x14ac:dyDescent="0.55000000000000004">
      <c r="A1607">
        <v>3331046366</v>
      </c>
      <c r="B1607">
        <v>19</v>
      </c>
      <c r="C1607" t="s">
        <v>580</v>
      </c>
    </row>
    <row r="1608" spans="1:3" hidden="1" x14ac:dyDescent="0.55000000000000004">
      <c r="A1608">
        <v>3331051177</v>
      </c>
      <c r="B1608">
        <v>33</v>
      </c>
      <c r="C1608" t="s">
        <v>591</v>
      </c>
    </row>
    <row r="1609" spans="1:3" hidden="1" x14ac:dyDescent="0.55000000000000004">
      <c r="A1609">
        <v>3331079541</v>
      </c>
      <c r="B1609">
        <v>33</v>
      </c>
      <c r="C1609" t="s">
        <v>592</v>
      </c>
    </row>
    <row r="1610" spans="1:3" x14ac:dyDescent="0.55000000000000004">
      <c r="A1610">
        <v>3331136357</v>
      </c>
      <c r="B1610">
        <v>17</v>
      </c>
      <c r="C1610" t="s">
        <v>580</v>
      </c>
    </row>
    <row r="1611" spans="1:3" hidden="1" x14ac:dyDescent="0.55000000000000004">
      <c r="A1611">
        <v>3331163009</v>
      </c>
      <c r="B1611">
        <v>33</v>
      </c>
      <c r="C1611" t="s">
        <v>593</v>
      </c>
    </row>
    <row r="1612" spans="1:3" hidden="1" x14ac:dyDescent="0.55000000000000004">
      <c r="A1612">
        <v>3331179819</v>
      </c>
      <c r="B1612">
        <v>33</v>
      </c>
      <c r="C1612" t="s">
        <v>594</v>
      </c>
    </row>
    <row r="1613" spans="1:3" hidden="1" x14ac:dyDescent="0.55000000000000004">
      <c r="A1613">
        <v>3331187664</v>
      </c>
      <c r="B1613">
        <v>33</v>
      </c>
      <c r="C1613" t="s">
        <v>595</v>
      </c>
    </row>
    <row r="1614" spans="1:3" hidden="1" x14ac:dyDescent="0.55000000000000004">
      <c r="A1614">
        <v>3331195278</v>
      </c>
      <c r="B1614">
        <v>33</v>
      </c>
      <c r="C1614" t="s">
        <v>596</v>
      </c>
    </row>
    <row r="1615" spans="1:3" x14ac:dyDescent="0.55000000000000004">
      <c r="A1615">
        <v>3331203368</v>
      </c>
      <c r="B1615">
        <v>13</v>
      </c>
      <c r="C1615" t="s">
        <v>580</v>
      </c>
    </row>
    <row r="1616" spans="1:3" x14ac:dyDescent="0.55000000000000004">
      <c r="A1616">
        <v>3331218836</v>
      </c>
      <c r="B1616">
        <v>3</v>
      </c>
      <c r="C1616" t="s">
        <v>580</v>
      </c>
    </row>
    <row r="1617" spans="1:3" hidden="1" x14ac:dyDescent="0.55000000000000004">
      <c r="A1617">
        <v>3331233978</v>
      </c>
      <c r="B1617">
        <v>21</v>
      </c>
      <c r="C1617" t="s">
        <v>580</v>
      </c>
    </row>
    <row r="1618" spans="1:3" hidden="1" x14ac:dyDescent="0.55000000000000004">
      <c r="A1618">
        <v>3331272565</v>
      </c>
      <c r="B1618">
        <v>23</v>
      </c>
      <c r="C1618" t="s">
        <v>580</v>
      </c>
    </row>
    <row r="1619" spans="1:3" hidden="1" x14ac:dyDescent="0.55000000000000004">
      <c r="A1619">
        <v>3331305019</v>
      </c>
      <c r="B1619">
        <v>32</v>
      </c>
      <c r="C1619" t="s">
        <v>580</v>
      </c>
    </row>
    <row r="1620" spans="1:3" hidden="1" x14ac:dyDescent="0.55000000000000004">
      <c r="A1620">
        <v>3331333191</v>
      </c>
      <c r="B1620">
        <v>33</v>
      </c>
      <c r="C1620" t="s">
        <v>597</v>
      </c>
    </row>
    <row r="1621" spans="1:3" hidden="1" x14ac:dyDescent="0.55000000000000004">
      <c r="A1621">
        <v>3331366865</v>
      </c>
      <c r="B1621">
        <v>33</v>
      </c>
      <c r="C1621" t="s">
        <v>598</v>
      </c>
    </row>
    <row r="1622" spans="1:3" hidden="1" x14ac:dyDescent="0.55000000000000004">
      <c r="A1622">
        <v>3331419005</v>
      </c>
      <c r="B1622">
        <v>33</v>
      </c>
      <c r="C1622" t="s">
        <v>599</v>
      </c>
    </row>
    <row r="1623" spans="1:3" hidden="1" x14ac:dyDescent="0.55000000000000004">
      <c r="A1623">
        <v>3331911205</v>
      </c>
      <c r="B1623">
        <v>33</v>
      </c>
      <c r="C1623" t="s">
        <v>600</v>
      </c>
    </row>
    <row r="1624" spans="1:3" hidden="1" x14ac:dyDescent="0.55000000000000004">
      <c r="A1624">
        <v>3331919000</v>
      </c>
      <c r="B1624">
        <v>33</v>
      </c>
      <c r="C1624" t="s">
        <v>601</v>
      </c>
    </row>
    <row r="1625" spans="1:3" hidden="1" x14ac:dyDescent="0.55000000000000004">
      <c r="A1625">
        <v>3331926708</v>
      </c>
      <c r="B1625">
        <v>33</v>
      </c>
      <c r="C1625" t="s">
        <v>602</v>
      </c>
    </row>
    <row r="1626" spans="1:3" hidden="1" x14ac:dyDescent="0.55000000000000004">
      <c r="A1626">
        <v>3331934398</v>
      </c>
      <c r="B1626">
        <v>33</v>
      </c>
      <c r="C1626" t="s">
        <v>603</v>
      </c>
    </row>
    <row r="1627" spans="1:3" hidden="1" x14ac:dyDescent="0.55000000000000004">
      <c r="A1627">
        <v>3332169903</v>
      </c>
      <c r="B1627">
        <v>33</v>
      </c>
      <c r="C1627" t="s">
        <v>604</v>
      </c>
    </row>
    <row r="1628" spans="1:3" hidden="1" x14ac:dyDescent="0.55000000000000004">
      <c r="A1628">
        <v>3333276533</v>
      </c>
      <c r="B1628">
        <v>33</v>
      </c>
      <c r="C1628" t="s">
        <v>605</v>
      </c>
    </row>
    <row r="1629" spans="1:3" hidden="1" x14ac:dyDescent="0.55000000000000004">
      <c r="A1629">
        <v>3333286858</v>
      </c>
      <c r="B1629">
        <v>33</v>
      </c>
      <c r="C1629" t="s">
        <v>606</v>
      </c>
    </row>
    <row r="1630" spans="1:3" hidden="1" x14ac:dyDescent="0.55000000000000004">
      <c r="A1630">
        <v>3334266957</v>
      </c>
      <c r="B1630">
        <v>33</v>
      </c>
      <c r="C1630" t="s">
        <v>607</v>
      </c>
    </row>
    <row r="1631" spans="1:3" hidden="1" x14ac:dyDescent="0.55000000000000004">
      <c r="A1631">
        <v>3334274729</v>
      </c>
      <c r="B1631">
        <v>33</v>
      </c>
      <c r="C1631" t="s">
        <v>608</v>
      </c>
    </row>
    <row r="1632" spans="1:3" hidden="1" x14ac:dyDescent="0.55000000000000004">
      <c r="A1632">
        <v>3334282504</v>
      </c>
      <c r="B1632">
        <v>33</v>
      </c>
      <c r="C1632" t="s">
        <v>609</v>
      </c>
    </row>
    <row r="1633" spans="1:3" hidden="1" x14ac:dyDescent="0.55000000000000004">
      <c r="A1633">
        <v>3334290302</v>
      </c>
      <c r="B1633">
        <v>33</v>
      </c>
      <c r="C1633" t="s">
        <v>610</v>
      </c>
    </row>
    <row r="1634" spans="1:3" hidden="1" x14ac:dyDescent="0.55000000000000004">
      <c r="A1634">
        <v>3334298113</v>
      </c>
      <c r="B1634">
        <v>33</v>
      </c>
      <c r="C1634" t="s">
        <v>611</v>
      </c>
    </row>
    <row r="1635" spans="1:3" hidden="1" x14ac:dyDescent="0.55000000000000004">
      <c r="A1635">
        <v>3334305878</v>
      </c>
      <c r="B1635">
        <v>33</v>
      </c>
      <c r="C1635" t="s">
        <v>612</v>
      </c>
    </row>
    <row r="1636" spans="1:3" hidden="1" x14ac:dyDescent="0.55000000000000004">
      <c r="A1636">
        <v>3355361790</v>
      </c>
      <c r="B1636">
        <v>24</v>
      </c>
      <c r="C1636" t="s">
        <v>50</v>
      </c>
    </row>
    <row r="1637" spans="1:3" x14ac:dyDescent="0.55000000000000004">
      <c r="A1637">
        <v>3355390956</v>
      </c>
      <c r="B1637">
        <v>8</v>
      </c>
      <c r="C1637" t="s">
        <v>50</v>
      </c>
    </row>
    <row r="1638" spans="1:3" hidden="1" x14ac:dyDescent="0.55000000000000004">
      <c r="A1638">
        <v>3355468591</v>
      </c>
      <c r="B1638">
        <v>28</v>
      </c>
      <c r="C1638" t="s">
        <v>50</v>
      </c>
    </row>
    <row r="1639" spans="1:3" x14ac:dyDescent="0.55000000000000004">
      <c r="A1639">
        <v>3355508647</v>
      </c>
      <c r="B1639">
        <v>11</v>
      </c>
      <c r="C1639" t="s">
        <v>50</v>
      </c>
    </row>
    <row r="1640" spans="1:3" hidden="1" x14ac:dyDescent="0.55000000000000004">
      <c r="A1640">
        <v>3355532391</v>
      </c>
      <c r="B1640">
        <v>31</v>
      </c>
      <c r="C1640" t="s">
        <v>50</v>
      </c>
    </row>
    <row r="1641" spans="1:3" x14ac:dyDescent="0.55000000000000004">
      <c r="A1641">
        <v>3355554307</v>
      </c>
      <c r="B1641">
        <v>2</v>
      </c>
      <c r="C1641" t="s">
        <v>50</v>
      </c>
    </row>
    <row r="1642" spans="1:3" x14ac:dyDescent="0.55000000000000004">
      <c r="A1642">
        <v>3355568843</v>
      </c>
      <c r="B1642">
        <v>6</v>
      </c>
      <c r="C1642" t="s">
        <v>50</v>
      </c>
    </row>
    <row r="1643" spans="1:3" hidden="1" x14ac:dyDescent="0.55000000000000004">
      <c r="A1643">
        <v>3355572226</v>
      </c>
      <c r="B1643">
        <v>30</v>
      </c>
      <c r="C1643" t="s">
        <v>50</v>
      </c>
    </row>
    <row r="1644" spans="1:3" hidden="1" x14ac:dyDescent="0.55000000000000004">
      <c r="A1644">
        <v>3355654206</v>
      </c>
      <c r="B1644">
        <v>18</v>
      </c>
      <c r="C1644" t="s">
        <v>50</v>
      </c>
    </row>
    <row r="1645" spans="1:3" x14ac:dyDescent="0.55000000000000004">
      <c r="A1645">
        <v>3355666545</v>
      </c>
      <c r="B1645">
        <v>4</v>
      </c>
      <c r="C1645" t="s">
        <v>50</v>
      </c>
    </row>
    <row r="1646" spans="1:3" x14ac:dyDescent="0.55000000000000004">
      <c r="A1646">
        <v>3355700383</v>
      </c>
      <c r="B1646">
        <v>1</v>
      </c>
      <c r="C1646" t="s">
        <v>50</v>
      </c>
    </row>
    <row r="1647" spans="1:3" hidden="1" x14ac:dyDescent="0.55000000000000004">
      <c r="A1647">
        <v>3355712547</v>
      </c>
      <c r="B1647">
        <v>27</v>
      </c>
      <c r="C1647" t="s">
        <v>50</v>
      </c>
    </row>
    <row r="1648" spans="1:3" x14ac:dyDescent="0.55000000000000004">
      <c r="A1648">
        <v>3355719957</v>
      </c>
      <c r="B1648">
        <v>7</v>
      </c>
      <c r="C1648" t="s">
        <v>50</v>
      </c>
    </row>
    <row r="1649" spans="1:3" x14ac:dyDescent="0.55000000000000004">
      <c r="A1649">
        <v>3355768284</v>
      </c>
      <c r="B1649">
        <v>14</v>
      </c>
      <c r="C1649" t="s">
        <v>50</v>
      </c>
    </row>
    <row r="1650" spans="1:3" x14ac:dyDescent="0.55000000000000004">
      <c r="A1650">
        <v>3355780736</v>
      </c>
      <c r="B1650">
        <v>15</v>
      </c>
      <c r="C1650" t="s">
        <v>50</v>
      </c>
    </row>
    <row r="1651" spans="1:3" hidden="1" x14ac:dyDescent="0.55000000000000004">
      <c r="A1651">
        <v>3355794338</v>
      </c>
      <c r="B1651">
        <v>25</v>
      </c>
      <c r="C1651" t="s">
        <v>50</v>
      </c>
    </row>
    <row r="1652" spans="1:3" hidden="1" x14ac:dyDescent="0.55000000000000004">
      <c r="A1652">
        <v>3355801101</v>
      </c>
      <c r="B1652">
        <v>20</v>
      </c>
      <c r="C1652" t="s">
        <v>50</v>
      </c>
    </row>
    <row r="1653" spans="1:3" x14ac:dyDescent="0.55000000000000004">
      <c r="A1653">
        <v>3355802409</v>
      </c>
      <c r="B1653">
        <v>16</v>
      </c>
      <c r="C1653" t="s">
        <v>50</v>
      </c>
    </row>
    <row r="1654" spans="1:3" x14ac:dyDescent="0.55000000000000004">
      <c r="A1654">
        <v>3355874667</v>
      </c>
      <c r="B1654">
        <v>10</v>
      </c>
      <c r="C1654" t="s">
        <v>50</v>
      </c>
    </row>
    <row r="1655" spans="1:3" x14ac:dyDescent="0.55000000000000004">
      <c r="A1655">
        <v>3355912522</v>
      </c>
      <c r="B1655">
        <v>12</v>
      </c>
      <c r="C1655" t="s">
        <v>50</v>
      </c>
    </row>
    <row r="1656" spans="1:3" hidden="1" x14ac:dyDescent="0.55000000000000004">
      <c r="A1656">
        <v>3355964566</v>
      </c>
      <c r="B1656">
        <v>29</v>
      </c>
      <c r="C1656" t="s">
        <v>50</v>
      </c>
    </row>
    <row r="1657" spans="1:3" hidden="1" x14ac:dyDescent="0.55000000000000004">
      <c r="A1657">
        <v>3355990875</v>
      </c>
      <c r="B1657">
        <v>22</v>
      </c>
      <c r="C1657" t="s">
        <v>50</v>
      </c>
    </row>
    <row r="1658" spans="1:3" hidden="1" x14ac:dyDescent="0.55000000000000004">
      <c r="A1658">
        <v>3356017240</v>
      </c>
      <c r="B1658">
        <v>26</v>
      </c>
      <c r="C1658" t="s">
        <v>50</v>
      </c>
    </row>
    <row r="1659" spans="1:3" x14ac:dyDescent="0.55000000000000004">
      <c r="A1659">
        <v>3356026710</v>
      </c>
      <c r="B1659">
        <v>9</v>
      </c>
      <c r="C1659" t="s">
        <v>50</v>
      </c>
    </row>
    <row r="1660" spans="1:3" x14ac:dyDescent="0.55000000000000004">
      <c r="A1660">
        <v>3356033298</v>
      </c>
      <c r="B1660">
        <v>5</v>
      </c>
      <c r="C1660" t="s">
        <v>50</v>
      </c>
    </row>
    <row r="1661" spans="1:3" hidden="1" x14ac:dyDescent="0.55000000000000004">
      <c r="A1661">
        <v>3356047764</v>
      </c>
      <c r="B1661">
        <v>19</v>
      </c>
      <c r="C1661" t="s">
        <v>50</v>
      </c>
    </row>
    <row r="1662" spans="1:3" x14ac:dyDescent="0.55000000000000004">
      <c r="A1662">
        <v>3356138509</v>
      </c>
      <c r="B1662">
        <v>17</v>
      </c>
      <c r="C1662" t="s">
        <v>50</v>
      </c>
    </row>
    <row r="1663" spans="1:3" x14ac:dyDescent="0.55000000000000004">
      <c r="A1663">
        <v>3356202059</v>
      </c>
      <c r="B1663">
        <v>13</v>
      </c>
      <c r="C1663" t="s">
        <v>50</v>
      </c>
    </row>
    <row r="1664" spans="1:3" x14ac:dyDescent="0.55000000000000004">
      <c r="A1664">
        <v>3356217527</v>
      </c>
      <c r="B1664">
        <v>3</v>
      </c>
      <c r="C1664" t="s">
        <v>50</v>
      </c>
    </row>
    <row r="1665" spans="1:3" hidden="1" x14ac:dyDescent="0.55000000000000004">
      <c r="A1665">
        <v>3356234610</v>
      </c>
      <c r="B1665">
        <v>21</v>
      </c>
      <c r="C1665" t="s">
        <v>50</v>
      </c>
    </row>
    <row r="1666" spans="1:3" hidden="1" x14ac:dyDescent="0.55000000000000004">
      <c r="A1666">
        <v>3356272361</v>
      </c>
      <c r="B1666">
        <v>23</v>
      </c>
      <c r="C1666" t="s">
        <v>50</v>
      </c>
    </row>
    <row r="1667" spans="1:3" hidden="1" x14ac:dyDescent="0.55000000000000004">
      <c r="A1667">
        <v>3356307112</v>
      </c>
      <c r="B1667">
        <v>32</v>
      </c>
      <c r="C1667" t="s">
        <v>50</v>
      </c>
    </row>
    <row r="1668" spans="1:3" hidden="1" x14ac:dyDescent="0.55000000000000004">
      <c r="A1668">
        <v>3600395687</v>
      </c>
      <c r="B1668">
        <v>24</v>
      </c>
      <c r="C1668" t="s">
        <v>613</v>
      </c>
    </row>
    <row r="1669" spans="1:3" hidden="1" x14ac:dyDescent="0.55000000000000004">
      <c r="A1669">
        <v>3600396506</v>
      </c>
      <c r="B1669">
        <v>24</v>
      </c>
      <c r="C1669" t="s">
        <v>0</v>
      </c>
    </row>
    <row r="1670" spans="1:3" x14ac:dyDescent="0.55000000000000004">
      <c r="A1670">
        <v>3600425149</v>
      </c>
      <c r="B1670">
        <v>8</v>
      </c>
      <c r="C1670" t="s">
        <v>614</v>
      </c>
    </row>
    <row r="1671" spans="1:3" x14ac:dyDescent="0.55000000000000004">
      <c r="A1671">
        <v>3600425967</v>
      </c>
      <c r="B1671">
        <v>8</v>
      </c>
      <c r="C1671" t="s">
        <v>0</v>
      </c>
    </row>
    <row r="1672" spans="1:3" hidden="1" x14ac:dyDescent="0.55000000000000004">
      <c r="A1672">
        <v>3600502250</v>
      </c>
      <c r="B1672">
        <v>28</v>
      </c>
      <c r="C1672" t="s">
        <v>615</v>
      </c>
    </row>
    <row r="1673" spans="1:3" hidden="1" x14ac:dyDescent="0.55000000000000004">
      <c r="A1673">
        <v>3600503070</v>
      </c>
      <c r="B1673">
        <v>28</v>
      </c>
      <c r="C1673" t="s">
        <v>0</v>
      </c>
    </row>
    <row r="1674" spans="1:3" x14ac:dyDescent="0.55000000000000004">
      <c r="A1674">
        <v>3600542955</v>
      </c>
      <c r="B1674">
        <v>11</v>
      </c>
      <c r="C1674" t="s">
        <v>616</v>
      </c>
    </row>
    <row r="1675" spans="1:3" x14ac:dyDescent="0.55000000000000004">
      <c r="A1675">
        <v>3600543774</v>
      </c>
      <c r="B1675">
        <v>11</v>
      </c>
      <c r="C1675" t="s">
        <v>0</v>
      </c>
    </row>
    <row r="1676" spans="1:3" hidden="1" x14ac:dyDescent="0.55000000000000004">
      <c r="A1676">
        <v>3600564295</v>
      </c>
      <c r="B1676">
        <v>31</v>
      </c>
      <c r="C1676" t="s">
        <v>617</v>
      </c>
    </row>
    <row r="1677" spans="1:3" hidden="1" x14ac:dyDescent="0.55000000000000004">
      <c r="A1677">
        <v>3600565113</v>
      </c>
      <c r="B1677">
        <v>31</v>
      </c>
      <c r="C1677" t="s">
        <v>0</v>
      </c>
    </row>
    <row r="1678" spans="1:3" x14ac:dyDescent="0.55000000000000004">
      <c r="A1678">
        <v>3600588960</v>
      </c>
      <c r="B1678">
        <v>2</v>
      </c>
      <c r="C1678" t="s">
        <v>618</v>
      </c>
    </row>
    <row r="1679" spans="1:3" x14ac:dyDescent="0.55000000000000004">
      <c r="A1679">
        <v>3600589778</v>
      </c>
      <c r="B1679">
        <v>2</v>
      </c>
      <c r="C1679" t="s">
        <v>0</v>
      </c>
    </row>
    <row r="1680" spans="1:3" x14ac:dyDescent="0.55000000000000004">
      <c r="A1680">
        <v>3600603420</v>
      </c>
      <c r="B1680">
        <v>6</v>
      </c>
      <c r="C1680" t="s">
        <v>619</v>
      </c>
    </row>
    <row r="1681" spans="1:3" x14ac:dyDescent="0.55000000000000004">
      <c r="A1681">
        <v>3600604239</v>
      </c>
      <c r="B1681">
        <v>6</v>
      </c>
      <c r="C1681" t="s">
        <v>0</v>
      </c>
    </row>
    <row r="1682" spans="1:3" hidden="1" x14ac:dyDescent="0.55000000000000004">
      <c r="A1682">
        <v>3600604700</v>
      </c>
      <c r="B1682">
        <v>30</v>
      </c>
      <c r="C1682" t="s">
        <v>620</v>
      </c>
    </row>
    <row r="1683" spans="1:3" hidden="1" x14ac:dyDescent="0.55000000000000004">
      <c r="A1683">
        <v>3600605520</v>
      </c>
      <c r="B1683">
        <v>30</v>
      </c>
      <c r="C1683" t="s">
        <v>0</v>
      </c>
    </row>
    <row r="1684" spans="1:3" hidden="1" x14ac:dyDescent="0.55000000000000004">
      <c r="A1684">
        <v>3600677906</v>
      </c>
      <c r="B1684">
        <v>33</v>
      </c>
      <c r="C1684" t="s">
        <v>9</v>
      </c>
    </row>
    <row r="1685" spans="1:3" hidden="1" x14ac:dyDescent="0.55000000000000004">
      <c r="A1685">
        <v>3600686639</v>
      </c>
      <c r="B1685">
        <v>18</v>
      </c>
      <c r="C1685" t="s">
        <v>621</v>
      </c>
    </row>
    <row r="1686" spans="1:3" hidden="1" x14ac:dyDescent="0.55000000000000004">
      <c r="A1686">
        <v>3600687457</v>
      </c>
      <c r="B1686">
        <v>18</v>
      </c>
      <c r="C1686" t="s">
        <v>0</v>
      </c>
    </row>
    <row r="1687" spans="1:3" x14ac:dyDescent="0.55000000000000004">
      <c r="A1687">
        <v>3600701144</v>
      </c>
      <c r="B1687">
        <v>4</v>
      </c>
      <c r="C1687" t="s">
        <v>622</v>
      </c>
    </row>
    <row r="1688" spans="1:3" x14ac:dyDescent="0.55000000000000004">
      <c r="A1688">
        <v>3600701962</v>
      </c>
      <c r="B1688">
        <v>4</v>
      </c>
      <c r="C1688" t="s">
        <v>0</v>
      </c>
    </row>
    <row r="1689" spans="1:3" x14ac:dyDescent="0.55000000000000004">
      <c r="A1689">
        <v>3600734534</v>
      </c>
      <c r="B1689">
        <v>1</v>
      </c>
      <c r="C1689" t="s">
        <v>623</v>
      </c>
    </row>
    <row r="1690" spans="1:3" x14ac:dyDescent="0.55000000000000004">
      <c r="A1690">
        <v>3600735353</v>
      </c>
      <c r="B1690">
        <v>1</v>
      </c>
      <c r="C1690" t="s">
        <v>0</v>
      </c>
    </row>
    <row r="1691" spans="1:3" hidden="1" x14ac:dyDescent="0.55000000000000004">
      <c r="A1691">
        <v>3600746312</v>
      </c>
      <c r="B1691">
        <v>27</v>
      </c>
      <c r="C1691" t="s">
        <v>624</v>
      </c>
    </row>
    <row r="1692" spans="1:3" hidden="1" x14ac:dyDescent="0.55000000000000004">
      <c r="A1692">
        <v>3600747131</v>
      </c>
      <c r="B1692">
        <v>27</v>
      </c>
      <c r="C1692" t="s">
        <v>0</v>
      </c>
    </row>
    <row r="1693" spans="1:3" x14ac:dyDescent="0.55000000000000004">
      <c r="A1693">
        <v>3600754621</v>
      </c>
      <c r="B1693">
        <v>7</v>
      </c>
      <c r="C1693" t="s">
        <v>625</v>
      </c>
    </row>
    <row r="1694" spans="1:3" x14ac:dyDescent="0.55000000000000004">
      <c r="A1694">
        <v>3600755439</v>
      </c>
      <c r="B1694">
        <v>7</v>
      </c>
      <c r="C1694" t="s">
        <v>0</v>
      </c>
    </row>
    <row r="1695" spans="1:3" x14ac:dyDescent="0.55000000000000004">
      <c r="A1695">
        <v>3600802963</v>
      </c>
      <c r="B1695">
        <v>14</v>
      </c>
      <c r="C1695" t="s">
        <v>626</v>
      </c>
    </row>
    <row r="1696" spans="1:3" x14ac:dyDescent="0.55000000000000004">
      <c r="A1696">
        <v>3600803781</v>
      </c>
      <c r="B1696">
        <v>14</v>
      </c>
      <c r="C1696" t="s">
        <v>0</v>
      </c>
    </row>
    <row r="1697" spans="1:3" x14ac:dyDescent="0.55000000000000004">
      <c r="A1697">
        <v>3600815314</v>
      </c>
      <c r="B1697">
        <v>15</v>
      </c>
      <c r="C1697" t="s">
        <v>627</v>
      </c>
    </row>
    <row r="1698" spans="1:3" x14ac:dyDescent="0.55000000000000004">
      <c r="A1698">
        <v>3600816132</v>
      </c>
      <c r="B1698">
        <v>15</v>
      </c>
      <c r="C1698" t="s">
        <v>0</v>
      </c>
    </row>
    <row r="1699" spans="1:3" hidden="1" x14ac:dyDescent="0.55000000000000004">
      <c r="A1699">
        <v>3600828145</v>
      </c>
      <c r="B1699">
        <v>25</v>
      </c>
      <c r="C1699" t="s">
        <v>628</v>
      </c>
    </row>
    <row r="1700" spans="1:3" hidden="1" x14ac:dyDescent="0.55000000000000004">
      <c r="A1700">
        <v>3600828963</v>
      </c>
      <c r="B1700">
        <v>25</v>
      </c>
      <c r="C1700" t="s">
        <v>0</v>
      </c>
    </row>
    <row r="1701" spans="1:3" hidden="1" x14ac:dyDescent="0.55000000000000004">
      <c r="A1701">
        <v>3600832643</v>
      </c>
      <c r="B1701">
        <v>20</v>
      </c>
      <c r="C1701" t="s">
        <v>629</v>
      </c>
    </row>
    <row r="1702" spans="1:3" x14ac:dyDescent="0.55000000000000004">
      <c r="A1702">
        <v>3600833214</v>
      </c>
      <c r="B1702">
        <v>16</v>
      </c>
      <c r="C1702" t="s">
        <v>630</v>
      </c>
    </row>
    <row r="1703" spans="1:3" hidden="1" x14ac:dyDescent="0.55000000000000004">
      <c r="A1703">
        <v>3600833461</v>
      </c>
      <c r="B1703">
        <v>20</v>
      </c>
      <c r="C1703" t="s">
        <v>0</v>
      </c>
    </row>
    <row r="1704" spans="1:3" x14ac:dyDescent="0.55000000000000004">
      <c r="A1704">
        <v>3600834033</v>
      </c>
      <c r="B1704">
        <v>16</v>
      </c>
      <c r="C1704" t="s">
        <v>0</v>
      </c>
    </row>
    <row r="1705" spans="1:3" x14ac:dyDescent="0.55000000000000004">
      <c r="A1705">
        <v>3600909324</v>
      </c>
      <c r="B1705">
        <v>10</v>
      </c>
      <c r="C1705" t="s">
        <v>631</v>
      </c>
    </row>
    <row r="1706" spans="1:3" x14ac:dyDescent="0.55000000000000004">
      <c r="A1706">
        <v>3600910143</v>
      </c>
      <c r="B1706">
        <v>10</v>
      </c>
      <c r="C1706" t="s">
        <v>0</v>
      </c>
    </row>
    <row r="1707" spans="1:3" x14ac:dyDescent="0.55000000000000004">
      <c r="A1707">
        <v>3600947201</v>
      </c>
      <c r="B1707">
        <v>12</v>
      </c>
      <c r="C1707" t="s">
        <v>632</v>
      </c>
    </row>
    <row r="1708" spans="1:3" x14ac:dyDescent="0.55000000000000004">
      <c r="A1708">
        <v>3600948020</v>
      </c>
      <c r="B1708">
        <v>12</v>
      </c>
      <c r="C1708" t="s">
        <v>0</v>
      </c>
    </row>
    <row r="1709" spans="1:3" hidden="1" x14ac:dyDescent="0.55000000000000004">
      <c r="A1709">
        <v>3600997534</v>
      </c>
      <c r="B1709">
        <v>29</v>
      </c>
      <c r="C1709" t="s">
        <v>633</v>
      </c>
    </row>
    <row r="1710" spans="1:3" hidden="1" x14ac:dyDescent="0.55000000000000004">
      <c r="A1710">
        <v>3600998352</v>
      </c>
      <c r="B1710">
        <v>29</v>
      </c>
      <c r="C1710" t="s">
        <v>0</v>
      </c>
    </row>
    <row r="1711" spans="1:3" hidden="1" x14ac:dyDescent="0.55000000000000004">
      <c r="A1711">
        <v>3601023675</v>
      </c>
      <c r="B1711">
        <v>22</v>
      </c>
      <c r="C1711" t="s">
        <v>634</v>
      </c>
    </row>
    <row r="1712" spans="1:3" hidden="1" x14ac:dyDescent="0.55000000000000004">
      <c r="A1712">
        <v>3601024493</v>
      </c>
      <c r="B1712">
        <v>22</v>
      </c>
      <c r="C1712" t="s">
        <v>0</v>
      </c>
    </row>
    <row r="1713" spans="1:3" hidden="1" x14ac:dyDescent="0.55000000000000004">
      <c r="A1713">
        <v>3601051131</v>
      </c>
      <c r="B1713">
        <v>26</v>
      </c>
      <c r="C1713" t="s">
        <v>635</v>
      </c>
    </row>
    <row r="1714" spans="1:3" hidden="1" x14ac:dyDescent="0.55000000000000004">
      <c r="A1714">
        <v>3601051949</v>
      </c>
      <c r="B1714">
        <v>26</v>
      </c>
      <c r="C1714" t="s">
        <v>0</v>
      </c>
    </row>
    <row r="1715" spans="1:3" x14ac:dyDescent="0.55000000000000004">
      <c r="A1715">
        <v>3601061346</v>
      </c>
      <c r="B1715">
        <v>9</v>
      </c>
      <c r="C1715" t="s">
        <v>636</v>
      </c>
    </row>
    <row r="1716" spans="1:3" x14ac:dyDescent="0.55000000000000004">
      <c r="A1716">
        <v>3601062164</v>
      </c>
      <c r="B1716">
        <v>9</v>
      </c>
      <c r="C1716" t="s">
        <v>0</v>
      </c>
    </row>
    <row r="1717" spans="1:3" x14ac:dyDescent="0.55000000000000004">
      <c r="A1717">
        <v>3601067975</v>
      </c>
      <c r="B1717">
        <v>5</v>
      </c>
      <c r="C1717" t="s">
        <v>637</v>
      </c>
    </row>
    <row r="1718" spans="1:3" x14ac:dyDescent="0.55000000000000004">
      <c r="A1718">
        <v>3601068794</v>
      </c>
      <c r="B1718">
        <v>5</v>
      </c>
      <c r="C1718" t="s">
        <v>0</v>
      </c>
    </row>
    <row r="1719" spans="1:3" hidden="1" x14ac:dyDescent="0.55000000000000004">
      <c r="A1719">
        <v>3601079227</v>
      </c>
      <c r="B1719">
        <v>19</v>
      </c>
      <c r="C1719" t="s">
        <v>638</v>
      </c>
    </row>
    <row r="1720" spans="1:3" hidden="1" x14ac:dyDescent="0.55000000000000004">
      <c r="A1720">
        <v>3601080045</v>
      </c>
      <c r="B1720">
        <v>19</v>
      </c>
      <c r="C1720" t="s">
        <v>0</v>
      </c>
    </row>
    <row r="1721" spans="1:3" x14ac:dyDescent="0.55000000000000004">
      <c r="A1721">
        <v>3601169625</v>
      </c>
      <c r="B1721">
        <v>17</v>
      </c>
      <c r="C1721" t="s">
        <v>639</v>
      </c>
    </row>
    <row r="1722" spans="1:3" x14ac:dyDescent="0.55000000000000004">
      <c r="A1722">
        <v>3601170443</v>
      </c>
      <c r="B1722">
        <v>17</v>
      </c>
      <c r="C1722" t="s">
        <v>0</v>
      </c>
    </row>
    <row r="1723" spans="1:3" x14ac:dyDescent="0.55000000000000004">
      <c r="A1723">
        <v>3601236559</v>
      </c>
      <c r="B1723">
        <v>13</v>
      </c>
      <c r="C1723" t="s">
        <v>640</v>
      </c>
    </row>
    <row r="1724" spans="1:3" x14ac:dyDescent="0.55000000000000004">
      <c r="A1724">
        <v>3601237378</v>
      </c>
      <c r="B1724">
        <v>13</v>
      </c>
      <c r="C1724" t="s">
        <v>0</v>
      </c>
    </row>
    <row r="1725" spans="1:3" x14ac:dyDescent="0.55000000000000004">
      <c r="A1725">
        <v>3601252022</v>
      </c>
      <c r="B1725">
        <v>3</v>
      </c>
      <c r="C1725" t="s">
        <v>641</v>
      </c>
    </row>
    <row r="1726" spans="1:3" x14ac:dyDescent="0.55000000000000004">
      <c r="A1726">
        <v>3601252840</v>
      </c>
      <c r="B1726">
        <v>3</v>
      </c>
      <c r="C1726" t="s">
        <v>0</v>
      </c>
    </row>
    <row r="1727" spans="1:3" hidden="1" x14ac:dyDescent="0.55000000000000004">
      <c r="A1727">
        <v>3601266941</v>
      </c>
      <c r="B1727">
        <v>21</v>
      </c>
      <c r="C1727" t="s">
        <v>642</v>
      </c>
    </row>
    <row r="1728" spans="1:3" hidden="1" x14ac:dyDescent="0.55000000000000004">
      <c r="A1728">
        <v>3601267759</v>
      </c>
      <c r="B1728">
        <v>21</v>
      </c>
      <c r="C1728" t="s">
        <v>0</v>
      </c>
    </row>
    <row r="1729" spans="1:3" hidden="1" x14ac:dyDescent="0.55000000000000004">
      <c r="A1729">
        <v>3601305479</v>
      </c>
      <c r="B1729">
        <v>23</v>
      </c>
      <c r="C1729" t="s">
        <v>643</v>
      </c>
    </row>
    <row r="1730" spans="1:3" hidden="1" x14ac:dyDescent="0.55000000000000004">
      <c r="A1730">
        <v>3601306300</v>
      </c>
      <c r="B1730">
        <v>23</v>
      </c>
      <c r="C1730" t="s">
        <v>0</v>
      </c>
    </row>
    <row r="1731" spans="1:3" hidden="1" x14ac:dyDescent="0.55000000000000004">
      <c r="A1731">
        <v>3601338390</v>
      </c>
      <c r="B1731">
        <v>32</v>
      </c>
      <c r="C1731" t="s">
        <v>644</v>
      </c>
    </row>
    <row r="1732" spans="1:3" hidden="1" x14ac:dyDescent="0.55000000000000004">
      <c r="A1732">
        <v>3601339208</v>
      </c>
      <c r="B1732">
        <v>32</v>
      </c>
      <c r="C1732" t="s">
        <v>0</v>
      </c>
    </row>
    <row r="1733" spans="1:3" hidden="1" x14ac:dyDescent="0.55000000000000004">
      <c r="A1733">
        <v>3630393592</v>
      </c>
      <c r="B1733">
        <v>24</v>
      </c>
      <c r="C1733" t="s">
        <v>645</v>
      </c>
    </row>
    <row r="1734" spans="1:3" x14ac:dyDescent="0.55000000000000004">
      <c r="A1734">
        <v>3630423496</v>
      </c>
      <c r="B1734">
        <v>8</v>
      </c>
      <c r="C1734" t="s">
        <v>645</v>
      </c>
    </row>
    <row r="1735" spans="1:3" hidden="1" x14ac:dyDescent="0.55000000000000004">
      <c r="A1735">
        <v>3630500277</v>
      </c>
      <c r="B1735">
        <v>28</v>
      </c>
      <c r="C1735" t="s">
        <v>645</v>
      </c>
    </row>
    <row r="1736" spans="1:3" x14ac:dyDescent="0.55000000000000004">
      <c r="A1736">
        <v>3630541187</v>
      </c>
      <c r="B1736">
        <v>11</v>
      </c>
      <c r="C1736" t="s">
        <v>645</v>
      </c>
    </row>
    <row r="1737" spans="1:3" hidden="1" x14ac:dyDescent="0.55000000000000004">
      <c r="A1737">
        <v>3630561214</v>
      </c>
      <c r="B1737">
        <v>33</v>
      </c>
      <c r="C1737" t="s">
        <v>646</v>
      </c>
    </row>
    <row r="1738" spans="1:3" hidden="1" x14ac:dyDescent="0.55000000000000004">
      <c r="A1738">
        <v>3630562235</v>
      </c>
      <c r="B1738">
        <v>31</v>
      </c>
      <c r="C1738" t="s">
        <v>645</v>
      </c>
    </row>
    <row r="1739" spans="1:3" x14ac:dyDescent="0.55000000000000004">
      <c r="A1739">
        <v>3630586847</v>
      </c>
      <c r="B1739">
        <v>2</v>
      </c>
      <c r="C1739" t="s">
        <v>645</v>
      </c>
    </row>
    <row r="1740" spans="1:3" x14ac:dyDescent="0.55000000000000004">
      <c r="A1740">
        <v>3630601383</v>
      </c>
      <c r="B1740">
        <v>6</v>
      </c>
      <c r="C1740" t="s">
        <v>645</v>
      </c>
    </row>
    <row r="1741" spans="1:3" hidden="1" x14ac:dyDescent="0.55000000000000004">
      <c r="A1741">
        <v>3630602650</v>
      </c>
      <c r="B1741">
        <v>30</v>
      </c>
      <c r="C1741" t="s">
        <v>645</v>
      </c>
    </row>
    <row r="1742" spans="1:3" hidden="1" x14ac:dyDescent="0.55000000000000004">
      <c r="A1742">
        <v>3630685090</v>
      </c>
      <c r="B1742">
        <v>18</v>
      </c>
      <c r="C1742" t="s">
        <v>645</v>
      </c>
    </row>
    <row r="1743" spans="1:3" hidden="1" x14ac:dyDescent="0.55000000000000004">
      <c r="A1743">
        <v>3630696659</v>
      </c>
      <c r="B1743">
        <v>33</v>
      </c>
      <c r="C1743" t="s">
        <v>647</v>
      </c>
    </row>
    <row r="1744" spans="1:3" x14ac:dyDescent="0.55000000000000004">
      <c r="A1744">
        <v>3630699085</v>
      </c>
      <c r="B1744">
        <v>4</v>
      </c>
      <c r="C1744" t="s">
        <v>645</v>
      </c>
    </row>
    <row r="1745" spans="1:3" hidden="1" x14ac:dyDescent="0.55000000000000004">
      <c r="A1745">
        <v>3630723491</v>
      </c>
      <c r="B1745">
        <v>33</v>
      </c>
      <c r="C1745" t="s">
        <v>648</v>
      </c>
    </row>
    <row r="1746" spans="1:3" x14ac:dyDescent="0.55000000000000004">
      <c r="A1746">
        <v>3630732923</v>
      </c>
      <c r="B1746">
        <v>1</v>
      </c>
      <c r="C1746" t="s">
        <v>645</v>
      </c>
    </row>
    <row r="1747" spans="1:3" hidden="1" x14ac:dyDescent="0.55000000000000004">
      <c r="A1747">
        <v>3630744220</v>
      </c>
      <c r="B1747">
        <v>27</v>
      </c>
      <c r="C1747" t="s">
        <v>645</v>
      </c>
    </row>
    <row r="1748" spans="1:3" x14ac:dyDescent="0.55000000000000004">
      <c r="A1748">
        <v>3630752497</v>
      </c>
      <c r="B1748">
        <v>7</v>
      </c>
      <c r="C1748" t="s">
        <v>645</v>
      </c>
    </row>
    <row r="1749" spans="1:3" hidden="1" x14ac:dyDescent="0.55000000000000004">
      <c r="A1749">
        <v>3630800232</v>
      </c>
      <c r="B1749">
        <v>33</v>
      </c>
      <c r="C1749" t="s">
        <v>649</v>
      </c>
    </row>
    <row r="1750" spans="1:3" x14ac:dyDescent="0.55000000000000004">
      <c r="A1750">
        <v>3630800824</v>
      </c>
      <c r="B1750">
        <v>14</v>
      </c>
      <c r="C1750" t="s">
        <v>645</v>
      </c>
    </row>
    <row r="1751" spans="1:3" x14ac:dyDescent="0.55000000000000004">
      <c r="A1751">
        <v>3630813276</v>
      </c>
      <c r="B1751">
        <v>15</v>
      </c>
      <c r="C1751" t="s">
        <v>645</v>
      </c>
    </row>
    <row r="1752" spans="1:3" hidden="1" x14ac:dyDescent="0.55000000000000004">
      <c r="A1752">
        <v>3630826017</v>
      </c>
      <c r="B1752">
        <v>25</v>
      </c>
      <c r="C1752" t="s">
        <v>645</v>
      </c>
    </row>
    <row r="1753" spans="1:3" hidden="1" x14ac:dyDescent="0.55000000000000004">
      <c r="A1753">
        <v>3630831019</v>
      </c>
      <c r="B1753">
        <v>20</v>
      </c>
      <c r="C1753" t="s">
        <v>645</v>
      </c>
    </row>
    <row r="1754" spans="1:3" x14ac:dyDescent="0.55000000000000004">
      <c r="A1754">
        <v>3630831481</v>
      </c>
      <c r="B1754">
        <v>16</v>
      </c>
      <c r="C1754" t="s">
        <v>645</v>
      </c>
    </row>
    <row r="1755" spans="1:3" hidden="1" x14ac:dyDescent="0.55000000000000004">
      <c r="A1755">
        <v>3630860926</v>
      </c>
      <c r="B1755">
        <v>33</v>
      </c>
      <c r="C1755" t="s">
        <v>650</v>
      </c>
    </row>
    <row r="1756" spans="1:3" hidden="1" x14ac:dyDescent="0.55000000000000004">
      <c r="A1756">
        <v>3630871677</v>
      </c>
      <c r="B1756">
        <v>33</v>
      </c>
      <c r="C1756" t="s">
        <v>651</v>
      </c>
    </row>
    <row r="1757" spans="1:3" hidden="1" x14ac:dyDescent="0.55000000000000004">
      <c r="A1757">
        <v>3630895613</v>
      </c>
      <c r="B1757">
        <v>33</v>
      </c>
      <c r="C1757" t="s">
        <v>652</v>
      </c>
    </row>
    <row r="1758" spans="1:3" x14ac:dyDescent="0.55000000000000004">
      <c r="A1758">
        <v>3630907207</v>
      </c>
      <c r="B1758">
        <v>10</v>
      </c>
      <c r="C1758" t="s">
        <v>645</v>
      </c>
    </row>
    <row r="1759" spans="1:3" hidden="1" x14ac:dyDescent="0.55000000000000004">
      <c r="A1759">
        <v>3630911874</v>
      </c>
      <c r="B1759">
        <v>33</v>
      </c>
      <c r="C1759" t="s">
        <v>653</v>
      </c>
    </row>
    <row r="1760" spans="1:3" x14ac:dyDescent="0.55000000000000004">
      <c r="A1760">
        <v>3630945062</v>
      </c>
      <c r="B1760">
        <v>12</v>
      </c>
      <c r="C1760" t="s">
        <v>645</v>
      </c>
    </row>
    <row r="1761" spans="1:3" hidden="1" x14ac:dyDescent="0.55000000000000004">
      <c r="A1761">
        <v>3630963994</v>
      </c>
      <c r="B1761">
        <v>33</v>
      </c>
      <c r="C1761" t="s">
        <v>654</v>
      </c>
    </row>
    <row r="1762" spans="1:3" hidden="1" x14ac:dyDescent="0.55000000000000004">
      <c r="A1762">
        <v>3630993155</v>
      </c>
      <c r="B1762">
        <v>33</v>
      </c>
      <c r="C1762" t="s">
        <v>655</v>
      </c>
    </row>
    <row r="1763" spans="1:3" hidden="1" x14ac:dyDescent="0.55000000000000004">
      <c r="A1763">
        <v>3630997801</v>
      </c>
      <c r="B1763">
        <v>29</v>
      </c>
      <c r="C1763" t="s">
        <v>645</v>
      </c>
    </row>
    <row r="1764" spans="1:3" hidden="1" x14ac:dyDescent="0.55000000000000004">
      <c r="A1764">
        <v>3631009681</v>
      </c>
      <c r="B1764">
        <v>33</v>
      </c>
      <c r="C1764" t="s">
        <v>656</v>
      </c>
    </row>
    <row r="1765" spans="1:3" hidden="1" x14ac:dyDescent="0.55000000000000004">
      <c r="A1765">
        <v>3631021642</v>
      </c>
      <c r="B1765">
        <v>22</v>
      </c>
      <c r="C1765" t="s">
        <v>645</v>
      </c>
    </row>
    <row r="1766" spans="1:3" hidden="1" x14ac:dyDescent="0.55000000000000004">
      <c r="A1766">
        <v>3631048986</v>
      </c>
      <c r="B1766">
        <v>26</v>
      </c>
      <c r="C1766" t="s">
        <v>645</v>
      </c>
    </row>
    <row r="1767" spans="1:3" x14ac:dyDescent="0.55000000000000004">
      <c r="A1767">
        <v>3631059204</v>
      </c>
      <c r="B1767">
        <v>9</v>
      </c>
      <c r="C1767" t="s">
        <v>645</v>
      </c>
    </row>
    <row r="1768" spans="1:3" x14ac:dyDescent="0.55000000000000004">
      <c r="A1768">
        <v>3631065838</v>
      </c>
      <c r="B1768">
        <v>5</v>
      </c>
      <c r="C1768" t="s">
        <v>645</v>
      </c>
    </row>
    <row r="1769" spans="1:3" hidden="1" x14ac:dyDescent="0.55000000000000004">
      <c r="A1769">
        <v>3631083532</v>
      </c>
      <c r="B1769">
        <v>19</v>
      </c>
      <c r="C1769" t="s">
        <v>645</v>
      </c>
    </row>
    <row r="1770" spans="1:3" hidden="1" x14ac:dyDescent="0.55000000000000004">
      <c r="A1770">
        <v>3631114571</v>
      </c>
      <c r="B1770">
        <v>33</v>
      </c>
      <c r="C1770" t="s">
        <v>657</v>
      </c>
    </row>
    <row r="1771" spans="1:3" hidden="1" x14ac:dyDescent="0.55000000000000004">
      <c r="A1771">
        <v>3631133223</v>
      </c>
      <c r="B1771">
        <v>33</v>
      </c>
      <c r="C1771" t="s">
        <v>658</v>
      </c>
    </row>
    <row r="1772" spans="1:3" hidden="1" x14ac:dyDescent="0.55000000000000004">
      <c r="A1772">
        <v>3631160073</v>
      </c>
      <c r="B1772">
        <v>33</v>
      </c>
      <c r="C1772" t="s">
        <v>659</v>
      </c>
    </row>
    <row r="1773" spans="1:3" x14ac:dyDescent="0.55000000000000004">
      <c r="A1773">
        <v>3631167588</v>
      </c>
      <c r="B1773">
        <v>17</v>
      </c>
      <c r="C1773" t="s">
        <v>645</v>
      </c>
    </row>
    <row r="1774" spans="1:3" hidden="1" x14ac:dyDescent="0.55000000000000004">
      <c r="A1774">
        <v>3631175512</v>
      </c>
      <c r="B1774">
        <v>33</v>
      </c>
      <c r="C1774" t="s">
        <v>660</v>
      </c>
    </row>
    <row r="1775" spans="1:3" x14ac:dyDescent="0.55000000000000004">
      <c r="A1775">
        <v>3631234599</v>
      </c>
      <c r="B1775">
        <v>13</v>
      </c>
      <c r="C1775" t="s">
        <v>645</v>
      </c>
    </row>
    <row r="1776" spans="1:3" x14ac:dyDescent="0.55000000000000004">
      <c r="A1776">
        <v>3631250067</v>
      </c>
      <c r="B1776">
        <v>3</v>
      </c>
      <c r="C1776" t="s">
        <v>645</v>
      </c>
    </row>
    <row r="1777" spans="1:3" hidden="1" x14ac:dyDescent="0.55000000000000004">
      <c r="A1777">
        <v>3631265885</v>
      </c>
      <c r="B1777">
        <v>33</v>
      </c>
      <c r="C1777" t="s">
        <v>661</v>
      </c>
    </row>
    <row r="1778" spans="1:3" hidden="1" x14ac:dyDescent="0.55000000000000004">
      <c r="A1778">
        <v>3631303796</v>
      </c>
      <c r="B1778">
        <v>23</v>
      </c>
      <c r="C1778" t="s">
        <v>645</v>
      </c>
    </row>
    <row r="1779" spans="1:3" hidden="1" x14ac:dyDescent="0.55000000000000004">
      <c r="A1779">
        <v>3631304479</v>
      </c>
      <c r="B1779">
        <v>33</v>
      </c>
      <c r="C1779" t="s">
        <v>662</v>
      </c>
    </row>
    <row r="1780" spans="1:3" hidden="1" x14ac:dyDescent="0.55000000000000004">
      <c r="A1780">
        <v>3631327947</v>
      </c>
      <c r="B1780">
        <v>33</v>
      </c>
      <c r="C1780" t="s">
        <v>663</v>
      </c>
    </row>
    <row r="1781" spans="1:3" hidden="1" x14ac:dyDescent="0.55000000000000004">
      <c r="A1781">
        <v>3631331576</v>
      </c>
      <c r="B1781">
        <v>21</v>
      </c>
      <c r="C1781" t="s">
        <v>645</v>
      </c>
    </row>
    <row r="1782" spans="1:3" hidden="1" x14ac:dyDescent="0.55000000000000004">
      <c r="A1782">
        <v>3631336250</v>
      </c>
      <c r="B1782">
        <v>32</v>
      </c>
      <c r="C1782" t="s">
        <v>645</v>
      </c>
    </row>
    <row r="1783" spans="1:3" hidden="1" x14ac:dyDescent="0.55000000000000004">
      <c r="A1783">
        <v>3631365924</v>
      </c>
      <c r="B1783">
        <v>33</v>
      </c>
      <c r="C1783" t="s">
        <v>664</v>
      </c>
    </row>
    <row r="1784" spans="1:3" hidden="1" x14ac:dyDescent="0.55000000000000004">
      <c r="A1784">
        <v>3631453315</v>
      </c>
      <c r="B1784">
        <v>33</v>
      </c>
      <c r="C1784" t="s">
        <v>665</v>
      </c>
    </row>
    <row r="1785" spans="1:3" hidden="1" x14ac:dyDescent="0.55000000000000004">
      <c r="A1785">
        <v>3631819532</v>
      </c>
      <c r="B1785">
        <v>33</v>
      </c>
      <c r="C1785" t="s">
        <v>666</v>
      </c>
    </row>
    <row r="1786" spans="1:3" hidden="1" x14ac:dyDescent="0.55000000000000004">
      <c r="A1786">
        <v>3631827352</v>
      </c>
      <c r="B1786">
        <v>33</v>
      </c>
      <c r="C1786" t="s">
        <v>667</v>
      </c>
    </row>
    <row r="1787" spans="1:3" hidden="1" x14ac:dyDescent="0.55000000000000004">
      <c r="A1787">
        <v>3631835069</v>
      </c>
      <c r="B1787">
        <v>33</v>
      </c>
      <c r="C1787" t="s">
        <v>668</v>
      </c>
    </row>
    <row r="1788" spans="1:3" hidden="1" x14ac:dyDescent="0.55000000000000004">
      <c r="A1788">
        <v>3631842724</v>
      </c>
      <c r="B1788">
        <v>33</v>
      </c>
      <c r="C1788" t="s">
        <v>669</v>
      </c>
    </row>
    <row r="1789" spans="1:3" hidden="1" x14ac:dyDescent="0.55000000000000004">
      <c r="A1789">
        <v>3632061364</v>
      </c>
      <c r="B1789">
        <v>33</v>
      </c>
      <c r="C1789" t="s">
        <v>670</v>
      </c>
    </row>
    <row r="1790" spans="1:3" hidden="1" x14ac:dyDescent="0.55000000000000004">
      <c r="A1790">
        <v>3655392257</v>
      </c>
      <c r="B1790">
        <v>24</v>
      </c>
      <c r="C1790" t="s">
        <v>50</v>
      </c>
    </row>
    <row r="1791" spans="1:3" x14ac:dyDescent="0.55000000000000004">
      <c r="A1791">
        <v>3655422232</v>
      </c>
      <c r="B1791">
        <v>8</v>
      </c>
      <c r="C1791" t="s">
        <v>50</v>
      </c>
    </row>
    <row r="1792" spans="1:3" hidden="1" x14ac:dyDescent="0.55000000000000004">
      <c r="A1792">
        <v>3655498968</v>
      </c>
      <c r="B1792">
        <v>28</v>
      </c>
      <c r="C1792" t="s">
        <v>50</v>
      </c>
    </row>
    <row r="1793" spans="1:3" x14ac:dyDescent="0.55000000000000004">
      <c r="A1793">
        <v>3655539878</v>
      </c>
      <c r="B1793">
        <v>11</v>
      </c>
      <c r="C1793" t="s">
        <v>50</v>
      </c>
    </row>
    <row r="1794" spans="1:3" hidden="1" x14ac:dyDescent="0.55000000000000004">
      <c r="A1794">
        <v>3655560880</v>
      </c>
      <c r="B1794">
        <v>31</v>
      </c>
      <c r="C1794" t="s">
        <v>50</v>
      </c>
    </row>
    <row r="1795" spans="1:3" x14ac:dyDescent="0.55000000000000004">
      <c r="A1795">
        <v>3655585538</v>
      </c>
      <c r="B1795">
        <v>2</v>
      </c>
      <c r="C1795" t="s">
        <v>50</v>
      </c>
    </row>
    <row r="1796" spans="1:3" x14ac:dyDescent="0.55000000000000004">
      <c r="A1796">
        <v>3655600074</v>
      </c>
      <c r="B1796">
        <v>6</v>
      </c>
      <c r="C1796" t="s">
        <v>50</v>
      </c>
    </row>
    <row r="1797" spans="1:3" hidden="1" x14ac:dyDescent="0.55000000000000004">
      <c r="A1797">
        <v>3655601341</v>
      </c>
      <c r="B1797">
        <v>30</v>
      </c>
      <c r="C1797" t="s">
        <v>50</v>
      </c>
    </row>
    <row r="1798" spans="1:3" hidden="1" x14ac:dyDescent="0.55000000000000004">
      <c r="A1798">
        <v>3655683735</v>
      </c>
      <c r="B1798">
        <v>18</v>
      </c>
      <c r="C1798" t="s">
        <v>50</v>
      </c>
    </row>
    <row r="1799" spans="1:3" x14ac:dyDescent="0.55000000000000004">
      <c r="A1799">
        <v>3655697776</v>
      </c>
      <c r="B1799">
        <v>4</v>
      </c>
      <c r="C1799" t="s">
        <v>50</v>
      </c>
    </row>
    <row r="1800" spans="1:3" x14ac:dyDescent="0.55000000000000004">
      <c r="A1800">
        <v>3655731614</v>
      </c>
      <c r="B1800">
        <v>1</v>
      </c>
      <c r="C1800" t="s">
        <v>50</v>
      </c>
    </row>
    <row r="1801" spans="1:3" hidden="1" x14ac:dyDescent="0.55000000000000004">
      <c r="A1801">
        <v>3655742865</v>
      </c>
      <c r="B1801">
        <v>27</v>
      </c>
      <c r="C1801" t="s">
        <v>50</v>
      </c>
    </row>
    <row r="1802" spans="1:3" x14ac:dyDescent="0.55000000000000004">
      <c r="A1802">
        <v>3655751188</v>
      </c>
      <c r="B1802">
        <v>7</v>
      </c>
      <c r="C1802" t="s">
        <v>50</v>
      </c>
    </row>
    <row r="1803" spans="1:3" x14ac:dyDescent="0.55000000000000004">
      <c r="A1803">
        <v>3655811967</v>
      </c>
      <c r="B1803">
        <v>15</v>
      </c>
      <c r="C1803" t="s">
        <v>50</v>
      </c>
    </row>
    <row r="1804" spans="1:3" hidden="1" x14ac:dyDescent="0.55000000000000004">
      <c r="A1804">
        <v>3655824769</v>
      </c>
      <c r="B1804">
        <v>25</v>
      </c>
      <c r="C1804" t="s">
        <v>50</v>
      </c>
    </row>
    <row r="1805" spans="1:3" hidden="1" x14ac:dyDescent="0.55000000000000004">
      <c r="A1805">
        <v>3655829756</v>
      </c>
      <c r="B1805">
        <v>20</v>
      </c>
      <c r="C1805" t="s">
        <v>50</v>
      </c>
    </row>
    <row r="1806" spans="1:3" x14ac:dyDescent="0.55000000000000004">
      <c r="A1806">
        <v>3655830218</v>
      </c>
      <c r="B1806">
        <v>16</v>
      </c>
      <c r="C1806" t="s">
        <v>50</v>
      </c>
    </row>
    <row r="1807" spans="1:3" x14ac:dyDescent="0.55000000000000004">
      <c r="A1807">
        <v>3655898082</v>
      </c>
      <c r="B1807">
        <v>14</v>
      </c>
      <c r="C1807" t="s">
        <v>50</v>
      </c>
    </row>
    <row r="1808" spans="1:3" x14ac:dyDescent="0.55000000000000004">
      <c r="A1808">
        <v>3655905943</v>
      </c>
      <c r="B1808">
        <v>10</v>
      </c>
      <c r="C1808" t="s">
        <v>50</v>
      </c>
    </row>
    <row r="1809" spans="1:3" x14ac:dyDescent="0.55000000000000004">
      <c r="A1809">
        <v>3655943753</v>
      </c>
      <c r="B1809">
        <v>12</v>
      </c>
      <c r="C1809" t="s">
        <v>50</v>
      </c>
    </row>
    <row r="1810" spans="1:3" hidden="1" x14ac:dyDescent="0.55000000000000004">
      <c r="A1810">
        <v>3655994197</v>
      </c>
      <c r="B1810">
        <v>29</v>
      </c>
      <c r="C1810" t="s">
        <v>50</v>
      </c>
    </row>
    <row r="1811" spans="1:3" hidden="1" x14ac:dyDescent="0.55000000000000004">
      <c r="A1811">
        <v>3656020287</v>
      </c>
      <c r="B1811">
        <v>22</v>
      </c>
      <c r="C1811" t="s">
        <v>50</v>
      </c>
    </row>
    <row r="1812" spans="1:3" hidden="1" x14ac:dyDescent="0.55000000000000004">
      <c r="A1812">
        <v>3656047738</v>
      </c>
      <c r="B1812">
        <v>26</v>
      </c>
      <c r="C1812" t="s">
        <v>50</v>
      </c>
    </row>
    <row r="1813" spans="1:3" x14ac:dyDescent="0.55000000000000004">
      <c r="A1813">
        <v>3656057895</v>
      </c>
      <c r="B1813">
        <v>9</v>
      </c>
      <c r="C1813" t="s">
        <v>50</v>
      </c>
    </row>
    <row r="1814" spans="1:3" x14ac:dyDescent="0.55000000000000004">
      <c r="A1814">
        <v>3656064529</v>
      </c>
      <c r="B1814">
        <v>5</v>
      </c>
      <c r="C1814" t="s">
        <v>50</v>
      </c>
    </row>
    <row r="1815" spans="1:3" hidden="1" x14ac:dyDescent="0.55000000000000004">
      <c r="A1815">
        <v>3656076334</v>
      </c>
      <c r="B1815">
        <v>19</v>
      </c>
      <c r="C1815" t="s">
        <v>50</v>
      </c>
    </row>
    <row r="1816" spans="1:3" x14ac:dyDescent="0.55000000000000004">
      <c r="A1816">
        <v>3656166279</v>
      </c>
      <c r="B1816">
        <v>17</v>
      </c>
      <c r="C1816" t="s">
        <v>50</v>
      </c>
    </row>
    <row r="1817" spans="1:3" x14ac:dyDescent="0.55000000000000004">
      <c r="A1817">
        <v>3656233290</v>
      </c>
      <c r="B1817">
        <v>13</v>
      </c>
      <c r="C1817" t="s">
        <v>50</v>
      </c>
    </row>
    <row r="1818" spans="1:3" x14ac:dyDescent="0.55000000000000004">
      <c r="A1818">
        <v>3656248758</v>
      </c>
      <c r="B1818">
        <v>3</v>
      </c>
      <c r="C1818" t="s">
        <v>50</v>
      </c>
    </row>
    <row r="1819" spans="1:3" hidden="1" x14ac:dyDescent="0.55000000000000004">
      <c r="A1819">
        <v>3656263900</v>
      </c>
      <c r="B1819">
        <v>21</v>
      </c>
      <c r="C1819" t="s">
        <v>50</v>
      </c>
    </row>
    <row r="1820" spans="1:3" hidden="1" x14ac:dyDescent="0.55000000000000004">
      <c r="A1820">
        <v>3656302456</v>
      </c>
      <c r="B1820">
        <v>23</v>
      </c>
      <c r="C1820" t="s">
        <v>50</v>
      </c>
    </row>
    <row r="1821" spans="1:3" hidden="1" x14ac:dyDescent="0.55000000000000004">
      <c r="A1821">
        <v>3656334941</v>
      </c>
      <c r="B1821">
        <v>32</v>
      </c>
      <c r="C1821" t="s">
        <v>50</v>
      </c>
    </row>
    <row r="1822" spans="1:3" hidden="1" x14ac:dyDescent="0.55000000000000004">
      <c r="A1822">
        <v>3900361033</v>
      </c>
      <c r="B1822">
        <v>24</v>
      </c>
      <c r="C1822" t="s">
        <v>0</v>
      </c>
    </row>
    <row r="1823" spans="1:3" x14ac:dyDescent="0.55000000000000004">
      <c r="A1823">
        <v>3900390962</v>
      </c>
      <c r="B1823">
        <v>8</v>
      </c>
      <c r="C1823" t="s">
        <v>0</v>
      </c>
    </row>
    <row r="1824" spans="1:3" hidden="1" x14ac:dyDescent="0.55000000000000004">
      <c r="A1824">
        <v>3900396909</v>
      </c>
      <c r="B1824">
        <v>24</v>
      </c>
      <c r="C1824" t="s">
        <v>671</v>
      </c>
    </row>
    <row r="1825" spans="1:3" x14ac:dyDescent="0.55000000000000004">
      <c r="A1825">
        <v>3900426777</v>
      </c>
      <c r="B1825">
        <v>8</v>
      </c>
      <c r="C1825" t="s">
        <v>672</v>
      </c>
    </row>
    <row r="1826" spans="1:3" hidden="1" x14ac:dyDescent="0.55000000000000004">
      <c r="A1826">
        <v>3900467698</v>
      </c>
      <c r="B1826">
        <v>28</v>
      </c>
      <c r="C1826" t="s">
        <v>0</v>
      </c>
    </row>
    <row r="1827" spans="1:3" hidden="1" x14ac:dyDescent="0.55000000000000004">
      <c r="A1827">
        <v>3900503449</v>
      </c>
      <c r="B1827">
        <v>28</v>
      </c>
      <c r="C1827" t="s">
        <v>673</v>
      </c>
    </row>
    <row r="1828" spans="1:3" x14ac:dyDescent="0.55000000000000004">
      <c r="A1828">
        <v>3900508653</v>
      </c>
      <c r="B1828">
        <v>11</v>
      </c>
      <c r="C1828" t="s">
        <v>0</v>
      </c>
    </row>
    <row r="1829" spans="1:3" hidden="1" x14ac:dyDescent="0.55000000000000004">
      <c r="A1829">
        <v>3900529656</v>
      </c>
      <c r="B1829">
        <v>31</v>
      </c>
      <c r="C1829" t="s">
        <v>0</v>
      </c>
    </row>
    <row r="1830" spans="1:3" x14ac:dyDescent="0.55000000000000004">
      <c r="A1830">
        <v>3900544433</v>
      </c>
      <c r="B1830">
        <v>11</v>
      </c>
      <c r="C1830" t="s">
        <v>674</v>
      </c>
    </row>
    <row r="1831" spans="1:3" x14ac:dyDescent="0.55000000000000004">
      <c r="A1831">
        <v>3900554313</v>
      </c>
      <c r="B1831">
        <v>2</v>
      </c>
      <c r="C1831" t="s">
        <v>0</v>
      </c>
    </row>
    <row r="1832" spans="1:3" hidden="1" x14ac:dyDescent="0.55000000000000004">
      <c r="A1832">
        <v>3900565465</v>
      </c>
      <c r="B1832">
        <v>31</v>
      </c>
      <c r="C1832" t="s">
        <v>675</v>
      </c>
    </row>
    <row r="1833" spans="1:3" x14ac:dyDescent="0.55000000000000004">
      <c r="A1833">
        <v>3900568849</v>
      </c>
      <c r="B1833">
        <v>6</v>
      </c>
      <c r="C1833" t="s">
        <v>0</v>
      </c>
    </row>
    <row r="1834" spans="1:3" hidden="1" x14ac:dyDescent="0.55000000000000004">
      <c r="A1834">
        <v>3900570117</v>
      </c>
      <c r="B1834">
        <v>30</v>
      </c>
      <c r="C1834" t="s">
        <v>0</v>
      </c>
    </row>
    <row r="1835" spans="1:3" x14ac:dyDescent="0.55000000000000004">
      <c r="A1835">
        <v>3900590176</v>
      </c>
      <c r="B1835">
        <v>2</v>
      </c>
      <c r="C1835" t="s">
        <v>676</v>
      </c>
    </row>
    <row r="1836" spans="1:3" x14ac:dyDescent="0.55000000000000004">
      <c r="A1836">
        <v>3900604653</v>
      </c>
      <c r="B1836">
        <v>6</v>
      </c>
      <c r="C1836" t="s">
        <v>677</v>
      </c>
    </row>
    <row r="1837" spans="1:3" hidden="1" x14ac:dyDescent="0.55000000000000004">
      <c r="A1837">
        <v>3900605785</v>
      </c>
      <c r="B1837">
        <v>30</v>
      </c>
      <c r="C1837" t="s">
        <v>678</v>
      </c>
    </row>
    <row r="1838" spans="1:3" hidden="1" x14ac:dyDescent="0.55000000000000004">
      <c r="A1838">
        <v>3900652511</v>
      </c>
      <c r="B1838">
        <v>18</v>
      </c>
      <c r="C1838" t="s">
        <v>0</v>
      </c>
    </row>
    <row r="1839" spans="1:3" x14ac:dyDescent="0.55000000000000004">
      <c r="A1839">
        <v>3900666551</v>
      </c>
      <c r="B1839">
        <v>4</v>
      </c>
      <c r="C1839" t="s">
        <v>0</v>
      </c>
    </row>
    <row r="1840" spans="1:3" hidden="1" x14ac:dyDescent="0.55000000000000004">
      <c r="A1840">
        <v>3900677906</v>
      </c>
      <c r="B1840">
        <v>33</v>
      </c>
      <c r="C1840" t="s">
        <v>9</v>
      </c>
    </row>
    <row r="1841" spans="1:3" hidden="1" x14ac:dyDescent="0.55000000000000004">
      <c r="A1841">
        <v>3900688289</v>
      </c>
      <c r="B1841">
        <v>18</v>
      </c>
      <c r="C1841" t="s">
        <v>679</v>
      </c>
    </row>
    <row r="1842" spans="1:3" x14ac:dyDescent="0.55000000000000004">
      <c r="A1842">
        <v>3900700389</v>
      </c>
      <c r="B1842">
        <v>1</v>
      </c>
      <c r="C1842" t="s">
        <v>0</v>
      </c>
    </row>
    <row r="1843" spans="1:3" x14ac:dyDescent="0.55000000000000004">
      <c r="A1843">
        <v>3900702458</v>
      </c>
      <c r="B1843">
        <v>4</v>
      </c>
      <c r="C1843" t="s">
        <v>680</v>
      </c>
    </row>
    <row r="1844" spans="1:3" hidden="1" x14ac:dyDescent="0.55000000000000004">
      <c r="A1844">
        <v>3900711641</v>
      </c>
      <c r="B1844">
        <v>27</v>
      </c>
      <c r="C1844" t="s">
        <v>0</v>
      </c>
    </row>
    <row r="1845" spans="1:3" x14ac:dyDescent="0.55000000000000004">
      <c r="A1845">
        <v>3900719963</v>
      </c>
      <c r="B1845">
        <v>7</v>
      </c>
      <c r="C1845" t="s">
        <v>0</v>
      </c>
    </row>
    <row r="1846" spans="1:3" x14ac:dyDescent="0.55000000000000004">
      <c r="A1846">
        <v>3900736277</v>
      </c>
      <c r="B1846">
        <v>1</v>
      </c>
      <c r="C1846" t="s">
        <v>681</v>
      </c>
    </row>
    <row r="1847" spans="1:3" hidden="1" x14ac:dyDescent="0.55000000000000004">
      <c r="A1847">
        <v>3900747412</v>
      </c>
      <c r="B1847">
        <v>27</v>
      </c>
      <c r="C1847" t="s">
        <v>682</v>
      </c>
    </row>
    <row r="1848" spans="1:3" x14ac:dyDescent="0.55000000000000004">
      <c r="A1848">
        <v>3900755719</v>
      </c>
      <c r="B1848">
        <v>7</v>
      </c>
      <c r="C1848" t="s">
        <v>683</v>
      </c>
    </row>
    <row r="1849" spans="1:3" x14ac:dyDescent="0.55000000000000004">
      <c r="A1849">
        <v>3900768290</v>
      </c>
      <c r="B1849">
        <v>14</v>
      </c>
      <c r="C1849" t="s">
        <v>0</v>
      </c>
    </row>
    <row r="1850" spans="1:3" x14ac:dyDescent="0.55000000000000004">
      <c r="A1850">
        <v>3900780742</v>
      </c>
      <c r="B1850">
        <v>15</v>
      </c>
      <c r="C1850" t="s">
        <v>0</v>
      </c>
    </row>
    <row r="1851" spans="1:3" hidden="1" x14ac:dyDescent="0.55000000000000004">
      <c r="A1851">
        <v>3900793499</v>
      </c>
      <c r="B1851">
        <v>25</v>
      </c>
      <c r="C1851" t="s">
        <v>0</v>
      </c>
    </row>
    <row r="1852" spans="1:3" hidden="1" x14ac:dyDescent="0.55000000000000004">
      <c r="A1852">
        <v>3900798486</v>
      </c>
      <c r="B1852">
        <v>20</v>
      </c>
      <c r="C1852" t="s">
        <v>0</v>
      </c>
    </row>
    <row r="1853" spans="1:3" x14ac:dyDescent="0.55000000000000004">
      <c r="A1853">
        <v>3900798948</v>
      </c>
      <c r="B1853">
        <v>16</v>
      </c>
      <c r="C1853" t="s">
        <v>0</v>
      </c>
    </row>
    <row r="1854" spans="1:3" x14ac:dyDescent="0.55000000000000004">
      <c r="A1854">
        <v>3900804086</v>
      </c>
      <c r="B1854">
        <v>14</v>
      </c>
      <c r="C1854" t="s">
        <v>684</v>
      </c>
    </row>
    <row r="1855" spans="1:3" x14ac:dyDescent="0.55000000000000004">
      <c r="A1855">
        <v>3900816523</v>
      </c>
      <c r="B1855">
        <v>15</v>
      </c>
      <c r="C1855" t="s">
        <v>685</v>
      </c>
    </row>
    <row r="1856" spans="1:3" hidden="1" x14ac:dyDescent="0.55000000000000004">
      <c r="A1856">
        <v>3900829366</v>
      </c>
      <c r="B1856">
        <v>25</v>
      </c>
      <c r="C1856" t="s">
        <v>686</v>
      </c>
    </row>
    <row r="1857" spans="1:3" hidden="1" x14ac:dyDescent="0.55000000000000004">
      <c r="A1857">
        <v>3900834268</v>
      </c>
      <c r="B1857">
        <v>20</v>
      </c>
      <c r="C1857" t="s">
        <v>687</v>
      </c>
    </row>
    <row r="1858" spans="1:3" x14ac:dyDescent="0.55000000000000004">
      <c r="A1858">
        <v>3900834718</v>
      </c>
      <c r="B1858">
        <v>16</v>
      </c>
      <c r="C1858" t="s">
        <v>688</v>
      </c>
    </row>
    <row r="1859" spans="1:3" x14ac:dyDescent="0.55000000000000004">
      <c r="A1859">
        <v>3900874673</v>
      </c>
      <c r="B1859">
        <v>10</v>
      </c>
      <c r="C1859" t="s">
        <v>0</v>
      </c>
    </row>
    <row r="1860" spans="1:3" x14ac:dyDescent="0.55000000000000004">
      <c r="A1860">
        <v>3900910466</v>
      </c>
      <c r="B1860">
        <v>10</v>
      </c>
      <c r="C1860" t="s">
        <v>689</v>
      </c>
    </row>
    <row r="1861" spans="1:3" x14ac:dyDescent="0.55000000000000004">
      <c r="A1861">
        <v>3900912528</v>
      </c>
      <c r="B1861">
        <v>12</v>
      </c>
      <c r="C1861" t="s">
        <v>0</v>
      </c>
    </row>
    <row r="1862" spans="1:3" x14ac:dyDescent="0.55000000000000004">
      <c r="A1862">
        <v>3900947962</v>
      </c>
      <c r="B1862">
        <v>12</v>
      </c>
      <c r="C1862" t="s">
        <v>690</v>
      </c>
    </row>
    <row r="1863" spans="1:3" hidden="1" x14ac:dyDescent="0.55000000000000004">
      <c r="A1863">
        <v>3900962973</v>
      </c>
      <c r="B1863">
        <v>29</v>
      </c>
      <c r="C1863" t="s">
        <v>0</v>
      </c>
    </row>
    <row r="1864" spans="1:3" hidden="1" x14ac:dyDescent="0.55000000000000004">
      <c r="A1864">
        <v>3900989063</v>
      </c>
      <c r="B1864">
        <v>22</v>
      </c>
      <c r="C1864" t="s">
        <v>0</v>
      </c>
    </row>
    <row r="1865" spans="1:3" hidden="1" x14ac:dyDescent="0.55000000000000004">
      <c r="A1865">
        <v>3900998767</v>
      </c>
      <c r="B1865">
        <v>29</v>
      </c>
      <c r="C1865" t="s">
        <v>691</v>
      </c>
    </row>
    <row r="1866" spans="1:3" hidden="1" x14ac:dyDescent="0.55000000000000004">
      <c r="A1866">
        <v>3901016468</v>
      </c>
      <c r="B1866">
        <v>26</v>
      </c>
      <c r="C1866" t="s">
        <v>0</v>
      </c>
    </row>
    <row r="1867" spans="1:3" hidden="1" x14ac:dyDescent="0.55000000000000004">
      <c r="A1867">
        <v>3901024856</v>
      </c>
      <c r="B1867">
        <v>22</v>
      </c>
      <c r="C1867" t="s">
        <v>692</v>
      </c>
    </row>
    <row r="1868" spans="1:3" x14ac:dyDescent="0.55000000000000004">
      <c r="A1868">
        <v>3901026670</v>
      </c>
      <c r="B1868">
        <v>9</v>
      </c>
      <c r="C1868" t="s">
        <v>0</v>
      </c>
    </row>
    <row r="1869" spans="1:3" x14ac:dyDescent="0.55000000000000004">
      <c r="A1869">
        <v>3901033304</v>
      </c>
      <c r="B1869">
        <v>5</v>
      </c>
      <c r="C1869" t="s">
        <v>0</v>
      </c>
    </row>
    <row r="1870" spans="1:3" hidden="1" x14ac:dyDescent="0.55000000000000004">
      <c r="A1870">
        <v>3901045064</v>
      </c>
      <c r="B1870">
        <v>19</v>
      </c>
      <c r="C1870" t="s">
        <v>0</v>
      </c>
    </row>
    <row r="1871" spans="1:3" hidden="1" x14ac:dyDescent="0.55000000000000004">
      <c r="A1871">
        <v>3901052360</v>
      </c>
      <c r="B1871">
        <v>26</v>
      </c>
      <c r="C1871" t="s">
        <v>693</v>
      </c>
    </row>
    <row r="1872" spans="1:3" x14ac:dyDescent="0.55000000000000004">
      <c r="A1872">
        <v>3901061999</v>
      </c>
      <c r="B1872">
        <v>9</v>
      </c>
      <c r="C1872" t="s">
        <v>694</v>
      </c>
    </row>
    <row r="1873" spans="1:3" x14ac:dyDescent="0.55000000000000004">
      <c r="A1873">
        <v>3901069081</v>
      </c>
      <c r="B1873">
        <v>5</v>
      </c>
      <c r="C1873" t="s">
        <v>695</v>
      </c>
    </row>
    <row r="1874" spans="1:3" hidden="1" x14ac:dyDescent="0.55000000000000004">
      <c r="A1874">
        <v>3901080879</v>
      </c>
      <c r="B1874">
        <v>19</v>
      </c>
      <c r="C1874" t="s">
        <v>696</v>
      </c>
    </row>
    <row r="1875" spans="1:3" x14ac:dyDescent="0.55000000000000004">
      <c r="A1875">
        <v>3901135055</v>
      </c>
      <c r="B1875">
        <v>17</v>
      </c>
      <c r="C1875" t="s">
        <v>0</v>
      </c>
    </row>
    <row r="1876" spans="1:3" x14ac:dyDescent="0.55000000000000004">
      <c r="A1876">
        <v>3901170895</v>
      </c>
      <c r="B1876">
        <v>17</v>
      </c>
      <c r="C1876" t="s">
        <v>697</v>
      </c>
    </row>
    <row r="1877" spans="1:3" x14ac:dyDescent="0.55000000000000004">
      <c r="A1877">
        <v>3901202065</v>
      </c>
      <c r="B1877">
        <v>13</v>
      </c>
      <c r="C1877" t="s">
        <v>0</v>
      </c>
    </row>
    <row r="1878" spans="1:3" x14ac:dyDescent="0.55000000000000004">
      <c r="A1878">
        <v>3901217533</v>
      </c>
      <c r="B1878">
        <v>3</v>
      </c>
      <c r="C1878" t="s">
        <v>0</v>
      </c>
    </row>
    <row r="1879" spans="1:3" hidden="1" x14ac:dyDescent="0.55000000000000004">
      <c r="A1879">
        <v>3901232676</v>
      </c>
      <c r="B1879">
        <v>21</v>
      </c>
      <c r="C1879" t="s">
        <v>0</v>
      </c>
    </row>
    <row r="1880" spans="1:3" x14ac:dyDescent="0.55000000000000004">
      <c r="A1880">
        <v>3901237746</v>
      </c>
      <c r="B1880">
        <v>13</v>
      </c>
      <c r="C1880" t="s">
        <v>698</v>
      </c>
    </row>
    <row r="1881" spans="1:3" x14ac:dyDescent="0.55000000000000004">
      <c r="A1881">
        <v>3901253296</v>
      </c>
      <c r="B1881">
        <v>3</v>
      </c>
      <c r="C1881" t="s">
        <v>699</v>
      </c>
    </row>
    <row r="1882" spans="1:3" hidden="1" x14ac:dyDescent="0.55000000000000004">
      <c r="A1882">
        <v>3901268519</v>
      </c>
      <c r="B1882">
        <v>21</v>
      </c>
      <c r="C1882" t="s">
        <v>700</v>
      </c>
    </row>
    <row r="1883" spans="1:3" hidden="1" x14ac:dyDescent="0.55000000000000004">
      <c r="A1883">
        <v>3901271232</v>
      </c>
      <c r="B1883">
        <v>23</v>
      </c>
      <c r="C1883" t="s">
        <v>0</v>
      </c>
    </row>
    <row r="1884" spans="1:3" hidden="1" x14ac:dyDescent="0.55000000000000004">
      <c r="A1884">
        <v>3901303717</v>
      </c>
      <c r="B1884">
        <v>32</v>
      </c>
      <c r="C1884" t="s">
        <v>0</v>
      </c>
    </row>
    <row r="1885" spans="1:3" hidden="1" x14ac:dyDescent="0.55000000000000004">
      <c r="A1885">
        <v>3901307070</v>
      </c>
      <c r="B1885">
        <v>23</v>
      </c>
      <c r="C1885" t="s">
        <v>701</v>
      </c>
    </row>
    <row r="1886" spans="1:3" hidden="1" x14ac:dyDescent="0.55000000000000004">
      <c r="A1886">
        <v>3901339519</v>
      </c>
      <c r="B1886">
        <v>32</v>
      </c>
      <c r="C1886" t="s">
        <v>702</v>
      </c>
    </row>
    <row r="1887" spans="1:3" hidden="1" x14ac:dyDescent="0.55000000000000004">
      <c r="A1887">
        <v>3930362381</v>
      </c>
      <c r="B1887">
        <v>24</v>
      </c>
      <c r="C1887" t="s">
        <v>703</v>
      </c>
    </row>
    <row r="1888" spans="1:3" x14ac:dyDescent="0.55000000000000004">
      <c r="A1888">
        <v>3930393646</v>
      </c>
      <c r="B1888">
        <v>8</v>
      </c>
      <c r="C1888" t="s">
        <v>703</v>
      </c>
    </row>
    <row r="1889" spans="1:3" hidden="1" x14ac:dyDescent="0.55000000000000004">
      <c r="A1889">
        <v>3930469091</v>
      </c>
      <c r="B1889">
        <v>28</v>
      </c>
      <c r="C1889" t="s">
        <v>703</v>
      </c>
    </row>
    <row r="1890" spans="1:3" x14ac:dyDescent="0.55000000000000004">
      <c r="A1890">
        <v>3930521676</v>
      </c>
      <c r="B1890">
        <v>11</v>
      </c>
      <c r="C1890" t="s">
        <v>703</v>
      </c>
    </row>
    <row r="1891" spans="1:3" hidden="1" x14ac:dyDescent="0.55000000000000004">
      <c r="A1891">
        <v>3930530958</v>
      </c>
      <c r="B1891">
        <v>31</v>
      </c>
      <c r="C1891" t="s">
        <v>703</v>
      </c>
    </row>
    <row r="1892" spans="1:3" x14ac:dyDescent="0.55000000000000004">
      <c r="A1892">
        <v>3930556581</v>
      </c>
      <c r="B1892">
        <v>2</v>
      </c>
      <c r="C1892" t="s">
        <v>703</v>
      </c>
    </row>
    <row r="1893" spans="1:3" hidden="1" x14ac:dyDescent="0.55000000000000004">
      <c r="A1893">
        <v>3930571419</v>
      </c>
      <c r="B1893">
        <v>30</v>
      </c>
      <c r="C1893" t="s">
        <v>703</v>
      </c>
    </row>
    <row r="1894" spans="1:3" x14ac:dyDescent="0.55000000000000004">
      <c r="A1894">
        <v>3930576611</v>
      </c>
      <c r="B1894">
        <v>6</v>
      </c>
      <c r="C1894" t="s">
        <v>703</v>
      </c>
    </row>
    <row r="1895" spans="1:3" hidden="1" x14ac:dyDescent="0.55000000000000004">
      <c r="A1895">
        <v>3930653813</v>
      </c>
      <c r="B1895">
        <v>18</v>
      </c>
      <c r="C1895" t="s">
        <v>703</v>
      </c>
    </row>
    <row r="1896" spans="1:3" x14ac:dyDescent="0.55000000000000004">
      <c r="A1896">
        <v>3930667899</v>
      </c>
      <c r="B1896">
        <v>4</v>
      </c>
      <c r="C1896" t="s">
        <v>703</v>
      </c>
    </row>
    <row r="1897" spans="1:3" hidden="1" x14ac:dyDescent="0.55000000000000004">
      <c r="A1897">
        <v>3930697201</v>
      </c>
      <c r="B1897">
        <v>33</v>
      </c>
      <c r="C1897" t="s">
        <v>704</v>
      </c>
    </row>
    <row r="1898" spans="1:3" x14ac:dyDescent="0.55000000000000004">
      <c r="A1898">
        <v>3930701738</v>
      </c>
      <c r="B1898">
        <v>1</v>
      </c>
      <c r="C1898" t="s">
        <v>703</v>
      </c>
    </row>
    <row r="1899" spans="1:3" hidden="1" x14ac:dyDescent="0.55000000000000004">
      <c r="A1899">
        <v>3930712989</v>
      </c>
      <c r="B1899">
        <v>27</v>
      </c>
      <c r="C1899" t="s">
        <v>703</v>
      </c>
    </row>
    <row r="1900" spans="1:3" x14ac:dyDescent="0.55000000000000004">
      <c r="A1900">
        <v>3930722823</v>
      </c>
      <c r="B1900">
        <v>7</v>
      </c>
      <c r="C1900" t="s">
        <v>703</v>
      </c>
    </row>
    <row r="1901" spans="1:3" x14ac:dyDescent="0.55000000000000004">
      <c r="A1901">
        <v>3930781251</v>
      </c>
      <c r="B1901">
        <v>14</v>
      </c>
      <c r="C1901" t="s">
        <v>703</v>
      </c>
    </row>
    <row r="1902" spans="1:3" x14ac:dyDescent="0.55000000000000004">
      <c r="A1902">
        <v>3930789901</v>
      </c>
      <c r="B1902">
        <v>15</v>
      </c>
      <c r="C1902" t="s">
        <v>703</v>
      </c>
    </row>
    <row r="1903" spans="1:3" hidden="1" x14ac:dyDescent="0.55000000000000004">
      <c r="A1903">
        <v>3930794787</v>
      </c>
      <c r="B1903">
        <v>25</v>
      </c>
      <c r="C1903" t="s">
        <v>703</v>
      </c>
    </row>
    <row r="1904" spans="1:3" hidden="1" x14ac:dyDescent="0.55000000000000004">
      <c r="A1904">
        <v>3930799788</v>
      </c>
      <c r="B1904">
        <v>20</v>
      </c>
      <c r="C1904" t="s">
        <v>703</v>
      </c>
    </row>
    <row r="1905" spans="1:3" x14ac:dyDescent="0.55000000000000004">
      <c r="A1905">
        <v>3930803765</v>
      </c>
      <c r="B1905">
        <v>16</v>
      </c>
      <c r="C1905" t="s">
        <v>703</v>
      </c>
    </row>
    <row r="1906" spans="1:3" x14ac:dyDescent="0.55000000000000004">
      <c r="A1906">
        <v>3930876658</v>
      </c>
      <c r="B1906">
        <v>10</v>
      </c>
      <c r="C1906" t="s">
        <v>703</v>
      </c>
    </row>
    <row r="1907" spans="1:3" x14ac:dyDescent="0.55000000000000004">
      <c r="A1907">
        <v>3930913877</v>
      </c>
      <c r="B1907">
        <v>12</v>
      </c>
      <c r="C1907" t="s">
        <v>703</v>
      </c>
    </row>
    <row r="1908" spans="1:3" hidden="1" x14ac:dyDescent="0.55000000000000004">
      <c r="A1908">
        <v>3930948199</v>
      </c>
      <c r="B1908">
        <v>33</v>
      </c>
      <c r="C1908" t="s">
        <v>705</v>
      </c>
    </row>
    <row r="1909" spans="1:3" hidden="1" x14ac:dyDescent="0.55000000000000004">
      <c r="A1909">
        <v>3930964321</v>
      </c>
      <c r="B1909">
        <v>29</v>
      </c>
      <c r="C1909" t="s">
        <v>703</v>
      </c>
    </row>
    <row r="1910" spans="1:3" hidden="1" x14ac:dyDescent="0.55000000000000004">
      <c r="A1910">
        <v>3930990396</v>
      </c>
      <c r="B1910">
        <v>22</v>
      </c>
      <c r="C1910" t="s">
        <v>703</v>
      </c>
    </row>
    <row r="1911" spans="1:3" hidden="1" x14ac:dyDescent="0.55000000000000004">
      <c r="A1911">
        <v>3931017816</v>
      </c>
      <c r="B1911">
        <v>26</v>
      </c>
      <c r="C1911" t="s">
        <v>703</v>
      </c>
    </row>
    <row r="1912" spans="1:3" x14ac:dyDescent="0.55000000000000004">
      <c r="A1912">
        <v>3931034592</v>
      </c>
      <c r="B1912">
        <v>9</v>
      </c>
      <c r="C1912" t="s">
        <v>703</v>
      </c>
    </row>
    <row r="1913" spans="1:3" hidden="1" x14ac:dyDescent="0.55000000000000004">
      <c r="A1913">
        <v>3931046366</v>
      </c>
      <c r="B1913">
        <v>19</v>
      </c>
      <c r="C1913" t="s">
        <v>703</v>
      </c>
    </row>
    <row r="1914" spans="1:3" x14ac:dyDescent="0.55000000000000004">
      <c r="A1914">
        <v>3931047739</v>
      </c>
      <c r="B1914">
        <v>5</v>
      </c>
      <c r="C1914" t="s">
        <v>703</v>
      </c>
    </row>
    <row r="1915" spans="1:3" x14ac:dyDescent="0.55000000000000004">
      <c r="A1915">
        <v>3931136357</v>
      </c>
      <c r="B1915">
        <v>17</v>
      </c>
      <c r="C1915" t="s">
        <v>703</v>
      </c>
    </row>
    <row r="1916" spans="1:3" x14ac:dyDescent="0.55000000000000004">
      <c r="A1916">
        <v>3931214180</v>
      </c>
      <c r="B1916">
        <v>13</v>
      </c>
      <c r="C1916" t="s">
        <v>703</v>
      </c>
    </row>
    <row r="1917" spans="1:3" x14ac:dyDescent="0.55000000000000004">
      <c r="A1917">
        <v>3931228269</v>
      </c>
      <c r="B1917">
        <v>3</v>
      </c>
      <c r="C1917" t="s">
        <v>703</v>
      </c>
    </row>
    <row r="1918" spans="1:3" hidden="1" x14ac:dyDescent="0.55000000000000004">
      <c r="A1918">
        <v>3931233978</v>
      </c>
      <c r="B1918">
        <v>21</v>
      </c>
      <c r="C1918" t="s">
        <v>703</v>
      </c>
    </row>
    <row r="1919" spans="1:3" hidden="1" x14ac:dyDescent="0.55000000000000004">
      <c r="A1919">
        <v>3931279883</v>
      </c>
      <c r="B1919">
        <v>23</v>
      </c>
      <c r="C1919" t="s">
        <v>703</v>
      </c>
    </row>
    <row r="1920" spans="1:3" hidden="1" x14ac:dyDescent="0.55000000000000004">
      <c r="A1920">
        <v>3931308074</v>
      </c>
      <c r="B1920">
        <v>32</v>
      </c>
      <c r="C1920" t="s">
        <v>703</v>
      </c>
    </row>
    <row r="1921" spans="1:3" hidden="1" x14ac:dyDescent="0.55000000000000004">
      <c r="A1921">
        <v>3931317412</v>
      </c>
      <c r="B1921">
        <v>33</v>
      </c>
      <c r="C1921" t="s">
        <v>706</v>
      </c>
    </row>
    <row r="1922" spans="1:3" hidden="1" x14ac:dyDescent="0.55000000000000004">
      <c r="A1922">
        <v>3931329399</v>
      </c>
      <c r="B1922">
        <v>33</v>
      </c>
      <c r="C1922" t="s">
        <v>707</v>
      </c>
    </row>
    <row r="1923" spans="1:3" hidden="1" x14ac:dyDescent="0.55000000000000004">
      <c r="A1923">
        <v>3931467290</v>
      </c>
      <c r="B1923">
        <v>33</v>
      </c>
      <c r="C1923" t="s">
        <v>708</v>
      </c>
    </row>
    <row r="1924" spans="1:3" hidden="1" x14ac:dyDescent="0.55000000000000004">
      <c r="A1924">
        <v>3931490244</v>
      </c>
      <c r="B1924">
        <v>33</v>
      </c>
      <c r="C1924" t="s">
        <v>709</v>
      </c>
    </row>
    <row r="1925" spans="1:3" hidden="1" x14ac:dyDescent="0.55000000000000004">
      <c r="A1925">
        <v>3931539224</v>
      </c>
      <c r="B1925">
        <v>33</v>
      </c>
      <c r="C1925" t="s">
        <v>710</v>
      </c>
    </row>
    <row r="1926" spans="1:3" hidden="1" x14ac:dyDescent="0.55000000000000004">
      <c r="A1926">
        <v>3931655843</v>
      </c>
      <c r="B1926">
        <v>33</v>
      </c>
      <c r="C1926" t="s">
        <v>711</v>
      </c>
    </row>
    <row r="1927" spans="1:3" hidden="1" x14ac:dyDescent="0.55000000000000004">
      <c r="A1927">
        <v>3931662953</v>
      </c>
      <c r="B1927">
        <v>33</v>
      </c>
      <c r="C1927" t="s">
        <v>712</v>
      </c>
    </row>
    <row r="1928" spans="1:3" hidden="1" x14ac:dyDescent="0.55000000000000004">
      <c r="A1928">
        <v>3931669648</v>
      </c>
      <c r="B1928">
        <v>33</v>
      </c>
      <c r="C1928" t="s">
        <v>713</v>
      </c>
    </row>
    <row r="1929" spans="1:3" hidden="1" x14ac:dyDescent="0.55000000000000004">
      <c r="A1929">
        <v>3931681389</v>
      </c>
      <c r="B1929">
        <v>33</v>
      </c>
      <c r="C1929" t="s">
        <v>714</v>
      </c>
    </row>
    <row r="1930" spans="1:3" hidden="1" x14ac:dyDescent="0.55000000000000004">
      <c r="A1930">
        <v>3932041795</v>
      </c>
      <c r="B1930">
        <v>33</v>
      </c>
      <c r="C1930" t="s">
        <v>715</v>
      </c>
    </row>
    <row r="1931" spans="1:3" hidden="1" x14ac:dyDescent="0.55000000000000004">
      <c r="A1931">
        <v>3932386663</v>
      </c>
      <c r="B1931">
        <v>33</v>
      </c>
      <c r="C1931" t="s">
        <v>716</v>
      </c>
    </row>
    <row r="1932" spans="1:3" hidden="1" x14ac:dyDescent="0.55000000000000004">
      <c r="A1932">
        <v>3932637649</v>
      </c>
      <c r="B1932">
        <v>33</v>
      </c>
      <c r="C1932" t="s">
        <v>717</v>
      </c>
    </row>
    <row r="1933" spans="1:3" hidden="1" x14ac:dyDescent="0.55000000000000004">
      <c r="A1933">
        <v>3932646548</v>
      </c>
      <c r="B1933">
        <v>33</v>
      </c>
      <c r="C1933" t="s">
        <v>718</v>
      </c>
    </row>
    <row r="1934" spans="1:3" hidden="1" x14ac:dyDescent="0.55000000000000004">
      <c r="A1934">
        <v>3933394242</v>
      </c>
      <c r="B1934">
        <v>33</v>
      </c>
      <c r="C1934" t="s">
        <v>719</v>
      </c>
    </row>
    <row r="1935" spans="1:3" hidden="1" x14ac:dyDescent="0.55000000000000004">
      <c r="A1935">
        <v>3933402135</v>
      </c>
      <c r="B1935">
        <v>33</v>
      </c>
      <c r="C1935" t="s">
        <v>720</v>
      </c>
    </row>
    <row r="1936" spans="1:3" hidden="1" x14ac:dyDescent="0.55000000000000004">
      <c r="A1936">
        <v>3933409895</v>
      </c>
      <c r="B1936">
        <v>33</v>
      </c>
      <c r="C1936" t="s">
        <v>721</v>
      </c>
    </row>
    <row r="1937" spans="1:3" hidden="1" x14ac:dyDescent="0.55000000000000004">
      <c r="A1937">
        <v>3933417704</v>
      </c>
      <c r="B1937">
        <v>33</v>
      </c>
      <c r="C1937" t="s">
        <v>722</v>
      </c>
    </row>
    <row r="1938" spans="1:3" hidden="1" x14ac:dyDescent="0.55000000000000004">
      <c r="A1938">
        <v>3933425520</v>
      </c>
      <c r="B1938">
        <v>33</v>
      </c>
      <c r="C1938" t="s">
        <v>723</v>
      </c>
    </row>
    <row r="1939" spans="1:3" hidden="1" x14ac:dyDescent="0.55000000000000004">
      <c r="A1939">
        <v>3933433351</v>
      </c>
      <c r="B1939">
        <v>33</v>
      </c>
      <c r="C1939" t="s">
        <v>724</v>
      </c>
    </row>
    <row r="1940" spans="1:3" hidden="1" x14ac:dyDescent="0.55000000000000004">
      <c r="A1940">
        <v>3934259679</v>
      </c>
      <c r="B1940">
        <v>33</v>
      </c>
      <c r="C1940" t="s">
        <v>725</v>
      </c>
    </row>
    <row r="1941" spans="1:3" hidden="1" x14ac:dyDescent="0.55000000000000004">
      <c r="A1941">
        <v>3934267585</v>
      </c>
      <c r="B1941">
        <v>33</v>
      </c>
      <c r="C1941" t="s">
        <v>726</v>
      </c>
    </row>
    <row r="1942" spans="1:3" hidden="1" x14ac:dyDescent="0.55000000000000004">
      <c r="A1942">
        <v>3934275355</v>
      </c>
      <c r="B1942">
        <v>33</v>
      </c>
      <c r="C1942" t="s">
        <v>727</v>
      </c>
    </row>
    <row r="1943" spans="1:3" hidden="1" x14ac:dyDescent="0.55000000000000004">
      <c r="A1943">
        <v>3934283173</v>
      </c>
      <c r="B1943">
        <v>33</v>
      </c>
      <c r="C1943" t="s">
        <v>728</v>
      </c>
    </row>
    <row r="1944" spans="1:3" hidden="1" x14ac:dyDescent="0.55000000000000004">
      <c r="A1944">
        <v>3955361805</v>
      </c>
      <c r="B1944">
        <v>24</v>
      </c>
      <c r="C1944" t="s">
        <v>50</v>
      </c>
    </row>
    <row r="1945" spans="1:3" x14ac:dyDescent="0.55000000000000004">
      <c r="A1945">
        <v>3955390956</v>
      </c>
      <c r="B1945">
        <v>8</v>
      </c>
      <c r="C1945" t="s">
        <v>50</v>
      </c>
    </row>
    <row r="1946" spans="1:3" hidden="1" x14ac:dyDescent="0.55000000000000004">
      <c r="A1946">
        <v>3955468607</v>
      </c>
      <c r="B1946">
        <v>28</v>
      </c>
      <c r="C1946" t="s">
        <v>50</v>
      </c>
    </row>
    <row r="1947" spans="1:3" x14ac:dyDescent="0.55000000000000004">
      <c r="A1947">
        <v>3955508647</v>
      </c>
      <c r="B1947">
        <v>11</v>
      </c>
      <c r="C1947" t="s">
        <v>50</v>
      </c>
    </row>
    <row r="1948" spans="1:3" hidden="1" x14ac:dyDescent="0.55000000000000004">
      <c r="A1948">
        <v>3955532314</v>
      </c>
      <c r="B1948">
        <v>31</v>
      </c>
      <c r="C1948" t="s">
        <v>50</v>
      </c>
    </row>
    <row r="1949" spans="1:3" x14ac:dyDescent="0.55000000000000004">
      <c r="A1949">
        <v>3955554307</v>
      </c>
      <c r="B1949">
        <v>2</v>
      </c>
      <c r="C1949" t="s">
        <v>50</v>
      </c>
    </row>
    <row r="1950" spans="1:3" x14ac:dyDescent="0.55000000000000004">
      <c r="A1950">
        <v>3955568843</v>
      </c>
      <c r="B1950">
        <v>6</v>
      </c>
      <c r="C1950" t="s">
        <v>50</v>
      </c>
    </row>
    <row r="1951" spans="1:3" hidden="1" x14ac:dyDescent="0.55000000000000004">
      <c r="A1951">
        <v>3955572226</v>
      </c>
      <c r="B1951">
        <v>30</v>
      </c>
      <c r="C1951" t="s">
        <v>50</v>
      </c>
    </row>
    <row r="1952" spans="1:3" hidden="1" x14ac:dyDescent="0.55000000000000004">
      <c r="A1952">
        <v>3955654205</v>
      </c>
      <c r="B1952">
        <v>18</v>
      </c>
      <c r="C1952" t="s">
        <v>50</v>
      </c>
    </row>
    <row r="1953" spans="1:3" x14ac:dyDescent="0.55000000000000004">
      <c r="A1953">
        <v>3955666545</v>
      </c>
      <c r="B1953">
        <v>4</v>
      </c>
      <c r="C1953" t="s">
        <v>50</v>
      </c>
    </row>
    <row r="1954" spans="1:3" x14ac:dyDescent="0.55000000000000004">
      <c r="A1954">
        <v>3955700383</v>
      </c>
      <c r="B1954">
        <v>1</v>
      </c>
      <c r="C1954" t="s">
        <v>50</v>
      </c>
    </row>
    <row r="1955" spans="1:3" hidden="1" x14ac:dyDescent="0.55000000000000004">
      <c r="A1955">
        <v>3955712561</v>
      </c>
      <c r="B1955">
        <v>27</v>
      </c>
      <c r="C1955" t="s">
        <v>50</v>
      </c>
    </row>
    <row r="1956" spans="1:3" x14ac:dyDescent="0.55000000000000004">
      <c r="A1956">
        <v>3955719957</v>
      </c>
      <c r="B1956">
        <v>7</v>
      </c>
      <c r="C1956" t="s">
        <v>50</v>
      </c>
    </row>
    <row r="1957" spans="1:3" x14ac:dyDescent="0.55000000000000004">
      <c r="A1957">
        <v>3955768284</v>
      </c>
      <c r="B1957">
        <v>14</v>
      </c>
      <c r="C1957" t="s">
        <v>50</v>
      </c>
    </row>
    <row r="1958" spans="1:3" x14ac:dyDescent="0.55000000000000004">
      <c r="A1958">
        <v>3955780736</v>
      </c>
      <c r="B1958">
        <v>15</v>
      </c>
      <c r="C1958" t="s">
        <v>50</v>
      </c>
    </row>
    <row r="1959" spans="1:3" hidden="1" x14ac:dyDescent="0.55000000000000004">
      <c r="A1959">
        <v>3955794256</v>
      </c>
      <c r="B1959">
        <v>25</v>
      </c>
      <c r="C1959" t="s">
        <v>50</v>
      </c>
    </row>
    <row r="1960" spans="1:3" hidden="1" x14ac:dyDescent="0.55000000000000004">
      <c r="A1960">
        <v>3955801021</v>
      </c>
      <c r="B1960">
        <v>20</v>
      </c>
      <c r="C1960" t="s">
        <v>50</v>
      </c>
    </row>
    <row r="1961" spans="1:3" x14ac:dyDescent="0.55000000000000004">
      <c r="A1961">
        <v>3955802500</v>
      </c>
      <c r="B1961">
        <v>16</v>
      </c>
      <c r="C1961" t="s">
        <v>50</v>
      </c>
    </row>
    <row r="1962" spans="1:3" x14ac:dyDescent="0.55000000000000004">
      <c r="A1962">
        <v>3955874667</v>
      </c>
      <c r="B1962">
        <v>10</v>
      </c>
      <c r="C1962" t="s">
        <v>50</v>
      </c>
    </row>
    <row r="1963" spans="1:3" x14ac:dyDescent="0.55000000000000004">
      <c r="A1963">
        <v>3955912522</v>
      </c>
      <c r="B1963">
        <v>12</v>
      </c>
      <c r="C1963" t="s">
        <v>50</v>
      </c>
    </row>
    <row r="1964" spans="1:3" hidden="1" x14ac:dyDescent="0.55000000000000004">
      <c r="A1964">
        <v>3955964487</v>
      </c>
      <c r="B1964">
        <v>29</v>
      </c>
      <c r="C1964" t="s">
        <v>50</v>
      </c>
    </row>
    <row r="1965" spans="1:3" hidden="1" x14ac:dyDescent="0.55000000000000004">
      <c r="A1965">
        <v>3955990875</v>
      </c>
      <c r="B1965">
        <v>22</v>
      </c>
      <c r="C1965" t="s">
        <v>50</v>
      </c>
    </row>
    <row r="1966" spans="1:3" hidden="1" x14ac:dyDescent="0.55000000000000004">
      <c r="A1966">
        <v>3956017226</v>
      </c>
      <c r="B1966">
        <v>26</v>
      </c>
      <c r="C1966" t="s">
        <v>50</v>
      </c>
    </row>
    <row r="1967" spans="1:3" x14ac:dyDescent="0.55000000000000004">
      <c r="A1967">
        <v>3956026664</v>
      </c>
      <c r="B1967">
        <v>9</v>
      </c>
      <c r="C1967" t="s">
        <v>50</v>
      </c>
    </row>
    <row r="1968" spans="1:3" x14ac:dyDescent="0.55000000000000004">
      <c r="A1968">
        <v>3956033298</v>
      </c>
      <c r="B1968">
        <v>5</v>
      </c>
      <c r="C1968" t="s">
        <v>50</v>
      </c>
    </row>
    <row r="1969" spans="1:3" hidden="1" x14ac:dyDescent="0.55000000000000004">
      <c r="A1969">
        <v>3956047844</v>
      </c>
      <c r="B1969">
        <v>19</v>
      </c>
      <c r="C1969" t="s">
        <v>50</v>
      </c>
    </row>
    <row r="1970" spans="1:3" x14ac:dyDescent="0.55000000000000004">
      <c r="A1970">
        <v>3956138539</v>
      </c>
      <c r="B1970">
        <v>17</v>
      </c>
      <c r="C1970" t="s">
        <v>50</v>
      </c>
    </row>
    <row r="1971" spans="1:3" x14ac:dyDescent="0.55000000000000004">
      <c r="A1971">
        <v>3956202059</v>
      </c>
      <c r="B1971">
        <v>13</v>
      </c>
      <c r="C1971" t="s">
        <v>50</v>
      </c>
    </row>
    <row r="1972" spans="1:3" x14ac:dyDescent="0.55000000000000004">
      <c r="A1972">
        <v>3956217527</v>
      </c>
      <c r="B1972">
        <v>3</v>
      </c>
      <c r="C1972" t="s">
        <v>50</v>
      </c>
    </row>
    <row r="1973" spans="1:3" hidden="1" x14ac:dyDescent="0.55000000000000004">
      <c r="A1973">
        <v>3956234690</v>
      </c>
      <c r="B1973">
        <v>21</v>
      </c>
      <c r="C1973" t="s">
        <v>50</v>
      </c>
    </row>
    <row r="1974" spans="1:3" hidden="1" x14ac:dyDescent="0.55000000000000004">
      <c r="A1974">
        <v>3956272370</v>
      </c>
      <c r="B1974">
        <v>23</v>
      </c>
      <c r="C1974" t="s">
        <v>50</v>
      </c>
    </row>
    <row r="1975" spans="1:3" hidden="1" x14ac:dyDescent="0.55000000000000004">
      <c r="A1975">
        <v>3956307070</v>
      </c>
      <c r="B1975">
        <v>32</v>
      </c>
      <c r="C1975" t="s">
        <v>50</v>
      </c>
    </row>
    <row r="1976" spans="1:3" hidden="1" x14ac:dyDescent="0.55000000000000004">
      <c r="A1976">
        <v>4200395584</v>
      </c>
      <c r="B1976">
        <v>24</v>
      </c>
      <c r="C1976" t="s">
        <v>729</v>
      </c>
    </row>
    <row r="1977" spans="1:3" hidden="1" x14ac:dyDescent="0.55000000000000004">
      <c r="A1977">
        <v>4200396403</v>
      </c>
      <c r="B1977">
        <v>24</v>
      </c>
      <c r="C1977" t="s">
        <v>0</v>
      </c>
    </row>
    <row r="1978" spans="1:3" x14ac:dyDescent="0.55000000000000004">
      <c r="A1978">
        <v>4200425258</v>
      </c>
      <c r="B1978">
        <v>8</v>
      </c>
      <c r="C1978" t="s">
        <v>730</v>
      </c>
    </row>
    <row r="1979" spans="1:3" x14ac:dyDescent="0.55000000000000004">
      <c r="A1979">
        <v>4200426076</v>
      </c>
      <c r="B1979">
        <v>8</v>
      </c>
      <c r="C1979" t="s">
        <v>0</v>
      </c>
    </row>
    <row r="1980" spans="1:3" hidden="1" x14ac:dyDescent="0.55000000000000004">
      <c r="A1980">
        <v>4200502276</v>
      </c>
      <c r="B1980">
        <v>28</v>
      </c>
      <c r="C1980" t="s">
        <v>731</v>
      </c>
    </row>
    <row r="1981" spans="1:3" hidden="1" x14ac:dyDescent="0.55000000000000004">
      <c r="A1981">
        <v>4200503095</v>
      </c>
      <c r="B1981">
        <v>28</v>
      </c>
      <c r="C1981" t="s">
        <v>0</v>
      </c>
    </row>
    <row r="1982" spans="1:3" x14ac:dyDescent="0.55000000000000004">
      <c r="A1982">
        <v>4200543225</v>
      </c>
      <c r="B1982">
        <v>11</v>
      </c>
      <c r="C1982" t="s">
        <v>732</v>
      </c>
    </row>
    <row r="1983" spans="1:3" x14ac:dyDescent="0.55000000000000004">
      <c r="A1983">
        <v>4200544043</v>
      </c>
      <c r="B1983">
        <v>11</v>
      </c>
      <c r="C1983" t="s">
        <v>0</v>
      </c>
    </row>
    <row r="1984" spans="1:3" hidden="1" x14ac:dyDescent="0.55000000000000004">
      <c r="A1984">
        <v>4200564323</v>
      </c>
      <c r="B1984">
        <v>31</v>
      </c>
      <c r="C1984" t="s">
        <v>733</v>
      </c>
    </row>
    <row r="1985" spans="1:3" hidden="1" x14ac:dyDescent="0.55000000000000004">
      <c r="A1985">
        <v>4200565141</v>
      </c>
      <c r="B1985">
        <v>31</v>
      </c>
      <c r="C1985" t="s">
        <v>0</v>
      </c>
    </row>
    <row r="1986" spans="1:3" x14ac:dyDescent="0.55000000000000004">
      <c r="A1986">
        <v>4200588879</v>
      </c>
      <c r="B1986">
        <v>2</v>
      </c>
      <c r="C1986" t="s">
        <v>734</v>
      </c>
    </row>
    <row r="1987" spans="1:3" x14ac:dyDescent="0.55000000000000004">
      <c r="A1987">
        <v>4200589697</v>
      </c>
      <c r="B1987">
        <v>2</v>
      </c>
      <c r="C1987" t="s">
        <v>0</v>
      </c>
    </row>
    <row r="1988" spans="1:3" x14ac:dyDescent="0.55000000000000004">
      <c r="A1988">
        <v>4200603423</v>
      </c>
      <c r="B1988">
        <v>6</v>
      </c>
      <c r="C1988" t="s">
        <v>735</v>
      </c>
    </row>
    <row r="1989" spans="1:3" x14ac:dyDescent="0.55000000000000004">
      <c r="A1989">
        <v>4200604242</v>
      </c>
      <c r="B1989">
        <v>6</v>
      </c>
      <c r="C1989" t="s">
        <v>0</v>
      </c>
    </row>
    <row r="1990" spans="1:3" hidden="1" x14ac:dyDescent="0.55000000000000004">
      <c r="A1990">
        <v>4200604723</v>
      </c>
      <c r="B1990">
        <v>30</v>
      </c>
      <c r="C1990" t="s">
        <v>736</v>
      </c>
    </row>
    <row r="1991" spans="1:3" hidden="1" x14ac:dyDescent="0.55000000000000004">
      <c r="A1991">
        <v>4200605541</v>
      </c>
      <c r="B1991">
        <v>30</v>
      </c>
      <c r="C1991" t="s">
        <v>0</v>
      </c>
    </row>
    <row r="1992" spans="1:3" hidden="1" x14ac:dyDescent="0.55000000000000004">
      <c r="A1992">
        <v>4200677906</v>
      </c>
      <c r="B1992">
        <v>33</v>
      </c>
      <c r="C1992" t="s">
        <v>9</v>
      </c>
    </row>
    <row r="1993" spans="1:3" hidden="1" x14ac:dyDescent="0.55000000000000004">
      <c r="A1993">
        <v>4200686680</v>
      </c>
      <c r="B1993">
        <v>18</v>
      </c>
      <c r="C1993" t="s">
        <v>737</v>
      </c>
    </row>
    <row r="1994" spans="1:3" hidden="1" x14ac:dyDescent="0.55000000000000004">
      <c r="A1994">
        <v>4200687498</v>
      </c>
      <c r="B1994">
        <v>18</v>
      </c>
      <c r="C1994" t="s">
        <v>0</v>
      </c>
    </row>
    <row r="1995" spans="1:3" x14ac:dyDescent="0.55000000000000004">
      <c r="A1995">
        <v>4200701120</v>
      </c>
      <c r="B1995">
        <v>4</v>
      </c>
      <c r="C1995" t="s">
        <v>738</v>
      </c>
    </row>
    <row r="1996" spans="1:3" x14ac:dyDescent="0.55000000000000004">
      <c r="A1996">
        <v>4200701938</v>
      </c>
      <c r="B1996">
        <v>4</v>
      </c>
      <c r="C1996" t="s">
        <v>0</v>
      </c>
    </row>
    <row r="1997" spans="1:3" x14ac:dyDescent="0.55000000000000004">
      <c r="A1997">
        <v>4200734956</v>
      </c>
      <c r="B1997">
        <v>1</v>
      </c>
      <c r="C1997" t="s">
        <v>739</v>
      </c>
    </row>
    <row r="1998" spans="1:3" x14ac:dyDescent="0.55000000000000004">
      <c r="A1998">
        <v>4200735775</v>
      </c>
      <c r="B1998">
        <v>1</v>
      </c>
      <c r="C1998" t="s">
        <v>0</v>
      </c>
    </row>
    <row r="1999" spans="1:3" hidden="1" x14ac:dyDescent="0.55000000000000004">
      <c r="A1999">
        <v>4200746207</v>
      </c>
      <c r="B1999">
        <v>27</v>
      </c>
      <c r="C1999" t="s">
        <v>740</v>
      </c>
    </row>
    <row r="2000" spans="1:3" hidden="1" x14ac:dyDescent="0.55000000000000004">
      <c r="A2000">
        <v>4200747025</v>
      </c>
      <c r="B2000">
        <v>27</v>
      </c>
      <c r="C2000" t="s">
        <v>0</v>
      </c>
    </row>
    <row r="2001" spans="1:3" x14ac:dyDescent="0.55000000000000004">
      <c r="A2001">
        <v>4200754544</v>
      </c>
      <c r="B2001">
        <v>7</v>
      </c>
      <c r="C2001" t="s">
        <v>741</v>
      </c>
    </row>
    <row r="2002" spans="1:3" x14ac:dyDescent="0.55000000000000004">
      <c r="A2002">
        <v>4200755362</v>
      </c>
      <c r="B2002">
        <v>7</v>
      </c>
      <c r="C2002" t="s">
        <v>0</v>
      </c>
    </row>
    <row r="2003" spans="1:3" x14ac:dyDescent="0.55000000000000004">
      <c r="A2003">
        <v>4200802869</v>
      </c>
      <c r="B2003">
        <v>14</v>
      </c>
      <c r="C2003" t="s">
        <v>742</v>
      </c>
    </row>
    <row r="2004" spans="1:3" x14ac:dyDescent="0.55000000000000004">
      <c r="A2004">
        <v>4200803687</v>
      </c>
      <c r="B2004">
        <v>14</v>
      </c>
      <c r="C2004" t="s">
        <v>0</v>
      </c>
    </row>
    <row r="2005" spans="1:3" x14ac:dyDescent="0.55000000000000004">
      <c r="A2005">
        <v>4200815322</v>
      </c>
      <c r="B2005">
        <v>15</v>
      </c>
      <c r="C2005" t="s">
        <v>743</v>
      </c>
    </row>
    <row r="2006" spans="1:3" x14ac:dyDescent="0.55000000000000004">
      <c r="A2006">
        <v>4200816140</v>
      </c>
      <c r="B2006">
        <v>15</v>
      </c>
      <c r="C2006" t="s">
        <v>0</v>
      </c>
    </row>
    <row r="2007" spans="1:3" hidden="1" x14ac:dyDescent="0.55000000000000004">
      <c r="A2007">
        <v>4200828166</v>
      </c>
      <c r="B2007">
        <v>25</v>
      </c>
      <c r="C2007" t="s">
        <v>744</v>
      </c>
    </row>
    <row r="2008" spans="1:3" hidden="1" x14ac:dyDescent="0.55000000000000004">
      <c r="A2008">
        <v>4200828984</v>
      </c>
      <c r="B2008">
        <v>25</v>
      </c>
      <c r="C2008" t="s">
        <v>0</v>
      </c>
    </row>
    <row r="2009" spans="1:3" hidden="1" x14ac:dyDescent="0.55000000000000004">
      <c r="A2009">
        <v>4200832624</v>
      </c>
      <c r="B2009">
        <v>20</v>
      </c>
      <c r="C2009" t="s">
        <v>745</v>
      </c>
    </row>
    <row r="2010" spans="1:3" hidden="1" x14ac:dyDescent="0.55000000000000004">
      <c r="A2010">
        <v>4200833443</v>
      </c>
      <c r="B2010">
        <v>20</v>
      </c>
      <c r="C2010" t="s">
        <v>0</v>
      </c>
    </row>
    <row r="2011" spans="1:3" x14ac:dyDescent="0.55000000000000004">
      <c r="A2011">
        <v>4200833508</v>
      </c>
      <c r="B2011">
        <v>16</v>
      </c>
      <c r="C2011" t="s">
        <v>746</v>
      </c>
    </row>
    <row r="2012" spans="1:3" x14ac:dyDescent="0.55000000000000004">
      <c r="A2012">
        <v>4200834326</v>
      </c>
      <c r="B2012">
        <v>16</v>
      </c>
      <c r="C2012" t="s">
        <v>0</v>
      </c>
    </row>
    <row r="2013" spans="1:3" x14ac:dyDescent="0.55000000000000004">
      <c r="A2013">
        <v>4200909238</v>
      </c>
      <c r="B2013">
        <v>10</v>
      </c>
      <c r="C2013" t="s">
        <v>747</v>
      </c>
    </row>
    <row r="2014" spans="1:3" x14ac:dyDescent="0.55000000000000004">
      <c r="A2014">
        <v>4200910056</v>
      </c>
      <c r="B2014">
        <v>10</v>
      </c>
      <c r="C2014" t="s">
        <v>0</v>
      </c>
    </row>
    <row r="2015" spans="1:3" x14ac:dyDescent="0.55000000000000004">
      <c r="A2015">
        <v>4200947109</v>
      </c>
      <c r="B2015">
        <v>12</v>
      </c>
      <c r="C2015" t="s">
        <v>748</v>
      </c>
    </row>
    <row r="2016" spans="1:3" x14ac:dyDescent="0.55000000000000004">
      <c r="A2016">
        <v>4200947927</v>
      </c>
      <c r="B2016">
        <v>12</v>
      </c>
      <c r="C2016" t="s">
        <v>0</v>
      </c>
    </row>
    <row r="2017" spans="1:3" hidden="1" x14ac:dyDescent="0.55000000000000004">
      <c r="A2017">
        <v>4200997507</v>
      </c>
      <c r="B2017">
        <v>29</v>
      </c>
      <c r="C2017" t="s">
        <v>749</v>
      </c>
    </row>
    <row r="2018" spans="1:3" hidden="1" x14ac:dyDescent="0.55000000000000004">
      <c r="A2018">
        <v>4200998325</v>
      </c>
      <c r="B2018">
        <v>29</v>
      </c>
      <c r="C2018" t="s">
        <v>0</v>
      </c>
    </row>
    <row r="2019" spans="1:3" hidden="1" x14ac:dyDescent="0.55000000000000004">
      <c r="A2019">
        <v>4201023400</v>
      </c>
      <c r="B2019">
        <v>22</v>
      </c>
      <c r="C2019" t="s">
        <v>750</v>
      </c>
    </row>
    <row r="2020" spans="1:3" hidden="1" x14ac:dyDescent="0.55000000000000004">
      <c r="A2020">
        <v>4201024219</v>
      </c>
      <c r="B2020">
        <v>22</v>
      </c>
      <c r="C2020" t="s">
        <v>0</v>
      </c>
    </row>
    <row r="2021" spans="1:3" hidden="1" x14ac:dyDescent="0.55000000000000004">
      <c r="A2021">
        <v>4201051111</v>
      </c>
      <c r="B2021">
        <v>26</v>
      </c>
      <c r="C2021" t="s">
        <v>751</v>
      </c>
    </row>
    <row r="2022" spans="1:3" hidden="1" x14ac:dyDescent="0.55000000000000004">
      <c r="A2022">
        <v>4201051932</v>
      </c>
      <c r="B2022">
        <v>26</v>
      </c>
      <c r="C2022" t="s">
        <v>0</v>
      </c>
    </row>
    <row r="2023" spans="1:3" x14ac:dyDescent="0.55000000000000004">
      <c r="A2023">
        <v>4201060821</v>
      </c>
      <c r="B2023">
        <v>9</v>
      </c>
      <c r="C2023" t="s">
        <v>752</v>
      </c>
    </row>
    <row r="2024" spans="1:3" x14ac:dyDescent="0.55000000000000004">
      <c r="A2024">
        <v>4201061639</v>
      </c>
      <c r="B2024">
        <v>9</v>
      </c>
      <c r="C2024" t="s">
        <v>0</v>
      </c>
    </row>
    <row r="2025" spans="1:3" x14ac:dyDescent="0.55000000000000004">
      <c r="A2025">
        <v>4201067882</v>
      </c>
      <c r="B2025">
        <v>5</v>
      </c>
      <c r="C2025" t="s">
        <v>753</v>
      </c>
    </row>
    <row r="2026" spans="1:3" x14ac:dyDescent="0.55000000000000004">
      <c r="A2026">
        <v>4201068700</v>
      </c>
      <c r="B2026">
        <v>5</v>
      </c>
      <c r="C2026" t="s">
        <v>0</v>
      </c>
    </row>
    <row r="2027" spans="1:3" hidden="1" x14ac:dyDescent="0.55000000000000004">
      <c r="A2027">
        <v>4201079208</v>
      </c>
      <c r="B2027">
        <v>19</v>
      </c>
      <c r="C2027" t="s">
        <v>754</v>
      </c>
    </row>
    <row r="2028" spans="1:3" hidden="1" x14ac:dyDescent="0.55000000000000004">
      <c r="A2028">
        <v>4201080026</v>
      </c>
      <c r="B2028">
        <v>19</v>
      </c>
      <c r="C2028" t="s">
        <v>0</v>
      </c>
    </row>
    <row r="2029" spans="1:3" x14ac:dyDescent="0.55000000000000004">
      <c r="A2029">
        <v>4201169628</v>
      </c>
      <c r="B2029">
        <v>17</v>
      </c>
      <c r="C2029" t="s">
        <v>755</v>
      </c>
    </row>
    <row r="2030" spans="1:3" x14ac:dyDescent="0.55000000000000004">
      <c r="A2030">
        <v>4201170446</v>
      </c>
      <c r="B2030">
        <v>17</v>
      </c>
      <c r="C2030" t="s">
        <v>0</v>
      </c>
    </row>
    <row r="2031" spans="1:3" x14ac:dyDescent="0.55000000000000004">
      <c r="A2031">
        <v>4201236644</v>
      </c>
      <c r="B2031">
        <v>13</v>
      </c>
      <c r="C2031" t="s">
        <v>756</v>
      </c>
    </row>
    <row r="2032" spans="1:3" x14ac:dyDescent="0.55000000000000004">
      <c r="A2032">
        <v>4201237462</v>
      </c>
      <c r="B2032">
        <v>13</v>
      </c>
      <c r="C2032" t="s">
        <v>0</v>
      </c>
    </row>
    <row r="2033" spans="1:3" x14ac:dyDescent="0.55000000000000004">
      <c r="A2033">
        <v>4201252087</v>
      </c>
      <c r="B2033">
        <v>3</v>
      </c>
      <c r="C2033" t="s">
        <v>757</v>
      </c>
    </row>
    <row r="2034" spans="1:3" x14ac:dyDescent="0.55000000000000004">
      <c r="A2034">
        <v>4201252905</v>
      </c>
      <c r="B2034">
        <v>3</v>
      </c>
      <c r="C2034" t="s">
        <v>0</v>
      </c>
    </row>
    <row r="2035" spans="1:3" hidden="1" x14ac:dyDescent="0.55000000000000004">
      <c r="A2035">
        <v>4201266822</v>
      </c>
      <c r="B2035">
        <v>21</v>
      </c>
      <c r="C2035" t="s">
        <v>758</v>
      </c>
    </row>
    <row r="2036" spans="1:3" hidden="1" x14ac:dyDescent="0.55000000000000004">
      <c r="A2036">
        <v>4201267640</v>
      </c>
      <c r="B2036">
        <v>21</v>
      </c>
      <c r="C2036" t="s">
        <v>0</v>
      </c>
    </row>
    <row r="2037" spans="1:3" hidden="1" x14ac:dyDescent="0.55000000000000004">
      <c r="A2037">
        <v>4201305896</v>
      </c>
      <c r="B2037">
        <v>23</v>
      </c>
      <c r="C2037" t="s">
        <v>759</v>
      </c>
    </row>
    <row r="2038" spans="1:3" hidden="1" x14ac:dyDescent="0.55000000000000004">
      <c r="A2038">
        <v>4201306715</v>
      </c>
      <c r="B2038">
        <v>23</v>
      </c>
      <c r="C2038" t="s">
        <v>0</v>
      </c>
    </row>
    <row r="2039" spans="1:3" hidden="1" x14ac:dyDescent="0.55000000000000004">
      <c r="A2039">
        <v>4201338319</v>
      </c>
      <c r="B2039">
        <v>32</v>
      </c>
      <c r="C2039" t="s">
        <v>760</v>
      </c>
    </row>
    <row r="2040" spans="1:3" hidden="1" x14ac:dyDescent="0.55000000000000004">
      <c r="A2040">
        <v>4201339138</v>
      </c>
      <c r="B2040">
        <v>32</v>
      </c>
      <c r="C2040" t="s">
        <v>0</v>
      </c>
    </row>
    <row r="2041" spans="1:3" hidden="1" x14ac:dyDescent="0.55000000000000004">
      <c r="A2041">
        <v>4230393612</v>
      </c>
      <c r="B2041">
        <v>24</v>
      </c>
      <c r="C2041" t="s">
        <v>761</v>
      </c>
    </row>
    <row r="2042" spans="1:3" x14ac:dyDescent="0.55000000000000004">
      <c r="A2042">
        <v>4230423496</v>
      </c>
      <c r="B2042">
        <v>8</v>
      </c>
      <c r="C2042" t="s">
        <v>761</v>
      </c>
    </row>
    <row r="2043" spans="1:3" hidden="1" x14ac:dyDescent="0.55000000000000004">
      <c r="A2043">
        <v>4230493408</v>
      </c>
      <c r="B2043">
        <v>33</v>
      </c>
      <c r="C2043" t="s">
        <v>762</v>
      </c>
    </row>
    <row r="2044" spans="1:3" hidden="1" x14ac:dyDescent="0.55000000000000004">
      <c r="A2044">
        <v>4230500322</v>
      </c>
      <c r="B2044">
        <v>28</v>
      </c>
      <c r="C2044" t="s">
        <v>761</v>
      </c>
    </row>
    <row r="2045" spans="1:3" x14ac:dyDescent="0.55000000000000004">
      <c r="A2045">
        <v>4230541187</v>
      </c>
      <c r="B2045">
        <v>11</v>
      </c>
      <c r="C2045" t="s">
        <v>761</v>
      </c>
    </row>
    <row r="2046" spans="1:3" hidden="1" x14ac:dyDescent="0.55000000000000004">
      <c r="A2046">
        <v>4230562235</v>
      </c>
      <c r="B2046">
        <v>31</v>
      </c>
      <c r="C2046" t="s">
        <v>761</v>
      </c>
    </row>
    <row r="2047" spans="1:3" x14ac:dyDescent="0.55000000000000004">
      <c r="A2047">
        <v>4230586847</v>
      </c>
      <c r="B2047">
        <v>2</v>
      </c>
      <c r="C2047" t="s">
        <v>761</v>
      </c>
    </row>
    <row r="2048" spans="1:3" x14ac:dyDescent="0.55000000000000004">
      <c r="A2048">
        <v>4230601428</v>
      </c>
      <c r="B2048">
        <v>6</v>
      </c>
      <c r="C2048" t="s">
        <v>761</v>
      </c>
    </row>
    <row r="2049" spans="1:3" hidden="1" x14ac:dyDescent="0.55000000000000004">
      <c r="A2049">
        <v>4230602650</v>
      </c>
      <c r="B2049">
        <v>30</v>
      </c>
      <c r="C2049" t="s">
        <v>761</v>
      </c>
    </row>
    <row r="2050" spans="1:3" hidden="1" x14ac:dyDescent="0.55000000000000004">
      <c r="A2050">
        <v>4230613361</v>
      </c>
      <c r="B2050">
        <v>33</v>
      </c>
      <c r="C2050" t="s">
        <v>763</v>
      </c>
    </row>
    <row r="2051" spans="1:3" hidden="1" x14ac:dyDescent="0.55000000000000004">
      <c r="A2051">
        <v>4230685044</v>
      </c>
      <c r="B2051">
        <v>18</v>
      </c>
      <c r="C2051" t="s">
        <v>761</v>
      </c>
    </row>
    <row r="2052" spans="1:3" x14ac:dyDescent="0.55000000000000004">
      <c r="A2052">
        <v>4230699130</v>
      </c>
      <c r="B2052">
        <v>4</v>
      </c>
      <c r="C2052" t="s">
        <v>761</v>
      </c>
    </row>
    <row r="2053" spans="1:3" x14ac:dyDescent="0.55000000000000004">
      <c r="A2053">
        <v>4230732923</v>
      </c>
      <c r="B2053">
        <v>1</v>
      </c>
      <c r="C2053" t="s">
        <v>761</v>
      </c>
    </row>
    <row r="2054" spans="1:3" hidden="1" x14ac:dyDescent="0.55000000000000004">
      <c r="A2054">
        <v>4230742338</v>
      </c>
      <c r="B2054">
        <v>33</v>
      </c>
      <c r="C2054" t="s">
        <v>764</v>
      </c>
    </row>
    <row r="2055" spans="1:3" hidden="1" x14ac:dyDescent="0.55000000000000004">
      <c r="A2055">
        <v>4230744220</v>
      </c>
      <c r="B2055">
        <v>27</v>
      </c>
      <c r="C2055" t="s">
        <v>761</v>
      </c>
    </row>
    <row r="2056" spans="1:3" x14ac:dyDescent="0.55000000000000004">
      <c r="A2056">
        <v>4230752497</v>
      </c>
      <c r="B2056">
        <v>7</v>
      </c>
      <c r="C2056" t="s">
        <v>761</v>
      </c>
    </row>
    <row r="2057" spans="1:3" hidden="1" x14ac:dyDescent="0.55000000000000004">
      <c r="A2057">
        <v>4230773744</v>
      </c>
      <c r="B2057">
        <v>33</v>
      </c>
      <c r="C2057" t="s">
        <v>765</v>
      </c>
    </row>
    <row r="2058" spans="1:3" hidden="1" x14ac:dyDescent="0.55000000000000004">
      <c r="A2058">
        <v>4230788332</v>
      </c>
      <c r="B2058">
        <v>33</v>
      </c>
      <c r="C2058" t="s">
        <v>766</v>
      </c>
    </row>
    <row r="2059" spans="1:3" x14ac:dyDescent="0.55000000000000004">
      <c r="A2059">
        <v>4230800824</v>
      </c>
      <c r="B2059">
        <v>14</v>
      </c>
      <c r="C2059" t="s">
        <v>761</v>
      </c>
    </row>
    <row r="2060" spans="1:3" x14ac:dyDescent="0.55000000000000004">
      <c r="A2060">
        <v>4230813276</v>
      </c>
      <c r="B2060">
        <v>15</v>
      </c>
      <c r="C2060" t="s">
        <v>761</v>
      </c>
    </row>
    <row r="2061" spans="1:3" hidden="1" x14ac:dyDescent="0.55000000000000004">
      <c r="A2061">
        <v>4230826058</v>
      </c>
      <c r="B2061">
        <v>25</v>
      </c>
      <c r="C2061" t="s">
        <v>761</v>
      </c>
    </row>
    <row r="2062" spans="1:3" hidden="1" x14ac:dyDescent="0.55000000000000004">
      <c r="A2062">
        <v>4230831004</v>
      </c>
      <c r="B2062">
        <v>20</v>
      </c>
      <c r="C2062" t="s">
        <v>761</v>
      </c>
    </row>
    <row r="2063" spans="1:3" x14ac:dyDescent="0.55000000000000004">
      <c r="A2063">
        <v>4230831527</v>
      </c>
      <c r="B2063">
        <v>16</v>
      </c>
      <c r="C2063" t="s">
        <v>761</v>
      </c>
    </row>
    <row r="2064" spans="1:3" x14ac:dyDescent="0.55000000000000004">
      <c r="A2064">
        <v>4230907252</v>
      </c>
      <c r="B2064">
        <v>10</v>
      </c>
      <c r="C2064" t="s">
        <v>761</v>
      </c>
    </row>
    <row r="2065" spans="1:3" x14ac:dyDescent="0.55000000000000004">
      <c r="A2065">
        <v>4230945062</v>
      </c>
      <c r="B2065">
        <v>12</v>
      </c>
      <c r="C2065" t="s">
        <v>761</v>
      </c>
    </row>
    <row r="2066" spans="1:3" hidden="1" x14ac:dyDescent="0.55000000000000004">
      <c r="A2066">
        <v>4230962516</v>
      </c>
      <c r="B2066">
        <v>33</v>
      </c>
      <c r="C2066" t="s">
        <v>767</v>
      </c>
    </row>
    <row r="2067" spans="1:3" hidden="1" x14ac:dyDescent="0.55000000000000004">
      <c r="A2067">
        <v>4230995552</v>
      </c>
      <c r="B2067">
        <v>29</v>
      </c>
      <c r="C2067" t="s">
        <v>761</v>
      </c>
    </row>
    <row r="2068" spans="1:3" hidden="1" x14ac:dyDescent="0.55000000000000004">
      <c r="A2068">
        <v>4231021627</v>
      </c>
      <c r="B2068">
        <v>22</v>
      </c>
      <c r="C2068" t="s">
        <v>761</v>
      </c>
    </row>
    <row r="2069" spans="1:3" hidden="1" x14ac:dyDescent="0.55000000000000004">
      <c r="A2069">
        <v>4231035878</v>
      </c>
      <c r="B2069">
        <v>33</v>
      </c>
      <c r="C2069" t="s">
        <v>768</v>
      </c>
    </row>
    <row r="2070" spans="1:3" hidden="1" x14ac:dyDescent="0.55000000000000004">
      <c r="A2070">
        <v>4231042981</v>
      </c>
      <c r="B2070">
        <v>33</v>
      </c>
      <c r="C2070" t="s">
        <v>769</v>
      </c>
    </row>
    <row r="2071" spans="1:3" hidden="1" x14ac:dyDescent="0.55000000000000004">
      <c r="A2071">
        <v>4231049047</v>
      </c>
      <c r="B2071">
        <v>26</v>
      </c>
      <c r="C2071" t="s">
        <v>761</v>
      </c>
    </row>
    <row r="2072" spans="1:3" x14ac:dyDescent="0.55000000000000004">
      <c r="A2072">
        <v>4231059204</v>
      </c>
      <c r="B2072">
        <v>9</v>
      </c>
      <c r="C2072" t="s">
        <v>761</v>
      </c>
    </row>
    <row r="2073" spans="1:3" x14ac:dyDescent="0.55000000000000004">
      <c r="A2073">
        <v>4231065838</v>
      </c>
      <c r="B2073">
        <v>5</v>
      </c>
      <c r="C2073" t="s">
        <v>761</v>
      </c>
    </row>
    <row r="2074" spans="1:3" hidden="1" x14ac:dyDescent="0.55000000000000004">
      <c r="A2074">
        <v>4231077597</v>
      </c>
      <c r="B2074">
        <v>19</v>
      </c>
      <c r="C2074" t="s">
        <v>761</v>
      </c>
    </row>
    <row r="2075" spans="1:3" hidden="1" x14ac:dyDescent="0.55000000000000004">
      <c r="A2075">
        <v>4231107793</v>
      </c>
      <c r="B2075">
        <v>33</v>
      </c>
      <c r="C2075" t="s">
        <v>770</v>
      </c>
    </row>
    <row r="2076" spans="1:3" hidden="1" x14ac:dyDescent="0.55000000000000004">
      <c r="A2076">
        <v>4231138454</v>
      </c>
      <c r="B2076">
        <v>33</v>
      </c>
      <c r="C2076" t="s">
        <v>771</v>
      </c>
    </row>
    <row r="2077" spans="1:3" hidden="1" x14ac:dyDescent="0.55000000000000004">
      <c r="A2077">
        <v>4231156029</v>
      </c>
      <c r="B2077">
        <v>33</v>
      </c>
      <c r="C2077" t="s">
        <v>772</v>
      </c>
    </row>
    <row r="2078" spans="1:3" x14ac:dyDescent="0.55000000000000004">
      <c r="A2078">
        <v>4231167588</v>
      </c>
      <c r="B2078">
        <v>17</v>
      </c>
      <c r="C2078" t="s">
        <v>761</v>
      </c>
    </row>
    <row r="2079" spans="1:3" hidden="1" x14ac:dyDescent="0.55000000000000004">
      <c r="A2079">
        <v>4231204469</v>
      </c>
      <c r="B2079">
        <v>33</v>
      </c>
      <c r="C2079" t="s">
        <v>773</v>
      </c>
    </row>
    <row r="2080" spans="1:3" hidden="1" x14ac:dyDescent="0.55000000000000004">
      <c r="A2080">
        <v>4231220957</v>
      </c>
      <c r="B2080">
        <v>33</v>
      </c>
      <c r="C2080" t="s">
        <v>774</v>
      </c>
    </row>
    <row r="2081" spans="1:3" x14ac:dyDescent="0.55000000000000004">
      <c r="A2081">
        <v>4231234599</v>
      </c>
      <c r="B2081">
        <v>13</v>
      </c>
      <c r="C2081" t="s">
        <v>761</v>
      </c>
    </row>
    <row r="2082" spans="1:3" x14ac:dyDescent="0.55000000000000004">
      <c r="A2082">
        <v>4231250067</v>
      </c>
      <c r="B2082">
        <v>3</v>
      </c>
      <c r="C2082" t="s">
        <v>761</v>
      </c>
    </row>
    <row r="2083" spans="1:3" hidden="1" x14ac:dyDescent="0.55000000000000004">
      <c r="A2083">
        <v>4231265209</v>
      </c>
      <c r="B2083">
        <v>21</v>
      </c>
      <c r="C2083" t="s">
        <v>761</v>
      </c>
    </row>
    <row r="2084" spans="1:3" hidden="1" x14ac:dyDescent="0.55000000000000004">
      <c r="A2084">
        <v>4231303796</v>
      </c>
      <c r="B2084">
        <v>23</v>
      </c>
      <c r="C2084" t="s">
        <v>761</v>
      </c>
    </row>
    <row r="2085" spans="1:3" hidden="1" x14ac:dyDescent="0.55000000000000004">
      <c r="A2085">
        <v>4231313778</v>
      </c>
      <c r="B2085">
        <v>33</v>
      </c>
      <c r="C2085" t="s">
        <v>775</v>
      </c>
    </row>
    <row r="2086" spans="1:3" hidden="1" x14ac:dyDescent="0.55000000000000004">
      <c r="A2086">
        <v>4231336250</v>
      </c>
      <c r="B2086">
        <v>32</v>
      </c>
      <c r="C2086" t="s">
        <v>761</v>
      </c>
    </row>
    <row r="2087" spans="1:3" hidden="1" x14ac:dyDescent="0.55000000000000004">
      <c r="A2087">
        <v>4231342139</v>
      </c>
      <c r="B2087">
        <v>33</v>
      </c>
      <c r="C2087" t="s">
        <v>776</v>
      </c>
    </row>
    <row r="2088" spans="1:3" hidden="1" x14ac:dyDescent="0.55000000000000004">
      <c r="A2088">
        <v>4231381717</v>
      </c>
      <c r="B2088">
        <v>33</v>
      </c>
      <c r="C2088" t="s">
        <v>777</v>
      </c>
    </row>
    <row r="2089" spans="1:3" hidden="1" x14ac:dyDescent="0.55000000000000004">
      <c r="A2089">
        <v>4231393524</v>
      </c>
      <c r="B2089">
        <v>33</v>
      </c>
      <c r="C2089" t="s">
        <v>778</v>
      </c>
    </row>
    <row r="2090" spans="1:3" hidden="1" x14ac:dyDescent="0.55000000000000004">
      <c r="A2090">
        <v>4231409329</v>
      </c>
      <c r="B2090">
        <v>33</v>
      </c>
      <c r="C2090" t="s">
        <v>779</v>
      </c>
    </row>
    <row r="2091" spans="1:3" hidden="1" x14ac:dyDescent="0.55000000000000004">
      <c r="A2091">
        <v>4231644923</v>
      </c>
      <c r="B2091">
        <v>33</v>
      </c>
      <c r="C2091" t="s">
        <v>780</v>
      </c>
    </row>
    <row r="2092" spans="1:3" hidden="1" x14ac:dyDescent="0.55000000000000004">
      <c r="A2092">
        <v>4231661238</v>
      </c>
      <c r="B2092">
        <v>33</v>
      </c>
      <c r="C2092" t="s">
        <v>781</v>
      </c>
    </row>
    <row r="2093" spans="1:3" hidden="1" x14ac:dyDescent="0.55000000000000004">
      <c r="A2093">
        <v>4232123045</v>
      </c>
      <c r="B2093">
        <v>33</v>
      </c>
      <c r="C2093" t="s">
        <v>782</v>
      </c>
    </row>
    <row r="2094" spans="1:3" hidden="1" x14ac:dyDescent="0.55000000000000004">
      <c r="A2094">
        <v>4232130889</v>
      </c>
      <c r="B2094">
        <v>33</v>
      </c>
      <c r="C2094" t="s">
        <v>783</v>
      </c>
    </row>
    <row r="2095" spans="1:3" hidden="1" x14ac:dyDescent="0.55000000000000004">
      <c r="A2095">
        <v>4232138737</v>
      </c>
      <c r="B2095">
        <v>33</v>
      </c>
      <c r="C2095" t="s">
        <v>784</v>
      </c>
    </row>
    <row r="2096" spans="1:3" hidden="1" x14ac:dyDescent="0.55000000000000004">
      <c r="A2096">
        <v>4232146239</v>
      </c>
      <c r="B2096">
        <v>33</v>
      </c>
      <c r="C2096" t="s">
        <v>785</v>
      </c>
    </row>
    <row r="2097" spans="1:3" hidden="1" x14ac:dyDescent="0.55000000000000004">
      <c r="A2097">
        <v>4232863336</v>
      </c>
      <c r="B2097">
        <v>33</v>
      </c>
      <c r="C2097" t="s">
        <v>786</v>
      </c>
    </row>
    <row r="2098" spans="1:3" hidden="1" x14ac:dyDescent="0.55000000000000004">
      <c r="A2098">
        <v>4232878485</v>
      </c>
      <c r="B2098">
        <v>33</v>
      </c>
      <c r="C2098" t="s">
        <v>787</v>
      </c>
    </row>
    <row r="2099" spans="1:3" hidden="1" x14ac:dyDescent="0.55000000000000004">
      <c r="A2099">
        <v>4234361065</v>
      </c>
      <c r="B2099">
        <v>33</v>
      </c>
      <c r="C2099" t="s">
        <v>788</v>
      </c>
    </row>
    <row r="2100" spans="1:3" hidden="1" x14ac:dyDescent="0.55000000000000004">
      <c r="A2100">
        <v>4234368906</v>
      </c>
      <c r="B2100">
        <v>33</v>
      </c>
      <c r="C2100" t="s">
        <v>789</v>
      </c>
    </row>
    <row r="2101" spans="1:3" hidden="1" x14ac:dyDescent="0.55000000000000004">
      <c r="A2101">
        <v>4234376746</v>
      </c>
      <c r="B2101">
        <v>33</v>
      </c>
      <c r="C2101" t="s">
        <v>790</v>
      </c>
    </row>
    <row r="2102" spans="1:3" hidden="1" x14ac:dyDescent="0.55000000000000004">
      <c r="A2102">
        <v>4234384558</v>
      </c>
      <c r="B2102">
        <v>33</v>
      </c>
      <c r="C2102" t="s">
        <v>791</v>
      </c>
    </row>
    <row r="2103" spans="1:3" hidden="1" x14ac:dyDescent="0.55000000000000004">
      <c r="A2103">
        <v>4234392408</v>
      </c>
      <c r="B2103">
        <v>33</v>
      </c>
      <c r="C2103" t="s">
        <v>792</v>
      </c>
    </row>
    <row r="2104" spans="1:3" hidden="1" x14ac:dyDescent="0.55000000000000004">
      <c r="A2104">
        <v>4234400199</v>
      </c>
      <c r="B2104">
        <v>33</v>
      </c>
      <c r="C2104" t="s">
        <v>793</v>
      </c>
    </row>
    <row r="2105" spans="1:3" hidden="1" x14ac:dyDescent="0.55000000000000004">
      <c r="A2105">
        <v>4255392257</v>
      </c>
      <c r="B2105">
        <v>24</v>
      </c>
      <c r="C2105" t="s">
        <v>50</v>
      </c>
    </row>
    <row r="2106" spans="1:3" x14ac:dyDescent="0.55000000000000004">
      <c r="A2106">
        <v>4255422187</v>
      </c>
      <c r="B2106">
        <v>8</v>
      </c>
      <c r="C2106" t="s">
        <v>50</v>
      </c>
    </row>
    <row r="2107" spans="1:3" hidden="1" x14ac:dyDescent="0.55000000000000004">
      <c r="A2107">
        <v>4255498922</v>
      </c>
      <c r="B2107">
        <v>28</v>
      </c>
      <c r="C2107" t="s">
        <v>50</v>
      </c>
    </row>
    <row r="2108" spans="1:3" x14ac:dyDescent="0.55000000000000004">
      <c r="A2108">
        <v>4255539878</v>
      </c>
      <c r="B2108">
        <v>11</v>
      </c>
      <c r="C2108" t="s">
        <v>50</v>
      </c>
    </row>
    <row r="2109" spans="1:3" hidden="1" x14ac:dyDescent="0.55000000000000004">
      <c r="A2109">
        <v>4255560926</v>
      </c>
      <c r="B2109">
        <v>31</v>
      </c>
      <c r="C2109" t="s">
        <v>50</v>
      </c>
    </row>
    <row r="2110" spans="1:3" x14ac:dyDescent="0.55000000000000004">
      <c r="A2110">
        <v>4255585538</v>
      </c>
      <c r="B2110">
        <v>2</v>
      </c>
      <c r="C2110" t="s">
        <v>50</v>
      </c>
    </row>
    <row r="2111" spans="1:3" x14ac:dyDescent="0.55000000000000004">
      <c r="A2111">
        <v>4255600074</v>
      </c>
      <c r="B2111">
        <v>6</v>
      </c>
      <c r="C2111" t="s">
        <v>50</v>
      </c>
    </row>
    <row r="2112" spans="1:3" hidden="1" x14ac:dyDescent="0.55000000000000004">
      <c r="A2112">
        <v>4255601341</v>
      </c>
      <c r="B2112">
        <v>30</v>
      </c>
      <c r="C2112" t="s">
        <v>50</v>
      </c>
    </row>
    <row r="2113" spans="1:3" hidden="1" x14ac:dyDescent="0.55000000000000004">
      <c r="A2113">
        <v>4255683781</v>
      </c>
      <c r="B2113">
        <v>18</v>
      </c>
      <c r="C2113" t="s">
        <v>50</v>
      </c>
    </row>
    <row r="2114" spans="1:3" x14ac:dyDescent="0.55000000000000004">
      <c r="A2114">
        <v>4255697776</v>
      </c>
      <c r="B2114">
        <v>4</v>
      </c>
      <c r="C2114" t="s">
        <v>50</v>
      </c>
    </row>
    <row r="2115" spans="1:3" x14ac:dyDescent="0.55000000000000004">
      <c r="A2115">
        <v>4255731614</v>
      </c>
      <c r="B2115">
        <v>1</v>
      </c>
      <c r="C2115" t="s">
        <v>50</v>
      </c>
    </row>
    <row r="2116" spans="1:3" hidden="1" x14ac:dyDescent="0.55000000000000004">
      <c r="A2116">
        <v>4255742865</v>
      </c>
      <c r="B2116">
        <v>27</v>
      </c>
      <c r="C2116" t="s">
        <v>50</v>
      </c>
    </row>
    <row r="2117" spans="1:3" x14ac:dyDescent="0.55000000000000004">
      <c r="A2117">
        <v>4255751188</v>
      </c>
      <c r="B2117">
        <v>7</v>
      </c>
      <c r="C2117" t="s">
        <v>50</v>
      </c>
    </row>
    <row r="2118" spans="1:3" x14ac:dyDescent="0.55000000000000004">
      <c r="A2118">
        <v>4255799515</v>
      </c>
      <c r="B2118">
        <v>14</v>
      </c>
      <c r="C2118" t="s">
        <v>50</v>
      </c>
    </row>
    <row r="2119" spans="1:3" x14ac:dyDescent="0.55000000000000004">
      <c r="A2119">
        <v>4255811967</v>
      </c>
      <c r="B2119">
        <v>15</v>
      </c>
      <c r="C2119" t="s">
        <v>50</v>
      </c>
    </row>
    <row r="2120" spans="1:3" hidden="1" x14ac:dyDescent="0.55000000000000004">
      <c r="A2120">
        <v>4255824723</v>
      </c>
      <c r="B2120">
        <v>25</v>
      </c>
      <c r="C2120" t="s">
        <v>50</v>
      </c>
    </row>
    <row r="2121" spans="1:3" hidden="1" x14ac:dyDescent="0.55000000000000004">
      <c r="A2121">
        <v>4255829710</v>
      </c>
      <c r="B2121">
        <v>20</v>
      </c>
      <c r="C2121" t="s">
        <v>50</v>
      </c>
    </row>
    <row r="2122" spans="1:3" x14ac:dyDescent="0.55000000000000004">
      <c r="A2122">
        <v>4255830172</v>
      </c>
      <c r="B2122">
        <v>16</v>
      </c>
      <c r="C2122" t="s">
        <v>50</v>
      </c>
    </row>
    <row r="2123" spans="1:3" x14ac:dyDescent="0.55000000000000004">
      <c r="A2123">
        <v>4255905898</v>
      </c>
      <c r="B2123">
        <v>10</v>
      </c>
      <c r="C2123" t="s">
        <v>50</v>
      </c>
    </row>
    <row r="2124" spans="1:3" x14ac:dyDescent="0.55000000000000004">
      <c r="A2124">
        <v>4255943753</v>
      </c>
      <c r="B2124">
        <v>12</v>
      </c>
      <c r="C2124" t="s">
        <v>50</v>
      </c>
    </row>
    <row r="2125" spans="1:3" hidden="1" x14ac:dyDescent="0.55000000000000004">
      <c r="A2125">
        <v>4255994243</v>
      </c>
      <c r="B2125">
        <v>29</v>
      </c>
      <c r="C2125" t="s">
        <v>50</v>
      </c>
    </row>
    <row r="2126" spans="1:3" hidden="1" x14ac:dyDescent="0.55000000000000004">
      <c r="A2126">
        <v>4256020287</v>
      </c>
      <c r="B2126">
        <v>22</v>
      </c>
      <c r="C2126" t="s">
        <v>50</v>
      </c>
    </row>
    <row r="2127" spans="1:3" hidden="1" x14ac:dyDescent="0.55000000000000004">
      <c r="A2127">
        <v>4256047692</v>
      </c>
      <c r="B2127">
        <v>26</v>
      </c>
      <c r="C2127" t="s">
        <v>50</v>
      </c>
    </row>
    <row r="2128" spans="1:3" x14ac:dyDescent="0.55000000000000004">
      <c r="A2128">
        <v>4256057895</v>
      </c>
      <c r="B2128">
        <v>9</v>
      </c>
      <c r="C2128" t="s">
        <v>50</v>
      </c>
    </row>
    <row r="2129" spans="1:3" x14ac:dyDescent="0.55000000000000004">
      <c r="A2129">
        <v>4256064529</v>
      </c>
      <c r="B2129">
        <v>5</v>
      </c>
      <c r="C2129" t="s">
        <v>50</v>
      </c>
    </row>
    <row r="2130" spans="1:3" hidden="1" x14ac:dyDescent="0.55000000000000004">
      <c r="A2130">
        <v>4256076334</v>
      </c>
      <c r="B2130">
        <v>19</v>
      </c>
      <c r="C2130" t="s">
        <v>50</v>
      </c>
    </row>
    <row r="2131" spans="1:3" x14ac:dyDescent="0.55000000000000004">
      <c r="A2131">
        <v>4256166279</v>
      </c>
      <c r="B2131">
        <v>17</v>
      </c>
      <c r="C2131" t="s">
        <v>50</v>
      </c>
    </row>
    <row r="2132" spans="1:3" x14ac:dyDescent="0.55000000000000004">
      <c r="A2132">
        <v>4256233290</v>
      </c>
      <c r="B2132">
        <v>13</v>
      </c>
      <c r="C2132" t="s">
        <v>50</v>
      </c>
    </row>
    <row r="2133" spans="1:3" x14ac:dyDescent="0.55000000000000004">
      <c r="A2133">
        <v>4256248758</v>
      </c>
      <c r="B2133">
        <v>3</v>
      </c>
      <c r="C2133" t="s">
        <v>50</v>
      </c>
    </row>
    <row r="2134" spans="1:3" hidden="1" x14ac:dyDescent="0.55000000000000004">
      <c r="A2134">
        <v>4256263900</v>
      </c>
      <c r="B2134">
        <v>21</v>
      </c>
      <c r="C2134" t="s">
        <v>50</v>
      </c>
    </row>
    <row r="2135" spans="1:3" hidden="1" x14ac:dyDescent="0.55000000000000004">
      <c r="A2135">
        <v>4256302502</v>
      </c>
      <c r="B2135">
        <v>23</v>
      </c>
      <c r="C2135" t="s">
        <v>50</v>
      </c>
    </row>
    <row r="2136" spans="1:3" hidden="1" x14ac:dyDescent="0.55000000000000004">
      <c r="A2136">
        <v>4256334987</v>
      </c>
      <c r="B2136">
        <v>32</v>
      </c>
      <c r="C2136" t="s">
        <v>50</v>
      </c>
    </row>
    <row r="2137" spans="1:3" hidden="1" x14ac:dyDescent="0.55000000000000004">
      <c r="A2137">
        <v>4500361033</v>
      </c>
      <c r="B2137">
        <v>24</v>
      </c>
      <c r="C2137" t="s">
        <v>0</v>
      </c>
    </row>
    <row r="2138" spans="1:3" x14ac:dyDescent="0.55000000000000004">
      <c r="A2138">
        <v>4500390962</v>
      </c>
      <c r="B2138">
        <v>8</v>
      </c>
      <c r="C2138" t="s">
        <v>0</v>
      </c>
    </row>
    <row r="2139" spans="1:3" hidden="1" x14ac:dyDescent="0.55000000000000004">
      <c r="A2139">
        <v>4500396791</v>
      </c>
      <c r="B2139">
        <v>24</v>
      </c>
      <c r="C2139" t="s">
        <v>794</v>
      </c>
    </row>
    <row r="2140" spans="1:3" x14ac:dyDescent="0.55000000000000004">
      <c r="A2140">
        <v>4500426388</v>
      </c>
      <c r="B2140">
        <v>8</v>
      </c>
      <c r="C2140" t="s">
        <v>795</v>
      </c>
    </row>
    <row r="2141" spans="1:3" hidden="1" x14ac:dyDescent="0.55000000000000004">
      <c r="A2141">
        <v>4500467698</v>
      </c>
      <c r="B2141">
        <v>28</v>
      </c>
      <c r="C2141" t="s">
        <v>0</v>
      </c>
    </row>
    <row r="2142" spans="1:3" hidden="1" x14ac:dyDescent="0.55000000000000004">
      <c r="A2142">
        <v>4500503398</v>
      </c>
      <c r="B2142">
        <v>28</v>
      </c>
      <c r="C2142" t="s">
        <v>796</v>
      </c>
    </row>
    <row r="2143" spans="1:3" x14ac:dyDescent="0.55000000000000004">
      <c r="A2143">
        <v>4500508653</v>
      </c>
      <c r="B2143">
        <v>11</v>
      </c>
      <c r="C2143" t="s">
        <v>0</v>
      </c>
    </row>
    <row r="2144" spans="1:3" hidden="1" x14ac:dyDescent="0.55000000000000004">
      <c r="A2144">
        <v>4500529656</v>
      </c>
      <c r="B2144">
        <v>31</v>
      </c>
      <c r="C2144" t="s">
        <v>0</v>
      </c>
    </row>
    <row r="2145" spans="1:3" x14ac:dyDescent="0.55000000000000004">
      <c r="A2145">
        <v>4500544474</v>
      </c>
      <c r="B2145">
        <v>11</v>
      </c>
      <c r="C2145" t="s">
        <v>797</v>
      </c>
    </row>
    <row r="2146" spans="1:3" x14ac:dyDescent="0.55000000000000004">
      <c r="A2146">
        <v>4500554313</v>
      </c>
      <c r="B2146">
        <v>2</v>
      </c>
      <c r="C2146" t="s">
        <v>0</v>
      </c>
    </row>
    <row r="2147" spans="1:3" hidden="1" x14ac:dyDescent="0.55000000000000004">
      <c r="A2147">
        <v>4500565551</v>
      </c>
      <c r="B2147">
        <v>31</v>
      </c>
      <c r="C2147" t="s">
        <v>798</v>
      </c>
    </row>
    <row r="2148" spans="1:3" x14ac:dyDescent="0.55000000000000004">
      <c r="A2148">
        <v>4500568849</v>
      </c>
      <c r="B2148">
        <v>6</v>
      </c>
      <c r="C2148" t="s">
        <v>0</v>
      </c>
    </row>
    <row r="2149" spans="1:3" hidden="1" x14ac:dyDescent="0.55000000000000004">
      <c r="A2149">
        <v>4500570117</v>
      </c>
      <c r="B2149">
        <v>30</v>
      </c>
      <c r="C2149" t="s">
        <v>0</v>
      </c>
    </row>
    <row r="2150" spans="1:3" x14ac:dyDescent="0.55000000000000004">
      <c r="A2150">
        <v>4500590109</v>
      </c>
      <c r="B2150">
        <v>2</v>
      </c>
      <c r="C2150" t="s">
        <v>799</v>
      </c>
    </row>
    <row r="2151" spans="1:3" x14ac:dyDescent="0.55000000000000004">
      <c r="A2151">
        <v>4500604551</v>
      </c>
      <c r="B2151">
        <v>6</v>
      </c>
      <c r="C2151" t="s">
        <v>800</v>
      </c>
    </row>
    <row r="2152" spans="1:3" hidden="1" x14ac:dyDescent="0.55000000000000004">
      <c r="A2152">
        <v>4500605922</v>
      </c>
      <c r="B2152">
        <v>30</v>
      </c>
      <c r="C2152" t="s">
        <v>801</v>
      </c>
    </row>
    <row r="2153" spans="1:3" hidden="1" x14ac:dyDescent="0.55000000000000004">
      <c r="A2153">
        <v>4500652511</v>
      </c>
      <c r="B2153">
        <v>18</v>
      </c>
      <c r="C2153" t="s">
        <v>0</v>
      </c>
    </row>
    <row r="2154" spans="1:3" x14ac:dyDescent="0.55000000000000004">
      <c r="A2154">
        <v>4500666551</v>
      </c>
      <c r="B2154">
        <v>4</v>
      </c>
      <c r="C2154" t="s">
        <v>0</v>
      </c>
    </row>
    <row r="2155" spans="1:3" hidden="1" x14ac:dyDescent="0.55000000000000004">
      <c r="A2155">
        <v>4500677906</v>
      </c>
      <c r="B2155">
        <v>33</v>
      </c>
      <c r="C2155" t="s">
        <v>9</v>
      </c>
    </row>
    <row r="2156" spans="1:3" hidden="1" x14ac:dyDescent="0.55000000000000004">
      <c r="A2156">
        <v>4500687842</v>
      </c>
      <c r="B2156">
        <v>18</v>
      </c>
      <c r="C2156" t="s">
        <v>802</v>
      </c>
    </row>
    <row r="2157" spans="1:3" x14ac:dyDescent="0.55000000000000004">
      <c r="A2157">
        <v>4500700389</v>
      </c>
      <c r="B2157">
        <v>1</v>
      </c>
      <c r="C2157" t="s">
        <v>0</v>
      </c>
    </row>
    <row r="2158" spans="1:3" x14ac:dyDescent="0.55000000000000004">
      <c r="A2158">
        <v>4500702354</v>
      </c>
      <c r="B2158">
        <v>4</v>
      </c>
      <c r="C2158" t="s">
        <v>803</v>
      </c>
    </row>
    <row r="2159" spans="1:3" hidden="1" x14ac:dyDescent="0.55000000000000004">
      <c r="A2159">
        <v>4500711641</v>
      </c>
      <c r="B2159">
        <v>27</v>
      </c>
      <c r="C2159" t="s">
        <v>0</v>
      </c>
    </row>
    <row r="2160" spans="1:3" x14ac:dyDescent="0.55000000000000004">
      <c r="A2160">
        <v>4500719963</v>
      </c>
      <c r="B2160">
        <v>7</v>
      </c>
      <c r="C2160" t="s">
        <v>0</v>
      </c>
    </row>
    <row r="2161" spans="1:3" x14ac:dyDescent="0.55000000000000004">
      <c r="A2161">
        <v>4500736158</v>
      </c>
      <c r="B2161">
        <v>1</v>
      </c>
      <c r="C2161" t="s">
        <v>804</v>
      </c>
    </row>
    <row r="2162" spans="1:3" hidden="1" x14ac:dyDescent="0.55000000000000004">
      <c r="A2162">
        <v>4500747422</v>
      </c>
      <c r="B2162">
        <v>27</v>
      </c>
      <c r="C2162" t="s">
        <v>805</v>
      </c>
    </row>
    <row r="2163" spans="1:3" x14ac:dyDescent="0.55000000000000004">
      <c r="A2163">
        <v>4500755722</v>
      </c>
      <c r="B2163">
        <v>7</v>
      </c>
      <c r="C2163" t="s">
        <v>806</v>
      </c>
    </row>
    <row r="2164" spans="1:3" x14ac:dyDescent="0.55000000000000004">
      <c r="A2164">
        <v>4500768290</v>
      </c>
      <c r="B2164">
        <v>14</v>
      </c>
      <c r="C2164" t="s">
        <v>0</v>
      </c>
    </row>
    <row r="2165" spans="1:3" x14ac:dyDescent="0.55000000000000004">
      <c r="A2165">
        <v>4500780742</v>
      </c>
      <c r="B2165">
        <v>15</v>
      </c>
      <c r="C2165" t="s">
        <v>0</v>
      </c>
    </row>
    <row r="2166" spans="1:3" hidden="1" x14ac:dyDescent="0.55000000000000004">
      <c r="A2166">
        <v>4500793499</v>
      </c>
      <c r="B2166">
        <v>25</v>
      </c>
      <c r="C2166" t="s">
        <v>0</v>
      </c>
    </row>
    <row r="2167" spans="1:3" hidden="1" x14ac:dyDescent="0.55000000000000004">
      <c r="A2167">
        <v>4500798486</v>
      </c>
      <c r="B2167">
        <v>20</v>
      </c>
      <c r="C2167" t="s">
        <v>0</v>
      </c>
    </row>
    <row r="2168" spans="1:3" x14ac:dyDescent="0.55000000000000004">
      <c r="A2168">
        <v>4500798948</v>
      </c>
      <c r="B2168">
        <v>16</v>
      </c>
      <c r="C2168" t="s">
        <v>0</v>
      </c>
    </row>
    <row r="2169" spans="1:3" x14ac:dyDescent="0.55000000000000004">
      <c r="A2169">
        <v>4500804073</v>
      </c>
      <c r="B2169">
        <v>14</v>
      </c>
      <c r="C2169" t="s">
        <v>807</v>
      </c>
    </row>
    <row r="2170" spans="1:3" x14ac:dyDescent="0.55000000000000004">
      <c r="A2170">
        <v>4500816522</v>
      </c>
      <c r="B2170">
        <v>15</v>
      </c>
      <c r="C2170" t="s">
        <v>808</v>
      </c>
    </row>
    <row r="2171" spans="1:3" hidden="1" x14ac:dyDescent="0.55000000000000004">
      <c r="A2171">
        <v>4500829354</v>
      </c>
      <c r="B2171">
        <v>25</v>
      </c>
      <c r="C2171" t="s">
        <v>809</v>
      </c>
    </row>
    <row r="2172" spans="1:3" hidden="1" x14ac:dyDescent="0.55000000000000004">
      <c r="A2172">
        <v>4500834362</v>
      </c>
      <c r="B2172">
        <v>20</v>
      </c>
      <c r="C2172" t="s">
        <v>810</v>
      </c>
    </row>
    <row r="2173" spans="1:3" x14ac:dyDescent="0.55000000000000004">
      <c r="A2173">
        <v>4500834745</v>
      </c>
      <c r="B2173">
        <v>16</v>
      </c>
      <c r="C2173" t="s">
        <v>811</v>
      </c>
    </row>
    <row r="2174" spans="1:3" x14ac:dyDescent="0.55000000000000004">
      <c r="A2174">
        <v>4500874673</v>
      </c>
      <c r="B2174">
        <v>10</v>
      </c>
      <c r="C2174" t="s">
        <v>0</v>
      </c>
    </row>
    <row r="2175" spans="1:3" x14ac:dyDescent="0.55000000000000004">
      <c r="A2175">
        <v>4500910496</v>
      </c>
      <c r="B2175">
        <v>10</v>
      </c>
      <c r="C2175" t="s">
        <v>812</v>
      </c>
    </row>
    <row r="2176" spans="1:3" x14ac:dyDescent="0.55000000000000004">
      <c r="A2176">
        <v>4500912528</v>
      </c>
      <c r="B2176">
        <v>12</v>
      </c>
      <c r="C2176" t="s">
        <v>0</v>
      </c>
    </row>
    <row r="2177" spans="1:3" x14ac:dyDescent="0.55000000000000004">
      <c r="A2177">
        <v>4500948323</v>
      </c>
      <c r="B2177">
        <v>12</v>
      </c>
      <c r="C2177" t="s">
        <v>813</v>
      </c>
    </row>
    <row r="2178" spans="1:3" hidden="1" x14ac:dyDescent="0.55000000000000004">
      <c r="A2178">
        <v>4500962973</v>
      </c>
      <c r="B2178">
        <v>29</v>
      </c>
      <c r="C2178" t="s">
        <v>0</v>
      </c>
    </row>
    <row r="2179" spans="1:3" hidden="1" x14ac:dyDescent="0.55000000000000004">
      <c r="A2179">
        <v>4500989063</v>
      </c>
      <c r="B2179">
        <v>22</v>
      </c>
      <c r="C2179" t="s">
        <v>0</v>
      </c>
    </row>
    <row r="2180" spans="1:3" hidden="1" x14ac:dyDescent="0.55000000000000004">
      <c r="A2180">
        <v>4500998767</v>
      </c>
      <c r="B2180">
        <v>29</v>
      </c>
      <c r="C2180" t="s">
        <v>814</v>
      </c>
    </row>
    <row r="2181" spans="1:3" hidden="1" x14ac:dyDescent="0.55000000000000004">
      <c r="A2181">
        <v>4501016468</v>
      </c>
      <c r="B2181">
        <v>26</v>
      </c>
      <c r="C2181" t="s">
        <v>0</v>
      </c>
    </row>
    <row r="2182" spans="1:3" hidden="1" x14ac:dyDescent="0.55000000000000004">
      <c r="A2182">
        <v>4501024980</v>
      </c>
      <c r="B2182">
        <v>22</v>
      </c>
      <c r="C2182" t="s">
        <v>815</v>
      </c>
    </row>
    <row r="2183" spans="1:3" x14ac:dyDescent="0.55000000000000004">
      <c r="A2183">
        <v>4501026670</v>
      </c>
      <c r="B2183">
        <v>9</v>
      </c>
      <c r="C2183" t="s">
        <v>0</v>
      </c>
    </row>
    <row r="2184" spans="1:3" x14ac:dyDescent="0.55000000000000004">
      <c r="A2184">
        <v>4501033304</v>
      </c>
      <c r="B2184">
        <v>5</v>
      </c>
      <c r="C2184" t="s">
        <v>0</v>
      </c>
    </row>
    <row r="2185" spans="1:3" hidden="1" x14ac:dyDescent="0.55000000000000004">
      <c r="A2185">
        <v>4501045064</v>
      </c>
      <c r="B2185">
        <v>19</v>
      </c>
      <c r="C2185" t="s">
        <v>0</v>
      </c>
    </row>
    <row r="2186" spans="1:3" hidden="1" x14ac:dyDescent="0.55000000000000004">
      <c r="A2186">
        <v>4501052198</v>
      </c>
      <c r="B2186">
        <v>26</v>
      </c>
      <c r="C2186" t="s">
        <v>816</v>
      </c>
    </row>
    <row r="2187" spans="1:3" x14ac:dyDescent="0.55000000000000004">
      <c r="A2187">
        <v>4501062327</v>
      </c>
      <c r="B2187">
        <v>9</v>
      </c>
      <c r="C2187" t="s">
        <v>817</v>
      </c>
    </row>
    <row r="2188" spans="1:3" x14ac:dyDescent="0.55000000000000004">
      <c r="A2188">
        <v>4501069078</v>
      </c>
      <c r="B2188">
        <v>5</v>
      </c>
      <c r="C2188" t="s">
        <v>818</v>
      </c>
    </row>
    <row r="2189" spans="1:3" hidden="1" x14ac:dyDescent="0.55000000000000004">
      <c r="A2189">
        <v>4501080485</v>
      </c>
      <c r="B2189">
        <v>19</v>
      </c>
      <c r="C2189" t="s">
        <v>819</v>
      </c>
    </row>
    <row r="2190" spans="1:3" x14ac:dyDescent="0.55000000000000004">
      <c r="A2190">
        <v>4501135055</v>
      </c>
      <c r="B2190">
        <v>17</v>
      </c>
      <c r="C2190" t="s">
        <v>0</v>
      </c>
    </row>
    <row r="2191" spans="1:3" x14ac:dyDescent="0.55000000000000004">
      <c r="A2191">
        <v>4501170858</v>
      </c>
      <c r="B2191">
        <v>17</v>
      </c>
      <c r="C2191" t="s">
        <v>820</v>
      </c>
    </row>
    <row r="2192" spans="1:3" x14ac:dyDescent="0.55000000000000004">
      <c r="A2192">
        <v>4501202065</v>
      </c>
      <c r="B2192">
        <v>13</v>
      </c>
      <c r="C2192" t="s">
        <v>0</v>
      </c>
    </row>
    <row r="2193" spans="1:3" x14ac:dyDescent="0.55000000000000004">
      <c r="A2193">
        <v>4501217533</v>
      </c>
      <c r="B2193">
        <v>3</v>
      </c>
      <c r="C2193" t="s">
        <v>0</v>
      </c>
    </row>
    <row r="2194" spans="1:3" hidden="1" x14ac:dyDescent="0.55000000000000004">
      <c r="A2194">
        <v>4501232676</v>
      </c>
      <c r="B2194">
        <v>21</v>
      </c>
      <c r="C2194" t="s">
        <v>0</v>
      </c>
    </row>
    <row r="2195" spans="1:3" x14ac:dyDescent="0.55000000000000004">
      <c r="A2195">
        <v>4501237870</v>
      </c>
      <c r="B2195">
        <v>13</v>
      </c>
      <c r="C2195" t="s">
        <v>821</v>
      </c>
    </row>
    <row r="2196" spans="1:3" x14ac:dyDescent="0.55000000000000004">
      <c r="A2196">
        <v>4501253347</v>
      </c>
      <c r="B2196">
        <v>3</v>
      </c>
      <c r="C2196" t="s">
        <v>822</v>
      </c>
    </row>
    <row r="2197" spans="1:3" hidden="1" x14ac:dyDescent="0.55000000000000004">
      <c r="A2197">
        <v>4501268025</v>
      </c>
      <c r="B2197">
        <v>21</v>
      </c>
      <c r="C2197" t="s">
        <v>823</v>
      </c>
    </row>
    <row r="2198" spans="1:3" hidden="1" x14ac:dyDescent="0.55000000000000004">
      <c r="A2198">
        <v>4501271232</v>
      </c>
      <c r="B2198">
        <v>23</v>
      </c>
      <c r="C2198" t="s">
        <v>0</v>
      </c>
    </row>
    <row r="2199" spans="1:3" hidden="1" x14ac:dyDescent="0.55000000000000004">
      <c r="A2199">
        <v>4501303717</v>
      </c>
      <c r="B2199">
        <v>32</v>
      </c>
      <c r="C2199" t="s">
        <v>0</v>
      </c>
    </row>
    <row r="2200" spans="1:3" hidden="1" x14ac:dyDescent="0.55000000000000004">
      <c r="A2200">
        <v>4501306994</v>
      </c>
      <c r="B2200">
        <v>23</v>
      </c>
      <c r="C2200" t="s">
        <v>824</v>
      </c>
    </row>
    <row r="2201" spans="1:3" hidden="1" x14ac:dyDescent="0.55000000000000004">
      <c r="A2201">
        <v>4501339611</v>
      </c>
      <c r="B2201">
        <v>32</v>
      </c>
      <c r="C2201" t="s">
        <v>825</v>
      </c>
    </row>
    <row r="2202" spans="1:3" hidden="1" x14ac:dyDescent="0.55000000000000004">
      <c r="A2202">
        <v>4530362335</v>
      </c>
      <c r="B2202">
        <v>24</v>
      </c>
      <c r="C2202" t="s">
        <v>826</v>
      </c>
    </row>
    <row r="2203" spans="1:3" x14ac:dyDescent="0.55000000000000004">
      <c r="A2203">
        <v>4530392265</v>
      </c>
      <c r="B2203">
        <v>8</v>
      </c>
      <c r="C2203" t="s">
        <v>826</v>
      </c>
    </row>
    <row r="2204" spans="1:3" hidden="1" x14ac:dyDescent="0.55000000000000004">
      <c r="A2204">
        <v>4530445024</v>
      </c>
      <c r="B2204">
        <v>33</v>
      </c>
      <c r="C2204" t="s">
        <v>827</v>
      </c>
    </row>
    <row r="2205" spans="1:3" hidden="1" x14ac:dyDescent="0.55000000000000004">
      <c r="A2205">
        <v>4530469091</v>
      </c>
      <c r="B2205">
        <v>28</v>
      </c>
      <c r="C2205" t="s">
        <v>826</v>
      </c>
    </row>
    <row r="2206" spans="1:3" x14ac:dyDescent="0.55000000000000004">
      <c r="A2206">
        <v>4530509956</v>
      </c>
      <c r="B2206">
        <v>11</v>
      </c>
      <c r="C2206" t="s">
        <v>826</v>
      </c>
    </row>
    <row r="2207" spans="1:3" hidden="1" x14ac:dyDescent="0.55000000000000004">
      <c r="A2207">
        <v>4530530958</v>
      </c>
      <c r="B2207">
        <v>31</v>
      </c>
      <c r="C2207" t="s">
        <v>826</v>
      </c>
    </row>
    <row r="2208" spans="1:3" hidden="1" x14ac:dyDescent="0.55000000000000004">
      <c r="A2208">
        <v>4530555487</v>
      </c>
      <c r="B2208">
        <v>33</v>
      </c>
      <c r="C2208" t="s">
        <v>828</v>
      </c>
    </row>
    <row r="2209" spans="1:3" x14ac:dyDescent="0.55000000000000004">
      <c r="A2209">
        <v>4530555616</v>
      </c>
      <c r="B2209">
        <v>2</v>
      </c>
      <c r="C2209" t="s">
        <v>826</v>
      </c>
    </row>
    <row r="2210" spans="1:3" x14ac:dyDescent="0.55000000000000004">
      <c r="A2210">
        <v>4530570152</v>
      </c>
      <c r="B2210">
        <v>6</v>
      </c>
      <c r="C2210" t="s">
        <v>826</v>
      </c>
    </row>
    <row r="2211" spans="1:3" hidden="1" x14ac:dyDescent="0.55000000000000004">
      <c r="A2211">
        <v>4530571419</v>
      </c>
      <c r="B2211">
        <v>30</v>
      </c>
      <c r="C2211" t="s">
        <v>826</v>
      </c>
    </row>
    <row r="2212" spans="1:3" hidden="1" x14ac:dyDescent="0.55000000000000004">
      <c r="A2212">
        <v>4530600299</v>
      </c>
      <c r="B2212">
        <v>33</v>
      </c>
      <c r="C2212" t="s">
        <v>829</v>
      </c>
    </row>
    <row r="2213" spans="1:3" hidden="1" x14ac:dyDescent="0.55000000000000004">
      <c r="A2213">
        <v>4530653813</v>
      </c>
      <c r="B2213">
        <v>18</v>
      </c>
      <c r="C2213" t="s">
        <v>826</v>
      </c>
    </row>
    <row r="2214" spans="1:3" x14ac:dyDescent="0.55000000000000004">
      <c r="A2214">
        <v>4530667854</v>
      </c>
      <c r="B2214">
        <v>4</v>
      </c>
      <c r="C2214" t="s">
        <v>826</v>
      </c>
    </row>
    <row r="2215" spans="1:3" x14ac:dyDescent="0.55000000000000004">
      <c r="A2215">
        <v>4530701692</v>
      </c>
      <c r="B2215">
        <v>1</v>
      </c>
      <c r="C2215" t="s">
        <v>826</v>
      </c>
    </row>
    <row r="2216" spans="1:3" hidden="1" x14ac:dyDescent="0.55000000000000004">
      <c r="A2216">
        <v>4530712989</v>
      </c>
      <c r="B2216">
        <v>27</v>
      </c>
      <c r="C2216" t="s">
        <v>826</v>
      </c>
    </row>
    <row r="2217" spans="1:3" hidden="1" x14ac:dyDescent="0.55000000000000004">
      <c r="A2217">
        <v>4530713208</v>
      </c>
      <c r="B2217">
        <v>33</v>
      </c>
      <c r="C2217" t="s">
        <v>830</v>
      </c>
    </row>
    <row r="2218" spans="1:3" x14ac:dyDescent="0.55000000000000004">
      <c r="A2218">
        <v>4530724297</v>
      </c>
      <c r="B2218">
        <v>7</v>
      </c>
      <c r="C2218" t="s">
        <v>826</v>
      </c>
    </row>
    <row r="2219" spans="1:3" hidden="1" x14ac:dyDescent="0.55000000000000004">
      <c r="A2219">
        <v>4530768945</v>
      </c>
      <c r="B2219">
        <v>33</v>
      </c>
      <c r="C2219" t="s">
        <v>831</v>
      </c>
    </row>
    <row r="2220" spans="1:3" x14ac:dyDescent="0.55000000000000004">
      <c r="A2220">
        <v>4530773316</v>
      </c>
      <c r="B2220">
        <v>14</v>
      </c>
      <c r="C2220" t="s">
        <v>826</v>
      </c>
    </row>
    <row r="2221" spans="1:3" x14ac:dyDescent="0.55000000000000004">
      <c r="A2221">
        <v>4530782045</v>
      </c>
      <c r="B2221">
        <v>15</v>
      </c>
      <c r="C2221" t="s">
        <v>826</v>
      </c>
    </row>
    <row r="2222" spans="1:3" hidden="1" x14ac:dyDescent="0.55000000000000004">
      <c r="A2222">
        <v>4530789063</v>
      </c>
      <c r="B2222">
        <v>33</v>
      </c>
      <c r="C2222" t="s">
        <v>832</v>
      </c>
    </row>
    <row r="2223" spans="1:3" hidden="1" x14ac:dyDescent="0.55000000000000004">
      <c r="A2223">
        <v>4530794828</v>
      </c>
      <c r="B2223">
        <v>25</v>
      </c>
      <c r="C2223" t="s">
        <v>826</v>
      </c>
    </row>
    <row r="2224" spans="1:3" hidden="1" x14ac:dyDescent="0.55000000000000004">
      <c r="A2224">
        <v>4530799774</v>
      </c>
      <c r="B2224">
        <v>20</v>
      </c>
      <c r="C2224" t="s">
        <v>826</v>
      </c>
    </row>
    <row r="2225" spans="1:3" x14ac:dyDescent="0.55000000000000004">
      <c r="A2225">
        <v>4530800250</v>
      </c>
      <c r="B2225">
        <v>16</v>
      </c>
      <c r="C2225" t="s">
        <v>826</v>
      </c>
    </row>
    <row r="2226" spans="1:3" hidden="1" x14ac:dyDescent="0.55000000000000004">
      <c r="A2226">
        <v>4530845171</v>
      </c>
      <c r="B2226">
        <v>33</v>
      </c>
      <c r="C2226" t="s">
        <v>833</v>
      </c>
    </row>
    <row r="2227" spans="1:3" hidden="1" x14ac:dyDescent="0.55000000000000004">
      <c r="A2227">
        <v>4530872498</v>
      </c>
      <c r="B2227">
        <v>33</v>
      </c>
      <c r="C2227" t="s">
        <v>834</v>
      </c>
    </row>
    <row r="2228" spans="1:3" x14ac:dyDescent="0.55000000000000004">
      <c r="A2228">
        <v>4530875976</v>
      </c>
      <c r="B2228">
        <v>10</v>
      </c>
      <c r="C2228" t="s">
        <v>826</v>
      </c>
    </row>
    <row r="2229" spans="1:3" x14ac:dyDescent="0.55000000000000004">
      <c r="A2229">
        <v>4530913831</v>
      </c>
      <c r="B2229">
        <v>12</v>
      </c>
      <c r="C2229" t="s">
        <v>826</v>
      </c>
    </row>
    <row r="2230" spans="1:3" hidden="1" x14ac:dyDescent="0.55000000000000004">
      <c r="A2230">
        <v>4530942001</v>
      </c>
      <c r="B2230">
        <v>33</v>
      </c>
      <c r="C2230" t="s">
        <v>835</v>
      </c>
    </row>
    <row r="2231" spans="1:3" hidden="1" x14ac:dyDescent="0.55000000000000004">
      <c r="A2231">
        <v>4530964993</v>
      </c>
      <c r="B2231">
        <v>33</v>
      </c>
      <c r="C2231" t="s">
        <v>836</v>
      </c>
    </row>
    <row r="2232" spans="1:3" hidden="1" x14ac:dyDescent="0.55000000000000004">
      <c r="A2232">
        <v>4530966570</v>
      </c>
      <c r="B2232">
        <v>29</v>
      </c>
      <c r="C2232" t="s">
        <v>826</v>
      </c>
    </row>
    <row r="2233" spans="1:3" hidden="1" x14ac:dyDescent="0.55000000000000004">
      <c r="A2233">
        <v>4530990742</v>
      </c>
      <c r="B2233">
        <v>22</v>
      </c>
      <c r="C2233" t="s">
        <v>826</v>
      </c>
    </row>
    <row r="2234" spans="1:3" hidden="1" x14ac:dyDescent="0.55000000000000004">
      <c r="A2234">
        <v>4530995718</v>
      </c>
      <c r="B2234">
        <v>33</v>
      </c>
      <c r="C2234" t="s">
        <v>837</v>
      </c>
    </row>
    <row r="2235" spans="1:3" hidden="1" x14ac:dyDescent="0.55000000000000004">
      <c r="A2235">
        <v>4531017770</v>
      </c>
      <c r="B2235">
        <v>26</v>
      </c>
      <c r="C2235" t="s">
        <v>826</v>
      </c>
    </row>
    <row r="2236" spans="1:3" x14ac:dyDescent="0.55000000000000004">
      <c r="A2236">
        <v>4531027973</v>
      </c>
      <c r="B2236">
        <v>9</v>
      </c>
      <c r="C2236" t="s">
        <v>826</v>
      </c>
    </row>
    <row r="2237" spans="1:3" x14ac:dyDescent="0.55000000000000004">
      <c r="A2237">
        <v>4531034607</v>
      </c>
      <c r="B2237">
        <v>5</v>
      </c>
      <c r="C2237" t="s">
        <v>826</v>
      </c>
    </row>
    <row r="2238" spans="1:3" hidden="1" x14ac:dyDescent="0.55000000000000004">
      <c r="A2238">
        <v>4531046366</v>
      </c>
      <c r="B2238">
        <v>19</v>
      </c>
      <c r="C2238" t="s">
        <v>826</v>
      </c>
    </row>
    <row r="2239" spans="1:3" x14ac:dyDescent="0.55000000000000004">
      <c r="A2239">
        <v>4531136357</v>
      </c>
      <c r="B2239">
        <v>17</v>
      </c>
      <c r="C2239" t="s">
        <v>826</v>
      </c>
    </row>
    <row r="2240" spans="1:3" x14ac:dyDescent="0.55000000000000004">
      <c r="A2240">
        <v>4531227707</v>
      </c>
      <c r="B2240">
        <v>3</v>
      </c>
      <c r="C2240" t="s">
        <v>826</v>
      </c>
    </row>
    <row r="2241" spans="1:3" hidden="1" x14ac:dyDescent="0.55000000000000004">
      <c r="A2241">
        <v>4531233978</v>
      </c>
      <c r="B2241">
        <v>21</v>
      </c>
      <c r="C2241" t="s">
        <v>826</v>
      </c>
    </row>
    <row r="2242" spans="1:3" x14ac:dyDescent="0.55000000000000004">
      <c r="A2242">
        <v>4531255749</v>
      </c>
      <c r="B2242">
        <v>13</v>
      </c>
      <c r="C2242" t="s">
        <v>826</v>
      </c>
    </row>
    <row r="2243" spans="1:3" hidden="1" x14ac:dyDescent="0.55000000000000004">
      <c r="A2243">
        <v>4531265551</v>
      </c>
      <c r="B2243">
        <v>33</v>
      </c>
      <c r="C2243" t="s">
        <v>838</v>
      </c>
    </row>
    <row r="2244" spans="1:3" hidden="1" x14ac:dyDescent="0.55000000000000004">
      <c r="A2244">
        <v>4531276671</v>
      </c>
      <c r="B2244">
        <v>23</v>
      </c>
      <c r="C2244" t="s">
        <v>826</v>
      </c>
    </row>
    <row r="2245" spans="1:3" hidden="1" x14ac:dyDescent="0.55000000000000004">
      <c r="A2245">
        <v>4531308432</v>
      </c>
      <c r="B2245">
        <v>32</v>
      </c>
      <c r="C2245" t="s">
        <v>826</v>
      </c>
    </row>
    <row r="2246" spans="1:3" hidden="1" x14ac:dyDescent="0.55000000000000004">
      <c r="A2246">
        <v>4531332681</v>
      </c>
      <c r="B2246">
        <v>33</v>
      </c>
      <c r="C2246" t="s">
        <v>839</v>
      </c>
    </row>
    <row r="2247" spans="1:3" hidden="1" x14ac:dyDescent="0.55000000000000004">
      <c r="A2247">
        <v>4531501976</v>
      </c>
      <c r="B2247">
        <v>33</v>
      </c>
      <c r="C2247" t="s">
        <v>840</v>
      </c>
    </row>
    <row r="2248" spans="1:3" hidden="1" x14ac:dyDescent="0.55000000000000004">
      <c r="A2248">
        <v>4531675376</v>
      </c>
      <c r="B2248">
        <v>33</v>
      </c>
      <c r="C2248" t="s">
        <v>841</v>
      </c>
    </row>
    <row r="2249" spans="1:3" hidden="1" x14ac:dyDescent="0.55000000000000004">
      <c r="A2249">
        <v>4531714319</v>
      </c>
      <c r="B2249">
        <v>33</v>
      </c>
      <c r="C2249" t="s">
        <v>842</v>
      </c>
    </row>
    <row r="2250" spans="1:3" hidden="1" x14ac:dyDescent="0.55000000000000004">
      <c r="A2250">
        <v>4531722242</v>
      </c>
      <c r="B2250">
        <v>33</v>
      </c>
      <c r="C2250" t="s">
        <v>843</v>
      </c>
    </row>
    <row r="2251" spans="1:3" hidden="1" x14ac:dyDescent="0.55000000000000004">
      <c r="A2251">
        <v>4531729052</v>
      </c>
      <c r="B2251">
        <v>33</v>
      </c>
      <c r="C2251" t="s">
        <v>844</v>
      </c>
    </row>
    <row r="2252" spans="1:3" hidden="1" x14ac:dyDescent="0.55000000000000004">
      <c r="A2252">
        <v>4531809329</v>
      </c>
      <c r="B2252">
        <v>33</v>
      </c>
      <c r="C2252" t="s">
        <v>845</v>
      </c>
    </row>
    <row r="2253" spans="1:3" hidden="1" x14ac:dyDescent="0.55000000000000004">
      <c r="A2253">
        <v>4531865663</v>
      </c>
      <c r="B2253">
        <v>33</v>
      </c>
      <c r="C2253" t="s">
        <v>846</v>
      </c>
    </row>
    <row r="2254" spans="1:3" hidden="1" x14ac:dyDescent="0.55000000000000004">
      <c r="A2254">
        <v>4532079684</v>
      </c>
      <c r="B2254">
        <v>33</v>
      </c>
      <c r="C2254" t="s">
        <v>847</v>
      </c>
    </row>
    <row r="2255" spans="1:3" hidden="1" x14ac:dyDescent="0.55000000000000004">
      <c r="A2255">
        <v>4532087595</v>
      </c>
      <c r="B2255">
        <v>33</v>
      </c>
      <c r="C2255" t="s">
        <v>848</v>
      </c>
    </row>
    <row r="2256" spans="1:3" hidden="1" x14ac:dyDescent="0.55000000000000004">
      <c r="A2256">
        <v>4532095482</v>
      </c>
      <c r="B2256">
        <v>33</v>
      </c>
      <c r="C2256" t="s">
        <v>849</v>
      </c>
    </row>
    <row r="2257" spans="1:3" hidden="1" x14ac:dyDescent="0.55000000000000004">
      <c r="A2257">
        <v>4532103113</v>
      </c>
      <c r="B2257">
        <v>33</v>
      </c>
      <c r="C2257" t="s">
        <v>850</v>
      </c>
    </row>
    <row r="2258" spans="1:3" hidden="1" x14ac:dyDescent="0.55000000000000004">
      <c r="A2258">
        <v>4532194965</v>
      </c>
      <c r="B2258">
        <v>33</v>
      </c>
      <c r="C2258" t="s">
        <v>851</v>
      </c>
    </row>
    <row r="2259" spans="1:3" hidden="1" x14ac:dyDescent="0.55000000000000004">
      <c r="A2259">
        <v>4532811411</v>
      </c>
      <c r="B2259">
        <v>33</v>
      </c>
      <c r="C2259" t="s">
        <v>852</v>
      </c>
    </row>
    <row r="2260" spans="1:3" hidden="1" x14ac:dyDescent="0.55000000000000004">
      <c r="A2260">
        <v>4532818425</v>
      </c>
      <c r="B2260">
        <v>33</v>
      </c>
      <c r="C2260" t="s">
        <v>853</v>
      </c>
    </row>
    <row r="2261" spans="1:3" hidden="1" x14ac:dyDescent="0.55000000000000004">
      <c r="A2261">
        <v>4534925511</v>
      </c>
      <c r="B2261">
        <v>33</v>
      </c>
      <c r="C2261" t="s">
        <v>854</v>
      </c>
    </row>
    <row r="2262" spans="1:3" hidden="1" x14ac:dyDescent="0.55000000000000004">
      <c r="A2262">
        <v>4534933402</v>
      </c>
      <c r="B2262">
        <v>33</v>
      </c>
      <c r="C2262" t="s">
        <v>855</v>
      </c>
    </row>
    <row r="2263" spans="1:3" hidden="1" x14ac:dyDescent="0.55000000000000004">
      <c r="A2263">
        <v>4534941330</v>
      </c>
      <c r="B2263">
        <v>33</v>
      </c>
      <c r="C2263" t="s">
        <v>856</v>
      </c>
    </row>
    <row r="2264" spans="1:3" hidden="1" x14ac:dyDescent="0.55000000000000004">
      <c r="A2264">
        <v>4534948976</v>
      </c>
      <c r="B2264">
        <v>33</v>
      </c>
      <c r="C2264" t="s">
        <v>857</v>
      </c>
    </row>
    <row r="2265" spans="1:3" hidden="1" x14ac:dyDescent="0.55000000000000004">
      <c r="A2265">
        <v>4534956859</v>
      </c>
      <c r="B2265">
        <v>33</v>
      </c>
      <c r="C2265" t="s">
        <v>858</v>
      </c>
    </row>
    <row r="2266" spans="1:3" hidden="1" x14ac:dyDescent="0.55000000000000004">
      <c r="A2266">
        <v>4555361790</v>
      </c>
      <c r="B2266">
        <v>24</v>
      </c>
      <c r="C2266" t="s">
        <v>50</v>
      </c>
    </row>
    <row r="2267" spans="1:3" x14ac:dyDescent="0.55000000000000004">
      <c r="A2267">
        <v>4555390956</v>
      </c>
      <c r="B2267">
        <v>8</v>
      </c>
      <c r="C2267" t="s">
        <v>50</v>
      </c>
    </row>
    <row r="2268" spans="1:3" hidden="1" x14ac:dyDescent="0.55000000000000004">
      <c r="A2268">
        <v>4555468607</v>
      </c>
      <c r="B2268">
        <v>28</v>
      </c>
      <c r="C2268" t="s">
        <v>50</v>
      </c>
    </row>
    <row r="2269" spans="1:3" x14ac:dyDescent="0.55000000000000004">
      <c r="A2269">
        <v>4555508647</v>
      </c>
      <c r="B2269">
        <v>11</v>
      </c>
      <c r="C2269" t="s">
        <v>50</v>
      </c>
    </row>
    <row r="2270" spans="1:3" hidden="1" x14ac:dyDescent="0.55000000000000004">
      <c r="A2270">
        <v>4555532293</v>
      </c>
      <c r="B2270">
        <v>31</v>
      </c>
      <c r="C2270" t="s">
        <v>50</v>
      </c>
    </row>
    <row r="2271" spans="1:3" x14ac:dyDescent="0.55000000000000004">
      <c r="A2271">
        <v>4555554307</v>
      </c>
      <c r="B2271">
        <v>2</v>
      </c>
      <c r="C2271" t="s">
        <v>50</v>
      </c>
    </row>
    <row r="2272" spans="1:3" x14ac:dyDescent="0.55000000000000004">
      <c r="A2272">
        <v>4555568843</v>
      </c>
      <c r="B2272">
        <v>6</v>
      </c>
      <c r="C2272" t="s">
        <v>50</v>
      </c>
    </row>
    <row r="2273" spans="1:3" hidden="1" x14ac:dyDescent="0.55000000000000004">
      <c r="A2273">
        <v>4555572226</v>
      </c>
      <c r="B2273">
        <v>30</v>
      </c>
      <c r="C2273" t="s">
        <v>50</v>
      </c>
    </row>
    <row r="2274" spans="1:3" hidden="1" x14ac:dyDescent="0.55000000000000004">
      <c r="A2274">
        <v>4555654205</v>
      </c>
      <c r="B2274">
        <v>18</v>
      </c>
      <c r="C2274" t="s">
        <v>50</v>
      </c>
    </row>
    <row r="2275" spans="1:3" x14ac:dyDescent="0.55000000000000004">
      <c r="A2275">
        <v>4555703268</v>
      </c>
      <c r="B2275">
        <v>1</v>
      </c>
      <c r="C2275" t="s">
        <v>50</v>
      </c>
    </row>
    <row r="2276" spans="1:3" hidden="1" x14ac:dyDescent="0.55000000000000004">
      <c r="A2276">
        <v>4555712561</v>
      </c>
      <c r="B2276">
        <v>27</v>
      </c>
      <c r="C2276" t="s">
        <v>50</v>
      </c>
    </row>
    <row r="2277" spans="1:3" x14ac:dyDescent="0.55000000000000004">
      <c r="A2277">
        <v>4555722837</v>
      </c>
      <c r="B2277">
        <v>7</v>
      </c>
      <c r="C2277" t="s">
        <v>50</v>
      </c>
    </row>
    <row r="2278" spans="1:3" x14ac:dyDescent="0.55000000000000004">
      <c r="A2278">
        <v>4555725933</v>
      </c>
      <c r="B2278">
        <v>4</v>
      </c>
      <c r="C2278" t="s">
        <v>50</v>
      </c>
    </row>
    <row r="2279" spans="1:3" x14ac:dyDescent="0.55000000000000004">
      <c r="A2279">
        <v>4555768284</v>
      </c>
      <c r="B2279">
        <v>14</v>
      </c>
      <c r="C2279" t="s">
        <v>50</v>
      </c>
    </row>
    <row r="2280" spans="1:3" x14ac:dyDescent="0.55000000000000004">
      <c r="A2280">
        <v>4555780736</v>
      </c>
      <c r="B2280">
        <v>15</v>
      </c>
      <c r="C2280" t="s">
        <v>50</v>
      </c>
    </row>
    <row r="2281" spans="1:3" hidden="1" x14ac:dyDescent="0.55000000000000004">
      <c r="A2281">
        <v>4555794256</v>
      </c>
      <c r="B2281">
        <v>25</v>
      </c>
      <c r="C2281" t="s">
        <v>50</v>
      </c>
    </row>
    <row r="2282" spans="1:3" hidden="1" x14ac:dyDescent="0.55000000000000004">
      <c r="A2282">
        <v>4555801021</v>
      </c>
      <c r="B2282">
        <v>20</v>
      </c>
      <c r="C2282" t="s">
        <v>50</v>
      </c>
    </row>
    <row r="2283" spans="1:3" x14ac:dyDescent="0.55000000000000004">
      <c r="A2283">
        <v>4555802500</v>
      </c>
      <c r="B2283">
        <v>16</v>
      </c>
      <c r="C2283" t="s">
        <v>50</v>
      </c>
    </row>
    <row r="2284" spans="1:3" x14ac:dyDescent="0.55000000000000004">
      <c r="A2284">
        <v>4555874667</v>
      </c>
      <c r="B2284">
        <v>10</v>
      </c>
      <c r="C2284" t="s">
        <v>50</v>
      </c>
    </row>
    <row r="2285" spans="1:3" x14ac:dyDescent="0.55000000000000004">
      <c r="A2285">
        <v>4555912522</v>
      </c>
      <c r="B2285">
        <v>12</v>
      </c>
      <c r="C2285" t="s">
        <v>50</v>
      </c>
    </row>
    <row r="2286" spans="1:3" hidden="1" x14ac:dyDescent="0.55000000000000004">
      <c r="A2286">
        <v>4555964487</v>
      </c>
      <c r="B2286">
        <v>29</v>
      </c>
      <c r="C2286" t="s">
        <v>50</v>
      </c>
    </row>
    <row r="2287" spans="1:3" hidden="1" x14ac:dyDescent="0.55000000000000004">
      <c r="A2287">
        <v>4555990875</v>
      </c>
      <c r="B2287">
        <v>22</v>
      </c>
      <c r="C2287" t="s">
        <v>50</v>
      </c>
    </row>
    <row r="2288" spans="1:3" hidden="1" x14ac:dyDescent="0.55000000000000004">
      <c r="A2288">
        <v>4556017321</v>
      </c>
      <c r="B2288">
        <v>26</v>
      </c>
      <c r="C2288" t="s">
        <v>50</v>
      </c>
    </row>
    <row r="2289" spans="1:3" x14ac:dyDescent="0.55000000000000004">
      <c r="A2289">
        <v>4556026664</v>
      </c>
      <c r="B2289">
        <v>9</v>
      </c>
      <c r="C2289" t="s">
        <v>50</v>
      </c>
    </row>
    <row r="2290" spans="1:3" x14ac:dyDescent="0.55000000000000004">
      <c r="A2290">
        <v>4556033298</v>
      </c>
      <c r="B2290">
        <v>5</v>
      </c>
      <c r="C2290" t="s">
        <v>50</v>
      </c>
    </row>
    <row r="2291" spans="1:3" hidden="1" x14ac:dyDescent="0.55000000000000004">
      <c r="A2291">
        <v>4556047764</v>
      </c>
      <c r="B2291">
        <v>19</v>
      </c>
      <c r="C2291" t="s">
        <v>50</v>
      </c>
    </row>
    <row r="2292" spans="1:3" x14ac:dyDescent="0.55000000000000004">
      <c r="A2292">
        <v>4556138554</v>
      </c>
      <c r="B2292">
        <v>17</v>
      </c>
      <c r="C2292" t="s">
        <v>50</v>
      </c>
    </row>
    <row r="2293" spans="1:3" x14ac:dyDescent="0.55000000000000004">
      <c r="A2293">
        <v>4556202059</v>
      </c>
      <c r="B2293">
        <v>13</v>
      </c>
      <c r="C2293" t="s">
        <v>50</v>
      </c>
    </row>
    <row r="2294" spans="1:3" x14ac:dyDescent="0.55000000000000004">
      <c r="A2294">
        <v>4556217527</v>
      </c>
      <c r="B2294">
        <v>3</v>
      </c>
      <c r="C2294" t="s">
        <v>50</v>
      </c>
    </row>
    <row r="2295" spans="1:3" hidden="1" x14ac:dyDescent="0.55000000000000004">
      <c r="A2295">
        <v>4556234689</v>
      </c>
      <c r="B2295">
        <v>21</v>
      </c>
      <c r="C2295" t="s">
        <v>50</v>
      </c>
    </row>
    <row r="2296" spans="1:3" hidden="1" x14ac:dyDescent="0.55000000000000004">
      <c r="A2296">
        <v>4556272369</v>
      </c>
      <c r="B2296">
        <v>23</v>
      </c>
      <c r="C2296" t="s">
        <v>50</v>
      </c>
    </row>
    <row r="2297" spans="1:3" hidden="1" x14ac:dyDescent="0.55000000000000004">
      <c r="A2297">
        <v>4556307115</v>
      </c>
      <c r="B2297">
        <v>32</v>
      </c>
      <c r="C2297" t="s">
        <v>50</v>
      </c>
    </row>
    <row r="2298" spans="1:3" hidden="1" x14ac:dyDescent="0.55000000000000004">
      <c r="A2298">
        <v>4800395611</v>
      </c>
      <c r="B2298">
        <v>24</v>
      </c>
      <c r="C2298" t="s">
        <v>859</v>
      </c>
    </row>
    <row r="2299" spans="1:3" hidden="1" x14ac:dyDescent="0.55000000000000004">
      <c r="A2299">
        <v>4800396429</v>
      </c>
      <c r="B2299">
        <v>24</v>
      </c>
      <c r="C2299" t="s">
        <v>0</v>
      </c>
    </row>
    <row r="2300" spans="1:3" x14ac:dyDescent="0.55000000000000004">
      <c r="A2300">
        <v>4800425601</v>
      </c>
      <c r="B2300">
        <v>8</v>
      </c>
      <c r="C2300" t="s">
        <v>860</v>
      </c>
    </row>
    <row r="2301" spans="1:3" x14ac:dyDescent="0.55000000000000004">
      <c r="A2301">
        <v>4800426420</v>
      </c>
      <c r="B2301">
        <v>8</v>
      </c>
      <c r="C2301" t="s">
        <v>0</v>
      </c>
    </row>
    <row r="2302" spans="1:3" hidden="1" x14ac:dyDescent="0.55000000000000004">
      <c r="A2302">
        <v>4800502223</v>
      </c>
      <c r="B2302">
        <v>28</v>
      </c>
      <c r="C2302" t="s">
        <v>861</v>
      </c>
    </row>
    <row r="2303" spans="1:3" hidden="1" x14ac:dyDescent="0.55000000000000004">
      <c r="A2303">
        <v>4800503041</v>
      </c>
      <c r="B2303">
        <v>28</v>
      </c>
      <c r="C2303" t="s">
        <v>0</v>
      </c>
    </row>
    <row r="2304" spans="1:3" x14ac:dyDescent="0.55000000000000004">
      <c r="A2304">
        <v>4800543234</v>
      </c>
      <c r="B2304">
        <v>11</v>
      </c>
      <c r="C2304" t="s">
        <v>862</v>
      </c>
    </row>
    <row r="2305" spans="1:3" x14ac:dyDescent="0.55000000000000004">
      <c r="A2305">
        <v>4800544052</v>
      </c>
      <c r="B2305">
        <v>11</v>
      </c>
      <c r="C2305" t="s">
        <v>0</v>
      </c>
    </row>
    <row r="2306" spans="1:3" hidden="1" x14ac:dyDescent="0.55000000000000004">
      <c r="A2306">
        <v>4800564325</v>
      </c>
      <c r="B2306">
        <v>31</v>
      </c>
      <c r="C2306" t="s">
        <v>863</v>
      </c>
    </row>
    <row r="2307" spans="1:3" hidden="1" x14ac:dyDescent="0.55000000000000004">
      <c r="A2307">
        <v>4800565143</v>
      </c>
      <c r="B2307">
        <v>31</v>
      </c>
      <c r="C2307" t="s">
        <v>0</v>
      </c>
    </row>
    <row r="2308" spans="1:3" x14ac:dyDescent="0.55000000000000004">
      <c r="A2308">
        <v>4800588893</v>
      </c>
      <c r="B2308">
        <v>2</v>
      </c>
      <c r="C2308" t="s">
        <v>864</v>
      </c>
    </row>
    <row r="2309" spans="1:3" x14ac:dyDescent="0.55000000000000004">
      <c r="A2309">
        <v>4800589711</v>
      </c>
      <c r="B2309">
        <v>2</v>
      </c>
      <c r="C2309" t="s">
        <v>0</v>
      </c>
    </row>
    <row r="2310" spans="1:3" x14ac:dyDescent="0.55000000000000004">
      <c r="A2310">
        <v>4800603495</v>
      </c>
      <c r="B2310">
        <v>6</v>
      </c>
      <c r="C2310" t="s">
        <v>865</v>
      </c>
    </row>
    <row r="2311" spans="1:3" x14ac:dyDescent="0.55000000000000004">
      <c r="A2311">
        <v>4800604314</v>
      </c>
      <c r="B2311">
        <v>6</v>
      </c>
      <c r="C2311" t="s">
        <v>0</v>
      </c>
    </row>
    <row r="2312" spans="1:3" hidden="1" x14ac:dyDescent="0.55000000000000004">
      <c r="A2312">
        <v>4800604788</v>
      </c>
      <c r="B2312">
        <v>30</v>
      </c>
      <c r="C2312" t="s">
        <v>866</v>
      </c>
    </row>
    <row r="2313" spans="1:3" hidden="1" x14ac:dyDescent="0.55000000000000004">
      <c r="A2313">
        <v>4800605606</v>
      </c>
      <c r="B2313">
        <v>30</v>
      </c>
      <c r="C2313" t="s">
        <v>0</v>
      </c>
    </row>
    <row r="2314" spans="1:3" hidden="1" x14ac:dyDescent="0.55000000000000004">
      <c r="A2314">
        <v>4800677906</v>
      </c>
      <c r="B2314">
        <v>33</v>
      </c>
      <c r="C2314" t="s">
        <v>9</v>
      </c>
    </row>
    <row r="2315" spans="1:3" hidden="1" x14ac:dyDescent="0.55000000000000004">
      <c r="A2315">
        <v>4800686685</v>
      </c>
      <c r="B2315">
        <v>18</v>
      </c>
      <c r="C2315" t="s">
        <v>867</v>
      </c>
    </row>
    <row r="2316" spans="1:3" hidden="1" x14ac:dyDescent="0.55000000000000004">
      <c r="A2316">
        <v>4800687503</v>
      </c>
      <c r="B2316">
        <v>18</v>
      </c>
      <c r="C2316" t="s">
        <v>0</v>
      </c>
    </row>
    <row r="2317" spans="1:3" x14ac:dyDescent="0.55000000000000004">
      <c r="A2317">
        <v>4800701131</v>
      </c>
      <c r="B2317">
        <v>4</v>
      </c>
      <c r="C2317" t="s">
        <v>868</v>
      </c>
    </row>
    <row r="2318" spans="1:3" x14ac:dyDescent="0.55000000000000004">
      <c r="A2318">
        <v>4800701949</v>
      </c>
      <c r="B2318">
        <v>4</v>
      </c>
      <c r="C2318" t="s">
        <v>0</v>
      </c>
    </row>
    <row r="2319" spans="1:3" x14ac:dyDescent="0.55000000000000004">
      <c r="A2319">
        <v>4800734969</v>
      </c>
      <c r="B2319">
        <v>1</v>
      </c>
      <c r="C2319" t="s">
        <v>869</v>
      </c>
    </row>
    <row r="2320" spans="1:3" x14ac:dyDescent="0.55000000000000004">
      <c r="A2320">
        <v>4800735787</v>
      </c>
      <c r="B2320">
        <v>1</v>
      </c>
      <c r="C2320" t="s">
        <v>0</v>
      </c>
    </row>
    <row r="2321" spans="1:3" hidden="1" x14ac:dyDescent="0.55000000000000004">
      <c r="A2321">
        <v>4800746142</v>
      </c>
      <c r="B2321">
        <v>27</v>
      </c>
      <c r="C2321" t="s">
        <v>870</v>
      </c>
    </row>
    <row r="2322" spans="1:3" hidden="1" x14ac:dyDescent="0.55000000000000004">
      <c r="A2322">
        <v>4800746960</v>
      </c>
      <c r="B2322">
        <v>27</v>
      </c>
      <c r="C2322" t="s">
        <v>0</v>
      </c>
    </row>
    <row r="2323" spans="1:3" x14ac:dyDescent="0.55000000000000004">
      <c r="A2323">
        <v>4800754552</v>
      </c>
      <c r="B2323">
        <v>7</v>
      </c>
      <c r="C2323" t="s">
        <v>871</v>
      </c>
    </row>
    <row r="2324" spans="1:3" x14ac:dyDescent="0.55000000000000004">
      <c r="A2324">
        <v>4800755371</v>
      </c>
      <c r="B2324">
        <v>7</v>
      </c>
      <c r="C2324" t="s">
        <v>0</v>
      </c>
    </row>
    <row r="2325" spans="1:3" x14ac:dyDescent="0.55000000000000004">
      <c r="A2325">
        <v>4800802809</v>
      </c>
      <c r="B2325">
        <v>14</v>
      </c>
      <c r="C2325" t="s">
        <v>872</v>
      </c>
    </row>
    <row r="2326" spans="1:3" x14ac:dyDescent="0.55000000000000004">
      <c r="A2326">
        <v>4800803628</v>
      </c>
      <c r="B2326">
        <v>14</v>
      </c>
      <c r="C2326" t="s">
        <v>0</v>
      </c>
    </row>
    <row r="2327" spans="1:3" x14ac:dyDescent="0.55000000000000004">
      <c r="A2327">
        <v>4800815386</v>
      </c>
      <c r="B2327">
        <v>15</v>
      </c>
      <c r="C2327" t="s">
        <v>873</v>
      </c>
    </row>
    <row r="2328" spans="1:3" x14ac:dyDescent="0.55000000000000004">
      <c r="A2328">
        <v>4800816207</v>
      </c>
      <c r="B2328">
        <v>15</v>
      </c>
      <c r="C2328" t="s">
        <v>0</v>
      </c>
    </row>
    <row r="2329" spans="1:3" hidden="1" x14ac:dyDescent="0.55000000000000004">
      <c r="A2329">
        <v>4800828051</v>
      </c>
      <c r="B2329">
        <v>25</v>
      </c>
      <c r="C2329" t="s">
        <v>874</v>
      </c>
    </row>
    <row r="2330" spans="1:3" hidden="1" x14ac:dyDescent="0.55000000000000004">
      <c r="A2330">
        <v>4800828872</v>
      </c>
      <c r="B2330">
        <v>25</v>
      </c>
      <c r="C2330" t="s">
        <v>0</v>
      </c>
    </row>
    <row r="2331" spans="1:3" hidden="1" x14ac:dyDescent="0.55000000000000004">
      <c r="A2331">
        <v>4800833156</v>
      </c>
      <c r="B2331">
        <v>20</v>
      </c>
      <c r="C2331" t="s">
        <v>875</v>
      </c>
    </row>
    <row r="2332" spans="1:3" x14ac:dyDescent="0.55000000000000004">
      <c r="A2332">
        <v>4800833618</v>
      </c>
      <c r="B2332">
        <v>16</v>
      </c>
      <c r="C2332" t="s">
        <v>876</v>
      </c>
    </row>
    <row r="2333" spans="1:3" hidden="1" x14ac:dyDescent="0.55000000000000004">
      <c r="A2333">
        <v>4800833974</v>
      </c>
      <c r="B2333">
        <v>20</v>
      </c>
      <c r="C2333" t="s">
        <v>0</v>
      </c>
    </row>
    <row r="2334" spans="1:3" x14ac:dyDescent="0.55000000000000004">
      <c r="A2334">
        <v>4800834437</v>
      </c>
      <c r="B2334">
        <v>16</v>
      </c>
      <c r="C2334" t="s">
        <v>0</v>
      </c>
    </row>
    <row r="2335" spans="1:3" x14ac:dyDescent="0.55000000000000004">
      <c r="A2335">
        <v>4800909226</v>
      </c>
      <c r="B2335">
        <v>10</v>
      </c>
      <c r="C2335" t="s">
        <v>877</v>
      </c>
    </row>
    <row r="2336" spans="1:3" x14ac:dyDescent="0.55000000000000004">
      <c r="A2336">
        <v>4800910045</v>
      </c>
      <c r="B2336">
        <v>10</v>
      </c>
      <c r="C2336" t="s">
        <v>0</v>
      </c>
    </row>
    <row r="2337" spans="1:3" x14ac:dyDescent="0.55000000000000004">
      <c r="A2337">
        <v>4800947108</v>
      </c>
      <c r="B2337">
        <v>12</v>
      </c>
      <c r="C2337" t="s">
        <v>878</v>
      </c>
    </row>
    <row r="2338" spans="1:3" x14ac:dyDescent="0.55000000000000004">
      <c r="A2338">
        <v>4800947926</v>
      </c>
      <c r="B2338">
        <v>12</v>
      </c>
      <c r="C2338" t="s">
        <v>0</v>
      </c>
    </row>
    <row r="2339" spans="1:3" hidden="1" x14ac:dyDescent="0.55000000000000004">
      <c r="A2339">
        <v>4800997618</v>
      </c>
      <c r="B2339">
        <v>29</v>
      </c>
      <c r="C2339" t="s">
        <v>879</v>
      </c>
    </row>
    <row r="2340" spans="1:3" hidden="1" x14ac:dyDescent="0.55000000000000004">
      <c r="A2340">
        <v>4800998436</v>
      </c>
      <c r="B2340">
        <v>29</v>
      </c>
      <c r="C2340" t="s">
        <v>0</v>
      </c>
    </row>
    <row r="2341" spans="1:3" hidden="1" x14ac:dyDescent="0.55000000000000004">
      <c r="A2341">
        <v>4801023707</v>
      </c>
      <c r="B2341">
        <v>22</v>
      </c>
      <c r="C2341" t="s">
        <v>880</v>
      </c>
    </row>
    <row r="2342" spans="1:3" hidden="1" x14ac:dyDescent="0.55000000000000004">
      <c r="A2342">
        <v>4801024528</v>
      </c>
      <c r="B2342">
        <v>22</v>
      </c>
      <c r="C2342" t="s">
        <v>0</v>
      </c>
    </row>
    <row r="2343" spans="1:3" hidden="1" x14ac:dyDescent="0.55000000000000004">
      <c r="A2343">
        <v>4801051045</v>
      </c>
      <c r="B2343">
        <v>26</v>
      </c>
      <c r="C2343" t="s">
        <v>881</v>
      </c>
    </row>
    <row r="2344" spans="1:3" hidden="1" x14ac:dyDescent="0.55000000000000004">
      <c r="A2344">
        <v>4801051863</v>
      </c>
      <c r="B2344">
        <v>26</v>
      </c>
      <c r="C2344" t="s">
        <v>0</v>
      </c>
    </row>
    <row r="2345" spans="1:3" x14ac:dyDescent="0.55000000000000004">
      <c r="A2345">
        <v>4801061218</v>
      </c>
      <c r="B2345">
        <v>9</v>
      </c>
      <c r="C2345" t="s">
        <v>882</v>
      </c>
    </row>
    <row r="2346" spans="1:3" x14ac:dyDescent="0.55000000000000004">
      <c r="A2346">
        <v>4801062036</v>
      </c>
      <c r="B2346">
        <v>9</v>
      </c>
      <c r="C2346" t="s">
        <v>0</v>
      </c>
    </row>
    <row r="2347" spans="1:3" x14ac:dyDescent="0.55000000000000004">
      <c r="A2347">
        <v>4801067950</v>
      </c>
      <c r="B2347">
        <v>5</v>
      </c>
      <c r="C2347" t="s">
        <v>883</v>
      </c>
    </row>
    <row r="2348" spans="1:3" x14ac:dyDescent="0.55000000000000004">
      <c r="A2348">
        <v>4801068768</v>
      </c>
      <c r="B2348">
        <v>5</v>
      </c>
      <c r="C2348" t="s">
        <v>0</v>
      </c>
    </row>
    <row r="2349" spans="1:3" hidden="1" x14ac:dyDescent="0.55000000000000004">
      <c r="A2349">
        <v>4801079435</v>
      </c>
      <c r="B2349">
        <v>19</v>
      </c>
      <c r="C2349" t="s">
        <v>884</v>
      </c>
    </row>
    <row r="2350" spans="1:3" hidden="1" x14ac:dyDescent="0.55000000000000004">
      <c r="A2350">
        <v>4801080253</v>
      </c>
      <c r="B2350">
        <v>19</v>
      </c>
      <c r="C2350" t="s">
        <v>0</v>
      </c>
    </row>
    <row r="2351" spans="1:3" x14ac:dyDescent="0.55000000000000004">
      <c r="A2351">
        <v>4801169727</v>
      </c>
      <c r="B2351">
        <v>17</v>
      </c>
      <c r="C2351" t="s">
        <v>885</v>
      </c>
    </row>
    <row r="2352" spans="1:3" x14ac:dyDescent="0.55000000000000004">
      <c r="A2352">
        <v>4801170546</v>
      </c>
      <c r="B2352">
        <v>17</v>
      </c>
      <c r="C2352" t="s">
        <v>0</v>
      </c>
    </row>
    <row r="2353" spans="1:3" x14ac:dyDescent="0.55000000000000004">
      <c r="A2353">
        <v>4801236646</v>
      </c>
      <c r="B2353">
        <v>13</v>
      </c>
      <c r="C2353" t="s">
        <v>886</v>
      </c>
    </row>
    <row r="2354" spans="1:3" x14ac:dyDescent="0.55000000000000004">
      <c r="A2354">
        <v>4801237464</v>
      </c>
      <c r="B2354">
        <v>13</v>
      </c>
      <c r="C2354" t="s">
        <v>0</v>
      </c>
    </row>
    <row r="2355" spans="1:3" x14ac:dyDescent="0.55000000000000004">
      <c r="A2355">
        <v>4801251683</v>
      </c>
      <c r="B2355">
        <v>3</v>
      </c>
      <c r="C2355" t="s">
        <v>887</v>
      </c>
    </row>
    <row r="2356" spans="1:3" x14ac:dyDescent="0.55000000000000004">
      <c r="A2356">
        <v>4801252501</v>
      </c>
      <c r="B2356">
        <v>3</v>
      </c>
      <c r="C2356" t="s">
        <v>0</v>
      </c>
    </row>
    <row r="2357" spans="1:3" hidden="1" x14ac:dyDescent="0.55000000000000004">
      <c r="A2357">
        <v>4801266846</v>
      </c>
      <c r="B2357">
        <v>21</v>
      </c>
      <c r="C2357" t="s">
        <v>888</v>
      </c>
    </row>
    <row r="2358" spans="1:3" hidden="1" x14ac:dyDescent="0.55000000000000004">
      <c r="A2358">
        <v>4801267665</v>
      </c>
      <c r="B2358">
        <v>21</v>
      </c>
      <c r="C2358" t="s">
        <v>0</v>
      </c>
    </row>
    <row r="2359" spans="1:3" hidden="1" x14ac:dyDescent="0.55000000000000004">
      <c r="A2359">
        <v>4801305809</v>
      </c>
      <c r="B2359">
        <v>23</v>
      </c>
      <c r="C2359" t="s">
        <v>889</v>
      </c>
    </row>
    <row r="2360" spans="1:3" hidden="1" x14ac:dyDescent="0.55000000000000004">
      <c r="A2360">
        <v>4801306627</v>
      </c>
      <c r="B2360">
        <v>23</v>
      </c>
      <c r="C2360" t="s">
        <v>0</v>
      </c>
    </row>
    <row r="2361" spans="1:3" hidden="1" x14ac:dyDescent="0.55000000000000004">
      <c r="A2361">
        <v>4801338382</v>
      </c>
      <c r="B2361">
        <v>32</v>
      </c>
      <c r="C2361" t="s">
        <v>890</v>
      </c>
    </row>
    <row r="2362" spans="1:3" hidden="1" x14ac:dyDescent="0.55000000000000004">
      <c r="A2362">
        <v>4801339201</v>
      </c>
      <c r="B2362">
        <v>32</v>
      </c>
      <c r="C2362" t="s">
        <v>0</v>
      </c>
    </row>
    <row r="2363" spans="1:3" hidden="1" x14ac:dyDescent="0.55000000000000004">
      <c r="A2363">
        <v>4830393612</v>
      </c>
      <c r="B2363">
        <v>24</v>
      </c>
      <c r="C2363" t="s">
        <v>891</v>
      </c>
    </row>
    <row r="2364" spans="1:3" x14ac:dyDescent="0.55000000000000004">
      <c r="A2364">
        <v>4830423496</v>
      </c>
      <c r="B2364">
        <v>8</v>
      </c>
      <c r="C2364" t="s">
        <v>891</v>
      </c>
    </row>
    <row r="2365" spans="1:3" hidden="1" x14ac:dyDescent="0.55000000000000004">
      <c r="A2365">
        <v>4830500277</v>
      </c>
      <c r="B2365">
        <v>28</v>
      </c>
      <c r="C2365" t="s">
        <v>891</v>
      </c>
    </row>
    <row r="2366" spans="1:3" hidden="1" x14ac:dyDescent="0.55000000000000004">
      <c r="A2366">
        <v>4830540953</v>
      </c>
      <c r="B2366">
        <v>33</v>
      </c>
      <c r="C2366" t="s">
        <v>892</v>
      </c>
    </row>
    <row r="2367" spans="1:3" x14ac:dyDescent="0.55000000000000004">
      <c r="A2367">
        <v>4830541187</v>
      </c>
      <c r="B2367">
        <v>11</v>
      </c>
      <c r="C2367" t="s">
        <v>891</v>
      </c>
    </row>
    <row r="2368" spans="1:3" hidden="1" x14ac:dyDescent="0.55000000000000004">
      <c r="A2368">
        <v>4830562235</v>
      </c>
      <c r="B2368">
        <v>31</v>
      </c>
      <c r="C2368" t="s">
        <v>891</v>
      </c>
    </row>
    <row r="2369" spans="1:3" x14ac:dyDescent="0.55000000000000004">
      <c r="A2369">
        <v>4830586847</v>
      </c>
      <c r="B2369">
        <v>2</v>
      </c>
      <c r="C2369" t="s">
        <v>891</v>
      </c>
    </row>
    <row r="2370" spans="1:3" x14ac:dyDescent="0.55000000000000004">
      <c r="A2370">
        <v>4830601383</v>
      </c>
      <c r="B2370">
        <v>6</v>
      </c>
      <c r="C2370" t="s">
        <v>891</v>
      </c>
    </row>
    <row r="2371" spans="1:3" hidden="1" x14ac:dyDescent="0.55000000000000004">
      <c r="A2371">
        <v>4830602650</v>
      </c>
      <c r="B2371">
        <v>30</v>
      </c>
      <c r="C2371" t="s">
        <v>891</v>
      </c>
    </row>
    <row r="2372" spans="1:3" hidden="1" x14ac:dyDescent="0.55000000000000004">
      <c r="A2372">
        <v>4830651331</v>
      </c>
      <c r="B2372">
        <v>33</v>
      </c>
      <c r="C2372" t="s">
        <v>893</v>
      </c>
    </row>
    <row r="2373" spans="1:3" hidden="1" x14ac:dyDescent="0.55000000000000004">
      <c r="A2373">
        <v>4830685044</v>
      </c>
      <c r="B2373">
        <v>18</v>
      </c>
      <c r="C2373" t="s">
        <v>891</v>
      </c>
    </row>
    <row r="2374" spans="1:3" hidden="1" x14ac:dyDescent="0.55000000000000004">
      <c r="A2374">
        <v>4830696256</v>
      </c>
      <c r="B2374">
        <v>33</v>
      </c>
      <c r="C2374" t="s">
        <v>894</v>
      </c>
    </row>
    <row r="2375" spans="1:3" x14ac:dyDescent="0.55000000000000004">
      <c r="A2375">
        <v>4830699085</v>
      </c>
      <c r="B2375">
        <v>4</v>
      </c>
      <c r="C2375" t="s">
        <v>891</v>
      </c>
    </row>
    <row r="2376" spans="1:3" x14ac:dyDescent="0.55000000000000004">
      <c r="A2376">
        <v>4830732923</v>
      </c>
      <c r="B2376">
        <v>1</v>
      </c>
      <c r="C2376" t="s">
        <v>891</v>
      </c>
    </row>
    <row r="2377" spans="1:3" hidden="1" x14ac:dyDescent="0.55000000000000004">
      <c r="A2377">
        <v>4830744220</v>
      </c>
      <c r="B2377">
        <v>27</v>
      </c>
      <c r="C2377" t="s">
        <v>891</v>
      </c>
    </row>
    <row r="2378" spans="1:3" x14ac:dyDescent="0.55000000000000004">
      <c r="A2378">
        <v>4830752497</v>
      </c>
      <c r="B2378">
        <v>7</v>
      </c>
      <c r="C2378" t="s">
        <v>891</v>
      </c>
    </row>
    <row r="2379" spans="1:3" hidden="1" x14ac:dyDescent="0.55000000000000004">
      <c r="A2379">
        <v>4830780042</v>
      </c>
      <c r="B2379">
        <v>33</v>
      </c>
      <c r="C2379" t="s">
        <v>895</v>
      </c>
    </row>
    <row r="2380" spans="1:3" hidden="1" x14ac:dyDescent="0.55000000000000004">
      <c r="A2380">
        <v>4830798921</v>
      </c>
      <c r="B2380">
        <v>33</v>
      </c>
      <c r="C2380" t="s">
        <v>896</v>
      </c>
    </row>
    <row r="2381" spans="1:3" x14ac:dyDescent="0.55000000000000004">
      <c r="A2381">
        <v>4830800824</v>
      </c>
      <c r="B2381">
        <v>14</v>
      </c>
      <c r="C2381" t="s">
        <v>891</v>
      </c>
    </row>
    <row r="2382" spans="1:3" x14ac:dyDescent="0.55000000000000004">
      <c r="A2382">
        <v>4830813276</v>
      </c>
      <c r="B2382">
        <v>15</v>
      </c>
      <c r="C2382" t="s">
        <v>891</v>
      </c>
    </row>
    <row r="2383" spans="1:3" hidden="1" x14ac:dyDescent="0.55000000000000004">
      <c r="A2383">
        <v>4830826078</v>
      </c>
      <c r="B2383">
        <v>25</v>
      </c>
      <c r="C2383" t="s">
        <v>891</v>
      </c>
    </row>
    <row r="2384" spans="1:3" hidden="1" x14ac:dyDescent="0.55000000000000004">
      <c r="A2384">
        <v>4830831004</v>
      </c>
      <c r="B2384">
        <v>20</v>
      </c>
      <c r="C2384" t="s">
        <v>891</v>
      </c>
    </row>
    <row r="2385" spans="1:3" x14ac:dyDescent="0.55000000000000004">
      <c r="A2385">
        <v>4830831481</v>
      </c>
      <c r="B2385">
        <v>16</v>
      </c>
      <c r="C2385" t="s">
        <v>891</v>
      </c>
    </row>
    <row r="2386" spans="1:3" hidden="1" x14ac:dyDescent="0.55000000000000004">
      <c r="A2386">
        <v>4830849487</v>
      </c>
      <c r="B2386">
        <v>33</v>
      </c>
      <c r="C2386" t="s">
        <v>897</v>
      </c>
    </row>
    <row r="2387" spans="1:3" hidden="1" x14ac:dyDescent="0.55000000000000004">
      <c r="A2387">
        <v>4830864861</v>
      </c>
      <c r="B2387">
        <v>33</v>
      </c>
      <c r="C2387" t="s">
        <v>898</v>
      </c>
    </row>
    <row r="2388" spans="1:3" x14ac:dyDescent="0.55000000000000004">
      <c r="A2388">
        <v>4830907207</v>
      </c>
      <c r="B2388">
        <v>10</v>
      </c>
      <c r="C2388" t="s">
        <v>891</v>
      </c>
    </row>
    <row r="2389" spans="1:3" hidden="1" x14ac:dyDescent="0.55000000000000004">
      <c r="A2389">
        <v>4830940985</v>
      </c>
      <c r="B2389">
        <v>33</v>
      </c>
      <c r="C2389" t="s">
        <v>899</v>
      </c>
    </row>
    <row r="2390" spans="1:3" x14ac:dyDescent="0.55000000000000004">
      <c r="A2390">
        <v>4830945062</v>
      </c>
      <c r="B2390">
        <v>12</v>
      </c>
      <c r="C2390" t="s">
        <v>891</v>
      </c>
    </row>
    <row r="2391" spans="1:3" hidden="1" x14ac:dyDescent="0.55000000000000004">
      <c r="A2391">
        <v>4830966544</v>
      </c>
      <c r="B2391">
        <v>33</v>
      </c>
      <c r="C2391" t="s">
        <v>900</v>
      </c>
    </row>
    <row r="2392" spans="1:3" hidden="1" x14ac:dyDescent="0.55000000000000004">
      <c r="A2392">
        <v>4830995597</v>
      </c>
      <c r="B2392">
        <v>29</v>
      </c>
      <c r="C2392" t="s">
        <v>891</v>
      </c>
    </row>
    <row r="2393" spans="1:3" hidden="1" x14ac:dyDescent="0.55000000000000004">
      <c r="A2393">
        <v>4831008865</v>
      </c>
      <c r="B2393">
        <v>33</v>
      </c>
      <c r="C2393" t="s">
        <v>901</v>
      </c>
    </row>
    <row r="2394" spans="1:3" hidden="1" x14ac:dyDescent="0.55000000000000004">
      <c r="A2394">
        <v>4831021627</v>
      </c>
      <c r="B2394">
        <v>22</v>
      </c>
      <c r="C2394" t="s">
        <v>891</v>
      </c>
    </row>
    <row r="2395" spans="1:3" hidden="1" x14ac:dyDescent="0.55000000000000004">
      <c r="A2395">
        <v>4831049092</v>
      </c>
      <c r="B2395">
        <v>26</v>
      </c>
      <c r="C2395" t="s">
        <v>891</v>
      </c>
    </row>
    <row r="2396" spans="1:3" x14ac:dyDescent="0.55000000000000004">
      <c r="A2396">
        <v>4831059204</v>
      </c>
      <c r="B2396">
        <v>9</v>
      </c>
      <c r="C2396" t="s">
        <v>891</v>
      </c>
    </row>
    <row r="2397" spans="1:3" hidden="1" x14ac:dyDescent="0.55000000000000004">
      <c r="A2397">
        <v>4831060874</v>
      </c>
      <c r="B2397">
        <v>33</v>
      </c>
      <c r="C2397" t="s">
        <v>902</v>
      </c>
    </row>
    <row r="2398" spans="1:3" x14ac:dyDescent="0.55000000000000004">
      <c r="A2398">
        <v>4831065838</v>
      </c>
      <c r="B2398">
        <v>5</v>
      </c>
      <c r="C2398" t="s">
        <v>891</v>
      </c>
    </row>
    <row r="2399" spans="1:3" hidden="1" x14ac:dyDescent="0.55000000000000004">
      <c r="A2399">
        <v>4831077597</v>
      </c>
      <c r="B2399">
        <v>19</v>
      </c>
      <c r="C2399" t="s">
        <v>891</v>
      </c>
    </row>
    <row r="2400" spans="1:3" hidden="1" x14ac:dyDescent="0.55000000000000004">
      <c r="A2400">
        <v>4831078517</v>
      </c>
      <c r="B2400">
        <v>33</v>
      </c>
      <c r="C2400" t="s">
        <v>903</v>
      </c>
    </row>
    <row r="2401" spans="1:3" hidden="1" x14ac:dyDescent="0.55000000000000004">
      <c r="A2401">
        <v>4831127252</v>
      </c>
      <c r="B2401">
        <v>33</v>
      </c>
      <c r="C2401" t="s">
        <v>904</v>
      </c>
    </row>
    <row r="2402" spans="1:3" hidden="1" x14ac:dyDescent="0.55000000000000004">
      <c r="A2402">
        <v>4831155247</v>
      </c>
      <c r="B2402">
        <v>33</v>
      </c>
      <c r="C2402" t="s">
        <v>905</v>
      </c>
    </row>
    <row r="2403" spans="1:3" x14ac:dyDescent="0.55000000000000004">
      <c r="A2403">
        <v>4831167588</v>
      </c>
      <c r="B2403">
        <v>17</v>
      </c>
      <c r="C2403" t="s">
        <v>891</v>
      </c>
    </row>
    <row r="2404" spans="1:3" x14ac:dyDescent="0.55000000000000004">
      <c r="A2404">
        <v>4831234599</v>
      </c>
      <c r="B2404">
        <v>13</v>
      </c>
      <c r="C2404" t="s">
        <v>891</v>
      </c>
    </row>
    <row r="2405" spans="1:3" hidden="1" x14ac:dyDescent="0.55000000000000004">
      <c r="A2405">
        <v>4831236716</v>
      </c>
      <c r="B2405">
        <v>33</v>
      </c>
      <c r="C2405" t="s">
        <v>906</v>
      </c>
    </row>
    <row r="2406" spans="1:3" x14ac:dyDescent="0.55000000000000004">
      <c r="A2406">
        <v>4831250067</v>
      </c>
      <c r="B2406">
        <v>3</v>
      </c>
      <c r="C2406" t="s">
        <v>891</v>
      </c>
    </row>
    <row r="2407" spans="1:3" hidden="1" x14ac:dyDescent="0.55000000000000004">
      <c r="A2407">
        <v>4831265209</v>
      </c>
      <c r="B2407">
        <v>21</v>
      </c>
      <c r="C2407" t="s">
        <v>891</v>
      </c>
    </row>
    <row r="2408" spans="1:3" hidden="1" x14ac:dyDescent="0.55000000000000004">
      <c r="A2408">
        <v>4831303554</v>
      </c>
      <c r="B2408">
        <v>33</v>
      </c>
      <c r="C2408" t="s">
        <v>907</v>
      </c>
    </row>
    <row r="2409" spans="1:3" hidden="1" x14ac:dyDescent="0.55000000000000004">
      <c r="A2409">
        <v>4831303837</v>
      </c>
      <c r="B2409">
        <v>23</v>
      </c>
      <c r="C2409" t="s">
        <v>891</v>
      </c>
    </row>
    <row r="2410" spans="1:3" hidden="1" x14ac:dyDescent="0.55000000000000004">
      <c r="A2410">
        <v>4831317138</v>
      </c>
      <c r="B2410">
        <v>33</v>
      </c>
      <c r="C2410" t="s">
        <v>908</v>
      </c>
    </row>
    <row r="2411" spans="1:3" hidden="1" x14ac:dyDescent="0.55000000000000004">
      <c r="A2411">
        <v>4831336296</v>
      </c>
      <c r="B2411">
        <v>32</v>
      </c>
      <c r="C2411" t="s">
        <v>891</v>
      </c>
    </row>
    <row r="2412" spans="1:3" hidden="1" x14ac:dyDescent="0.55000000000000004">
      <c r="A2412">
        <v>4831546653</v>
      </c>
      <c r="B2412">
        <v>33</v>
      </c>
      <c r="C2412" t="s">
        <v>909</v>
      </c>
    </row>
    <row r="2413" spans="1:3" hidden="1" x14ac:dyDescent="0.55000000000000004">
      <c r="A2413">
        <v>4831553450</v>
      </c>
      <c r="B2413">
        <v>33</v>
      </c>
      <c r="C2413" t="s">
        <v>910</v>
      </c>
    </row>
    <row r="2414" spans="1:3" hidden="1" x14ac:dyDescent="0.55000000000000004">
      <c r="A2414">
        <v>4832155089</v>
      </c>
      <c r="B2414">
        <v>33</v>
      </c>
      <c r="C2414" t="s">
        <v>911</v>
      </c>
    </row>
    <row r="2415" spans="1:3" hidden="1" x14ac:dyDescent="0.55000000000000004">
      <c r="A2415">
        <v>4832162353</v>
      </c>
      <c r="B2415">
        <v>33</v>
      </c>
      <c r="C2415" t="s">
        <v>912</v>
      </c>
    </row>
    <row r="2416" spans="1:3" hidden="1" x14ac:dyDescent="0.55000000000000004">
      <c r="A2416">
        <v>4832170056</v>
      </c>
      <c r="B2416">
        <v>33</v>
      </c>
      <c r="C2416" t="s">
        <v>913</v>
      </c>
    </row>
    <row r="2417" spans="1:3" hidden="1" x14ac:dyDescent="0.55000000000000004">
      <c r="A2417">
        <v>4832177711</v>
      </c>
      <c r="B2417">
        <v>33</v>
      </c>
      <c r="C2417" t="s">
        <v>914</v>
      </c>
    </row>
    <row r="2418" spans="1:3" hidden="1" x14ac:dyDescent="0.55000000000000004">
      <c r="A2418">
        <v>4832894689</v>
      </c>
      <c r="B2418">
        <v>33</v>
      </c>
      <c r="C2418" t="s">
        <v>915</v>
      </c>
    </row>
    <row r="2419" spans="1:3" hidden="1" x14ac:dyDescent="0.55000000000000004">
      <c r="A2419">
        <v>4833642674</v>
      </c>
      <c r="B2419">
        <v>33</v>
      </c>
      <c r="C2419" t="s">
        <v>916</v>
      </c>
    </row>
    <row r="2420" spans="1:3" hidden="1" x14ac:dyDescent="0.55000000000000004">
      <c r="A2420">
        <v>4834382920</v>
      </c>
      <c r="B2420">
        <v>33</v>
      </c>
      <c r="C2420" t="s">
        <v>917</v>
      </c>
    </row>
    <row r="2421" spans="1:3" hidden="1" x14ac:dyDescent="0.55000000000000004">
      <c r="A2421">
        <v>4834390581</v>
      </c>
      <c r="B2421">
        <v>33</v>
      </c>
      <c r="C2421" t="s">
        <v>918</v>
      </c>
    </row>
    <row r="2422" spans="1:3" hidden="1" x14ac:dyDescent="0.55000000000000004">
      <c r="A2422">
        <v>4834398327</v>
      </c>
      <c r="B2422">
        <v>33</v>
      </c>
      <c r="C2422" t="s">
        <v>919</v>
      </c>
    </row>
    <row r="2423" spans="1:3" hidden="1" x14ac:dyDescent="0.55000000000000004">
      <c r="A2423">
        <v>4834408635</v>
      </c>
      <c r="B2423">
        <v>33</v>
      </c>
      <c r="C2423" t="s">
        <v>920</v>
      </c>
    </row>
    <row r="2424" spans="1:3" hidden="1" x14ac:dyDescent="0.55000000000000004">
      <c r="A2424">
        <v>4834415782</v>
      </c>
      <c r="B2424">
        <v>33</v>
      </c>
      <c r="C2424" t="s">
        <v>921</v>
      </c>
    </row>
    <row r="2425" spans="1:3" hidden="1" x14ac:dyDescent="0.55000000000000004">
      <c r="A2425">
        <v>4834422863</v>
      </c>
      <c r="B2425">
        <v>33</v>
      </c>
      <c r="C2425" t="s">
        <v>922</v>
      </c>
    </row>
    <row r="2426" spans="1:3" hidden="1" x14ac:dyDescent="0.55000000000000004">
      <c r="A2426">
        <v>4848759948</v>
      </c>
      <c r="B2426">
        <v>33</v>
      </c>
      <c r="C2426" t="s">
        <v>923</v>
      </c>
    </row>
    <row r="2427" spans="1:3" hidden="1" x14ac:dyDescent="0.55000000000000004">
      <c r="A2427">
        <v>4855392257</v>
      </c>
      <c r="B2427">
        <v>24</v>
      </c>
      <c r="C2427" t="s">
        <v>50</v>
      </c>
    </row>
    <row r="2428" spans="1:3" x14ac:dyDescent="0.55000000000000004">
      <c r="A2428">
        <v>4855422187</v>
      </c>
      <c r="B2428">
        <v>8</v>
      </c>
      <c r="C2428" t="s">
        <v>50</v>
      </c>
    </row>
    <row r="2429" spans="1:3" hidden="1" x14ac:dyDescent="0.55000000000000004">
      <c r="A2429">
        <v>4855498922</v>
      </c>
      <c r="B2429">
        <v>28</v>
      </c>
      <c r="C2429" t="s">
        <v>50</v>
      </c>
    </row>
    <row r="2430" spans="1:3" x14ac:dyDescent="0.55000000000000004">
      <c r="A2430">
        <v>4855539878</v>
      </c>
      <c r="B2430">
        <v>11</v>
      </c>
      <c r="C2430" t="s">
        <v>50</v>
      </c>
    </row>
    <row r="2431" spans="1:3" hidden="1" x14ac:dyDescent="0.55000000000000004">
      <c r="A2431">
        <v>4855560880</v>
      </c>
      <c r="B2431">
        <v>31</v>
      </c>
      <c r="C2431" t="s">
        <v>50</v>
      </c>
    </row>
    <row r="2432" spans="1:3" x14ac:dyDescent="0.55000000000000004">
      <c r="A2432">
        <v>4855585538</v>
      </c>
      <c r="B2432">
        <v>2</v>
      </c>
      <c r="C2432" t="s">
        <v>50</v>
      </c>
    </row>
    <row r="2433" spans="1:3" x14ac:dyDescent="0.55000000000000004">
      <c r="A2433">
        <v>4855600074</v>
      </c>
      <c r="B2433">
        <v>6</v>
      </c>
      <c r="C2433" t="s">
        <v>50</v>
      </c>
    </row>
    <row r="2434" spans="1:3" hidden="1" x14ac:dyDescent="0.55000000000000004">
      <c r="A2434">
        <v>4855601341</v>
      </c>
      <c r="B2434">
        <v>30</v>
      </c>
      <c r="C2434" t="s">
        <v>50</v>
      </c>
    </row>
    <row r="2435" spans="1:3" hidden="1" x14ac:dyDescent="0.55000000000000004">
      <c r="A2435">
        <v>4855683735</v>
      </c>
      <c r="B2435">
        <v>18</v>
      </c>
      <c r="C2435" t="s">
        <v>50</v>
      </c>
    </row>
    <row r="2436" spans="1:3" x14ac:dyDescent="0.55000000000000004">
      <c r="A2436">
        <v>4855697776</v>
      </c>
      <c r="B2436">
        <v>4</v>
      </c>
      <c r="C2436" t="s">
        <v>50</v>
      </c>
    </row>
    <row r="2437" spans="1:3" x14ac:dyDescent="0.55000000000000004">
      <c r="A2437">
        <v>4855731614</v>
      </c>
      <c r="B2437">
        <v>1</v>
      </c>
      <c r="C2437" t="s">
        <v>50</v>
      </c>
    </row>
    <row r="2438" spans="1:3" hidden="1" x14ac:dyDescent="0.55000000000000004">
      <c r="A2438">
        <v>4855742865</v>
      </c>
      <c r="B2438">
        <v>27</v>
      </c>
      <c r="C2438" t="s">
        <v>50</v>
      </c>
    </row>
    <row r="2439" spans="1:3" x14ac:dyDescent="0.55000000000000004">
      <c r="A2439">
        <v>4855751188</v>
      </c>
      <c r="B2439">
        <v>7</v>
      </c>
      <c r="C2439" t="s">
        <v>50</v>
      </c>
    </row>
    <row r="2440" spans="1:3" x14ac:dyDescent="0.55000000000000004">
      <c r="A2440">
        <v>4855799515</v>
      </c>
      <c r="B2440">
        <v>14</v>
      </c>
      <c r="C2440" t="s">
        <v>50</v>
      </c>
    </row>
    <row r="2441" spans="1:3" x14ac:dyDescent="0.55000000000000004">
      <c r="A2441">
        <v>4855811967</v>
      </c>
      <c r="B2441">
        <v>15</v>
      </c>
      <c r="C2441" t="s">
        <v>50</v>
      </c>
    </row>
    <row r="2442" spans="1:3" hidden="1" x14ac:dyDescent="0.55000000000000004">
      <c r="A2442">
        <v>4855824723</v>
      </c>
      <c r="B2442">
        <v>25</v>
      </c>
      <c r="C2442" t="s">
        <v>50</v>
      </c>
    </row>
    <row r="2443" spans="1:3" hidden="1" x14ac:dyDescent="0.55000000000000004">
      <c r="A2443">
        <v>4855829756</v>
      </c>
      <c r="B2443">
        <v>20</v>
      </c>
      <c r="C2443" t="s">
        <v>50</v>
      </c>
    </row>
    <row r="2444" spans="1:3" x14ac:dyDescent="0.55000000000000004">
      <c r="A2444">
        <v>4855830172</v>
      </c>
      <c r="B2444">
        <v>16</v>
      </c>
      <c r="C2444" t="s">
        <v>50</v>
      </c>
    </row>
    <row r="2445" spans="1:3" x14ac:dyDescent="0.55000000000000004">
      <c r="A2445">
        <v>4855905898</v>
      </c>
      <c r="B2445">
        <v>10</v>
      </c>
      <c r="C2445" t="s">
        <v>50</v>
      </c>
    </row>
    <row r="2446" spans="1:3" x14ac:dyDescent="0.55000000000000004">
      <c r="A2446">
        <v>4855943753</v>
      </c>
      <c r="B2446">
        <v>12</v>
      </c>
      <c r="C2446" t="s">
        <v>50</v>
      </c>
    </row>
    <row r="2447" spans="1:3" hidden="1" x14ac:dyDescent="0.55000000000000004">
      <c r="A2447">
        <v>4855994197</v>
      </c>
      <c r="B2447">
        <v>29</v>
      </c>
      <c r="C2447" t="s">
        <v>50</v>
      </c>
    </row>
    <row r="2448" spans="1:3" hidden="1" x14ac:dyDescent="0.55000000000000004">
      <c r="A2448">
        <v>4856020333</v>
      </c>
      <c r="B2448">
        <v>22</v>
      </c>
      <c r="C2448" t="s">
        <v>50</v>
      </c>
    </row>
    <row r="2449" spans="1:3" hidden="1" x14ac:dyDescent="0.55000000000000004">
      <c r="A2449">
        <v>4856047692</v>
      </c>
      <c r="B2449">
        <v>26</v>
      </c>
      <c r="C2449" t="s">
        <v>50</v>
      </c>
    </row>
    <row r="2450" spans="1:3" x14ac:dyDescent="0.55000000000000004">
      <c r="A2450">
        <v>4856057895</v>
      </c>
      <c r="B2450">
        <v>9</v>
      </c>
      <c r="C2450" t="s">
        <v>50</v>
      </c>
    </row>
    <row r="2451" spans="1:3" x14ac:dyDescent="0.55000000000000004">
      <c r="A2451">
        <v>4856064529</v>
      </c>
      <c r="B2451">
        <v>5</v>
      </c>
      <c r="C2451" t="s">
        <v>50</v>
      </c>
    </row>
    <row r="2452" spans="1:3" hidden="1" x14ac:dyDescent="0.55000000000000004">
      <c r="A2452">
        <v>4856076288</v>
      </c>
      <c r="B2452">
        <v>19</v>
      </c>
      <c r="C2452" t="s">
        <v>50</v>
      </c>
    </row>
    <row r="2453" spans="1:3" x14ac:dyDescent="0.55000000000000004">
      <c r="A2453">
        <v>4856166279</v>
      </c>
      <c r="B2453">
        <v>17</v>
      </c>
      <c r="C2453" t="s">
        <v>50</v>
      </c>
    </row>
    <row r="2454" spans="1:3" x14ac:dyDescent="0.55000000000000004">
      <c r="A2454">
        <v>4856233290</v>
      </c>
      <c r="B2454">
        <v>13</v>
      </c>
      <c r="C2454" t="s">
        <v>50</v>
      </c>
    </row>
    <row r="2455" spans="1:3" x14ac:dyDescent="0.55000000000000004">
      <c r="A2455">
        <v>4856248758</v>
      </c>
      <c r="B2455">
        <v>3</v>
      </c>
      <c r="C2455" t="s">
        <v>50</v>
      </c>
    </row>
    <row r="2456" spans="1:3" hidden="1" x14ac:dyDescent="0.55000000000000004">
      <c r="A2456">
        <v>4856263900</v>
      </c>
      <c r="B2456">
        <v>21</v>
      </c>
      <c r="C2456" t="s">
        <v>50</v>
      </c>
    </row>
    <row r="2457" spans="1:3" hidden="1" x14ac:dyDescent="0.55000000000000004">
      <c r="A2457">
        <v>4856302456</v>
      </c>
      <c r="B2457">
        <v>23</v>
      </c>
      <c r="C2457" t="s">
        <v>50</v>
      </c>
    </row>
    <row r="2458" spans="1:3" hidden="1" x14ac:dyDescent="0.55000000000000004">
      <c r="A2458">
        <v>4856334941</v>
      </c>
      <c r="B2458">
        <v>32</v>
      </c>
      <c r="C2458" t="s">
        <v>50</v>
      </c>
    </row>
    <row r="2459" spans="1:3" hidden="1" x14ac:dyDescent="0.55000000000000004">
      <c r="A2459">
        <v>5100361033</v>
      </c>
      <c r="B2459">
        <v>24</v>
      </c>
      <c r="C2459" t="s">
        <v>0</v>
      </c>
    </row>
    <row r="2460" spans="1:3" x14ac:dyDescent="0.55000000000000004">
      <c r="A2460">
        <v>5100390962</v>
      </c>
      <c r="B2460">
        <v>8</v>
      </c>
      <c r="C2460" t="s">
        <v>0</v>
      </c>
    </row>
    <row r="2461" spans="1:3" hidden="1" x14ac:dyDescent="0.55000000000000004">
      <c r="A2461">
        <v>5100396803</v>
      </c>
      <c r="B2461">
        <v>24</v>
      </c>
      <c r="C2461" t="s">
        <v>924</v>
      </c>
    </row>
    <row r="2462" spans="1:3" x14ac:dyDescent="0.55000000000000004">
      <c r="A2462">
        <v>5100426762</v>
      </c>
      <c r="B2462">
        <v>8</v>
      </c>
      <c r="C2462" t="s">
        <v>925</v>
      </c>
    </row>
    <row r="2463" spans="1:3" hidden="1" x14ac:dyDescent="0.55000000000000004">
      <c r="A2463">
        <v>5100467698</v>
      </c>
      <c r="B2463">
        <v>28</v>
      </c>
      <c r="C2463" t="s">
        <v>0</v>
      </c>
    </row>
    <row r="2464" spans="1:3" hidden="1" x14ac:dyDescent="0.55000000000000004">
      <c r="A2464">
        <v>5100503389</v>
      </c>
      <c r="B2464">
        <v>28</v>
      </c>
      <c r="C2464" t="s">
        <v>926</v>
      </c>
    </row>
    <row r="2465" spans="1:3" x14ac:dyDescent="0.55000000000000004">
      <c r="A2465">
        <v>5100508665</v>
      </c>
      <c r="B2465">
        <v>11</v>
      </c>
      <c r="C2465" t="s">
        <v>0</v>
      </c>
    </row>
    <row r="2466" spans="1:3" hidden="1" x14ac:dyDescent="0.55000000000000004">
      <c r="A2466">
        <v>5100529656</v>
      </c>
      <c r="B2466">
        <v>31</v>
      </c>
      <c r="C2466" t="s">
        <v>0</v>
      </c>
    </row>
    <row r="2467" spans="1:3" x14ac:dyDescent="0.55000000000000004">
      <c r="A2467">
        <v>5100544481</v>
      </c>
      <c r="B2467">
        <v>11</v>
      </c>
      <c r="C2467" t="s">
        <v>927</v>
      </c>
    </row>
    <row r="2468" spans="1:3" x14ac:dyDescent="0.55000000000000004">
      <c r="A2468">
        <v>5100554334</v>
      </c>
      <c r="B2468">
        <v>2</v>
      </c>
      <c r="C2468" t="s">
        <v>0</v>
      </c>
    </row>
    <row r="2469" spans="1:3" hidden="1" x14ac:dyDescent="0.55000000000000004">
      <c r="A2469">
        <v>5100565460</v>
      </c>
      <c r="B2469">
        <v>31</v>
      </c>
      <c r="C2469" t="s">
        <v>928</v>
      </c>
    </row>
    <row r="2470" spans="1:3" x14ac:dyDescent="0.55000000000000004">
      <c r="A2470">
        <v>5100569103</v>
      </c>
      <c r="B2470">
        <v>6</v>
      </c>
      <c r="C2470" t="s">
        <v>0</v>
      </c>
    </row>
    <row r="2471" spans="1:3" hidden="1" x14ac:dyDescent="0.55000000000000004">
      <c r="A2471">
        <v>5100570117</v>
      </c>
      <c r="B2471">
        <v>30</v>
      </c>
      <c r="C2471" t="s">
        <v>0</v>
      </c>
    </row>
    <row r="2472" spans="1:3" x14ac:dyDescent="0.55000000000000004">
      <c r="A2472">
        <v>5100590154</v>
      </c>
      <c r="B2472">
        <v>2</v>
      </c>
      <c r="C2472" t="s">
        <v>929</v>
      </c>
    </row>
    <row r="2473" spans="1:3" x14ac:dyDescent="0.55000000000000004">
      <c r="A2473">
        <v>5100604821</v>
      </c>
      <c r="B2473">
        <v>6</v>
      </c>
      <c r="C2473" t="s">
        <v>930</v>
      </c>
    </row>
    <row r="2474" spans="1:3" hidden="1" x14ac:dyDescent="0.55000000000000004">
      <c r="A2474">
        <v>5100605995</v>
      </c>
      <c r="B2474">
        <v>30</v>
      </c>
      <c r="C2474" t="s">
        <v>931</v>
      </c>
    </row>
    <row r="2475" spans="1:3" hidden="1" x14ac:dyDescent="0.55000000000000004">
      <c r="A2475">
        <v>5100652511</v>
      </c>
      <c r="B2475">
        <v>18</v>
      </c>
      <c r="C2475" t="s">
        <v>0</v>
      </c>
    </row>
    <row r="2476" spans="1:3" x14ac:dyDescent="0.55000000000000004">
      <c r="A2476">
        <v>5100666595</v>
      </c>
      <c r="B2476">
        <v>4</v>
      </c>
      <c r="C2476" t="s">
        <v>0</v>
      </c>
    </row>
    <row r="2477" spans="1:3" hidden="1" x14ac:dyDescent="0.55000000000000004">
      <c r="A2477">
        <v>5100677906</v>
      </c>
      <c r="B2477">
        <v>33</v>
      </c>
      <c r="C2477" t="s">
        <v>9</v>
      </c>
    </row>
    <row r="2478" spans="1:3" hidden="1" x14ac:dyDescent="0.55000000000000004">
      <c r="A2478">
        <v>5100687870</v>
      </c>
      <c r="B2478">
        <v>18</v>
      </c>
      <c r="C2478" t="s">
        <v>932</v>
      </c>
    </row>
    <row r="2479" spans="1:3" x14ac:dyDescent="0.55000000000000004">
      <c r="A2479">
        <v>5100702386</v>
      </c>
      <c r="B2479">
        <v>4</v>
      </c>
      <c r="C2479" t="s">
        <v>933</v>
      </c>
    </row>
    <row r="2480" spans="1:3" hidden="1" x14ac:dyDescent="0.55000000000000004">
      <c r="A2480">
        <v>5100711641</v>
      </c>
      <c r="B2480">
        <v>27</v>
      </c>
      <c r="C2480" t="s">
        <v>0</v>
      </c>
    </row>
    <row r="2481" spans="1:3" hidden="1" x14ac:dyDescent="0.55000000000000004">
      <c r="A2481">
        <v>5100747332</v>
      </c>
      <c r="B2481">
        <v>27</v>
      </c>
      <c r="C2481" t="s">
        <v>934</v>
      </c>
    </row>
    <row r="2482" spans="1:3" x14ac:dyDescent="0.55000000000000004">
      <c r="A2482">
        <v>5100768313</v>
      </c>
      <c r="B2482">
        <v>14</v>
      </c>
      <c r="C2482" t="s">
        <v>0</v>
      </c>
    </row>
    <row r="2483" spans="1:3" x14ac:dyDescent="0.55000000000000004">
      <c r="A2483">
        <v>5100780881</v>
      </c>
      <c r="B2483">
        <v>15</v>
      </c>
      <c r="C2483" t="s">
        <v>0</v>
      </c>
    </row>
    <row r="2484" spans="1:3" hidden="1" x14ac:dyDescent="0.55000000000000004">
      <c r="A2484">
        <v>5100793499</v>
      </c>
      <c r="B2484">
        <v>25</v>
      </c>
      <c r="C2484" t="s">
        <v>0</v>
      </c>
    </row>
    <row r="2485" spans="1:3" hidden="1" x14ac:dyDescent="0.55000000000000004">
      <c r="A2485">
        <v>5100798486</v>
      </c>
      <c r="B2485">
        <v>20</v>
      </c>
      <c r="C2485" t="s">
        <v>0</v>
      </c>
    </row>
    <row r="2486" spans="1:3" x14ac:dyDescent="0.55000000000000004">
      <c r="A2486">
        <v>5100798948</v>
      </c>
      <c r="B2486">
        <v>16</v>
      </c>
      <c r="C2486" t="s">
        <v>0</v>
      </c>
    </row>
    <row r="2487" spans="1:3" x14ac:dyDescent="0.55000000000000004">
      <c r="A2487">
        <v>5100803670</v>
      </c>
      <c r="B2487">
        <v>14</v>
      </c>
      <c r="C2487" t="s">
        <v>935</v>
      </c>
    </row>
    <row r="2488" spans="1:3" x14ac:dyDescent="0.55000000000000004">
      <c r="A2488">
        <v>5100816610</v>
      </c>
      <c r="B2488">
        <v>15</v>
      </c>
      <c r="C2488" t="s">
        <v>936</v>
      </c>
    </row>
    <row r="2489" spans="1:3" hidden="1" x14ac:dyDescent="0.55000000000000004">
      <c r="A2489">
        <v>5100829254</v>
      </c>
      <c r="B2489">
        <v>25</v>
      </c>
      <c r="C2489" t="s">
        <v>937</v>
      </c>
    </row>
    <row r="2490" spans="1:3" hidden="1" x14ac:dyDescent="0.55000000000000004">
      <c r="A2490">
        <v>5100834371</v>
      </c>
      <c r="B2490">
        <v>20</v>
      </c>
      <c r="C2490" t="s">
        <v>938</v>
      </c>
    </row>
    <row r="2491" spans="1:3" x14ac:dyDescent="0.55000000000000004">
      <c r="A2491">
        <v>5100834768</v>
      </c>
      <c r="B2491">
        <v>16</v>
      </c>
      <c r="C2491" t="s">
        <v>939</v>
      </c>
    </row>
    <row r="2492" spans="1:3" x14ac:dyDescent="0.55000000000000004">
      <c r="A2492">
        <v>5100912528</v>
      </c>
      <c r="B2492">
        <v>12</v>
      </c>
      <c r="C2492" t="s">
        <v>0</v>
      </c>
    </row>
    <row r="2493" spans="1:3" x14ac:dyDescent="0.55000000000000004">
      <c r="A2493">
        <v>5100948247</v>
      </c>
      <c r="B2493">
        <v>12</v>
      </c>
      <c r="C2493" t="s">
        <v>940</v>
      </c>
    </row>
    <row r="2494" spans="1:3" hidden="1" x14ac:dyDescent="0.55000000000000004">
      <c r="A2494">
        <v>5100962973</v>
      </c>
      <c r="B2494">
        <v>29</v>
      </c>
      <c r="C2494" t="s">
        <v>0</v>
      </c>
    </row>
    <row r="2495" spans="1:3" hidden="1" x14ac:dyDescent="0.55000000000000004">
      <c r="A2495">
        <v>5100989063</v>
      </c>
      <c r="B2495">
        <v>22</v>
      </c>
      <c r="C2495" t="s">
        <v>0</v>
      </c>
    </row>
    <row r="2496" spans="1:3" hidden="1" x14ac:dyDescent="0.55000000000000004">
      <c r="A2496">
        <v>5100998860</v>
      </c>
      <c r="B2496">
        <v>29</v>
      </c>
      <c r="C2496" t="s">
        <v>941</v>
      </c>
    </row>
    <row r="2497" spans="1:3" hidden="1" x14ac:dyDescent="0.55000000000000004">
      <c r="A2497">
        <v>5101016468</v>
      </c>
      <c r="B2497">
        <v>26</v>
      </c>
      <c r="C2497" t="s">
        <v>0</v>
      </c>
    </row>
    <row r="2498" spans="1:3" hidden="1" x14ac:dyDescent="0.55000000000000004">
      <c r="A2498">
        <v>5101024857</v>
      </c>
      <c r="B2498">
        <v>22</v>
      </c>
      <c r="C2498" t="s">
        <v>942</v>
      </c>
    </row>
    <row r="2499" spans="1:3" x14ac:dyDescent="0.55000000000000004">
      <c r="A2499">
        <v>5101026860</v>
      </c>
      <c r="B2499">
        <v>9</v>
      </c>
      <c r="C2499" t="s">
        <v>0</v>
      </c>
    </row>
    <row r="2500" spans="1:3" x14ac:dyDescent="0.55000000000000004">
      <c r="A2500">
        <v>5101033437</v>
      </c>
      <c r="B2500">
        <v>5</v>
      </c>
      <c r="C2500" t="s">
        <v>0</v>
      </c>
    </row>
    <row r="2501" spans="1:3" hidden="1" x14ac:dyDescent="0.55000000000000004">
      <c r="A2501">
        <v>5101045064</v>
      </c>
      <c r="B2501">
        <v>19</v>
      </c>
      <c r="C2501" t="s">
        <v>0</v>
      </c>
    </row>
    <row r="2502" spans="1:3" hidden="1" x14ac:dyDescent="0.55000000000000004">
      <c r="A2502">
        <v>5101052240</v>
      </c>
      <c r="B2502">
        <v>26</v>
      </c>
      <c r="C2502" t="s">
        <v>943</v>
      </c>
    </row>
    <row r="2503" spans="1:3" x14ac:dyDescent="0.55000000000000004">
      <c r="A2503">
        <v>5101062593</v>
      </c>
      <c r="B2503">
        <v>9</v>
      </c>
      <c r="C2503" t="s">
        <v>944</v>
      </c>
    </row>
    <row r="2504" spans="1:3" x14ac:dyDescent="0.55000000000000004">
      <c r="A2504">
        <v>5101069183</v>
      </c>
      <c r="B2504">
        <v>5</v>
      </c>
      <c r="C2504" t="s">
        <v>945</v>
      </c>
    </row>
    <row r="2505" spans="1:3" hidden="1" x14ac:dyDescent="0.55000000000000004">
      <c r="A2505">
        <v>5101080920</v>
      </c>
      <c r="B2505">
        <v>19</v>
      </c>
      <c r="C2505" t="s">
        <v>946</v>
      </c>
    </row>
    <row r="2506" spans="1:3" x14ac:dyDescent="0.55000000000000004">
      <c r="A2506">
        <v>5101135055</v>
      </c>
      <c r="B2506">
        <v>17</v>
      </c>
      <c r="C2506" t="s">
        <v>0</v>
      </c>
    </row>
    <row r="2507" spans="1:3" x14ac:dyDescent="0.55000000000000004">
      <c r="A2507">
        <v>5101170850</v>
      </c>
      <c r="B2507">
        <v>17</v>
      </c>
      <c r="C2507" t="s">
        <v>947</v>
      </c>
    </row>
    <row r="2508" spans="1:3" x14ac:dyDescent="0.55000000000000004">
      <c r="A2508">
        <v>5101202329</v>
      </c>
      <c r="B2508">
        <v>13</v>
      </c>
      <c r="C2508" t="s">
        <v>0</v>
      </c>
    </row>
    <row r="2509" spans="1:3" hidden="1" x14ac:dyDescent="0.55000000000000004">
      <c r="A2509">
        <v>5101232676</v>
      </c>
      <c r="B2509">
        <v>21</v>
      </c>
      <c r="C2509" t="s">
        <v>0</v>
      </c>
    </row>
    <row r="2510" spans="1:3" x14ac:dyDescent="0.55000000000000004">
      <c r="A2510">
        <v>5101237623</v>
      </c>
      <c r="B2510">
        <v>13</v>
      </c>
      <c r="C2510" t="s">
        <v>948</v>
      </c>
    </row>
    <row r="2511" spans="1:3" hidden="1" x14ac:dyDescent="0.55000000000000004">
      <c r="A2511">
        <v>5101267996</v>
      </c>
      <c r="B2511">
        <v>21</v>
      </c>
      <c r="C2511" t="s">
        <v>949</v>
      </c>
    </row>
    <row r="2512" spans="1:3" hidden="1" x14ac:dyDescent="0.55000000000000004">
      <c r="A2512">
        <v>5101271232</v>
      </c>
      <c r="B2512">
        <v>23</v>
      </c>
      <c r="C2512" t="s">
        <v>0</v>
      </c>
    </row>
    <row r="2513" spans="1:3" hidden="1" x14ac:dyDescent="0.55000000000000004">
      <c r="A2513">
        <v>5101303717</v>
      </c>
      <c r="B2513">
        <v>32</v>
      </c>
      <c r="C2513" t="s">
        <v>0</v>
      </c>
    </row>
    <row r="2514" spans="1:3" hidden="1" x14ac:dyDescent="0.55000000000000004">
      <c r="A2514">
        <v>5101307030</v>
      </c>
      <c r="B2514">
        <v>23</v>
      </c>
      <c r="C2514" t="s">
        <v>950</v>
      </c>
    </row>
    <row r="2515" spans="1:3" hidden="1" x14ac:dyDescent="0.55000000000000004">
      <c r="A2515">
        <v>5101339538</v>
      </c>
      <c r="B2515">
        <v>32</v>
      </c>
      <c r="C2515" t="s">
        <v>951</v>
      </c>
    </row>
    <row r="2516" spans="1:3" x14ac:dyDescent="0.55000000000000004">
      <c r="A2516">
        <v>5102700625</v>
      </c>
      <c r="B2516">
        <v>1</v>
      </c>
      <c r="C2516" t="s">
        <v>0</v>
      </c>
    </row>
    <row r="2517" spans="1:3" x14ac:dyDescent="0.55000000000000004">
      <c r="A2517">
        <v>5102720268</v>
      </c>
      <c r="B2517">
        <v>7</v>
      </c>
      <c r="C2517" t="s">
        <v>0</v>
      </c>
    </row>
    <row r="2518" spans="1:3" x14ac:dyDescent="0.55000000000000004">
      <c r="A2518">
        <v>5102736336</v>
      </c>
      <c r="B2518">
        <v>1</v>
      </c>
      <c r="C2518" t="s">
        <v>952</v>
      </c>
    </row>
    <row r="2519" spans="1:3" x14ac:dyDescent="0.55000000000000004">
      <c r="A2519">
        <v>5102755994</v>
      </c>
      <c r="B2519">
        <v>7</v>
      </c>
      <c r="C2519" t="s">
        <v>953</v>
      </c>
    </row>
    <row r="2520" spans="1:3" x14ac:dyDescent="0.55000000000000004">
      <c r="A2520">
        <v>5102874741</v>
      </c>
      <c r="B2520">
        <v>10</v>
      </c>
      <c r="C2520" t="s">
        <v>0</v>
      </c>
    </row>
    <row r="2521" spans="1:3" x14ac:dyDescent="0.55000000000000004">
      <c r="A2521">
        <v>5102910060</v>
      </c>
      <c r="B2521">
        <v>10</v>
      </c>
      <c r="C2521" t="s">
        <v>954</v>
      </c>
    </row>
    <row r="2522" spans="1:3" x14ac:dyDescent="0.55000000000000004">
      <c r="A2522">
        <v>5103217659</v>
      </c>
      <c r="B2522">
        <v>3</v>
      </c>
      <c r="C2522" t="s">
        <v>0</v>
      </c>
    </row>
    <row r="2523" spans="1:3" x14ac:dyDescent="0.55000000000000004">
      <c r="A2523">
        <v>5103253046</v>
      </c>
      <c r="B2523">
        <v>3</v>
      </c>
      <c r="C2523" t="s">
        <v>955</v>
      </c>
    </row>
    <row r="2524" spans="1:3" hidden="1" x14ac:dyDescent="0.55000000000000004">
      <c r="A2524">
        <v>5130362335</v>
      </c>
      <c r="B2524">
        <v>24</v>
      </c>
      <c r="C2524" t="s">
        <v>956</v>
      </c>
    </row>
    <row r="2525" spans="1:3" x14ac:dyDescent="0.55000000000000004">
      <c r="A2525">
        <v>5130398060</v>
      </c>
      <c r="B2525">
        <v>8</v>
      </c>
      <c r="C2525" t="s">
        <v>956</v>
      </c>
    </row>
    <row r="2526" spans="1:3" hidden="1" x14ac:dyDescent="0.55000000000000004">
      <c r="A2526">
        <v>5130469091</v>
      </c>
      <c r="B2526">
        <v>28</v>
      </c>
      <c r="C2526" t="s">
        <v>956</v>
      </c>
    </row>
    <row r="2527" spans="1:3" hidden="1" x14ac:dyDescent="0.55000000000000004">
      <c r="A2527">
        <v>5130530958</v>
      </c>
      <c r="B2527">
        <v>31</v>
      </c>
      <c r="C2527" t="s">
        <v>956</v>
      </c>
    </row>
    <row r="2528" spans="1:3" x14ac:dyDescent="0.55000000000000004">
      <c r="A2528">
        <v>5130537701</v>
      </c>
      <c r="B2528">
        <v>11</v>
      </c>
      <c r="C2528" t="s">
        <v>956</v>
      </c>
    </row>
    <row r="2529" spans="1:3" x14ac:dyDescent="0.55000000000000004">
      <c r="A2529">
        <v>5130555851</v>
      </c>
      <c r="B2529">
        <v>2</v>
      </c>
      <c r="C2529" t="s">
        <v>956</v>
      </c>
    </row>
    <row r="2530" spans="1:3" x14ac:dyDescent="0.55000000000000004">
      <c r="A2530">
        <v>5130570724</v>
      </c>
      <c r="B2530">
        <v>6</v>
      </c>
      <c r="C2530" t="s">
        <v>956</v>
      </c>
    </row>
    <row r="2531" spans="1:3" hidden="1" x14ac:dyDescent="0.55000000000000004">
      <c r="A2531">
        <v>5130571465</v>
      </c>
      <c r="B2531">
        <v>30</v>
      </c>
      <c r="C2531" t="s">
        <v>956</v>
      </c>
    </row>
    <row r="2532" spans="1:3" hidden="1" x14ac:dyDescent="0.55000000000000004">
      <c r="A2532">
        <v>5130638333</v>
      </c>
      <c r="B2532">
        <v>33</v>
      </c>
      <c r="C2532" t="s">
        <v>957</v>
      </c>
    </row>
    <row r="2533" spans="1:3" hidden="1" x14ac:dyDescent="0.55000000000000004">
      <c r="A2533">
        <v>5130653799</v>
      </c>
      <c r="B2533">
        <v>18</v>
      </c>
      <c r="C2533" t="s">
        <v>956</v>
      </c>
    </row>
    <row r="2534" spans="1:3" x14ac:dyDescent="0.55000000000000004">
      <c r="A2534">
        <v>5130668078</v>
      </c>
      <c r="B2534">
        <v>4</v>
      </c>
      <c r="C2534" t="s">
        <v>956</v>
      </c>
    </row>
    <row r="2535" spans="1:3" hidden="1" x14ac:dyDescent="0.55000000000000004">
      <c r="A2535">
        <v>5130713034</v>
      </c>
      <c r="B2535">
        <v>27</v>
      </c>
      <c r="C2535" t="s">
        <v>956</v>
      </c>
    </row>
    <row r="2536" spans="1:3" hidden="1" x14ac:dyDescent="0.55000000000000004">
      <c r="A2536">
        <v>5130759154</v>
      </c>
      <c r="B2536">
        <v>33</v>
      </c>
      <c r="C2536" t="s">
        <v>958</v>
      </c>
    </row>
    <row r="2537" spans="1:3" x14ac:dyDescent="0.55000000000000004">
      <c r="A2537">
        <v>5130770162</v>
      </c>
      <c r="B2537">
        <v>14</v>
      </c>
      <c r="C2537" t="s">
        <v>956</v>
      </c>
    </row>
    <row r="2538" spans="1:3" x14ac:dyDescent="0.55000000000000004">
      <c r="A2538">
        <v>5130783381</v>
      </c>
      <c r="B2538">
        <v>15</v>
      </c>
      <c r="C2538" t="s">
        <v>956</v>
      </c>
    </row>
    <row r="2539" spans="1:3" hidden="1" x14ac:dyDescent="0.55000000000000004">
      <c r="A2539">
        <v>5130794787</v>
      </c>
      <c r="B2539">
        <v>25</v>
      </c>
      <c r="C2539" t="s">
        <v>956</v>
      </c>
    </row>
    <row r="2540" spans="1:3" hidden="1" x14ac:dyDescent="0.55000000000000004">
      <c r="A2540">
        <v>5130799774</v>
      </c>
      <c r="B2540">
        <v>20</v>
      </c>
      <c r="C2540" t="s">
        <v>956</v>
      </c>
    </row>
    <row r="2541" spans="1:3" x14ac:dyDescent="0.55000000000000004">
      <c r="A2541">
        <v>5130800250</v>
      </c>
      <c r="B2541">
        <v>16</v>
      </c>
      <c r="C2541" t="s">
        <v>956</v>
      </c>
    </row>
    <row r="2542" spans="1:3" hidden="1" x14ac:dyDescent="0.55000000000000004">
      <c r="A2542">
        <v>5130868201</v>
      </c>
      <c r="B2542">
        <v>33</v>
      </c>
      <c r="C2542" t="s">
        <v>959</v>
      </c>
    </row>
    <row r="2543" spans="1:3" hidden="1" x14ac:dyDescent="0.55000000000000004">
      <c r="A2543">
        <v>5130892919</v>
      </c>
      <c r="B2543">
        <v>33</v>
      </c>
      <c r="C2543" t="s">
        <v>960</v>
      </c>
    </row>
    <row r="2544" spans="1:3" x14ac:dyDescent="0.55000000000000004">
      <c r="A2544">
        <v>5130917737</v>
      </c>
      <c r="B2544">
        <v>12</v>
      </c>
      <c r="C2544" t="s">
        <v>956</v>
      </c>
    </row>
    <row r="2545" spans="1:3" hidden="1" x14ac:dyDescent="0.55000000000000004">
      <c r="A2545">
        <v>5130927238</v>
      </c>
      <c r="B2545">
        <v>33</v>
      </c>
      <c r="C2545" t="s">
        <v>961</v>
      </c>
    </row>
    <row r="2546" spans="1:3" hidden="1" x14ac:dyDescent="0.55000000000000004">
      <c r="A2546">
        <v>5130939000</v>
      </c>
      <c r="B2546">
        <v>33</v>
      </c>
      <c r="C2546" t="s">
        <v>962</v>
      </c>
    </row>
    <row r="2547" spans="1:3" hidden="1" x14ac:dyDescent="0.55000000000000004">
      <c r="A2547">
        <v>5130966570</v>
      </c>
      <c r="B2547">
        <v>29</v>
      </c>
      <c r="C2547" t="s">
        <v>956</v>
      </c>
    </row>
    <row r="2548" spans="1:3" hidden="1" x14ac:dyDescent="0.55000000000000004">
      <c r="A2548">
        <v>5130991960</v>
      </c>
      <c r="B2548">
        <v>22</v>
      </c>
      <c r="C2548" t="s">
        <v>956</v>
      </c>
    </row>
    <row r="2549" spans="1:3" hidden="1" x14ac:dyDescent="0.55000000000000004">
      <c r="A2549">
        <v>5131017752</v>
      </c>
      <c r="B2549">
        <v>26</v>
      </c>
      <c r="C2549" t="s">
        <v>956</v>
      </c>
    </row>
    <row r="2550" spans="1:3" x14ac:dyDescent="0.55000000000000004">
      <c r="A2550">
        <v>5131028431</v>
      </c>
      <c r="B2550">
        <v>9</v>
      </c>
      <c r="C2550" t="s">
        <v>956</v>
      </c>
    </row>
    <row r="2551" spans="1:3" x14ac:dyDescent="0.55000000000000004">
      <c r="A2551">
        <v>5131035029</v>
      </c>
      <c r="B2551">
        <v>5</v>
      </c>
      <c r="C2551" t="s">
        <v>956</v>
      </c>
    </row>
    <row r="2552" spans="1:3" hidden="1" x14ac:dyDescent="0.55000000000000004">
      <c r="A2552">
        <v>5131046352</v>
      </c>
      <c r="B2552">
        <v>19</v>
      </c>
      <c r="C2552" t="s">
        <v>956</v>
      </c>
    </row>
    <row r="2553" spans="1:3" hidden="1" x14ac:dyDescent="0.55000000000000004">
      <c r="A2553">
        <v>5131049450</v>
      </c>
      <c r="B2553">
        <v>33</v>
      </c>
      <c r="C2553" t="s">
        <v>963</v>
      </c>
    </row>
    <row r="2554" spans="1:3" hidden="1" x14ac:dyDescent="0.55000000000000004">
      <c r="A2554">
        <v>5131098194</v>
      </c>
      <c r="B2554">
        <v>33</v>
      </c>
      <c r="C2554" t="s">
        <v>964</v>
      </c>
    </row>
    <row r="2555" spans="1:3" hidden="1" x14ac:dyDescent="0.55000000000000004">
      <c r="A2555">
        <v>5131133929</v>
      </c>
      <c r="B2555">
        <v>33</v>
      </c>
      <c r="C2555" t="s">
        <v>965</v>
      </c>
    </row>
    <row r="2556" spans="1:3" x14ac:dyDescent="0.55000000000000004">
      <c r="A2556">
        <v>5131136357</v>
      </c>
      <c r="B2556">
        <v>17</v>
      </c>
      <c r="C2556" t="s">
        <v>956</v>
      </c>
    </row>
    <row r="2557" spans="1:3" hidden="1" x14ac:dyDescent="0.55000000000000004">
      <c r="A2557">
        <v>5131147132</v>
      </c>
      <c r="B2557">
        <v>33</v>
      </c>
      <c r="C2557" t="s">
        <v>966</v>
      </c>
    </row>
    <row r="2558" spans="1:3" hidden="1" x14ac:dyDescent="0.55000000000000004">
      <c r="A2558">
        <v>5131168021</v>
      </c>
      <c r="B2558">
        <v>33</v>
      </c>
      <c r="C2558" t="s">
        <v>967</v>
      </c>
    </row>
    <row r="2559" spans="1:3" hidden="1" x14ac:dyDescent="0.55000000000000004">
      <c r="A2559">
        <v>5131178579</v>
      </c>
      <c r="B2559">
        <v>33</v>
      </c>
      <c r="C2559" t="s">
        <v>968</v>
      </c>
    </row>
    <row r="2560" spans="1:3" hidden="1" x14ac:dyDescent="0.55000000000000004">
      <c r="A2560">
        <v>5131200282</v>
      </c>
      <c r="B2560">
        <v>33</v>
      </c>
      <c r="C2560" t="s">
        <v>969</v>
      </c>
    </row>
    <row r="2561" spans="1:3" x14ac:dyDescent="0.55000000000000004">
      <c r="A2561">
        <v>5131203878</v>
      </c>
      <c r="B2561">
        <v>13</v>
      </c>
      <c r="C2561" t="s">
        <v>956</v>
      </c>
    </row>
    <row r="2562" spans="1:3" hidden="1" x14ac:dyDescent="0.55000000000000004">
      <c r="A2562">
        <v>5131218819</v>
      </c>
      <c r="B2562">
        <v>33</v>
      </c>
      <c r="C2562" t="s">
        <v>970</v>
      </c>
    </row>
    <row r="2563" spans="1:3" hidden="1" x14ac:dyDescent="0.55000000000000004">
      <c r="A2563">
        <v>5131233964</v>
      </c>
      <c r="B2563">
        <v>21</v>
      </c>
      <c r="C2563" t="s">
        <v>956</v>
      </c>
    </row>
    <row r="2564" spans="1:3" hidden="1" x14ac:dyDescent="0.55000000000000004">
      <c r="A2564">
        <v>5131254950</v>
      </c>
      <c r="B2564">
        <v>33</v>
      </c>
      <c r="C2564" t="s">
        <v>971</v>
      </c>
    </row>
    <row r="2565" spans="1:3" hidden="1" x14ac:dyDescent="0.55000000000000004">
      <c r="A2565">
        <v>5131272566</v>
      </c>
      <c r="B2565">
        <v>23</v>
      </c>
      <c r="C2565" t="s">
        <v>956</v>
      </c>
    </row>
    <row r="2566" spans="1:3" hidden="1" x14ac:dyDescent="0.55000000000000004">
      <c r="A2566">
        <v>5131305019</v>
      </c>
      <c r="B2566">
        <v>32</v>
      </c>
      <c r="C2566" t="s">
        <v>956</v>
      </c>
    </row>
    <row r="2567" spans="1:3" hidden="1" x14ac:dyDescent="0.55000000000000004">
      <c r="A2567">
        <v>5131439614</v>
      </c>
      <c r="B2567">
        <v>33</v>
      </c>
      <c r="C2567" t="s">
        <v>972</v>
      </c>
    </row>
    <row r="2568" spans="1:3" x14ac:dyDescent="0.55000000000000004">
      <c r="A2568">
        <v>5132707528</v>
      </c>
      <c r="B2568">
        <v>1</v>
      </c>
      <c r="C2568" t="s">
        <v>956</v>
      </c>
    </row>
    <row r="2569" spans="1:3" x14ac:dyDescent="0.55000000000000004">
      <c r="A2569">
        <v>5132728416</v>
      </c>
      <c r="B2569">
        <v>7</v>
      </c>
      <c r="C2569" t="s">
        <v>956</v>
      </c>
    </row>
    <row r="2570" spans="1:3" hidden="1" x14ac:dyDescent="0.55000000000000004">
      <c r="A2570">
        <v>5132816535</v>
      </c>
      <c r="B2570">
        <v>33</v>
      </c>
      <c r="C2570" t="s">
        <v>973</v>
      </c>
    </row>
    <row r="2571" spans="1:3" hidden="1" x14ac:dyDescent="0.55000000000000004">
      <c r="A2571">
        <v>5132836557</v>
      </c>
      <c r="B2571">
        <v>33</v>
      </c>
      <c r="C2571" t="s">
        <v>974</v>
      </c>
    </row>
    <row r="2572" spans="1:3" x14ac:dyDescent="0.55000000000000004">
      <c r="A2572">
        <v>5132876304</v>
      </c>
      <c r="B2572">
        <v>10</v>
      </c>
      <c r="C2572" t="s">
        <v>956</v>
      </c>
    </row>
    <row r="2573" spans="1:3" hidden="1" x14ac:dyDescent="0.55000000000000004">
      <c r="A2573">
        <v>5132979797</v>
      </c>
      <c r="B2573">
        <v>33</v>
      </c>
      <c r="C2573" t="s">
        <v>975</v>
      </c>
    </row>
    <row r="2574" spans="1:3" x14ac:dyDescent="0.55000000000000004">
      <c r="A2574">
        <v>5133225342</v>
      </c>
      <c r="B2574">
        <v>3</v>
      </c>
      <c r="C2574" t="s">
        <v>956</v>
      </c>
    </row>
    <row r="2575" spans="1:3" hidden="1" x14ac:dyDescent="0.55000000000000004">
      <c r="A2575">
        <v>5133431043</v>
      </c>
      <c r="B2575">
        <v>33</v>
      </c>
      <c r="C2575" t="s">
        <v>976</v>
      </c>
    </row>
    <row r="2576" spans="1:3" hidden="1" x14ac:dyDescent="0.55000000000000004">
      <c r="A2576">
        <v>5133438879</v>
      </c>
      <c r="B2576">
        <v>33</v>
      </c>
      <c r="C2576" t="s">
        <v>977</v>
      </c>
    </row>
    <row r="2577" spans="1:3" hidden="1" x14ac:dyDescent="0.55000000000000004">
      <c r="A2577">
        <v>5133446662</v>
      </c>
      <c r="B2577">
        <v>33</v>
      </c>
      <c r="C2577" t="s">
        <v>978</v>
      </c>
    </row>
    <row r="2578" spans="1:3" hidden="1" x14ac:dyDescent="0.55000000000000004">
      <c r="A2578">
        <v>5133454480</v>
      </c>
      <c r="B2578">
        <v>33</v>
      </c>
      <c r="C2578" t="s">
        <v>979</v>
      </c>
    </row>
    <row r="2579" spans="1:3" hidden="1" x14ac:dyDescent="0.55000000000000004">
      <c r="A2579">
        <v>5133472874</v>
      </c>
      <c r="B2579">
        <v>33</v>
      </c>
      <c r="C2579" t="s">
        <v>980</v>
      </c>
    </row>
    <row r="2580" spans="1:3" hidden="1" x14ac:dyDescent="0.55000000000000004">
      <c r="A2580">
        <v>5133538121</v>
      </c>
      <c r="B2580">
        <v>33</v>
      </c>
      <c r="C2580" t="s">
        <v>981</v>
      </c>
    </row>
    <row r="2581" spans="1:3" hidden="1" x14ac:dyDescent="0.55000000000000004">
      <c r="A2581">
        <v>5134421165</v>
      </c>
      <c r="B2581">
        <v>33</v>
      </c>
      <c r="C2581" t="s">
        <v>982</v>
      </c>
    </row>
    <row r="2582" spans="1:3" hidden="1" x14ac:dyDescent="0.55000000000000004">
      <c r="A2582">
        <v>5134429175</v>
      </c>
      <c r="B2582">
        <v>33</v>
      </c>
      <c r="C2582" t="s">
        <v>983</v>
      </c>
    </row>
    <row r="2583" spans="1:3" hidden="1" x14ac:dyDescent="0.55000000000000004">
      <c r="A2583">
        <v>5134436711</v>
      </c>
      <c r="B2583">
        <v>33</v>
      </c>
      <c r="C2583" t="s">
        <v>984</v>
      </c>
    </row>
    <row r="2584" spans="1:3" hidden="1" x14ac:dyDescent="0.55000000000000004">
      <c r="A2584">
        <v>5134444452</v>
      </c>
      <c r="B2584">
        <v>33</v>
      </c>
      <c r="C2584" t="s">
        <v>985</v>
      </c>
    </row>
    <row r="2585" spans="1:3" hidden="1" x14ac:dyDescent="0.55000000000000004">
      <c r="A2585">
        <v>5134452105</v>
      </c>
      <c r="B2585">
        <v>33</v>
      </c>
      <c r="C2585" t="s">
        <v>986</v>
      </c>
    </row>
    <row r="2586" spans="1:3" hidden="1" x14ac:dyDescent="0.55000000000000004">
      <c r="A2586">
        <v>5155361790</v>
      </c>
      <c r="B2586">
        <v>24</v>
      </c>
      <c r="C2586" t="s">
        <v>50</v>
      </c>
    </row>
    <row r="2587" spans="1:3" x14ac:dyDescent="0.55000000000000004">
      <c r="A2587">
        <v>5155390956</v>
      </c>
      <c r="B2587">
        <v>8</v>
      </c>
      <c r="C2587" t="s">
        <v>50</v>
      </c>
    </row>
    <row r="2588" spans="1:3" hidden="1" x14ac:dyDescent="0.55000000000000004">
      <c r="A2588">
        <v>5155468607</v>
      </c>
      <c r="B2588">
        <v>28</v>
      </c>
      <c r="C2588" t="s">
        <v>50</v>
      </c>
    </row>
    <row r="2589" spans="1:3" x14ac:dyDescent="0.55000000000000004">
      <c r="A2589">
        <v>5155508647</v>
      </c>
      <c r="B2589">
        <v>11</v>
      </c>
      <c r="C2589" t="s">
        <v>50</v>
      </c>
    </row>
    <row r="2590" spans="1:3" hidden="1" x14ac:dyDescent="0.55000000000000004">
      <c r="A2590">
        <v>5155532214</v>
      </c>
      <c r="B2590">
        <v>31</v>
      </c>
      <c r="C2590" t="s">
        <v>50</v>
      </c>
    </row>
    <row r="2591" spans="1:3" x14ac:dyDescent="0.55000000000000004">
      <c r="A2591">
        <v>5155554307</v>
      </c>
      <c r="B2591">
        <v>2</v>
      </c>
      <c r="C2591" t="s">
        <v>50</v>
      </c>
    </row>
    <row r="2592" spans="1:3" x14ac:dyDescent="0.55000000000000004">
      <c r="A2592">
        <v>5155570767</v>
      </c>
      <c r="B2592">
        <v>6</v>
      </c>
      <c r="C2592" t="s">
        <v>50</v>
      </c>
    </row>
    <row r="2593" spans="1:3" hidden="1" x14ac:dyDescent="0.55000000000000004">
      <c r="A2593">
        <v>5155572226</v>
      </c>
      <c r="B2593">
        <v>30</v>
      </c>
      <c r="C2593" t="s">
        <v>50</v>
      </c>
    </row>
    <row r="2594" spans="1:3" hidden="1" x14ac:dyDescent="0.55000000000000004">
      <c r="A2594">
        <v>5155654186</v>
      </c>
      <c r="B2594">
        <v>18</v>
      </c>
      <c r="C2594" t="s">
        <v>50</v>
      </c>
    </row>
    <row r="2595" spans="1:3" x14ac:dyDescent="0.55000000000000004">
      <c r="A2595">
        <v>5155666545</v>
      </c>
      <c r="B2595">
        <v>4</v>
      </c>
      <c r="C2595" t="s">
        <v>50</v>
      </c>
    </row>
    <row r="2596" spans="1:3" hidden="1" x14ac:dyDescent="0.55000000000000004">
      <c r="A2596">
        <v>5155712561</v>
      </c>
      <c r="B2596">
        <v>27</v>
      </c>
      <c r="C2596" t="s">
        <v>50</v>
      </c>
    </row>
    <row r="2597" spans="1:3" x14ac:dyDescent="0.55000000000000004">
      <c r="A2597">
        <v>5155768284</v>
      </c>
      <c r="B2597">
        <v>14</v>
      </c>
      <c r="C2597" t="s">
        <v>50</v>
      </c>
    </row>
    <row r="2598" spans="1:3" x14ac:dyDescent="0.55000000000000004">
      <c r="A2598">
        <v>5155780736</v>
      </c>
      <c r="B2598">
        <v>15</v>
      </c>
      <c r="C2598" t="s">
        <v>50</v>
      </c>
    </row>
    <row r="2599" spans="1:3" hidden="1" x14ac:dyDescent="0.55000000000000004">
      <c r="A2599">
        <v>5155794335</v>
      </c>
      <c r="B2599">
        <v>25</v>
      </c>
      <c r="C2599" t="s">
        <v>50</v>
      </c>
    </row>
    <row r="2600" spans="1:3" hidden="1" x14ac:dyDescent="0.55000000000000004">
      <c r="A2600">
        <v>5155801022</v>
      </c>
      <c r="B2600">
        <v>20</v>
      </c>
      <c r="C2600" t="s">
        <v>50</v>
      </c>
    </row>
    <row r="2601" spans="1:3" x14ac:dyDescent="0.55000000000000004">
      <c r="A2601">
        <v>5155802425</v>
      </c>
      <c r="B2601">
        <v>16</v>
      </c>
      <c r="C2601" t="s">
        <v>50</v>
      </c>
    </row>
    <row r="2602" spans="1:3" x14ac:dyDescent="0.55000000000000004">
      <c r="A2602">
        <v>5155912522</v>
      </c>
      <c r="B2602">
        <v>12</v>
      </c>
      <c r="C2602" t="s">
        <v>50</v>
      </c>
    </row>
    <row r="2603" spans="1:3" hidden="1" x14ac:dyDescent="0.55000000000000004">
      <c r="A2603">
        <v>5155964487</v>
      </c>
      <c r="B2603">
        <v>29</v>
      </c>
      <c r="C2603" t="s">
        <v>50</v>
      </c>
    </row>
    <row r="2604" spans="1:3" hidden="1" x14ac:dyDescent="0.55000000000000004">
      <c r="A2604">
        <v>5155990875</v>
      </c>
      <c r="B2604">
        <v>22</v>
      </c>
      <c r="C2604" t="s">
        <v>50</v>
      </c>
    </row>
    <row r="2605" spans="1:3" hidden="1" x14ac:dyDescent="0.55000000000000004">
      <c r="A2605">
        <v>5156017320</v>
      </c>
      <c r="B2605">
        <v>26</v>
      </c>
      <c r="C2605" t="s">
        <v>50</v>
      </c>
    </row>
    <row r="2606" spans="1:3" x14ac:dyDescent="0.55000000000000004">
      <c r="A2606">
        <v>5156026664</v>
      </c>
      <c r="B2606">
        <v>9</v>
      </c>
      <c r="C2606" t="s">
        <v>50</v>
      </c>
    </row>
    <row r="2607" spans="1:3" x14ac:dyDescent="0.55000000000000004">
      <c r="A2607">
        <v>5156033298</v>
      </c>
      <c r="B2607">
        <v>5</v>
      </c>
      <c r="C2607" t="s">
        <v>50</v>
      </c>
    </row>
    <row r="2608" spans="1:3" hidden="1" x14ac:dyDescent="0.55000000000000004">
      <c r="A2608">
        <v>5156047764</v>
      </c>
      <c r="B2608">
        <v>19</v>
      </c>
      <c r="C2608" t="s">
        <v>50</v>
      </c>
    </row>
    <row r="2609" spans="1:3" x14ac:dyDescent="0.55000000000000004">
      <c r="A2609">
        <v>5156138524</v>
      </c>
      <c r="B2609">
        <v>17</v>
      </c>
      <c r="C2609" t="s">
        <v>50</v>
      </c>
    </row>
    <row r="2610" spans="1:3" x14ac:dyDescent="0.55000000000000004">
      <c r="A2610">
        <v>5156202059</v>
      </c>
      <c r="B2610">
        <v>13</v>
      </c>
      <c r="C2610" t="s">
        <v>50</v>
      </c>
    </row>
    <row r="2611" spans="1:3" hidden="1" x14ac:dyDescent="0.55000000000000004">
      <c r="A2611">
        <v>5156234691</v>
      </c>
      <c r="B2611">
        <v>21</v>
      </c>
      <c r="C2611" t="s">
        <v>50</v>
      </c>
    </row>
    <row r="2612" spans="1:3" hidden="1" x14ac:dyDescent="0.55000000000000004">
      <c r="A2612">
        <v>5156272371</v>
      </c>
      <c r="B2612">
        <v>23</v>
      </c>
      <c r="C2612" t="s">
        <v>50</v>
      </c>
    </row>
    <row r="2613" spans="1:3" hidden="1" x14ac:dyDescent="0.55000000000000004">
      <c r="A2613">
        <v>5156307112</v>
      </c>
      <c r="B2613">
        <v>32</v>
      </c>
      <c r="C2613" t="s">
        <v>50</v>
      </c>
    </row>
    <row r="2614" spans="1:3" x14ac:dyDescent="0.55000000000000004">
      <c r="A2614">
        <v>5157700383</v>
      </c>
      <c r="B2614">
        <v>1</v>
      </c>
      <c r="C2614" t="s">
        <v>50</v>
      </c>
    </row>
    <row r="2615" spans="1:3" x14ac:dyDescent="0.55000000000000004">
      <c r="A2615">
        <v>5157719957</v>
      </c>
      <c r="B2615">
        <v>7</v>
      </c>
      <c r="C2615" t="s">
        <v>50</v>
      </c>
    </row>
    <row r="2616" spans="1:3" x14ac:dyDescent="0.55000000000000004">
      <c r="A2616">
        <v>5157874667</v>
      </c>
      <c r="B2616">
        <v>10</v>
      </c>
      <c r="C2616" t="s">
        <v>50</v>
      </c>
    </row>
    <row r="2617" spans="1:3" x14ac:dyDescent="0.55000000000000004">
      <c r="A2617">
        <v>5158217527</v>
      </c>
      <c r="B2617">
        <v>3</v>
      </c>
      <c r="C2617" t="s">
        <v>50</v>
      </c>
    </row>
    <row r="2618" spans="1:3" hidden="1" x14ac:dyDescent="0.55000000000000004">
      <c r="A2618">
        <v>5400395542</v>
      </c>
      <c r="B2618">
        <v>24</v>
      </c>
      <c r="C2618" t="s">
        <v>987</v>
      </c>
    </row>
    <row r="2619" spans="1:3" hidden="1" x14ac:dyDescent="0.55000000000000004">
      <c r="A2619">
        <v>5400396361</v>
      </c>
      <c r="B2619">
        <v>24</v>
      </c>
      <c r="C2619" t="s">
        <v>0</v>
      </c>
    </row>
    <row r="2620" spans="1:3" x14ac:dyDescent="0.55000000000000004">
      <c r="A2620">
        <v>5400426242</v>
      </c>
      <c r="B2620">
        <v>8</v>
      </c>
      <c r="C2620" t="s">
        <v>988</v>
      </c>
    </row>
    <row r="2621" spans="1:3" x14ac:dyDescent="0.55000000000000004">
      <c r="A2621">
        <v>5400427060</v>
      </c>
      <c r="B2621">
        <v>8</v>
      </c>
      <c r="C2621" t="s">
        <v>0</v>
      </c>
    </row>
    <row r="2622" spans="1:3" hidden="1" x14ac:dyDescent="0.55000000000000004">
      <c r="A2622">
        <v>5400502333</v>
      </c>
      <c r="B2622">
        <v>28</v>
      </c>
      <c r="C2622" t="s">
        <v>989</v>
      </c>
    </row>
    <row r="2623" spans="1:3" hidden="1" x14ac:dyDescent="0.55000000000000004">
      <c r="A2623">
        <v>5400503152</v>
      </c>
      <c r="B2623">
        <v>28</v>
      </c>
      <c r="C2623" t="s">
        <v>0</v>
      </c>
    </row>
    <row r="2624" spans="1:3" x14ac:dyDescent="0.55000000000000004">
      <c r="A2624">
        <v>5400543880</v>
      </c>
      <c r="B2624">
        <v>11</v>
      </c>
      <c r="C2624" t="s">
        <v>990</v>
      </c>
    </row>
    <row r="2625" spans="1:3" x14ac:dyDescent="0.55000000000000004">
      <c r="A2625">
        <v>5400544698</v>
      </c>
      <c r="B2625">
        <v>11</v>
      </c>
      <c r="C2625" t="s">
        <v>0</v>
      </c>
    </row>
    <row r="2626" spans="1:3" hidden="1" x14ac:dyDescent="0.55000000000000004">
      <c r="A2626">
        <v>5400564243</v>
      </c>
      <c r="B2626">
        <v>31</v>
      </c>
      <c r="C2626" t="s">
        <v>991</v>
      </c>
    </row>
    <row r="2627" spans="1:3" hidden="1" x14ac:dyDescent="0.55000000000000004">
      <c r="A2627">
        <v>5400565061</v>
      </c>
      <c r="B2627">
        <v>31</v>
      </c>
      <c r="C2627" t="s">
        <v>0</v>
      </c>
    </row>
    <row r="2628" spans="1:3" x14ac:dyDescent="0.55000000000000004">
      <c r="A2628">
        <v>5400589397</v>
      </c>
      <c r="B2628">
        <v>2</v>
      </c>
      <c r="C2628" t="s">
        <v>992</v>
      </c>
    </row>
    <row r="2629" spans="1:3" x14ac:dyDescent="0.55000000000000004">
      <c r="A2629">
        <v>5400590216</v>
      </c>
      <c r="B2629">
        <v>2</v>
      </c>
      <c r="C2629" t="s">
        <v>0</v>
      </c>
    </row>
    <row r="2630" spans="1:3" x14ac:dyDescent="0.55000000000000004">
      <c r="A2630">
        <v>5400604274</v>
      </c>
      <c r="B2630">
        <v>6</v>
      </c>
      <c r="C2630" t="s">
        <v>993</v>
      </c>
    </row>
    <row r="2631" spans="1:3" hidden="1" x14ac:dyDescent="0.55000000000000004">
      <c r="A2631">
        <v>5400604786</v>
      </c>
      <c r="B2631">
        <v>30</v>
      </c>
      <c r="C2631" t="s">
        <v>994</v>
      </c>
    </row>
    <row r="2632" spans="1:3" x14ac:dyDescent="0.55000000000000004">
      <c r="A2632">
        <v>5400605092</v>
      </c>
      <c r="B2632">
        <v>6</v>
      </c>
      <c r="C2632" t="s">
        <v>0</v>
      </c>
    </row>
    <row r="2633" spans="1:3" hidden="1" x14ac:dyDescent="0.55000000000000004">
      <c r="A2633">
        <v>5400605605</v>
      </c>
      <c r="B2633">
        <v>30</v>
      </c>
      <c r="C2633" t="s">
        <v>0</v>
      </c>
    </row>
    <row r="2634" spans="1:3" hidden="1" x14ac:dyDescent="0.55000000000000004">
      <c r="A2634">
        <v>5400677906</v>
      </c>
      <c r="B2634">
        <v>33</v>
      </c>
      <c r="C2634" t="s">
        <v>9</v>
      </c>
    </row>
    <row r="2635" spans="1:3" hidden="1" x14ac:dyDescent="0.55000000000000004">
      <c r="A2635">
        <v>5400686686</v>
      </c>
      <c r="B2635">
        <v>18</v>
      </c>
      <c r="C2635" t="s">
        <v>995</v>
      </c>
    </row>
    <row r="2636" spans="1:3" hidden="1" x14ac:dyDescent="0.55000000000000004">
      <c r="A2636">
        <v>5400687504</v>
      </c>
      <c r="B2636">
        <v>18</v>
      </c>
      <c r="C2636" t="s">
        <v>0</v>
      </c>
    </row>
    <row r="2637" spans="1:3" x14ac:dyDescent="0.55000000000000004">
      <c r="A2637">
        <v>5400701682</v>
      </c>
      <c r="B2637">
        <v>4</v>
      </c>
      <c r="C2637" t="s">
        <v>996</v>
      </c>
    </row>
    <row r="2638" spans="1:3" x14ac:dyDescent="0.55000000000000004">
      <c r="A2638">
        <v>5400702501</v>
      </c>
      <c r="B2638">
        <v>4</v>
      </c>
      <c r="C2638" t="s">
        <v>0</v>
      </c>
    </row>
    <row r="2639" spans="1:3" hidden="1" x14ac:dyDescent="0.55000000000000004">
      <c r="A2639">
        <v>5400746147</v>
      </c>
      <c r="B2639">
        <v>27</v>
      </c>
      <c r="C2639" t="s">
        <v>997</v>
      </c>
    </row>
    <row r="2640" spans="1:3" hidden="1" x14ac:dyDescent="0.55000000000000004">
      <c r="A2640">
        <v>5400746966</v>
      </c>
      <c r="B2640">
        <v>27</v>
      </c>
      <c r="C2640" t="s">
        <v>0</v>
      </c>
    </row>
    <row r="2641" spans="1:3" x14ac:dyDescent="0.55000000000000004">
      <c r="A2641">
        <v>5400803652</v>
      </c>
      <c r="B2641">
        <v>14</v>
      </c>
      <c r="C2641" t="s">
        <v>998</v>
      </c>
    </row>
    <row r="2642" spans="1:3" x14ac:dyDescent="0.55000000000000004">
      <c r="A2642">
        <v>5400804470</v>
      </c>
      <c r="B2642">
        <v>14</v>
      </c>
      <c r="C2642" t="s">
        <v>0</v>
      </c>
    </row>
    <row r="2643" spans="1:3" x14ac:dyDescent="0.55000000000000004">
      <c r="A2643">
        <v>5400816109</v>
      </c>
      <c r="B2643">
        <v>15</v>
      </c>
      <c r="C2643" t="s">
        <v>999</v>
      </c>
    </row>
    <row r="2644" spans="1:3" x14ac:dyDescent="0.55000000000000004">
      <c r="A2644">
        <v>5400816928</v>
      </c>
      <c r="B2644">
        <v>15</v>
      </c>
      <c r="C2644" t="s">
        <v>0</v>
      </c>
    </row>
    <row r="2645" spans="1:3" hidden="1" x14ac:dyDescent="0.55000000000000004">
      <c r="A2645">
        <v>5400828053</v>
      </c>
      <c r="B2645">
        <v>25</v>
      </c>
      <c r="C2645" t="s">
        <v>1000</v>
      </c>
    </row>
    <row r="2646" spans="1:3" hidden="1" x14ac:dyDescent="0.55000000000000004">
      <c r="A2646">
        <v>5400828871</v>
      </c>
      <c r="B2646">
        <v>25</v>
      </c>
      <c r="C2646" t="s">
        <v>0</v>
      </c>
    </row>
    <row r="2647" spans="1:3" hidden="1" x14ac:dyDescent="0.55000000000000004">
      <c r="A2647">
        <v>5400832719</v>
      </c>
      <c r="B2647">
        <v>20</v>
      </c>
      <c r="C2647" t="s">
        <v>1001</v>
      </c>
    </row>
    <row r="2648" spans="1:3" hidden="1" x14ac:dyDescent="0.55000000000000004">
      <c r="A2648">
        <v>5400833537</v>
      </c>
      <c r="B2648">
        <v>20</v>
      </c>
      <c r="C2648" t="s">
        <v>0</v>
      </c>
    </row>
    <row r="2649" spans="1:3" x14ac:dyDescent="0.55000000000000004">
      <c r="A2649">
        <v>5400833586</v>
      </c>
      <c r="B2649">
        <v>16</v>
      </c>
      <c r="C2649" t="s">
        <v>1002</v>
      </c>
    </row>
    <row r="2650" spans="1:3" x14ac:dyDescent="0.55000000000000004">
      <c r="A2650">
        <v>5400834404</v>
      </c>
      <c r="B2650">
        <v>16</v>
      </c>
      <c r="C2650" t="s">
        <v>0</v>
      </c>
    </row>
    <row r="2651" spans="1:3" x14ac:dyDescent="0.55000000000000004">
      <c r="A2651">
        <v>5400947785</v>
      </c>
      <c r="B2651">
        <v>12</v>
      </c>
      <c r="C2651" t="s">
        <v>1003</v>
      </c>
    </row>
    <row r="2652" spans="1:3" x14ac:dyDescent="0.55000000000000004">
      <c r="A2652">
        <v>5400948603</v>
      </c>
      <c r="B2652">
        <v>12</v>
      </c>
      <c r="C2652" t="s">
        <v>0</v>
      </c>
    </row>
    <row r="2653" spans="1:3" hidden="1" x14ac:dyDescent="0.55000000000000004">
      <c r="A2653">
        <v>5400997642</v>
      </c>
      <c r="B2653">
        <v>29</v>
      </c>
      <c r="C2653" t="s">
        <v>1004</v>
      </c>
    </row>
    <row r="2654" spans="1:3" hidden="1" x14ac:dyDescent="0.55000000000000004">
      <c r="A2654">
        <v>5400998460</v>
      </c>
      <c r="B2654">
        <v>29</v>
      </c>
      <c r="C2654" t="s">
        <v>0</v>
      </c>
    </row>
    <row r="2655" spans="1:3" hidden="1" x14ac:dyDescent="0.55000000000000004">
      <c r="A2655">
        <v>5401023221</v>
      </c>
      <c r="B2655">
        <v>22</v>
      </c>
      <c r="C2655" t="s">
        <v>1005</v>
      </c>
    </row>
    <row r="2656" spans="1:3" hidden="1" x14ac:dyDescent="0.55000000000000004">
      <c r="A2656">
        <v>5401024040</v>
      </c>
      <c r="B2656">
        <v>22</v>
      </c>
      <c r="C2656" t="s">
        <v>0</v>
      </c>
    </row>
    <row r="2657" spans="1:3" hidden="1" x14ac:dyDescent="0.55000000000000004">
      <c r="A2657">
        <v>5401051041</v>
      </c>
      <c r="B2657">
        <v>26</v>
      </c>
      <c r="C2657" t="s">
        <v>1006</v>
      </c>
    </row>
    <row r="2658" spans="1:3" hidden="1" x14ac:dyDescent="0.55000000000000004">
      <c r="A2658">
        <v>5401051860</v>
      </c>
      <c r="B2658">
        <v>26</v>
      </c>
      <c r="C2658" t="s">
        <v>0</v>
      </c>
    </row>
    <row r="2659" spans="1:3" x14ac:dyDescent="0.55000000000000004">
      <c r="A2659">
        <v>5401062084</v>
      </c>
      <c r="B2659">
        <v>9</v>
      </c>
      <c r="C2659" t="s">
        <v>1007</v>
      </c>
    </row>
    <row r="2660" spans="1:3" x14ac:dyDescent="0.55000000000000004">
      <c r="A2660">
        <v>5401062903</v>
      </c>
      <c r="B2660">
        <v>9</v>
      </c>
      <c r="C2660" t="s">
        <v>0</v>
      </c>
    </row>
    <row r="2661" spans="1:3" x14ac:dyDescent="0.55000000000000004">
      <c r="A2661">
        <v>5401068654</v>
      </c>
      <c r="B2661">
        <v>5</v>
      </c>
      <c r="C2661" t="s">
        <v>1008</v>
      </c>
    </row>
    <row r="2662" spans="1:3" x14ac:dyDescent="0.55000000000000004">
      <c r="A2662">
        <v>5401069473</v>
      </c>
      <c r="B2662">
        <v>5</v>
      </c>
      <c r="C2662" t="s">
        <v>0</v>
      </c>
    </row>
    <row r="2663" spans="1:3" hidden="1" x14ac:dyDescent="0.55000000000000004">
      <c r="A2663">
        <v>5401079322</v>
      </c>
      <c r="B2663">
        <v>19</v>
      </c>
      <c r="C2663" t="s">
        <v>1009</v>
      </c>
    </row>
    <row r="2664" spans="1:3" hidden="1" x14ac:dyDescent="0.55000000000000004">
      <c r="A2664">
        <v>5401080140</v>
      </c>
      <c r="B2664">
        <v>19</v>
      </c>
      <c r="C2664" t="s">
        <v>0</v>
      </c>
    </row>
    <row r="2665" spans="1:3" x14ac:dyDescent="0.55000000000000004">
      <c r="A2665">
        <v>5401169685</v>
      </c>
      <c r="B2665">
        <v>17</v>
      </c>
      <c r="C2665" t="s">
        <v>1010</v>
      </c>
    </row>
    <row r="2666" spans="1:3" x14ac:dyDescent="0.55000000000000004">
      <c r="A2666">
        <v>5401170503</v>
      </c>
      <c r="B2666">
        <v>17</v>
      </c>
      <c r="C2666" t="s">
        <v>0</v>
      </c>
    </row>
    <row r="2667" spans="1:3" x14ac:dyDescent="0.55000000000000004">
      <c r="A2667">
        <v>5401237464</v>
      </c>
      <c r="B2667">
        <v>13</v>
      </c>
      <c r="C2667" t="s">
        <v>1011</v>
      </c>
    </row>
    <row r="2668" spans="1:3" x14ac:dyDescent="0.55000000000000004">
      <c r="A2668">
        <v>5401238282</v>
      </c>
      <c r="B2668">
        <v>13</v>
      </c>
      <c r="C2668" t="s">
        <v>0</v>
      </c>
    </row>
    <row r="2669" spans="1:3" hidden="1" x14ac:dyDescent="0.55000000000000004">
      <c r="A2669">
        <v>5401266835</v>
      </c>
      <c r="B2669">
        <v>21</v>
      </c>
      <c r="C2669" t="s">
        <v>1012</v>
      </c>
    </row>
    <row r="2670" spans="1:3" hidden="1" x14ac:dyDescent="0.55000000000000004">
      <c r="A2670">
        <v>5401267653</v>
      </c>
      <c r="B2670">
        <v>21</v>
      </c>
      <c r="C2670" t="s">
        <v>0</v>
      </c>
    </row>
    <row r="2671" spans="1:3" hidden="1" x14ac:dyDescent="0.55000000000000004">
      <c r="A2671">
        <v>5401305403</v>
      </c>
      <c r="B2671">
        <v>23</v>
      </c>
      <c r="C2671" t="s">
        <v>1013</v>
      </c>
    </row>
    <row r="2672" spans="1:3" hidden="1" x14ac:dyDescent="0.55000000000000004">
      <c r="A2672">
        <v>5401306221</v>
      </c>
      <c r="B2672">
        <v>23</v>
      </c>
      <c r="C2672" t="s">
        <v>0</v>
      </c>
    </row>
    <row r="2673" spans="1:3" hidden="1" x14ac:dyDescent="0.55000000000000004">
      <c r="A2673">
        <v>5401338234</v>
      </c>
      <c r="B2673">
        <v>32</v>
      </c>
      <c r="C2673" t="s">
        <v>1014</v>
      </c>
    </row>
    <row r="2674" spans="1:3" hidden="1" x14ac:dyDescent="0.55000000000000004">
      <c r="A2674">
        <v>5401339052</v>
      </c>
      <c r="B2674">
        <v>32</v>
      </c>
      <c r="C2674" t="s">
        <v>0</v>
      </c>
    </row>
    <row r="2675" spans="1:3" x14ac:dyDescent="0.55000000000000004">
      <c r="A2675">
        <v>5402735610</v>
      </c>
      <c r="B2675">
        <v>1</v>
      </c>
      <c r="C2675" t="s">
        <v>1015</v>
      </c>
    </row>
    <row r="2676" spans="1:3" x14ac:dyDescent="0.55000000000000004">
      <c r="A2676">
        <v>5402736428</v>
      </c>
      <c r="B2676">
        <v>1</v>
      </c>
      <c r="C2676" t="s">
        <v>0</v>
      </c>
    </row>
    <row r="2677" spans="1:3" x14ac:dyDescent="0.55000000000000004">
      <c r="A2677">
        <v>5402755378</v>
      </c>
      <c r="B2677">
        <v>7</v>
      </c>
      <c r="C2677" t="s">
        <v>1016</v>
      </c>
    </row>
    <row r="2678" spans="1:3" x14ac:dyDescent="0.55000000000000004">
      <c r="A2678">
        <v>5402756196</v>
      </c>
      <c r="B2678">
        <v>7</v>
      </c>
      <c r="C2678" t="s">
        <v>0</v>
      </c>
    </row>
    <row r="2679" spans="1:3" x14ac:dyDescent="0.55000000000000004">
      <c r="A2679">
        <v>5402909928</v>
      </c>
      <c r="B2679">
        <v>10</v>
      </c>
      <c r="C2679" t="s">
        <v>1017</v>
      </c>
    </row>
    <row r="2680" spans="1:3" x14ac:dyDescent="0.55000000000000004">
      <c r="A2680">
        <v>5402910747</v>
      </c>
      <c r="B2680">
        <v>10</v>
      </c>
      <c r="C2680" t="s">
        <v>0</v>
      </c>
    </row>
    <row r="2681" spans="1:3" x14ac:dyDescent="0.55000000000000004">
      <c r="A2681">
        <v>5403252449</v>
      </c>
      <c r="B2681">
        <v>3</v>
      </c>
      <c r="C2681" t="s">
        <v>1018</v>
      </c>
    </row>
    <row r="2682" spans="1:3" x14ac:dyDescent="0.55000000000000004">
      <c r="A2682">
        <v>5403253268</v>
      </c>
      <c r="B2682">
        <v>3</v>
      </c>
      <c r="C2682" t="s">
        <v>0</v>
      </c>
    </row>
    <row r="2683" spans="1:3" hidden="1" x14ac:dyDescent="0.55000000000000004">
      <c r="A2683">
        <v>5430393566</v>
      </c>
      <c r="B2683">
        <v>24</v>
      </c>
      <c r="C2683" t="s">
        <v>1019</v>
      </c>
    </row>
    <row r="2684" spans="1:3" x14ac:dyDescent="0.55000000000000004">
      <c r="A2684">
        <v>5430423496</v>
      </c>
      <c r="B2684">
        <v>8</v>
      </c>
      <c r="C2684" t="s">
        <v>1019</v>
      </c>
    </row>
    <row r="2685" spans="1:3" hidden="1" x14ac:dyDescent="0.55000000000000004">
      <c r="A2685">
        <v>5430473718</v>
      </c>
      <c r="B2685">
        <v>33</v>
      </c>
      <c r="C2685" t="s">
        <v>1020</v>
      </c>
    </row>
    <row r="2686" spans="1:3" hidden="1" x14ac:dyDescent="0.55000000000000004">
      <c r="A2686">
        <v>5430500322</v>
      </c>
      <c r="B2686">
        <v>28</v>
      </c>
      <c r="C2686" t="s">
        <v>1019</v>
      </c>
    </row>
    <row r="2687" spans="1:3" x14ac:dyDescent="0.55000000000000004">
      <c r="A2687">
        <v>5430541187</v>
      </c>
      <c r="B2687">
        <v>11</v>
      </c>
      <c r="C2687" t="s">
        <v>1019</v>
      </c>
    </row>
    <row r="2688" spans="1:3" hidden="1" x14ac:dyDescent="0.55000000000000004">
      <c r="A2688">
        <v>5430562189</v>
      </c>
      <c r="B2688">
        <v>31</v>
      </c>
      <c r="C2688" t="s">
        <v>1019</v>
      </c>
    </row>
    <row r="2689" spans="1:3" hidden="1" x14ac:dyDescent="0.55000000000000004">
      <c r="A2689">
        <v>5430583719</v>
      </c>
      <c r="B2689">
        <v>33</v>
      </c>
      <c r="C2689" t="s">
        <v>1021</v>
      </c>
    </row>
    <row r="2690" spans="1:3" x14ac:dyDescent="0.55000000000000004">
      <c r="A2690">
        <v>5430586847</v>
      </c>
      <c r="B2690">
        <v>2</v>
      </c>
      <c r="C2690" t="s">
        <v>1019</v>
      </c>
    </row>
    <row r="2691" spans="1:3" x14ac:dyDescent="0.55000000000000004">
      <c r="A2691">
        <v>5430601383</v>
      </c>
      <c r="B2691">
        <v>6</v>
      </c>
      <c r="C2691" t="s">
        <v>1019</v>
      </c>
    </row>
    <row r="2692" spans="1:3" hidden="1" x14ac:dyDescent="0.55000000000000004">
      <c r="A2692">
        <v>5430602650</v>
      </c>
      <c r="B2692">
        <v>30</v>
      </c>
      <c r="C2692" t="s">
        <v>1019</v>
      </c>
    </row>
    <row r="2693" spans="1:3" hidden="1" x14ac:dyDescent="0.55000000000000004">
      <c r="A2693">
        <v>5430619153</v>
      </c>
      <c r="B2693">
        <v>33</v>
      </c>
      <c r="C2693" t="s">
        <v>1022</v>
      </c>
    </row>
    <row r="2694" spans="1:3" hidden="1" x14ac:dyDescent="0.55000000000000004">
      <c r="A2694">
        <v>5430685090</v>
      </c>
      <c r="B2694">
        <v>18</v>
      </c>
      <c r="C2694" t="s">
        <v>1019</v>
      </c>
    </row>
    <row r="2695" spans="1:3" x14ac:dyDescent="0.55000000000000004">
      <c r="A2695">
        <v>5430699085</v>
      </c>
      <c r="B2695">
        <v>4</v>
      </c>
      <c r="C2695" t="s">
        <v>1019</v>
      </c>
    </row>
    <row r="2696" spans="1:3" hidden="1" x14ac:dyDescent="0.55000000000000004">
      <c r="A2696">
        <v>5430744220</v>
      </c>
      <c r="B2696">
        <v>27</v>
      </c>
      <c r="C2696" t="s">
        <v>1019</v>
      </c>
    </row>
    <row r="2697" spans="1:3" hidden="1" x14ac:dyDescent="0.55000000000000004">
      <c r="A2697">
        <v>5430748248</v>
      </c>
      <c r="B2697">
        <v>33</v>
      </c>
      <c r="C2697" t="s">
        <v>1023</v>
      </c>
    </row>
    <row r="2698" spans="1:3" hidden="1" x14ac:dyDescent="0.55000000000000004">
      <c r="A2698">
        <v>5430766555</v>
      </c>
      <c r="B2698">
        <v>33</v>
      </c>
      <c r="C2698" t="s">
        <v>1024</v>
      </c>
    </row>
    <row r="2699" spans="1:3" x14ac:dyDescent="0.55000000000000004">
      <c r="A2699">
        <v>5430800824</v>
      </c>
      <c r="B2699">
        <v>14</v>
      </c>
      <c r="C2699" t="s">
        <v>1019</v>
      </c>
    </row>
    <row r="2700" spans="1:3" x14ac:dyDescent="0.55000000000000004">
      <c r="A2700">
        <v>5430813276</v>
      </c>
      <c r="B2700">
        <v>15</v>
      </c>
      <c r="C2700" t="s">
        <v>1019</v>
      </c>
    </row>
    <row r="2701" spans="1:3" hidden="1" x14ac:dyDescent="0.55000000000000004">
      <c r="A2701">
        <v>5430826017</v>
      </c>
      <c r="B2701">
        <v>25</v>
      </c>
      <c r="C2701" t="s">
        <v>1019</v>
      </c>
    </row>
    <row r="2702" spans="1:3" hidden="1" x14ac:dyDescent="0.55000000000000004">
      <c r="A2702">
        <v>5430827629</v>
      </c>
      <c r="B2702">
        <v>33</v>
      </c>
      <c r="C2702" t="s">
        <v>1025</v>
      </c>
    </row>
    <row r="2703" spans="1:3" hidden="1" x14ac:dyDescent="0.55000000000000004">
      <c r="A2703">
        <v>5430831019</v>
      </c>
      <c r="B2703">
        <v>20</v>
      </c>
      <c r="C2703" t="s">
        <v>1019</v>
      </c>
    </row>
    <row r="2704" spans="1:3" x14ac:dyDescent="0.55000000000000004">
      <c r="A2704">
        <v>5430831481</v>
      </c>
      <c r="B2704">
        <v>16</v>
      </c>
      <c r="C2704" t="s">
        <v>1019</v>
      </c>
    </row>
    <row r="2705" spans="1:3" hidden="1" x14ac:dyDescent="0.55000000000000004">
      <c r="A2705">
        <v>5430863726</v>
      </c>
      <c r="B2705">
        <v>33</v>
      </c>
      <c r="C2705" t="s">
        <v>1026</v>
      </c>
    </row>
    <row r="2706" spans="1:3" hidden="1" x14ac:dyDescent="0.55000000000000004">
      <c r="A2706">
        <v>5430887370</v>
      </c>
      <c r="B2706">
        <v>33</v>
      </c>
      <c r="C2706" t="s">
        <v>1027</v>
      </c>
    </row>
    <row r="2707" spans="1:3" x14ac:dyDescent="0.55000000000000004">
      <c r="A2707">
        <v>5430945062</v>
      </c>
      <c r="B2707">
        <v>12</v>
      </c>
      <c r="C2707" t="s">
        <v>1019</v>
      </c>
    </row>
    <row r="2708" spans="1:3" hidden="1" x14ac:dyDescent="0.55000000000000004">
      <c r="A2708">
        <v>5430995551</v>
      </c>
      <c r="B2708">
        <v>29</v>
      </c>
      <c r="C2708" t="s">
        <v>1019</v>
      </c>
    </row>
    <row r="2709" spans="1:3" hidden="1" x14ac:dyDescent="0.55000000000000004">
      <c r="A2709">
        <v>5431001402</v>
      </c>
      <c r="B2709">
        <v>33</v>
      </c>
      <c r="C2709" t="s">
        <v>1028</v>
      </c>
    </row>
    <row r="2710" spans="1:3" hidden="1" x14ac:dyDescent="0.55000000000000004">
      <c r="A2710">
        <v>5431021627</v>
      </c>
      <c r="B2710">
        <v>22</v>
      </c>
      <c r="C2710" t="s">
        <v>1019</v>
      </c>
    </row>
    <row r="2711" spans="1:3" hidden="1" x14ac:dyDescent="0.55000000000000004">
      <c r="A2711">
        <v>5431049027</v>
      </c>
      <c r="B2711">
        <v>26</v>
      </c>
      <c r="C2711" t="s">
        <v>1019</v>
      </c>
    </row>
    <row r="2712" spans="1:3" x14ac:dyDescent="0.55000000000000004">
      <c r="A2712">
        <v>5431059204</v>
      </c>
      <c r="B2712">
        <v>9</v>
      </c>
      <c r="C2712" t="s">
        <v>1019</v>
      </c>
    </row>
    <row r="2713" spans="1:3" x14ac:dyDescent="0.55000000000000004">
      <c r="A2713">
        <v>5431065838</v>
      </c>
      <c r="B2713">
        <v>5</v>
      </c>
      <c r="C2713" t="s">
        <v>1019</v>
      </c>
    </row>
    <row r="2714" spans="1:3" hidden="1" x14ac:dyDescent="0.55000000000000004">
      <c r="A2714">
        <v>5431077642</v>
      </c>
      <c r="B2714">
        <v>19</v>
      </c>
      <c r="C2714" t="s">
        <v>1019</v>
      </c>
    </row>
    <row r="2715" spans="1:3" hidden="1" x14ac:dyDescent="0.55000000000000004">
      <c r="A2715">
        <v>5431114409</v>
      </c>
      <c r="B2715">
        <v>33</v>
      </c>
      <c r="C2715" t="s">
        <v>1029</v>
      </c>
    </row>
    <row r="2716" spans="1:3" hidden="1" x14ac:dyDescent="0.55000000000000004">
      <c r="A2716">
        <v>5431130963</v>
      </c>
      <c r="B2716">
        <v>33</v>
      </c>
      <c r="C2716" t="s">
        <v>1030</v>
      </c>
    </row>
    <row r="2717" spans="1:3" hidden="1" x14ac:dyDescent="0.55000000000000004">
      <c r="A2717">
        <v>5431155387</v>
      </c>
      <c r="B2717">
        <v>33</v>
      </c>
      <c r="C2717" t="s">
        <v>1031</v>
      </c>
    </row>
    <row r="2718" spans="1:3" x14ac:dyDescent="0.55000000000000004">
      <c r="A2718">
        <v>5431167588</v>
      </c>
      <c r="B2718">
        <v>17</v>
      </c>
      <c r="C2718" t="s">
        <v>1019</v>
      </c>
    </row>
    <row r="2719" spans="1:3" x14ac:dyDescent="0.55000000000000004">
      <c r="A2719">
        <v>5431234599</v>
      </c>
      <c r="B2719">
        <v>13</v>
      </c>
      <c r="C2719" t="s">
        <v>1019</v>
      </c>
    </row>
    <row r="2720" spans="1:3" hidden="1" x14ac:dyDescent="0.55000000000000004">
      <c r="A2720">
        <v>5431265209</v>
      </c>
      <c r="B2720">
        <v>21</v>
      </c>
      <c r="C2720" t="s">
        <v>1019</v>
      </c>
    </row>
    <row r="2721" spans="1:3" hidden="1" x14ac:dyDescent="0.55000000000000004">
      <c r="A2721">
        <v>5431274664</v>
      </c>
      <c r="B2721">
        <v>33</v>
      </c>
      <c r="C2721" t="s">
        <v>1032</v>
      </c>
    </row>
    <row r="2722" spans="1:3" hidden="1" x14ac:dyDescent="0.55000000000000004">
      <c r="A2722">
        <v>5431303796</v>
      </c>
      <c r="B2722">
        <v>23</v>
      </c>
      <c r="C2722" t="s">
        <v>1019</v>
      </c>
    </row>
    <row r="2723" spans="1:3" hidden="1" x14ac:dyDescent="0.55000000000000004">
      <c r="A2723">
        <v>5431336250</v>
      </c>
      <c r="B2723">
        <v>32</v>
      </c>
      <c r="C2723" t="s">
        <v>1019</v>
      </c>
    </row>
    <row r="2724" spans="1:3" hidden="1" x14ac:dyDescent="0.55000000000000004">
      <c r="A2724">
        <v>5431350931</v>
      </c>
      <c r="B2724">
        <v>33</v>
      </c>
      <c r="C2724" t="s">
        <v>1033</v>
      </c>
    </row>
    <row r="2725" spans="1:3" hidden="1" x14ac:dyDescent="0.55000000000000004">
      <c r="A2725">
        <v>5431370329</v>
      </c>
      <c r="B2725">
        <v>33</v>
      </c>
      <c r="C2725" t="s">
        <v>1034</v>
      </c>
    </row>
    <row r="2726" spans="1:3" hidden="1" x14ac:dyDescent="0.55000000000000004">
      <c r="A2726">
        <v>5431388943</v>
      </c>
      <c r="B2726">
        <v>33</v>
      </c>
      <c r="C2726" t="s">
        <v>1035</v>
      </c>
    </row>
    <row r="2727" spans="1:3" hidden="1" x14ac:dyDescent="0.55000000000000004">
      <c r="A2727">
        <v>5431986819</v>
      </c>
      <c r="B2727">
        <v>33</v>
      </c>
      <c r="C2727" t="s">
        <v>1036</v>
      </c>
    </row>
    <row r="2728" spans="1:3" hidden="1" x14ac:dyDescent="0.55000000000000004">
      <c r="A2728">
        <v>5431994734</v>
      </c>
      <c r="B2728">
        <v>33</v>
      </c>
      <c r="C2728" t="s">
        <v>1037</v>
      </c>
    </row>
    <row r="2729" spans="1:3" hidden="1" x14ac:dyDescent="0.55000000000000004">
      <c r="A2729">
        <v>5432002532</v>
      </c>
      <c r="B2729">
        <v>33</v>
      </c>
      <c r="C2729" t="s">
        <v>1038</v>
      </c>
    </row>
    <row r="2730" spans="1:3" hidden="1" x14ac:dyDescent="0.55000000000000004">
      <c r="A2730">
        <v>5432010319</v>
      </c>
      <c r="B2730">
        <v>33</v>
      </c>
      <c r="C2730" t="s">
        <v>1039</v>
      </c>
    </row>
    <row r="2731" spans="1:3" hidden="1" x14ac:dyDescent="0.55000000000000004">
      <c r="A2731">
        <v>5432018047</v>
      </c>
      <c r="B2731">
        <v>33</v>
      </c>
      <c r="C2731" t="s">
        <v>1040</v>
      </c>
    </row>
    <row r="2732" spans="1:3" hidden="1" x14ac:dyDescent="0.55000000000000004">
      <c r="A2732">
        <v>5432477105</v>
      </c>
      <c r="B2732">
        <v>33</v>
      </c>
      <c r="C2732" t="s">
        <v>1041</v>
      </c>
    </row>
    <row r="2733" spans="1:3" x14ac:dyDescent="0.55000000000000004">
      <c r="A2733">
        <v>5432732923</v>
      </c>
      <c r="B2733">
        <v>1</v>
      </c>
      <c r="C2733" t="s">
        <v>1019</v>
      </c>
    </row>
    <row r="2734" spans="1:3" x14ac:dyDescent="0.55000000000000004">
      <c r="A2734">
        <v>5432752497</v>
      </c>
      <c r="B2734">
        <v>7</v>
      </c>
      <c r="C2734" t="s">
        <v>1019</v>
      </c>
    </row>
    <row r="2735" spans="1:3" hidden="1" x14ac:dyDescent="0.55000000000000004">
      <c r="A2735">
        <v>5432787508</v>
      </c>
      <c r="B2735">
        <v>33</v>
      </c>
      <c r="C2735" t="s">
        <v>1042</v>
      </c>
    </row>
    <row r="2736" spans="1:3" hidden="1" x14ac:dyDescent="0.55000000000000004">
      <c r="A2736">
        <v>5432810711</v>
      </c>
      <c r="B2736">
        <v>33</v>
      </c>
      <c r="C2736" t="s">
        <v>1043</v>
      </c>
    </row>
    <row r="2737" spans="1:3" x14ac:dyDescent="0.55000000000000004">
      <c r="A2737">
        <v>5432907207</v>
      </c>
      <c r="B2737">
        <v>10</v>
      </c>
      <c r="C2737" t="s">
        <v>1019</v>
      </c>
    </row>
    <row r="2738" spans="1:3" hidden="1" x14ac:dyDescent="0.55000000000000004">
      <c r="A2738">
        <v>5433046706</v>
      </c>
      <c r="B2738">
        <v>33</v>
      </c>
      <c r="C2738" t="s">
        <v>1044</v>
      </c>
    </row>
    <row r="2739" spans="1:3" x14ac:dyDescent="0.55000000000000004">
      <c r="A2739">
        <v>5433258887</v>
      </c>
      <c r="B2739">
        <v>3</v>
      </c>
      <c r="C2739" t="s">
        <v>1019</v>
      </c>
    </row>
    <row r="2740" spans="1:3" hidden="1" x14ac:dyDescent="0.55000000000000004">
      <c r="A2740">
        <v>5433665457</v>
      </c>
      <c r="B2740">
        <v>33</v>
      </c>
      <c r="C2740" t="s">
        <v>1045</v>
      </c>
    </row>
    <row r="2741" spans="1:3" hidden="1" x14ac:dyDescent="0.55000000000000004">
      <c r="A2741">
        <v>5434099829</v>
      </c>
      <c r="B2741">
        <v>33</v>
      </c>
      <c r="C2741" t="s">
        <v>1046</v>
      </c>
    </row>
    <row r="2742" spans="1:3" hidden="1" x14ac:dyDescent="0.55000000000000004">
      <c r="A2742">
        <v>5434107467</v>
      </c>
      <c r="B2742">
        <v>33</v>
      </c>
      <c r="C2742" t="s">
        <v>1047</v>
      </c>
    </row>
    <row r="2743" spans="1:3" hidden="1" x14ac:dyDescent="0.55000000000000004">
      <c r="A2743">
        <v>5434115116</v>
      </c>
      <c r="B2743">
        <v>33</v>
      </c>
      <c r="C2743" t="s">
        <v>1048</v>
      </c>
    </row>
    <row r="2744" spans="1:3" hidden="1" x14ac:dyDescent="0.55000000000000004">
      <c r="A2744">
        <v>5455392257</v>
      </c>
      <c r="B2744">
        <v>24</v>
      </c>
      <c r="C2744" t="s">
        <v>50</v>
      </c>
    </row>
    <row r="2745" spans="1:3" x14ac:dyDescent="0.55000000000000004">
      <c r="A2745">
        <v>5455422187</v>
      </c>
      <c r="B2745">
        <v>8</v>
      </c>
      <c r="C2745" t="s">
        <v>50</v>
      </c>
    </row>
    <row r="2746" spans="1:3" hidden="1" x14ac:dyDescent="0.55000000000000004">
      <c r="A2746">
        <v>5455498922</v>
      </c>
      <c r="B2746">
        <v>28</v>
      </c>
      <c r="C2746" t="s">
        <v>50</v>
      </c>
    </row>
    <row r="2747" spans="1:3" x14ac:dyDescent="0.55000000000000004">
      <c r="A2747">
        <v>5455539878</v>
      </c>
      <c r="B2747">
        <v>11</v>
      </c>
      <c r="C2747" t="s">
        <v>50</v>
      </c>
    </row>
    <row r="2748" spans="1:3" hidden="1" x14ac:dyDescent="0.55000000000000004">
      <c r="A2748">
        <v>5455560926</v>
      </c>
      <c r="B2748">
        <v>31</v>
      </c>
      <c r="C2748" t="s">
        <v>50</v>
      </c>
    </row>
    <row r="2749" spans="1:3" x14ac:dyDescent="0.55000000000000004">
      <c r="A2749">
        <v>5455585538</v>
      </c>
      <c r="B2749">
        <v>2</v>
      </c>
      <c r="C2749" t="s">
        <v>50</v>
      </c>
    </row>
    <row r="2750" spans="1:3" x14ac:dyDescent="0.55000000000000004">
      <c r="A2750">
        <v>5455600074</v>
      </c>
      <c r="B2750">
        <v>6</v>
      </c>
      <c r="C2750" t="s">
        <v>50</v>
      </c>
    </row>
    <row r="2751" spans="1:3" hidden="1" x14ac:dyDescent="0.55000000000000004">
      <c r="A2751">
        <v>5455601341</v>
      </c>
      <c r="B2751">
        <v>30</v>
      </c>
      <c r="C2751" t="s">
        <v>50</v>
      </c>
    </row>
    <row r="2752" spans="1:3" hidden="1" x14ac:dyDescent="0.55000000000000004">
      <c r="A2752">
        <v>5455683735</v>
      </c>
      <c r="B2752">
        <v>18</v>
      </c>
      <c r="C2752" t="s">
        <v>50</v>
      </c>
    </row>
    <row r="2753" spans="1:3" x14ac:dyDescent="0.55000000000000004">
      <c r="A2753">
        <v>5455697776</v>
      </c>
      <c r="B2753">
        <v>4</v>
      </c>
      <c r="C2753" t="s">
        <v>50</v>
      </c>
    </row>
    <row r="2754" spans="1:3" hidden="1" x14ac:dyDescent="0.55000000000000004">
      <c r="A2754">
        <v>5455742865</v>
      </c>
      <c r="B2754">
        <v>27</v>
      </c>
      <c r="C2754" t="s">
        <v>50</v>
      </c>
    </row>
    <row r="2755" spans="1:3" x14ac:dyDescent="0.55000000000000004">
      <c r="A2755">
        <v>5455799515</v>
      </c>
      <c r="B2755">
        <v>14</v>
      </c>
      <c r="C2755" t="s">
        <v>50</v>
      </c>
    </row>
    <row r="2756" spans="1:3" x14ac:dyDescent="0.55000000000000004">
      <c r="A2756">
        <v>5455811967</v>
      </c>
      <c r="B2756">
        <v>15</v>
      </c>
      <c r="C2756" t="s">
        <v>50</v>
      </c>
    </row>
    <row r="2757" spans="1:3" hidden="1" x14ac:dyDescent="0.55000000000000004">
      <c r="A2757">
        <v>5455824769</v>
      </c>
      <c r="B2757">
        <v>25</v>
      </c>
      <c r="C2757" t="s">
        <v>50</v>
      </c>
    </row>
    <row r="2758" spans="1:3" hidden="1" x14ac:dyDescent="0.55000000000000004">
      <c r="A2758">
        <v>5455829710</v>
      </c>
      <c r="B2758">
        <v>20</v>
      </c>
      <c r="C2758" t="s">
        <v>50</v>
      </c>
    </row>
    <row r="2759" spans="1:3" x14ac:dyDescent="0.55000000000000004">
      <c r="A2759">
        <v>5455830172</v>
      </c>
      <c r="B2759">
        <v>16</v>
      </c>
      <c r="C2759" t="s">
        <v>50</v>
      </c>
    </row>
    <row r="2760" spans="1:3" x14ac:dyDescent="0.55000000000000004">
      <c r="A2760">
        <v>5455943753</v>
      </c>
      <c r="B2760">
        <v>12</v>
      </c>
      <c r="C2760" t="s">
        <v>50</v>
      </c>
    </row>
    <row r="2761" spans="1:3" hidden="1" x14ac:dyDescent="0.55000000000000004">
      <c r="A2761">
        <v>5455994197</v>
      </c>
      <c r="B2761">
        <v>29</v>
      </c>
      <c r="C2761" t="s">
        <v>50</v>
      </c>
    </row>
    <row r="2762" spans="1:3" hidden="1" x14ac:dyDescent="0.55000000000000004">
      <c r="A2762">
        <v>5456020287</v>
      </c>
      <c r="B2762">
        <v>22</v>
      </c>
      <c r="C2762" t="s">
        <v>50</v>
      </c>
    </row>
    <row r="2763" spans="1:3" hidden="1" x14ac:dyDescent="0.55000000000000004">
      <c r="A2763">
        <v>5456047783</v>
      </c>
      <c r="B2763">
        <v>26</v>
      </c>
      <c r="C2763" t="s">
        <v>50</v>
      </c>
    </row>
    <row r="2764" spans="1:3" x14ac:dyDescent="0.55000000000000004">
      <c r="A2764">
        <v>5456057895</v>
      </c>
      <c r="B2764">
        <v>9</v>
      </c>
      <c r="C2764" t="s">
        <v>50</v>
      </c>
    </row>
    <row r="2765" spans="1:3" x14ac:dyDescent="0.55000000000000004">
      <c r="A2765">
        <v>5456064529</v>
      </c>
      <c r="B2765">
        <v>5</v>
      </c>
      <c r="C2765" t="s">
        <v>50</v>
      </c>
    </row>
    <row r="2766" spans="1:3" hidden="1" x14ac:dyDescent="0.55000000000000004">
      <c r="A2766">
        <v>5456076334</v>
      </c>
      <c r="B2766">
        <v>19</v>
      </c>
      <c r="C2766" t="s">
        <v>50</v>
      </c>
    </row>
    <row r="2767" spans="1:3" x14ac:dyDescent="0.55000000000000004">
      <c r="A2767">
        <v>5456166279</v>
      </c>
      <c r="B2767">
        <v>17</v>
      </c>
      <c r="C2767" t="s">
        <v>50</v>
      </c>
    </row>
    <row r="2768" spans="1:3" x14ac:dyDescent="0.55000000000000004">
      <c r="A2768">
        <v>5456233290</v>
      </c>
      <c r="B2768">
        <v>13</v>
      </c>
      <c r="C2768" t="s">
        <v>50</v>
      </c>
    </row>
    <row r="2769" spans="1:3" hidden="1" x14ac:dyDescent="0.55000000000000004">
      <c r="A2769">
        <v>5456263900</v>
      </c>
      <c r="B2769">
        <v>21</v>
      </c>
      <c r="C2769" t="s">
        <v>50</v>
      </c>
    </row>
    <row r="2770" spans="1:3" hidden="1" x14ac:dyDescent="0.55000000000000004">
      <c r="A2770">
        <v>5456302502</v>
      </c>
      <c r="B2770">
        <v>23</v>
      </c>
      <c r="C2770" t="s">
        <v>50</v>
      </c>
    </row>
    <row r="2771" spans="1:3" hidden="1" x14ac:dyDescent="0.55000000000000004">
      <c r="A2771">
        <v>5456334941</v>
      </c>
      <c r="B2771">
        <v>32</v>
      </c>
      <c r="C2771" t="s">
        <v>50</v>
      </c>
    </row>
    <row r="2772" spans="1:3" x14ac:dyDescent="0.55000000000000004">
      <c r="A2772">
        <v>5457731614</v>
      </c>
      <c r="B2772">
        <v>1</v>
      </c>
      <c r="C2772" t="s">
        <v>50</v>
      </c>
    </row>
    <row r="2773" spans="1:3" x14ac:dyDescent="0.55000000000000004">
      <c r="A2773">
        <v>5457751188</v>
      </c>
      <c r="B2773">
        <v>7</v>
      </c>
      <c r="C2773" t="s">
        <v>50</v>
      </c>
    </row>
    <row r="2774" spans="1:3" x14ac:dyDescent="0.55000000000000004">
      <c r="A2774">
        <v>5457905898</v>
      </c>
      <c r="B2774">
        <v>10</v>
      </c>
      <c r="C2774" t="s">
        <v>50</v>
      </c>
    </row>
    <row r="2775" spans="1:3" x14ac:dyDescent="0.55000000000000004">
      <c r="A2775">
        <v>5458248758</v>
      </c>
      <c r="B2775">
        <v>3</v>
      </c>
      <c r="C2775" t="s">
        <v>50</v>
      </c>
    </row>
    <row r="2776" spans="1:3" hidden="1" x14ac:dyDescent="0.55000000000000004">
      <c r="A2776">
        <v>5700361033</v>
      </c>
      <c r="B2776">
        <v>24</v>
      </c>
      <c r="C2776" t="s">
        <v>0</v>
      </c>
    </row>
    <row r="2777" spans="1:3" x14ac:dyDescent="0.55000000000000004">
      <c r="A2777">
        <v>5700392096</v>
      </c>
      <c r="B2777">
        <v>8</v>
      </c>
      <c r="C2777" t="s">
        <v>0</v>
      </c>
    </row>
    <row r="2778" spans="1:3" hidden="1" x14ac:dyDescent="0.55000000000000004">
      <c r="A2778">
        <v>5700396721</v>
      </c>
      <c r="B2778">
        <v>24</v>
      </c>
      <c r="C2778" t="s">
        <v>1049</v>
      </c>
    </row>
    <row r="2779" spans="1:3" x14ac:dyDescent="0.55000000000000004">
      <c r="A2779">
        <v>5700428049</v>
      </c>
      <c r="B2779">
        <v>8</v>
      </c>
      <c r="C2779" t="s">
        <v>1050</v>
      </c>
    </row>
    <row r="2780" spans="1:3" hidden="1" x14ac:dyDescent="0.55000000000000004">
      <c r="A2780">
        <v>5700467698</v>
      </c>
      <c r="B2780">
        <v>28</v>
      </c>
      <c r="C2780" t="s">
        <v>0</v>
      </c>
    </row>
    <row r="2781" spans="1:3" hidden="1" x14ac:dyDescent="0.55000000000000004">
      <c r="A2781">
        <v>5700503571</v>
      </c>
      <c r="B2781">
        <v>28</v>
      </c>
      <c r="C2781" t="s">
        <v>1051</v>
      </c>
    </row>
    <row r="2782" spans="1:3" x14ac:dyDescent="0.55000000000000004">
      <c r="A2782">
        <v>5700509915</v>
      </c>
      <c r="B2782">
        <v>11</v>
      </c>
      <c r="C2782" t="s">
        <v>0</v>
      </c>
    </row>
    <row r="2783" spans="1:3" hidden="1" x14ac:dyDescent="0.55000000000000004">
      <c r="A2783">
        <v>5700529656</v>
      </c>
      <c r="B2783">
        <v>31</v>
      </c>
      <c r="C2783" t="s">
        <v>0</v>
      </c>
    </row>
    <row r="2784" spans="1:3" x14ac:dyDescent="0.55000000000000004">
      <c r="A2784">
        <v>5700545776</v>
      </c>
      <c r="B2784">
        <v>11</v>
      </c>
      <c r="C2784" t="s">
        <v>1052</v>
      </c>
    </row>
    <row r="2785" spans="1:3" x14ac:dyDescent="0.55000000000000004">
      <c r="A2785">
        <v>5700555507</v>
      </c>
      <c r="B2785">
        <v>2</v>
      </c>
      <c r="C2785" t="s">
        <v>0</v>
      </c>
    </row>
    <row r="2786" spans="1:3" hidden="1" x14ac:dyDescent="0.55000000000000004">
      <c r="A2786">
        <v>5700565343</v>
      </c>
      <c r="B2786">
        <v>31</v>
      </c>
      <c r="C2786" t="s">
        <v>1053</v>
      </c>
    </row>
    <row r="2787" spans="1:3" hidden="1" x14ac:dyDescent="0.55000000000000004">
      <c r="A2787">
        <v>5700570117</v>
      </c>
      <c r="B2787">
        <v>30</v>
      </c>
      <c r="C2787" t="s">
        <v>0</v>
      </c>
    </row>
    <row r="2788" spans="1:3" x14ac:dyDescent="0.55000000000000004">
      <c r="A2788">
        <v>5700570308</v>
      </c>
      <c r="B2788">
        <v>6</v>
      </c>
      <c r="C2788" t="s">
        <v>0</v>
      </c>
    </row>
    <row r="2789" spans="1:3" x14ac:dyDescent="0.55000000000000004">
      <c r="A2789">
        <v>5700591371</v>
      </c>
      <c r="B2789">
        <v>2</v>
      </c>
      <c r="C2789" t="s">
        <v>1054</v>
      </c>
    </row>
    <row r="2790" spans="1:3" hidden="1" x14ac:dyDescent="0.55000000000000004">
      <c r="A2790">
        <v>5700605899</v>
      </c>
      <c r="B2790">
        <v>30</v>
      </c>
      <c r="C2790" t="s">
        <v>1055</v>
      </c>
    </row>
    <row r="2791" spans="1:3" x14ac:dyDescent="0.55000000000000004">
      <c r="A2791">
        <v>5700606262</v>
      </c>
      <c r="B2791">
        <v>6</v>
      </c>
      <c r="C2791" t="s">
        <v>1056</v>
      </c>
    </row>
    <row r="2792" spans="1:3" hidden="1" x14ac:dyDescent="0.55000000000000004">
      <c r="A2792">
        <v>5700652511</v>
      </c>
      <c r="B2792">
        <v>18</v>
      </c>
      <c r="C2792" t="s">
        <v>0</v>
      </c>
    </row>
    <row r="2793" spans="1:3" x14ac:dyDescent="0.55000000000000004">
      <c r="A2793">
        <v>5700667751</v>
      </c>
      <c r="B2793">
        <v>4</v>
      </c>
      <c r="C2793" t="s">
        <v>0</v>
      </c>
    </row>
    <row r="2794" spans="1:3" hidden="1" x14ac:dyDescent="0.55000000000000004">
      <c r="A2794">
        <v>5700677906</v>
      </c>
      <c r="B2794">
        <v>33</v>
      </c>
      <c r="C2794" t="s">
        <v>9</v>
      </c>
    </row>
    <row r="2795" spans="1:3" hidden="1" x14ac:dyDescent="0.55000000000000004">
      <c r="A2795">
        <v>5700688395</v>
      </c>
      <c r="B2795">
        <v>18</v>
      </c>
      <c r="C2795" t="s">
        <v>1057</v>
      </c>
    </row>
    <row r="2796" spans="1:3" x14ac:dyDescent="0.55000000000000004">
      <c r="A2796">
        <v>5700703611</v>
      </c>
      <c r="B2796">
        <v>4</v>
      </c>
      <c r="C2796" t="s">
        <v>1058</v>
      </c>
    </row>
    <row r="2797" spans="1:3" hidden="1" x14ac:dyDescent="0.55000000000000004">
      <c r="A2797">
        <v>5700711641</v>
      </c>
      <c r="B2797">
        <v>27</v>
      </c>
      <c r="C2797" t="s">
        <v>0</v>
      </c>
    </row>
    <row r="2798" spans="1:3" hidden="1" x14ac:dyDescent="0.55000000000000004">
      <c r="A2798">
        <v>5700747347</v>
      </c>
      <c r="B2798">
        <v>27</v>
      </c>
      <c r="C2798" t="s">
        <v>1059</v>
      </c>
    </row>
    <row r="2799" spans="1:3" x14ac:dyDescent="0.55000000000000004">
      <c r="A2799">
        <v>5700769564</v>
      </c>
      <c r="B2799">
        <v>14</v>
      </c>
      <c r="C2799" t="s">
        <v>0</v>
      </c>
    </row>
    <row r="2800" spans="1:3" x14ac:dyDescent="0.55000000000000004">
      <c r="A2800">
        <v>5700782101</v>
      </c>
      <c r="B2800">
        <v>15</v>
      </c>
      <c r="C2800" t="s">
        <v>0</v>
      </c>
    </row>
    <row r="2801" spans="1:3" hidden="1" x14ac:dyDescent="0.55000000000000004">
      <c r="A2801">
        <v>5700793499</v>
      </c>
      <c r="B2801">
        <v>25</v>
      </c>
      <c r="C2801" t="s">
        <v>0</v>
      </c>
    </row>
    <row r="2802" spans="1:3" hidden="1" x14ac:dyDescent="0.55000000000000004">
      <c r="A2802">
        <v>5700798486</v>
      </c>
      <c r="B2802">
        <v>20</v>
      </c>
      <c r="C2802" t="s">
        <v>0</v>
      </c>
    </row>
    <row r="2803" spans="1:3" x14ac:dyDescent="0.55000000000000004">
      <c r="A2803">
        <v>5700798948</v>
      </c>
      <c r="B2803">
        <v>16</v>
      </c>
      <c r="C2803" t="s">
        <v>0</v>
      </c>
    </row>
    <row r="2804" spans="1:3" x14ac:dyDescent="0.55000000000000004">
      <c r="A2804">
        <v>5700805490</v>
      </c>
      <c r="B2804">
        <v>14</v>
      </c>
      <c r="C2804" t="s">
        <v>1060</v>
      </c>
    </row>
    <row r="2805" spans="1:3" x14ac:dyDescent="0.55000000000000004">
      <c r="A2805">
        <v>5700817974</v>
      </c>
      <c r="B2805">
        <v>15</v>
      </c>
      <c r="C2805" t="s">
        <v>1061</v>
      </c>
    </row>
    <row r="2806" spans="1:3" hidden="1" x14ac:dyDescent="0.55000000000000004">
      <c r="A2806">
        <v>5700829281</v>
      </c>
      <c r="B2806">
        <v>25</v>
      </c>
      <c r="C2806" t="s">
        <v>1062</v>
      </c>
    </row>
    <row r="2807" spans="1:3" hidden="1" x14ac:dyDescent="0.55000000000000004">
      <c r="A2807">
        <v>5700834280</v>
      </c>
      <c r="B2807">
        <v>20</v>
      </c>
      <c r="C2807" t="s">
        <v>1063</v>
      </c>
    </row>
    <row r="2808" spans="1:3" x14ac:dyDescent="0.55000000000000004">
      <c r="A2808">
        <v>5700834742</v>
      </c>
      <c r="B2808">
        <v>16</v>
      </c>
      <c r="C2808" t="s">
        <v>1064</v>
      </c>
    </row>
    <row r="2809" spans="1:3" x14ac:dyDescent="0.55000000000000004">
      <c r="A2809">
        <v>5700913692</v>
      </c>
      <c r="B2809">
        <v>12</v>
      </c>
      <c r="C2809" t="s">
        <v>0</v>
      </c>
    </row>
    <row r="2810" spans="1:3" x14ac:dyDescent="0.55000000000000004">
      <c r="A2810">
        <v>5700949511</v>
      </c>
      <c r="B2810">
        <v>12</v>
      </c>
      <c r="C2810" t="s">
        <v>1065</v>
      </c>
    </row>
    <row r="2811" spans="1:3" hidden="1" x14ac:dyDescent="0.55000000000000004">
      <c r="A2811">
        <v>5700962973</v>
      </c>
      <c r="B2811">
        <v>29</v>
      </c>
      <c r="C2811" t="s">
        <v>0</v>
      </c>
    </row>
    <row r="2812" spans="1:3" hidden="1" x14ac:dyDescent="0.55000000000000004">
      <c r="A2812">
        <v>5700989063</v>
      </c>
      <c r="B2812">
        <v>22</v>
      </c>
      <c r="C2812" t="s">
        <v>0</v>
      </c>
    </row>
    <row r="2813" spans="1:3" hidden="1" x14ac:dyDescent="0.55000000000000004">
      <c r="A2813">
        <v>5700998845</v>
      </c>
      <c r="B2813">
        <v>29</v>
      </c>
      <c r="C2813" t="s">
        <v>1066</v>
      </c>
    </row>
    <row r="2814" spans="1:3" hidden="1" x14ac:dyDescent="0.55000000000000004">
      <c r="A2814">
        <v>5701016468</v>
      </c>
      <c r="B2814">
        <v>26</v>
      </c>
      <c r="C2814" t="s">
        <v>0</v>
      </c>
    </row>
    <row r="2815" spans="1:3" hidden="1" x14ac:dyDescent="0.55000000000000004">
      <c r="A2815">
        <v>5701024856</v>
      </c>
      <c r="B2815">
        <v>22</v>
      </c>
      <c r="C2815" t="s">
        <v>1067</v>
      </c>
    </row>
    <row r="2816" spans="1:3" x14ac:dyDescent="0.55000000000000004">
      <c r="A2816">
        <v>5701028117</v>
      </c>
      <c r="B2816">
        <v>9</v>
      </c>
      <c r="C2816" t="s">
        <v>0</v>
      </c>
    </row>
    <row r="2817" spans="1:3" x14ac:dyDescent="0.55000000000000004">
      <c r="A2817">
        <v>5701034658</v>
      </c>
      <c r="B2817">
        <v>5</v>
      </c>
      <c r="C2817" t="s">
        <v>0</v>
      </c>
    </row>
    <row r="2818" spans="1:3" hidden="1" x14ac:dyDescent="0.55000000000000004">
      <c r="A2818">
        <v>5701045064</v>
      </c>
      <c r="B2818">
        <v>19</v>
      </c>
      <c r="C2818" t="s">
        <v>0</v>
      </c>
    </row>
    <row r="2819" spans="1:3" hidden="1" x14ac:dyDescent="0.55000000000000004">
      <c r="A2819">
        <v>5701052150</v>
      </c>
      <c r="B2819">
        <v>26</v>
      </c>
      <c r="C2819" t="s">
        <v>1068</v>
      </c>
    </row>
    <row r="2820" spans="1:3" x14ac:dyDescent="0.55000000000000004">
      <c r="A2820">
        <v>5701064073</v>
      </c>
      <c r="B2820">
        <v>9</v>
      </c>
      <c r="C2820" t="s">
        <v>1069</v>
      </c>
    </row>
    <row r="2821" spans="1:3" x14ac:dyDescent="0.55000000000000004">
      <c r="A2821">
        <v>5701070525</v>
      </c>
      <c r="B2821">
        <v>5</v>
      </c>
      <c r="C2821" t="s">
        <v>1070</v>
      </c>
    </row>
    <row r="2822" spans="1:3" hidden="1" x14ac:dyDescent="0.55000000000000004">
      <c r="A2822">
        <v>5701080842</v>
      </c>
      <c r="B2822">
        <v>19</v>
      </c>
      <c r="C2822" t="s">
        <v>1071</v>
      </c>
    </row>
    <row r="2823" spans="1:3" x14ac:dyDescent="0.55000000000000004">
      <c r="A2823">
        <v>5701135055</v>
      </c>
      <c r="B2823">
        <v>17</v>
      </c>
      <c r="C2823" t="s">
        <v>0</v>
      </c>
    </row>
    <row r="2824" spans="1:3" x14ac:dyDescent="0.55000000000000004">
      <c r="A2824">
        <v>5701170496</v>
      </c>
      <c r="B2824">
        <v>17</v>
      </c>
      <c r="C2824" t="s">
        <v>1072</v>
      </c>
    </row>
    <row r="2825" spans="1:3" x14ac:dyDescent="0.55000000000000004">
      <c r="A2825">
        <v>5701203507</v>
      </c>
      <c r="B2825">
        <v>13</v>
      </c>
      <c r="C2825" t="s">
        <v>0</v>
      </c>
    </row>
    <row r="2826" spans="1:3" hidden="1" x14ac:dyDescent="0.55000000000000004">
      <c r="A2826">
        <v>5701232676</v>
      </c>
      <c r="B2826">
        <v>21</v>
      </c>
      <c r="C2826" t="s">
        <v>0</v>
      </c>
    </row>
    <row r="2827" spans="1:3" x14ac:dyDescent="0.55000000000000004">
      <c r="A2827">
        <v>5701239359</v>
      </c>
      <c r="B2827">
        <v>13</v>
      </c>
      <c r="C2827" t="s">
        <v>1073</v>
      </c>
    </row>
    <row r="2828" spans="1:3" hidden="1" x14ac:dyDescent="0.55000000000000004">
      <c r="A2828">
        <v>5701268452</v>
      </c>
      <c r="B2828">
        <v>21</v>
      </c>
      <c r="C2828" t="s">
        <v>1074</v>
      </c>
    </row>
    <row r="2829" spans="1:3" hidden="1" x14ac:dyDescent="0.55000000000000004">
      <c r="A2829">
        <v>5701271232</v>
      </c>
      <c r="B2829">
        <v>23</v>
      </c>
      <c r="C2829" t="s">
        <v>0</v>
      </c>
    </row>
    <row r="2830" spans="1:3" hidden="1" x14ac:dyDescent="0.55000000000000004">
      <c r="A2830">
        <v>5701303717</v>
      </c>
      <c r="B2830">
        <v>32</v>
      </c>
      <c r="C2830" t="s">
        <v>0</v>
      </c>
    </row>
    <row r="2831" spans="1:3" hidden="1" x14ac:dyDescent="0.55000000000000004">
      <c r="A2831">
        <v>5701307007</v>
      </c>
      <c r="B2831">
        <v>23</v>
      </c>
      <c r="C2831" t="s">
        <v>1075</v>
      </c>
    </row>
    <row r="2832" spans="1:3" hidden="1" x14ac:dyDescent="0.55000000000000004">
      <c r="A2832">
        <v>5701339465</v>
      </c>
      <c r="B2832">
        <v>32</v>
      </c>
      <c r="C2832" t="s">
        <v>1076</v>
      </c>
    </row>
    <row r="2833" spans="1:3" x14ac:dyDescent="0.55000000000000004">
      <c r="A2833">
        <v>5702701785</v>
      </c>
      <c r="B2833">
        <v>1</v>
      </c>
      <c r="C2833" t="s">
        <v>0</v>
      </c>
    </row>
    <row r="2834" spans="1:3" x14ac:dyDescent="0.55000000000000004">
      <c r="A2834">
        <v>5702721475</v>
      </c>
      <c r="B2834">
        <v>7</v>
      </c>
      <c r="C2834" t="s">
        <v>0</v>
      </c>
    </row>
    <row r="2835" spans="1:3" x14ac:dyDescent="0.55000000000000004">
      <c r="A2835">
        <v>5702737668</v>
      </c>
      <c r="B2835">
        <v>1</v>
      </c>
      <c r="C2835" t="s">
        <v>1077</v>
      </c>
    </row>
    <row r="2836" spans="1:3" x14ac:dyDescent="0.55000000000000004">
      <c r="A2836">
        <v>5702757313</v>
      </c>
      <c r="B2836">
        <v>7</v>
      </c>
      <c r="C2836" t="s">
        <v>1078</v>
      </c>
    </row>
    <row r="2837" spans="1:3" x14ac:dyDescent="0.55000000000000004">
      <c r="A2837">
        <v>5702875901</v>
      </c>
      <c r="B2837">
        <v>10</v>
      </c>
      <c r="C2837" t="s">
        <v>0</v>
      </c>
    </row>
    <row r="2838" spans="1:3" x14ac:dyDescent="0.55000000000000004">
      <c r="A2838">
        <v>5702911744</v>
      </c>
      <c r="B2838">
        <v>10</v>
      </c>
      <c r="C2838" t="s">
        <v>1079</v>
      </c>
    </row>
    <row r="2839" spans="1:3" x14ac:dyDescent="0.55000000000000004">
      <c r="A2839">
        <v>5703218822</v>
      </c>
      <c r="B2839">
        <v>3</v>
      </c>
      <c r="C2839" t="s">
        <v>0</v>
      </c>
    </row>
    <row r="2840" spans="1:3" x14ac:dyDescent="0.55000000000000004">
      <c r="A2840">
        <v>5703254799</v>
      </c>
      <c r="B2840">
        <v>3</v>
      </c>
      <c r="C2840" t="s">
        <v>1080</v>
      </c>
    </row>
    <row r="2841" spans="1:3" hidden="1" x14ac:dyDescent="0.55000000000000004">
      <c r="A2841">
        <v>5730362381</v>
      </c>
      <c r="B2841">
        <v>24</v>
      </c>
      <c r="C2841" t="s">
        <v>1081</v>
      </c>
    </row>
    <row r="2842" spans="1:3" x14ac:dyDescent="0.55000000000000004">
      <c r="A2842">
        <v>5730393715</v>
      </c>
      <c r="B2842">
        <v>8</v>
      </c>
      <c r="C2842" t="s">
        <v>1081</v>
      </c>
    </row>
    <row r="2843" spans="1:3" hidden="1" x14ac:dyDescent="0.55000000000000004">
      <c r="A2843">
        <v>5730469091</v>
      </c>
      <c r="B2843">
        <v>28</v>
      </c>
      <c r="C2843" t="s">
        <v>1081</v>
      </c>
    </row>
    <row r="2844" spans="1:3" x14ac:dyDescent="0.55000000000000004">
      <c r="A2844">
        <v>5730511523</v>
      </c>
      <c r="B2844">
        <v>11</v>
      </c>
      <c r="C2844" t="s">
        <v>1081</v>
      </c>
    </row>
    <row r="2845" spans="1:3" hidden="1" x14ac:dyDescent="0.55000000000000004">
      <c r="A2845">
        <v>5730531004</v>
      </c>
      <c r="B2845">
        <v>31</v>
      </c>
      <c r="C2845" t="s">
        <v>1081</v>
      </c>
    </row>
    <row r="2846" spans="1:3" x14ac:dyDescent="0.55000000000000004">
      <c r="A2846">
        <v>5730560710</v>
      </c>
      <c r="B2846">
        <v>2</v>
      </c>
      <c r="C2846" t="s">
        <v>1081</v>
      </c>
    </row>
    <row r="2847" spans="1:3" hidden="1" x14ac:dyDescent="0.55000000000000004">
      <c r="A2847">
        <v>5730564473</v>
      </c>
      <c r="B2847">
        <v>33</v>
      </c>
      <c r="C2847" t="s">
        <v>1082</v>
      </c>
    </row>
    <row r="2848" spans="1:3" hidden="1" x14ac:dyDescent="0.55000000000000004">
      <c r="A2848">
        <v>5730571419</v>
      </c>
      <c r="B2848">
        <v>30</v>
      </c>
      <c r="C2848" t="s">
        <v>1081</v>
      </c>
    </row>
    <row r="2849" spans="1:3" x14ac:dyDescent="0.55000000000000004">
      <c r="A2849">
        <v>5730580212</v>
      </c>
      <c r="B2849">
        <v>6</v>
      </c>
      <c r="C2849" t="s">
        <v>1081</v>
      </c>
    </row>
    <row r="2850" spans="1:3" hidden="1" x14ac:dyDescent="0.55000000000000004">
      <c r="A2850">
        <v>5730653813</v>
      </c>
      <c r="B2850">
        <v>18</v>
      </c>
      <c r="C2850" t="s">
        <v>1081</v>
      </c>
    </row>
    <row r="2851" spans="1:3" x14ac:dyDescent="0.55000000000000004">
      <c r="A2851">
        <v>5730669355</v>
      </c>
      <c r="B2851">
        <v>4</v>
      </c>
      <c r="C2851" t="s">
        <v>1081</v>
      </c>
    </row>
    <row r="2852" spans="1:3" hidden="1" x14ac:dyDescent="0.55000000000000004">
      <c r="A2852">
        <v>5730712989</v>
      </c>
      <c r="B2852">
        <v>27</v>
      </c>
      <c r="C2852" t="s">
        <v>1081</v>
      </c>
    </row>
    <row r="2853" spans="1:3" hidden="1" x14ac:dyDescent="0.55000000000000004">
      <c r="A2853">
        <v>5730739972</v>
      </c>
      <c r="B2853">
        <v>33</v>
      </c>
      <c r="C2853" t="s">
        <v>1083</v>
      </c>
    </row>
    <row r="2854" spans="1:3" x14ac:dyDescent="0.55000000000000004">
      <c r="A2854">
        <v>5730774810</v>
      </c>
      <c r="B2854">
        <v>14</v>
      </c>
      <c r="C2854" t="s">
        <v>1081</v>
      </c>
    </row>
    <row r="2855" spans="1:3" x14ac:dyDescent="0.55000000000000004">
      <c r="A2855">
        <v>5730783675</v>
      </c>
      <c r="B2855">
        <v>15</v>
      </c>
      <c r="C2855" t="s">
        <v>1081</v>
      </c>
    </row>
    <row r="2856" spans="1:3" hidden="1" x14ac:dyDescent="0.55000000000000004">
      <c r="A2856">
        <v>5730794787</v>
      </c>
      <c r="B2856">
        <v>25</v>
      </c>
      <c r="C2856" t="s">
        <v>1081</v>
      </c>
    </row>
    <row r="2857" spans="1:3" hidden="1" x14ac:dyDescent="0.55000000000000004">
      <c r="A2857">
        <v>5730799774</v>
      </c>
      <c r="B2857">
        <v>20</v>
      </c>
      <c r="C2857" t="s">
        <v>1081</v>
      </c>
    </row>
    <row r="2858" spans="1:3" x14ac:dyDescent="0.55000000000000004">
      <c r="A2858">
        <v>5730800250</v>
      </c>
      <c r="B2858">
        <v>16</v>
      </c>
      <c r="C2858" t="s">
        <v>1081</v>
      </c>
    </row>
    <row r="2859" spans="1:3" x14ac:dyDescent="0.55000000000000004">
      <c r="A2859">
        <v>5730919469</v>
      </c>
      <c r="B2859">
        <v>12</v>
      </c>
      <c r="C2859" t="s">
        <v>1081</v>
      </c>
    </row>
    <row r="2860" spans="1:3" hidden="1" x14ac:dyDescent="0.55000000000000004">
      <c r="A2860">
        <v>5730935888</v>
      </c>
      <c r="B2860">
        <v>33</v>
      </c>
      <c r="C2860" t="s">
        <v>1084</v>
      </c>
    </row>
    <row r="2861" spans="1:3" hidden="1" x14ac:dyDescent="0.55000000000000004">
      <c r="A2861">
        <v>5730964321</v>
      </c>
      <c r="B2861">
        <v>29</v>
      </c>
      <c r="C2861" t="s">
        <v>1081</v>
      </c>
    </row>
    <row r="2862" spans="1:3" hidden="1" x14ac:dyDescent="0.55000000000000004">
      <c r="A2862">
        <v>5730981915</v>
      </c>
      <c r="B2862">
        <v>33</v>
      </c>
      <c r="C2862" t="s">
        <v>1085</v>
      </c>
    </row>
    <row r="2863" spans="1:3" hidden="1" x14ac:dyDescent="0.55000000000000004">
      <c r="A2863">
        <v>5730993346</v>
      </c>
      <c r="B2863">
        <v>22</v>
      </c>
      <c r="C2863" t="s">
        <v>1081</v>
      </c>
    </row>
    <row r="2864" spans="1:3" hidden="1" x14ac:dyDescent="0.55000000000000004">
      <c r="A2864">
        <v>5731017842</v>
      </c>
      <c r="B2864">
        <v>26</v>
      </c>
      <c r="C2864" t="s">
        <v>1081</v>
      </c>
    </row>
    <row r="2865" spans="1:3" x14ac:dyDescent="0.55000000000000004">
      <c r="A2865">
        <v>5731029691</v>
      </c>
      <c r="B2865">
        <v>9</v>
      </c>
      <c r="C2865" t="s">
        <v>1081</v>
      </c>
    </row>
    <row r="2866" spans="1:3" x14ac:dyDescent="0.55000000000000004">
      <c r="A2866">
        <v>5731036262</v>
      </c>
      <c r="B2866">
        <v>5</v>
      </c>
      <c r="C2866" t="s">
        <v>1081</v>
      </c>
    </row>
    <row r="2867" spans="1:3" hidden="1" x14ac:dyDescent="0.55000000000000004">
      <c r="A2867">
        <v>5731040648</v>
      </c>
      <c r="B2867">
        <v>33</v>
      </c>
      <c r="C2867" t="s">
        <v>1086</v>
      </c>
    </row>
    <row r="2868" spans="1:3" hidden="1" x14ac:dyDescent="0.55000000000000004">
      <c r="A2868">
        <v>5731046366</v>
      </c>
      <c r="B2868">
        <v>19</v>
      </c>
      <c r="C2868" t="s">
        <v>1081</v>
      </c>
    </row>
    <row r="2869" spans="1:3" hidden="1" x14ac:dyDescent="0.55000000000000004">
      <c r="A2869">
        <v>5731090566</v>
      </c>
      <c r="B2869">
        <v>33</v>
      </c>
      <c r="C2869" t="s">
        <v>1087</v>
      </c>
    </row>
    <row r="2870" spans="1:3" hidden="1" x14ac:dyDescent="0.55000000000000004">
      <c r="A2870">
        <v>5731116705</v>
      </c>
      <c r="B2870">
        <v>33</v>
      </c>
      <c r="C2870" t="s">
        <v>1088</v>
      </c>
    </row>
    <row r="2871" spans="1:3" x14ac:dyDescent="0.55000000000000004">
      <c r="A2871">
        <v>5731136403</v>
      </c>
      <c r="B2871">
        <v>17</v>
      </c>
      <c r="C2871" t="s">
        <v>1081</v>
      </c>
    </row>
    <row r="2872" spans="1:3" hidden="1" x14ac:dyDescent="0.55000000000000004">
      <c r="A2872">
        <v>5731181456</v>
      </c>
      <c r="B2872">
        <v>33</v>
      </c>
      <c r="C2872" t="s">
        <v>1089</v>
      </c>
    </row>
    <row r="2873" spans="1:3" x14ac:dyDescent="0.55000000000000004">
      <c r="A2873">
        <v>5731205078</v>
      </c>
      <c r="B2873">
        <v>13</v>
      </c>
      <c r="C2873" t="s">
        <v>1081</v>
      </c>
    </row>
    <row r="2874" spans="1:3" hidden="1" x14ac:dyDescent="0.55000000000000004">
      <c r="A2874">
        <v>5731233978</v>
      </c>
      <c r="B2874">
        <v>21</v>
      </c>
      <c r="C2874" t="s">
        <v>1081</v>
      </c>
    </row>
    <row r="2875" spans="1:3" hidden="1" x14ac:dyDescent="0.55000000000000004">
      <c r="A2875">
        <v>5731254854</v>
      </c>
      <c r="B2875">
        <v>33</v>
      </c>
      <c r="C2875" t="s">
        <v>1090</v>
      </c>
    </row>
    <row r="2876" spans="1:3" hidden="1" x14ac:dyDescent="0.55000000000000004">
      <c r="A2876">
        <v>5731272566</v>
      </c>
      <c r="B2876">
        <v>23</v>
      </c>
      <c r="C2876" t="s">
        <v>1081</v>
      </c>
    </row>
    <row r="2877" spans="1:3" hidden="1" x14ac:dyDescent="0.55000000000000004">
      <c r="A2877">
        <v>5731298536</v>
      </c>
      <c r="B2877">
        <v>33</v>
      </c>
      <c r="C2877" t="s">
        <v>1091</v>
      </c>
    </row>
    <row r="2878" spans="1:3" hidden="1" x14ac:dyDescent="0.55000000000000004">
      <c r="A2878">
        <v>5731307979</v>
      </c>
      <c r="B2878">
        <v>32</v>
      </c>
      <c r="C2878" t="s">
        <v>1081</v>
      </c>
    </row>
    <row r="2879" spans="1:3" hidden="1" x14ac:dyDescent="0.55000000000000004">
      <c r="A2879">
        <v>5731329566</v>
      </c>
      <c r="B2879">
        <v>33</v>
      </c>
      <c r="C2879" t="s">
        <v>1092</v>
      </c>
    </row>
    <row r="2880" spans="1:3" hidden="1" x14ac:dyDescent="0.55000000000000004">
      <c r="A2880">
        <v>5731370334</v>
      </c>
      <c r="B2880">
        <v>33</v>
      </c>
      <c r="C2880" t="s">
        <v>1093</v>
      </c>
    </row>
    <row r="2881" spans="1:3" hidden="1" x14ac:dyDescent="0.55000000000000004">
      <c r="A2881">
        <v>5731377146</v>
      </c>
      <c r="B2881">
        <v>33</v>
      </c>
      <c r="C2881" t="s">
        <v>1094</v>
      </c>
    </row>
    <row r="2882" spans="1:3" hidden="1" x14ac:dyDescent="0.55000000000000004">
      <c r="A2882">
        <v>5731449895</v>
      </c>
      <c r="B2882">
        <v>33</v>
      </c>
      <c r="C2882" t="s">
        <v>1095</v>
      </c>
    </row>
    <row r="2883" spans="1:3" hidden="1" x14ac:dyDescent="0.55000000000000004">
      <c r="A2883">
        <v>5731552618</v>
      </c>
      <c r="B2883">
        <v>33</v>
      </c>
      <c r="C2883" t="s">
        <v>1096</v>
      </c>
    </row>
    <row r="2884" spans="1:3" hidden="1" x14ac:dyDescent="0.55000000000000004">
      <c r="A2884">
        <v>5731985675</v>
      </c>
      <c r="B2884">
        <v>33</v>
      </c>
      <c r="C2884" t="s">
        <v>1097</v>
      </c>
    </row>
    <row r="2885" spans="1:3" hidden="1" x14ac:dyDescent="0.55000000000000004">
      <c r="A2885">
        <v>5731993541</v>
      </c>
      <c r="B2885">
        <v>33</v>
      </c>
      <c r="C2885" t="s">
        <v>1098</v>
      </c>
    </row>
    <row r="2886" spans="1:3" hidden="1" x14ac:dyDescent="0.55000000000000004">
      <c r="A2886">
        <v>5732001479</v>
      </c>
      <c r="B2886">
        <v>33</v>
      </c>
      <c r="C2886" t="s">
        <v>1099</v>
      </c>
    </row>
    <row r="2887" spans="1:3" hidden="1" x14ac:dyDescent="0.55000000000000004">
      <c r="A2887">
        <v>5732009056</v>
      </c>
      <c r="B2887">
        <v>33</v>
      </c>
      <c r="C2887" t="s">
        <v>1100</v>
      </c>
    </row>
    <row r="2888" spans="1:3" x14ac:dyDescent="0.55000000000000004">
      <c r="A2888">
        <v>5732703359</v>
      </c>
      <c r="B2888">
        <v>1</v>
      </c>
      <c r="C2888" t="s">
        <v>1081</v>
      </c>
    </row>
    <row r="2889" spans="1:3" x14ac:dyDescent="0.55000000000000004">
      <c r="A2889">
        <v>5732723083</v>
      </c>
      <c r="B2889">
        <v>7</v>
      </c>
      <c r="C2889" t="s">
        <v>1081</v>
      </c>
    </row>
    <row r="2890" spans="1:3" hidden="1" x14ac:dyDescent="0.55000000000000004">
      <c r="A2890">
        <v>5732775419</v>
      </c>
      <c r="B2890">
        <v>33</v>
      </c>
      <c r="C2890" t="s">
        <v>1101</v>
      </c>
    </row>
    <row r="2891" spans="1:3" hidden="1" x14ac:dyDescent="0.55000000000000004">
      <c r="A2891">
        <v>5732854340</v>
      </c>
      <c r="B2891">
        <v>33</v>
      </c>
      <c r="C2891" t="s">
        <v>1102</v>
      </c>
    </row>
    <row r="2892" spans="1:3" x14ac:dyDescent="0.55000000000000004">
      <c r="A2892">
        <v>5732877518</v>
      </c>
      <c r="B2892">
        <v>10</v>
      </c>
      <c r="C2892" t="s">
        <v>1081</v>
      </c>
    </row>
    <row r="2893" spans="1:3" x14ac:dyDescent="0.55000000000000004">
      <c r="A2893">
        <v>5733224053</v>
      </c>
      <c r="B2893">
        <v>3</v>
      </c>
      <c r="C2893" t="s">
        <v>1081</v>
      </c>
    </row>
    <row r="2894" spans="1:3" hidden="1" x14ac:dyDescent="0.55000000000000004">
      <c r="A2894">
        <v>5733267493</v>
      </c>
      <c r="B2894">
        <v>33</v>
      </c>
      <c r="C2894" t="s">
        <v>1103</v>
      </c>
    </row>
    <row r="2895" spans="1:3" hidden="1" x14ac:dyDescent="0.55000000000000004">
      <c r="A2895">
        <v>5733364885</v>
      </c>
      <c r="B2895">
        <v>33</v>
      </c>
      <c r="C2895" t="s">
        <v>1104</v>
      </c>
    </row>
    <row r="2896" spans="1:3" hidden="1" x14ac:dyDescent="0.55000000000000004">
      <c r="A2896">
        <v>5733608261</v>
      </c>
      <c r="B2896">
        <v>33</v>
      </c>
      <c r="C2896" t="s">
        <v>1105</v>
      </c>
    </row>
    <row r="2897" spans="1:3" hidden="1" x14ac:dyDescent="0.55000000000000004">
      <c r="A2897">
        <v>5733616111</v>
      </c>
      <c r="B2897">
        <v>33</v>
      </c>
      <c r="C2897" t="s">
        <v>1106</v>
      </c>
    </row>
    <row r="2898" spans="1:3" hidden="1" x14ac:dyDescent="0.55000000000000004">
      <c r="A2898">
        <v>5733623839</v>
      </c>
      <c r="B2898">
        <v>33</v>
      </c>
      <c r="C2898" t="s">
        <v>1107</v>
      </c>
    </row>
    <row r="2899" spans="1:3" hidden="1" x14ac:dyDescent="0.55000000000000004">
      <c r="A2899">
        <v>5734592590</v>
      </c>
      <c r="B2899">
        <v>33</v>
      </c>
      <c r="C2899" t="s">
        <v>1108</v>
      </c>
    </row>
    <row r="2900" spans="1:3" hidden="1" x14ac:dyDescent="0.55000000000000004">
      <c r="A2900">
        <v>5734599811</v>
      </c>
      <c r="B2900">
        <v>33</v>
      </c>
      <c r="C2900" t="s">
        <v>1109</v>
      </c>
    </row>
    <row r="2901" spans="1:3" hidden="1" x14ac:dyDescent="0.55000000000000004">
      <c r="A2901">
        <v>5734606918</v>
      </c>
      <c r="B2901">
        <v>33</v>
      </c>
      <c r="C2901" t="s">
        <v>1110</v>
      </c>
    </row>
    <row r="2902" spans="1:3" hidden="1" x14ac:dyDescent="0.55000000000000004">
      <c r="A2902">
        <v>5734614491</v>
      </c>
      <c r="B2902">
        <v>33</v>
      </c>
      <c r="C2902" t="s">
        <v>1111</v>
      </c>
    </row>
    <row r="2903" spans="1:3" hidden="1" x14ac:dyDescent="0.55000000000000004">
      <c r="A2903">
        <v>5734622157</v>
      </c>
      <c r="B2903">
        <v>33</v>
      </c>
      <c r="C2903" t="s">
        <v>1112</v>
      </c>
    </row>
    <row r="2904" spans="1:3" hidden="1" x14ac:dyDescent="0.55000000000000004">
      <c r="A2904">
        <v>5755361807</v>
      </c>
      <c r="B2904">
        <v>24</v>
      </c>
      <c r="C2904" t="s">
        <v>50</v>
      </c>
    </row>
    <row r="2905" spans="1:3" x14ac:dyDescent="0.55000000000000004">
      <c r="A2905">
        <v>5755390956</v>
      </c>
      <c r="B2905">
        <v>8</v>
      </c>
      <c r="C2905" t="s">
        <v>50</v>
      </c>
    </row>
    <row r="2906" spans="1:3" hidden="1" x14ac:dyDescent="0.55000000000000004">
      <c r="A2906">
        <v>5755468591</v>
      </c>
      <c r="B2906">
        <v>28</v>
      </c>
      <c r="C2906" t="s">
        <v>50</v>
      </c>
    </row>
    <row r="2907" spans="1:3" x14ac:dyDescent="0.55000000000000004">
      <c r="A2907">
        <v>5755508647</v>
      </c>
      <c r="B2907">
        <v>11</v>
      </c>
      <c r="C2907" t="s">
        <v>50</v>
      </c>
    </row>
    <row r="2908" spans="1:3" hidden="1" x14ac:dyDescent="0.55000000000000004">
      <c r="A2908">
        <v>5755532214</v>
      </c>
      <c r="B2908">
        <v>31</v>
      </c>
      <c r="C2908" t="s">
        <v>50</v>
      </c>
    </row>
    <row r="2909" spans="1:3" x14ac:dyDescent="0.55000000000000004">
      <c r="A2909">
        <v>5755554307</v>
      </c>
      <c r="B2909">
        <v>2</v>
      </c>
      <c r="C2909" t="s">
        <v>50</v>
      </c>
    </row>
    <row r="2910" spans="1:3" x14ac:dyDescent="0.55000000000000004">
      <c r="A2910">
        <v>5755568843</v>
      </c>
      <c r="B2910">
        <v>6</v>
      </c>
      <c r="C2910" t="s">
        <v>50</v>
      </c>
    </row>
    <row r="2911" spans="1:3" hidden="1" x14ac:dyDescent="0.55000000000000004">
      <c r="A2911">
        <v>5755572226</v>
      </c>
      <c r="B2911">
        <v>30</v>
      </c>
      <c r="C2911" t="s">
        <v>50</v>
      </c>
    </row>
    <row r="2912" spans="1:3" hidden="1" x14ac:dyDescent="0.55000000000000004">
      <c r="A2912">
        <v>5755654127</v>
      </c>
      <c r="B2912">
        <v>18</v>
      </c>
      <c r="C2912" t="s">
        <v>50</v>
      </c>
    </row>
    <row r="2913" spans="1:3" x14ac:dyDescent="0.55000000000000004">
      <c r="A2913">
        <v>5755666545</v>
      </c>
      <c r="B2913">
        <v>4</v>
      </c>
      <c r="C2913" t="s">
        <v>50</v>
      </c>
    </row>
    <row r="2914" spans="1:3" hidden="1" x14ac:dyDescent="0.55000000000000004">
      <c r="A2914">
        <v>5755712561</v>
      </c>
      <c r="B2914">
        <v>27</v>
      </c>
      <c r="C2914" t="s">
        <v>50</v>
      </c>
    </row>
    <row r="2915" spans="1:3" x14ac:dyDescent="0.55000000000000004">
      <c r="A2915">
        <v>5755768284</v>
      </c>
      <c r="B2915">
        <v>14</v>
      </c>
      <c r="C2915" t="s">
        <v>50</v>
      </c>
    </row>
    <row r="2916" spans="1:3" x14ac:dyDescent="0.55000000000000004">
      <c r="A2916">
        <v>5755780736</v>
      </c>
      <c r="B2916">
        <v>15</v>
      </c>
      <c r="C2916" t="s">
        <v>50</v>
      </c>
    </row>
    <row r="2917" spans="1:3" hidden="1" x14ac:dyDescent="0.55000000000000004">
      <c r="A2917">
        <v>5755794335</v>
      </c>
      <c r="B2917">
        <v>25</v>
      </c>
      <c r="C2917" t="s">
        <v>50</v>
      </c>
    </row>
    <row r="2918" spans="1:3" hidden="1" x14ac:dyDescent="0.55000000000000004">
      <c r="A2918">
        <v>5755801101</v>
      </c>
      <c r="B2918">
        <v>20</v>
      </c>
      <c r="C2918" t="s">
        <v>50</v>
      </c>
    </row>
    <row r="2919" spans="1:3" x14ac:dyDescent="0.55000000000000004">
      <c r="A2919">
        <v>5755802441</v>
      </c>
      <c r="B2919">
        <v>16</v>
      </c>
      <c r="C2919" t="s">
        <v>50</v>
      </c>
    </row>
    <row r="2920" spans="1:3" x14ac:dyDescent="0.55000000000000004">
      <c r="A2920">
        <v>5755912522</v>
      </c>
      <c r="B2920">
        <v>12</v>
      </c>
      <c r="C2920" t="s">
        <v>50</v>
      </c>
    </row>
    <row r="2921" spans="1:3" hidden="1" x14ac:dyDescent="0.55000000000000004">
      <c r="A2921">
        <v>5755964487</v>
      </c>
      <c r="B2921">
        <v>29</v>
      </c>
      <c r="C2921" t="s">
        <v>50</v>
      </c>
    </row>
    <row r="2922" spans="1:3" hidden="1" x14ac:dyDescent="0.55000000000000004">
      <c r="A2922">
        <v>5755990875</v>
      </c>
      <c r="B2922">
        <v>22</v>
      </c>
      <c r="C2922" t="s">
        <v>50</v>
      </c>
    </row>
    <row r="2923" spans="1:3" hidden="1" x14ac:dyDescent="0.55000000000000004">
      <c r="A2923">
        <v>5756017240</v>
      </c>
      <c r="B2923">
        <v>26</v>
      </c>
      <c r="C2923" t="s">
        <v>50</v>
      </c>
    </row>
    <row r="2924" spans="1:3" x14ac:dyDescent="0.55000000000000004">
      <c r="A2924">
        <v>5756026664</v>
      </c>
      <c r="B2924">
        <v>9</v>
      </c>
      <c r="C2924" t="s">
        <v>50</v>
      </c>
    </row>
    <row r="2925" spans="1:3" x14ac:dyDescent="0.55000000000000004">
      <c r="A2925">
        <v>5756033298</v>
      </c>
      <c r="B2925">
        <v>5</v>
      </c>
      <c r="C2925" t="s">
        <v>50</v>
      </c>
    </row>
    <row r="2926" spans="1:3" hidden="1" x14ac:dyDescent="0.55000000000000004">
      <c r="A2926">
        <v>5756047843</v>
      </c>
      <c r="B2926">
        <v>19</v>
      </c>
      <c r="C2926" t="s">
        <v>50</v>
      </c>
    </row>
    <row r="2927" spans="1:3" x14ac:dyDescent="0.55000000000000004">
      <c r="A2927">
        <v>5756138498</v>
      </c>
      <c r="B2927">
        <v>17</v>
      </c>
      <c r="C2927" t="s">
        <v>50</v>
      </c>
    </row>
    <row r="2928" spans="1:3" x14ac:dyDescent="0.55000000000000004">
      <c r="A2928">
        <v>5756202059</v>
      </c>
      <c r="B2928">
        <v>13</v>
      </c>
      <c r="C2928" t="s">
        <v>50</v>
      </c>
    </row>
    <row r="2929" spans="1:3" hidden="1" x14ac:dyDescent="0.55000000000000004">
      <c r="A2929">
        <v>5756234689</v>
      </c>
      <c r="B2929">
        <v>21</v>
      </c>
      <c r="C2929" t="s">
        <v>50</v>
      </c>
    </row>
    <row r="2930" spans="1:3" hidden="1" x14ac:dyDescent="0.55000000000000004">
      <c r="A2930">
        <v>5756274941</v>
      </c>
      <c r="B2930">
        <v>23</v>
      </c>
      <c r="C2930" t="s">
        <v>50</v>
      </c>
    </row>
    <row r="2931" spans="1:3" hidden="1" x14ac:dyDescent="0.55000000000000004">
      <c r="A2931">
        <v>5756307112</v>
      </c>
      <c r="B2931">
        <v>32</v>
      </c>
      <c r="C2931" t="s">
        <v>50</v>
      </c>
    </row>
    <row r="2932" spans="1:3" x14ac:dyDescent="0.55000000000000004">
      <c r="A2932">
        <v>5757700383</v>
      </c>
      <c r="B2932">
        <v>1</v>
      </c>
      <c r="C2932" t="s">
        <v>50</v>
      </c>
    </row>
    <row r="2933" spans="1:3" x14ac:dyDescent="0.55000000000000004">
      <c r="A2933">
        <v>5757719957</v>
      </c>
      <c r="B2933">
        <v>7</v>
      </c>
      <c r="C2933" t="s">
        <v>50</v>
      </c>
    </row>
    <row r="2934" spans="1:3" x14ac:dyDescent="0.55000000000000004">
      <c r="A2934">
        <v>5757874667</v>
      </c>
      <c r="B2934">
        <v>10</v>
      </c>
      <c r="C2934" t="s">
        <v>50</v>
      </c>
    </row>
    <row r="2935" spans="1:3" x14ac:dyDescent="0.55000000000000004">
      <c r="A2935">
        <v>5758217527</v>
      </c>
      <c r="B2935">
        <v>3</v>
      </c>
      <c r="C2935" t="s">
        <v>50</v>
      </c>
    </row>
    <row r="2936" spans="1:3" hidden="1" x14ac:dyDescent="0.55000000000000004">
      <c r="A2936">
        <v>6000395552</v>
      </c>
      <c r="B2936">
        <v>24</v>
      </c>
      <c r="C2936" t="s">
        <v>1113</v>
      </c>
    </row>
    <row r="2937" spans="1:3" hidden="1" x14ac:dyDescent="0.55000000000000004">
      <c r="A2937">
        <v>6000396370</v>
      </c>
      <c r="B2937">
        <v>24</v>
      </c>
      <c r="C2937" t="s">
        <v>0</v>
      </c>
    </row>
    <row r="2938" spans="1:3" x14ac:dyDescent="0.55000000000000004">
      <c r="A2938">
        <v>6000427480</v>
      </c>
      <c r="B2938">
        <v>8</v>
      </c>
      <c r="C2938" t="s">
        <v>1114</v>
      </c>
    </row>
    <row r="2939" spans="1:3" x14ac:dyDescent="0.55000000000000004">
      <c r="A2939">
        <v>6000428298</v>
      </c>
      <c r="B2939">
        <v>8</v>
      </c>
      <c r="C2939" t="s">
        <v>0</v>
      </c>
    </row>
    <row r="2940" spans="1:3" hidden="1" x14ac:dyDescent="0.55000000000000004">
      <c r="A2940">
        <v>6000502266</v>
      </c>
      <c r="B2940">
        <v>28</v>
      </c>
      <c r="C2940" t="s">
        <v>1115</v>
      </c>
    </row>
    <row r="2941" spans="1:3" hidden="1" x14ac:dyDescent="0.55000000000000004">
      <c r="A2941">
        <v>6000503085</v>
      </c>
      <c r="B2941">
        <v>28</v>
      </c>
      <c r="C2941" t="s">
        <v>0</v>
      </c>
    </row>
    <row r="2942" spans="1:3" x14ac:dyDescent="0.55000000000000004">
      <c r="A2942">
        <v>6000545155</v>
      </c>
      <c r="B2942">
        <v>11</v>
      </c>
      <c r="C2942" t="s">
        <v>1116</v>
      </c>
    </row>
    <row r="2943" spans="1:3" x14ac:dyDescent="0.55000000000000004">
      <c r="A2943">
        <v>6000545974</v>
      </c>
      <c r="B2943">
        <v>11</v>
      </c>
      <c r="C2943" t="s">
        <v>0</v>
      </c>
    </row>
    <row r="2944" spans="1:3" hidden="1" x14ac:dyDescent="0.55000000000000004">
      <c r="A2944">
        <v>6000564188</v>
      </c>
      <c r="B2944">
        <v>31</v>
      </c>
      <c r="C2944" t="s">
        <v>1117</v>
      </c>
    </row>
    <row r="2945" spans="1:3" hidden="1" x14ac:dyDescent="0.55000000000000004">
      <c r="A2945">
        <v>6000565006</v>
      </c>
      <c r="B2945">
        <v>31</v>
      </c>
      <c r="C2945" t="s">
        <v>0</v>
      </c>
    </row>
    <row r="2946" spans="1:3" x14ac:dyDescent="0.55000000000000004">
      <c r="A2946">
        <v>6000590708</v>
      </c>
      <c r="B2946">
        <v>2</v>
      </c>
      <c r="C2946" t="s">
        <v>1118</v>
      </c>
    </row>
    <row r="2947" spans="1:3" x14ac:dyDescent="0.55000000000000004">
      <c r="A2947">
        <v>6000591526</v>
      </c>
      <c r="B2947">
        <v>2</v>
      </c>
      <c r="C2947" t="s">
        <v>0</v>
      </c>
    </row>
    <row r="2948" spans="1:3" hidden="1" x14ac:dyDescent="0.55000000000000004">
      <c r="A2948">
        <v>6000604719</v>
      </c>
      <c r="B2948">
        <v>30</v>
      </c>
      <c r="C2948" t="s">
        <v>1119</v>
      </c>
    </row>
    <row r="2949" spans="1:3" hidden="1" x14ac:dyDescent="0.55000000000000004">
      <c r="A2949">
        <v>6000605538</v>
      </c>
      <c r="B2949">
        <v>30</v>
      </c>
      <c r="C2949" t="s">
        <v>0</v>
      </c>
    </row>
    <row r="2950" spans="1:3" x14ac:dyDescent="0.55000000000000004">
      <c r="A2950">
        <v>6000605583</v>
      </c>
      <c r="B2950">
        <v>6</v>
      </c>
      <c r="C2950" t="s">
        <v>1120</v>
      </c>
    </row>
    <row r="2951" spans="1:3" x14ac:dyDescent="0.55000000000000004">
      <c r="A2951">
        <v>6000606402</v>
      </c>
      <c r="B2951">
        <v>6</v>
      </c>
      <c r="C2951" t="s">
        <v>0</v>
      </c>
    </row>
    <row r="2952" spans="1:3" hidden="1" x14ac:dyDescent="0.55000000000000004">
      <c r="A2952">
        <v>6000686789</v>
      </c>
      <c r="B2952">
        <v>18</v>
      </c>
      <c r="C2952" t="s">
        <v>1121</v>
      </c>
    </row>
    <row r="2953" spans="1:3" hidden="1" x14ac:dyDescent="0.55000000000000004">
      <c r="A2953">
        <v>6000687609</v>
      </c>
      <c r="B2953">
        <v>18</v>
      </c>
      <c r="C2953" t="s">
        <v>0</v>
      </c>
    </row>
    <row r="2954" spans="1:3" x14ac:dyDescent="0.55000000000000004">
      <c r="A2954">
        <v>6000702926</v>
      </c>
      <c r="B2954">
        <v>4</v>
      </c>
      <c r="C2954" t="s">
        <v>1122</v>
      </c>
    </row>
    <row r="2955" spans="1:3" x14ac:dyDescent="0.55000000000000004">
      <c r="A2955">
        <v>6000703744</v>
      </c>
      <c r="B2955">
        <v>4</v>
      </c>
      <c r="C2955" t="s">
        <v>0</v>
      </c>
    </row>
    <row r="2956" spans="1:3" hidden="1" x14ac:dyDescent="0.55000000000000004">
      <c r="A2956">
        <v>6000746259</v>
      </c>
      <c r="B2956">
        <v>27</v>
      </c>
      <c r="C2956" t="s">
        <v>1123</v>
      </c>
    </row>
    <row r="2957" spans="1:3" hidden="1" x14ac:dyDescent="0.55000000000000004">
      <c r="A2957">
        <v>6000747077</v>
      </c>
      <c r="B2957">
        <v>27</v>
      </c>
      <c r="C2957" t="s">
        <v>0</v>
      </c>
    </row>
    <row r="2958" spans="1:3" x14ac:dyDescent="0.55000000000000004">
      <c r="A2958">
        <v>6000804962</v>
      </c>
      <c r="B2958">
        <v>14</v>
      </c>
      <c r="C2958" t="s">
        <v>1124</v>
      </c>
    </row>
    <row r="2959" spans="1:3" x14ac:dyDescent="0.55000000000000004">
      <c r="A2959">
        <v>6000805781</v>
      </c>
      <c r="B2959">
        <v>14</v>
      </c>
      <c r="C2959" t="s">
        <v>0</v>
      </c>
    </row>
    <row r="2960" spans="1:3" x14ac:dyDescent="0.55000000000000004">
      <c r="A2960">
        <v>6000816958</v>
      </c>
      <c r="B2960">
        <v>15</v>
      </c>
      <c r="C2960" t="s">
        <v>1125</v>
      </c>
    </row>
    <row r="2961" spans="1:3" x14ac:dyDescent="0.55000000000000004">
      <c r="A2961">
        <v>6000817777</v>
      </c>
      <c r="B2961">
        <v>15</v>
      </c>
      <c r="C2961" t="s">
        <v>0</v>
      </c>
    </row>
    <row r="2962" spans="1:3" hidden="1" x14ac:dyDescent="0.55000000000000004">
      <c r="A2962">
        <v>6000828052</v>
      </c>
      <c r="B2962">
        <v>25</v>
      </c>
      <c r="C2962" t="s">
        <v>1126</v>
      </c>
    </row>
    <row r="2963" spans="1:3" hidden="1" x14ac:dyDescent="0.55000000000000004">
      <c r="A2963">
        <v>6000828870</v>
      </c>
      <c r="B2963">
        <v>25</v>
      </c>
      <c r="C2963" t="s">
        <v>0</v>
      </c>
    </row>
    <row r="2964" spans="1:3" hidden="1" x14ac:dyDescent="0.55000000000000004">
      <c r="A2964">
        <v>6000832656</v>
      </c>
      <c r="B2964">
        <v>20</v>
      </c>
      <c r="C2964" t="s">
        <v>1127</v>
      </c>
    </row>
    <row r="2965" spans="1:3" hidden="1" x14ac:dyDescent="0.55000000000000004">
      <c r="A2965">
        <v>6000833474</v>
      </c>
      <c r="B2965">
        <v>20</v>
      </c>
      <c r="C2965" t="s">
        <v>0</v>
      </c>
    </row>
    <row r="2966" spans="1:3" x14ac:dyDescent="0.55000000000000004">
      <c r="A2966">
        <v>6000949076</v>
      </c>
      <c r="B2966">
        <v>12</v>
      </c>
      <c r="C2966" t="s">
        <v>1128</v>
      </c>
    </row>
    <row r="2967" spans="1:3" x14ac:dyDescent="0.55000000000000004">
      <c r="A2967">
        <v>6000949895</v>
      </c>
      <c r="B2967">
        <v>12</v>
      </c>
      <c r="C2967" t="s">
        <v>0</v>
      </c>
    </row>
    <row r="2968" spans="1:3" hidden="1" x14ac:dyDescent="0.55000000000000004">
      <c r="A2968">
        <v>6000997562</v>
      </c>
      <c r="B2968">
        <v>29</v>
      </c>
      <c r="C2968" t="s">
        <v>1129</v>
      </c>
    </row>
    <row r="2969" spans="1:3" hidden="1" x14ac:dyDescent="0.55000000000000004">
      <c r="A2969">
        <v>6000998381</v>
      </c>
      <c r="B2969">
        <v>29</v>
      </c>
      <c r="C2969" t="s">
        <v>0</v>
      </c>
    </row>
    <row r="2970" spans="1:3" hidden="1" x14ac:dyDescent="0.55000000000000004">
      <c r="A2970">
        <v>6001023231</v>
      </c>
      <c r="B2970">
        <v>22</v>
      </c>
      <c r="C2970" t="s">
        <v>1130</v>
      </c>
    </row>
    <row r="2971" spans="1:3" hidden="1" x14ac:dyDescent="0.55000000000000004">
      <c r="A2971">
        <v>6001024049</v>
      </c>
      <c r="B2971">
        <v>22</v>
      </c>
      <c r="C2971" t="s">
        <v>0</v>
      </c>
    </row>
    <row r="2972" spans="1:3" hidden="1" x14ac:dyDescent="0.55000000000000004">
      <c r="A2972">
        <v>6001051016</v>
      </c>
      <c r="B2972">
        <v>26</v>
      </c>
      <c r="C2972" t="s">
        <v>1131</v>
      </c>
    </row>
    <row r="2973" spans="1:3" hidden="1" x14ac:dyDescent="0.55000000000000004">
      <c r="A2973">
        <v>6001051835</v>
      </c>
      <c r="B2973">
        <v>26</v>
      </c>
      <c r="C2973" t="s">
        <v>0</v>
      </c>
    </row>
    <row r="2974" spans="1:3" x14ac:dyDescent="0.55000000000000004">
      <c r="A2974">
        <v>6001063308</v>
      </c>
      <c r="B2974">
        <v>9</v>
      </c>
      <c r="C2974" t="s">
        <v>1132</v>
      </c>
    </row>
    <row r="2975" spans="1:3" x14ac:dyDescent="0.55000000000000004">
      <c r="A2975">
        <v>6001064126</v>
      </c>
      <c r="B2975">
        <v>9</v>
      </c>
      <c r="C2975" t="s">
        <v>0</v>
      </c>
    </row>
    <row r="2976" spans="1:3" x14ac:dyDescent="0.55000000000000004">
      <c r="A2976">
        <v>6001069989</v>
      </c>
      <c r="B2976">
        <v>5</v>
      </c>
      <c r="C2976" t="s">
        <v>1133</v>
      </c>
    </row>
    <row r="2977" spans="1:3" x14ac:dyDescent="0.55000000000000004">
      <c r="A2977">
        <v>6001070808</v>
      </c>
      <c r="B2977">
        <v>5</v>
      </c>
      <c r="C2977" t="s">
        <v>0</v>
      </c>
    </row>
    <row r="2978" spans="1:3" hidden="1" x14ac:dyDescent="0.55000000000000004">
      <c r="A2978">
        <v>6001079231</v>
      </c>
      <c r="B2978">
        <v>19</v>
      </c>
      <c r="C2978" t="s">
        <v>1134</v>
      </c>
    </row>
    <row r="2979" spans="1:3" hidden="1" x14ac:dyDescent="0.55000000000000004">
      <c r="A2979">
        <v>6001080049</v>
      </c>
      <c r="B2979">
        <v>19</v>
      </c>
      <c r="C2979" t="s">
        <v>0</v>
      </c>
    </row>
    <row r="2980" spans="1:3" x14ac:dyDescent="0.55000000000000004">
      <c r="A2980">
        <v>6001169684</v>
      </c>
      <c r="B2980">
        <v>17</v>
      </c>
      <c r="C2980" t="s">
        <v>1135</v>
      </c>
    </row>
    <row r="2981" spans="1:3" x14ac:dyDescent="0.55000000000000004">
      <c r="A2981">
        <v>6001170502</v>
      </c>
      <c r="B2981">
        <v>17</v>
      </c>
      <c r="C2981" t="s">
        <v>0</v>
      </c>
    </row>
    <row r="2982" spans="1:3" x14ac:dyDescent="0.55000000000000004">
      <c r="A2982">
        <v>6001238992</v>
      </c>
      <c r="B2982">
        <v>13</v>
      </c>
      <c r="C2982" t="s">
        <v>1136</v>
      </c>
    </row>
    <row r="2983" spans="1:3" x14ac:dyDescent="0.55000000000000004">
      <c r="A2983">
        <v>6001239810</v>
      </c>
      <c r="B2983">
        <v>13</v>
      </c>
      <c r="C2983" t="s">
        <v>0</v>
      </c>
    </row>
    <row r="2984" spans="1:3" hidden="1" x14ac:dyDescent="0.55000000000000004">
      <c r="A2984">
        <v>6001266848</v>
      </c>
      <c r="B2984">
        <v>21</v>
      </c>
      <c r="C2984" t="s">
        <v>1137</v>
      </c>
    </row>
    <row r="2985" spans="1:3" hidden="1" x14ac:dyDescent="0.55000000000000004">
      <c r="A2985">
        <v>6001267667</v>
      </c>
      <c r="B2985">
        <v>21</v>
      </c>
      <c r="C2985" t="s">
        <v>0</v>
      </c>
    </row>
    <row r="2986" spans="1:3" hidden="1" x14ac:dyDescent="0.55000000000000004">
      <c r="A2986">
        <v>6001305809</v>
      </c>
      <c r="B2986">
        <v>23</v>
      </c>
      <c r="C2986" t="s">
        <v>1138</v>
      </c>
    </row>
    <row r="2987" spans="1:3" hidden="1" x14ac:dyDescent="0.55000000000000004">
      <c r="A2987">
        <v>6001306628</v>
      </c>
      <c r="B2987">
        <v>23</v>
      </c>
      <c r="C2987" t="s">
        <v>0</v>
      </c>
    </row>
    <row r="2988" spans="1:3" hidden="1" x14ac:dyDescent="0.55000000000000004">
      <c r="A2988">
        <v>6001338733</v>
      </c>
      <c r="B2988">
        <v>32</v>
      </c>
      <c r="C2988" t="s">
        <v>1139</v>
      </c>
    </row>
    <row r="2989" spans="1:3" hidden="1" x14ac:dyDescent="0.55000000000000004">
      <c r="A2989">
        <v>6001339552</v>
      </c>
      <c r="B2989">
        <v>32</v>
      </c>
      <c r="C2989" t="s">
        <v>0</v>
      </c>
    </row>
    <row r="2990" spans="1:3" hidden="1" x14ac:dyDescent="0.55000000000000004">
      <c r="A2990">
        <v>6002677906</v>
      </c>
      <c r="B2990">
        <v>33</v>
      </c>
      <c r="C2990" t="s">
        <v>9</v>
      </c>
    </row>
    <row r="2991" spans="1:3" x14ac:dyDescent="0.55000000000000004">
      <c r="A2991">
        <v>6002736967</v>
      </c>
      <c r="B2991">
        <v>1</v>
      </c>
      <c r="C2991" t="s">
        <v>1140</v>
      </c>
    </row>
    <row r="2992" spans="1:3" x14ac:dyDescent="0.55000000000000004">
      <c r="A2992">
        <v>6002737786</v>
      </c>
      <c r="B2992">
        <v>1</v>
      </c>
      <c r="C2992" t="s">
        <v>0</v>
      </c>
    </row>
    <row r="2993" spans="1:3" x14ac:dyDescent="0.55000000000000004">
      <c r="A2993">
        <v>6002756669</v>
      </c>
      <c r="B2993">
        <v>7</v>
      </c>
      <c r="C2993" t="s">
        <v>1141</v>
      </c>
    </row>
    <row r="2994" spans="1:3" x14ac:dyDescent="0.55000000000000004">
      <c r="A2994">
        <v>6002757487</v>
      </c>
      <c r="B2994">
        <v>7</v>
      </c>
      <c r="C2994" t="s">
        <v>0</v>
      </c>
    </row>
    <row r="2995" spans="1:3" x14ac:dyDescent="0.55000000000000004">
      <c r="A2995">
        <v>6002833618</v>
      </c>
      <c r="B2995">
        <v>16</v>
      </c>
      <c r="C2995" t="s">
        <v>1142</v>
      </c>
    </row>
    <row r="2996" spans="1:3" x14ac:dyDescent="0.55000000000000004">
      <c r="A2996">
        <v>6002834436</v>
      </c>
      <c r="B2996">
        <v>16</v>
      </c>
      <c r="C2996" t="s">
        <v>0</v>
      </c>
    </row>
    <row r="2997" spans="1:3" x14ac:dyDescent="0.55000000000000004">
      <c r="A2997">
        <v>6002911160</v>
      </c>
      <c r="B2997">
        <v>10</v>
      </c>
      <c r="C2997" t="s">
        <v>1143</v>
      </c>
    </row>
    <row r="2998" spans="1:3" x14ac:dyDescent="0.55000000000000004">
      <c r="A2998">
        <v>6002911978</v>
      </c>
      <c r="B2998">
        <v>10</v>
      </c>
      <c r="C2998" t="s">
        <v>0</v>
      </c>
    </row>
    <row r="2999" spans="1:3" x14ac:dyDescent="0.55000000000000004">
      <c r="A2999">
        <v>6003254193</v>
      </c>
      <c r="B2999">
        <v>3</v>
      </c>
      <c r="C2999" t="s">
        <v>1144</v>
      </c>
    </row>
    <row r="3000" spans="1:3" x14ac:dyDescent="0.55000000000000004">
      <c r="A3000">
        <v>6003255011</v>
      </c>
      <c r="B3000">
        <v>3</v>
      </c>
      <c r="C3000" t="s">
        <v>0</v>
      </c>
    </row>
    <row r="3001" spans="1:3" hidden="1" x14ac:dyDescent="0.55000000000000004">
      <c r="A3001">
        <v>6030393566</v>
      </c>
      <c r="B3001">
        <v>24</v>
      </c>
      <c r="C3001" t="s">
        <v>1145</v>
      </c>
    </row>
    <row r="3002" spans="1:3" x14ac:dyDescent="0.55000000000000004">
      <c r="A3002">
        <v>6030423496</v>
      </c>
      <c r="B3002">
        <v>8</v>
      </c>
      <c r="C3002" t="s">
        <v>1145</v>
      </c>
    </row>
    <row r="3003" spans="1:3" hidden="1" x14ac:dyDescent="0.55000000000000004">
      <c r="A3003">
        <v>6030500322</v>
      </c>
      <c r="B3003">
        <v>28</v>
      </c>
      <c r="C3003" t="s">
        <v>1145</v>
      </c>
    </row>
    <row r="3004" spans="1:3" hidden="1" x14ac:dyDescent="0.55000000000000004">
      <c r="A3004">
        <v>6030511555</v>
      </c>
      <c r="B3004">
        <v>33</v>
      </c>
      <c r="C3004" t="s">
        <v>1146</v>
      </c>
    </row>
    <row r="3005" spans="1:3" x14ac:dyDescent="0.55000000000000004">
      <c r="A3005">
        <v>6030541187</v>
      </c>
      <c r="B3005">
        <v>11</v>
      </c>
      <c r="C3005" t="s">
        <v>1145</v>
      </c>
    </row>
    <row r="3006" spans="1:3" hidden="1" x14ac:dyDescent="0.55000000000000004">
      <c r="A3006">
        <v>6030562189</v>
      </c>
      <c r="B3006">
        <v>31</v>
      </c>
      <c r="C3006" t="s">
        <v>1145</v>
      </c>
    </row>
    <row r="3007" spans="1:3" x14ac:dyDescent="0.55000000000000004">
      <c r="A3007">
        <v>6030586847</v>
      </c>
      <c r="B3007">
        <v>2</v>
      </c>
      <c r="C3007" t="s">
        <v>1145</v>
      </c>
    </row>
    <row r="3008" spans="1:3" x14ac:dyDescent="0.55000000000000004">
      <c r="A3008">
        <v>6030601383</v>
      </c>
      <c r="B3008">
        <v>6</v>
      </c>
      <c r="C3008" t="s">
        <v>1145</v>
      </c>
    </row>
    <row r="3009" spans="1:3" hidden="1" x14ac:dyDescent="0.55000000000000004">
      <c r="A3009">
        <v>6030602650</v>
      </c>
      <c r="B3009">
        <v>30</v>
      </c>
      <c r="C3009" t="s">
        <v>1145</v>
      </c>
    </row>
    <row r="3010" spans="1:3" hidden="1" x14ac:dyDescent="0.55000000000000004">
      <c r="A3010">
        <v>6030677833</v>
      </c>
      <c r="B3010">
        <v>33</v>
      </c>
      <c r="C3010" t="s">
        <v>1147</v>
      </c>
    </row>
    <row r="3011" spans="1:3" hidden="1" x14ac:dyDescent="0.55000000000000004">
      <c r="A3011">
        <v>6030685044</v>
      </c>
      <c r="B3011">
        <v>18</v>
      </c>
      <c r="C3011" t="s">
        <v>1145</v>
      </c>
    </row>
    <row r="3012" spans="1:3" x14ac:dyDescent="0.55000000000000004">
      <c r="A3012">
        <v>6030699085</v>
      </c>
      <c r="B3012">
        <v>4</v>
      </c>
      <c r="C3012" t="s">
        <v>1145</v>
      </c>
    </row>
    <row r="3013" spans="1:3" hidden="1" x14ac:dyDescent="0.55000000000000004">
      <c r="A3013">
        <v>6030740723</v>
      </c>
      <c r="B3013">
        <v>33</v>
      </c>
      <c r="C3013" t="s">
        <v>1148</v>
      </c>
    </row>
    <row r="3014" spans="1:3" hidden="1" x14ac:dyDescent="0.55000000000000004">
      <c r="A3014">
        <v>6030744265</v>
      </c>
      <c r="B3014">
        <v>27</v>
      </c>
      <c r="C3014" t="s">
        <v>1145</v>
      </c>
    </row>
    <row r="3015" spans="1:3" hidden="1" x14ac:dyDescent="0.55000000000000004">
      <c r="A3015">
        <v>6030761515</v>
      </c>
      <c r="B3015">
        <v>33</v>
      </c>
      <c r="C3015" t="s">
        <v>1149</v>
      </c>
    </row>
    <row r="3016" spans="1:3" x14ac:dyDescent="0.55000000000000004">
      <c r="A3016">
        <v>6030800824</v>
      </c>
      <c r="B3016">
        <v>14</v>
      </c>
      <c r="C3016" t="s">
        <v>1145</v>
      </c>
    </row>
    <row r="3017" spans="1:3" x14ac:dyDescent="0.55000000000000004">
      <c r="A3017">
        <v>6030813276</v>
      </c>
      <c r="B3017">
        <v>15</v>
      </c>
      <c r="C3017" t="s">
        <v>1145</v>
      </c>
    </row>
    <row r="3018" spans="1:3" hidden="1" x14ac:dyDescent="0.55000000000000004">
      <c r="A3018">
        <v>6030826149</v>
      </c>
      <c r="B3018">
        <v>25</v>
      </c>
      <c r="C3018" t="s">
        <v>1145</v>
      </c>
    </row>
    <row r="3019" spans="1:3" hidden="1" x14ac:dyDescent="0.55000000000000004">
      <c r="A3019">
        <v>6030831019</v>
      </c>
      <c r="B3019">
        <v>20</v>
      </c>
      <c r="C3019" t="s">
        <v>1145</v>
      </c>
    </row>
    <row r="3020" spans="1:3" hidden="1" x14ac:dyDescent="0.55000000000000004">
      <c r="A3020">
        <v>6030920869</v>
      </c>
      <c r="B3020">
        <v>33</v>
      </c>
      <c r="C3020" t="s">
        <v>1150</v>
      </c>
    </row>
    <row r="3021" spans="1:3" hidden="1" x14ac:dyDescent="0.55000000000000004">
      <c r="A3021">
        <v>6030935891</v>
      </c>
      <c r="B3021">
        <v>33</v>
      </c>
      <c r="C3021" t="s">
        <v>1151</v>
      </c>
    </row>
    <row r="3022" spans="1:3" x14ac:dyDescent="0.55000000000000004">
      <c r="A3022">
        <v>6030945107</v>
      </c>
      <c r="B3022">
        <v>12</v>
      </c>
      <c r="C3022" t="s">
        <v>1145</v>
      </c>
    </row>
    <row r="3023" spans="1:3" hidden="1" x14ac:dyDescent="0.55000000000000004">
      <c r="A3023">
        <v>6030981120</v>
      </c>
      <c r="B3023">
        <v>33</v>
      </c>
      <c r="C3023" t="s">
        <v>1152</v>
      </c>
    </row>
    <row r="3024" spans="1:3" hidden="1" x14ac:dyDescent="0.55000000000000004">
      <c r="A3024">
        <v>6030995551</v>
      </c>
      <c r="B3024">
        <v>29</v>
      </c>
      <c r="C3024" t="s">
        <v>1145</v>
      </c>
    </row>
    <row r="3025" spans="1:3" hidden="1" x14ac:dyDescent="0.55000000000000004">
      <c r="A3025">
        <v>6031021627</v>
      </c>
      <c r="B3025">
        <v>22</v>
      </c>
      <c r="C3025" t="s">
        <v>1145</v>
      </c>
    </row>
    <row r="3026" spans="1:3" hidden="1" x14ac:dyDescent="0.55000000000000004">
      <c r="A3026">
        <v>6031049092</v>
      </c>
      <c r="B3026">
        <v>26</v>
      </c>
      <c r="C3026" t="s">
        <v>1145</v>
      </c>
    </row>
    <row r="3027" spans="1:3" x14ac:dyDescent="0.55000000000000004">
      <c r="A3027">
        <v>6031059249</v>
      </c>
      <c r="B3027">
        <v>9</v>
      </c>
      <c r="C3027" t="s">
        <v>1145</v>
      </c>
    </row>
    <row r="3028" spans="1:3" x14ac:dyDescent="0.55000000000000004">
      <c r="A3028">
        <v>6031065838</v>
      </c>
      <c r="B3028">
        <v>5</v>
      </c>
      <c r="C3028" t="s">
        <v>1145</v>
      </c>
    </row>
    <row r="3029" spans="1:3" hidden="1" x14ac:dyDescent="0.55000000000000004">
      <c r="A3029">
        <v>6031077597</v>
      </c>
      <c r="B3029">
        <v>19</v>
      </c>
      <c r="C3029" t="s">
        <v>1145</v>
      </c>
    </row>
    <row r="3030" spans="1:3" x14ac:dyDescent="0.55000000000000004">
      <c r="A3030">
        <v>6031167588</v>
      </c>
      <c r="B3030">
        <v>17</v>
      </c>
      <c r="C3030" t="s">
        <v>1145</v>
      </c>
    </row>
    <row r="3031" spans="1:3" x14ac:dyDescent="0.55000000000000004">
      <c r="A3031">
        <v>6031234599</v>
      </c>
      <c r="B3031">
        <v>13</v>
      </c>
      <c r="C3031" t="s">
        <v>1145</v>
      </c>
    </row>
    <row r="3032" spans="1:3" hidden="1" x14ac:dyDescent="0.55000000000000004">
      <c r="A3032">
        <v>6031265209</v>
      </c>
      <c r="B3032">
        <v>21</v>
      </c>
      <c r="C3032" t="s">
        <v>1145</v>
      </c>
    </row>
    <row r="3033" spans="1:3" hidden="1" x14ac:dyDescent="0.55000000000000004">
      <c r="A3033">
        <v>6031281774</v>
      </c>
      <c r="B3033">
        <v>33</v>
      </c>
      <c r="C3033" t="s">
        <v>1153</v>
      </c>
    </row>
    <row r="3034" spans="1:3" hidden="1" x14ac:dyDescent="0.55000000000000004">
      <c r="A3034">
        <v>6031303750</v>
      </c>
      <c r="B3034">
        <v>23</v>
      </c>
      <c r="C3034" t="s">
        <v>1145</v>
      </c>
    </row>
    <row r="3035" spans="1:3" hidden="1" x14ac:dyDescent="0.55000000000000004">
      <c r="A3035">
        <v>6031322077</v>
      </c>
      <c r="B3035">
        <v>33</v>
      </c>
      <c r="C3035" t="s">
        <v>1154</v>
      </c>
    </row>
    <row r="3036" spans="1:3" hidden="1" x14ac:dyDescent="0.55000000000000004">
      <c r="A3036">
        <v>6031361332</v>
      </c>
      <c r="B3036">
        <v>32</v>
      </c>
      <c r="C3036" t="s">
        <v>1145</v>
      </c>
    </row>
    <row r="3037" spans="1:3" hidden="1" x14ac:dyDescent="0.55000000000000004">
      <c r="A3037">
        <v>6031428283</v>
      </c>
      <c r="B3037">
        <v>33</v>
      </c>
      <c r="C3037" t="s">
        <v>1155</v>
      </c>
    </row>
    <row r="3038" spans="1:3" hidden="1" x14ac:dyDescent="0.55000000000000004">
      <c r="A3038">
        <v>6031470448</v>
      </c>
      <c r="B3038">
        <v>33</v>
      </c>
      <c r="C3038" t="s">
        <v>1156</v>
      </c>
    </row>
    <row r="3039" spans="1:3" hidden="1" x14ac:dyDescent="0.55000000000000004">
      <c r="A3039">
        <v>6032015959</v>
      </c>
      <c r="B3039">
        <v>33</v>
      </c>
      <c r="C3039" t="s">
        <v>1157</v>
      </c>
    </row>
    <row r="3040" spans="1:3" hidden="1" x14ac:dyDescent="0.55000000000000004">
      <c r="A3040">
        <v>6032058609</v>
      </c>
      <c r="B3040">
        <v>33</v>
      </c>
      <c r="C3040" t="s">
        <v>1158</v>
      </c>
    </row>
    <row r="3041" spans="1:3" hidden="1" x14ac:dyDescent="0.55000000000000004">
      <c r="A3041">
        <v>6032231958</v>
      </c>
      <c r="B3041">
        <v>33</v>
      </c>
      <c r="C3041" t="s">
        <v>1159</v>
      </c>
    </row>
    <row r="3042" spans="1:3" x14ac:dyDescent="0.55000000000000004">
      <c r="A3042">
        <v>6032732923</v>
      </c>
      <c r="B3042">
        <v>1</v>
      </c>
      <c r="C3042" t="s">
        <v>1145</v>
      </c>
    </row>
    <row r="3043" spans="1:3" x14ac:dyDescent="0.55000000000000004">
      <c r="A3043">
        <v>6032752497</v>
      </c>
      <c r="B3043">
        <v>7</v>
      </c>
      <c r="C3043" t="s">
        <v>1145</v>
      </c>
    </row>
    <row r="3044" spans="1:3" hidden="1" x14ac:dyDescent="0.55000000000000004">
      <c r="A3044">
        <v>6032822283</v>
      </c>
      <c r="B3044">
        <v>33</v>
      </c>
      <c r="C3044" t="s">
        <v>1160</v>
      </c>
    </row>
    <row r="3045" spans="1:3" x14ac:dyDescent="0.55000000000000004">
      <c r="A3045">
        <v>6032831481</v>
      </c>
      <c r="B3045">
        <v>16</v>
      </c>
      <c r="C3045" t="s">
        <v>1145</v>
      </c>
    </row>
    <row r="3046" spans="1:3" x14ac:dyDescent="0.55000000000000004">
      <c r="A3046">
        <v>6032907207</v>
      </c>
      <c r="B3046">
        <v>10</v>
      </c>
      <c r="C3046" t="s">
        <v>1145</v>
      </c>
    </row>
    <row r="3047" spans="1:3" hidden="1" x14ac:dyDescent="0.55000000000000004">
      <c r="A3047">
        <v>6032908319</v>
      </c>
      <c r="B3047">
        <v>33</v>
      </c>
      <c r="C3047" t="s">
        <v>1161</v>
      </c>
    </row>
    <row r="3048" spans="1:3" hidden="1" x14ac:dyDescent="0.55000000000000004">
      <c r="A3048">
        <v>6032936514</v>
      </c>
      <c r="B3048">
        <v>33</v>
      </c>
      <c r="C3048" t="s">
        <v>1162</v>
      </c>
    </row>
    <row r="3049" spans="1:3" hidden="1" x14ac:dyDescent="0.55000000000000004">
      <c r="A3049">
        <v>6032978893</v>
      </c>
      <c r="B3049">
        <v>33</v>
      </c>
      <c r="C3049" t="s">
        <v>1163</v>
      </c>
    </row>
    <row r="3050" spans="1:3" x14ac:dyDescent="0.55000000000000004">
      <c r="A3050">
        <v>6033250067</v>
      </c>
      <c r="B3050">
        <v>3</v>
      </c>
      <c r="C3050" t="s">
        <v>1145</v>
      </c>
    </row>
    <row r="3051" spans="1:3" hidden="1" x14ac:dyDescent="0.55000000000000004">
      <c r="A3051">
        <v>6033380978</v>
      </c>
      <c r="B3051">
        <v>33</v>
      </c>
      <c r="C3051" t="s">
        <v>1164</v>
      </c>
    </row>
    <row r="3052" spans="1:3" hidden="1" x14ac:dyDescent="0.55000000000000004">
      <c r="A3052">
        <v>6034066713</v>
      </c>
      <c r="B3052">
        <v>33</v>
      </c>
      <c r="C3052" t="s">
        <v>1165</v>
      </c>
    </row>
    <row r="3053" spans="1:3" hidden="1" x14ac:dyDescent="0.55000000000000004">
      <c r="A3053">
        <v>6034594908</v>
      </c>
      <c r="B3053">
        <v>33</v>
      </c>
      <c r="C3053" t="s">
        <v>1166</v>
      </c>
    </row>
    <row r="3054" spans="1:3" hidden="1" x14ac:dyDescent="0.55000000000000004">
      <c r="A3054">
        <v>6034602707</v>
      </c>
      <c r="B3054">
        <v>33</v>
      </c>
      <c r="C3054" t="s">
        <v>1167</v>
      </c>
    </row>
    <row r="3055" spans="1:3" hidden="1" x14ac:dyDescent="0.55000000000000004">
      <c r="A3055">
        <v>6034610508</v>
      </c>
      <c r="B3055">
        <v>33</v>
      </c>
      <c r="C3055" t="s">
        <v>1168</v>
      </c>
    </row>
    <row r="3056" spans="1:3" hidden="1" x14ac:dyDescent="0.55000000000000004">
      <c r="A3056">
        <v>6034628905</v>
      </c>
      <c r="B3056">
        <v>33</v>
      </c>
      <c r="C3056" t="s">
        <v>1169</v>
      </c>
    </row>
    <row r="3057" spans="1:3" hidden="1" x14ac:dyDescent="0.55000000000000004">
      <c r="A3057">
        <v>6034636130</v>
      </c>
      <c r="B3057">
        <v>33</v>
      </c>
      <c r="C3057" t="s">
        <v>1170</v>
      </c>
    </row>
    <row r="3058" spans="1:3" hidden="1" x14ac:dyDescent="0.55000000000000004">
      <c r="A3058">
        <v>6034643281</v>
      </c>
      <c r="B3058">
        <v>33</v>
      </c>
      <c r="C3058" t="s">
        <v>1171</v>
      </c>
    </row>
    <row r="3059" spans="1:3" hidden="1" x14ac:dyDescent="0.55000000000000004">
      <c r="A3059">
        <v>6034650371</v>
      </c>
      <c r="B3059">
        <v>33</v>
      </c>
      <c r="C3059" t="s">
        <v>1172</v>
      </c>
    </row>
    <row r="3060" spans="1:3" hidden="1" x14ac:dyDescent="0.55000000000000004">
      <c r="A3060">
        <v>6055392257</v>
      </c>
      <c r="B3060">
        <v>24</v>
      </c>
      <c r="C3060" t="s">
        <v>50</v>
      </c>
    </row>
    <row r="3061" spans="1:3" x14ac:dyDescent="0.55000000000000004">
      <c r="A3061">
        <v>6055422187</v>
      </c>
      <c r="B3061">
        <v>8</v>
      </c>
      <c r="C3061" t="s">
        <v>50</v>
      </c>
    </row>
    <row r="3062" spans="1:3" hidden="1" x14ac:dyDescent="0.55000000000000004">
      <c r="A3062">
        <v>6055498922</v>
      </c>
      <c r="B3062">
        <v>28</v>
      </c>
      <c r="C3062" t="s">
        <v>50</v>
      </c>
    </row>
    <row r="3063" spans="1:3" x14ac:dyDescent="0.55000000000000004">
      <c r="A3063">
        <v>6055539878</v>
      </c>
      <c r="B3063">
        <v>11</v>
      </c>
      <c r="C3063" t="s">
        <v>50</v>
      </c>
    </row>
    <row r="3064" spans="1:3" hidden="1" x14ac:dyDescent="0.55000000000000004">
      <c r="A3064">
        <v>6055560880</v>
      </c>
      <c r="B3064">
        <v>31</v>
      </c>
      <c r="C3064" t="s">
        <v>50</v>
      </c>
    </row>
    <row r="3065" spans="1:3" x14ac:dyDescent="0.55000000000000004">
      <c r="A3065">
        <v>6055585538</v>
      </c>
      <c r="B3065">
        <v>2</v>
      </c>
      <c r="C3065" t="s">
        <v>50</v>
      </c>
    </row>
    <row r="3066" spans="1:3" x14ac:dyDescent="0.55000000000000004">
      <c r="A3066">
        <v>6055600074</v>
      </c>
      <c r="B3066">
        <v>6</v>
      </c>
      <c r="C3066" t="s">
        <v>50</v>
      </c>
    </row>
    <row r="3067" spans="1:3" hidden="1" x14ac:dyDescent="0.55000000000000004">
      <c r="A3067">
        <v>6055601387</v>
      </c>
      <c r="B3067">
        <v>30</v>
      </c>
      <c r="C3067" t="s">
        <v>50</v>
      </c>
    </row>
    <row r="3068" spans="1:3" hidden="1" x14ac:dyDescent="0.55000000000000004">
      <c r="A3068">
        <v>6055683735</v>
      </c>
      <c r="B3068">
        <v>18</v>
      </c>
      <c r="C3068" t="s">
        <v>50</v>
      </c>
    </row>
    <row r="3069" spans="1:3" x14ac:dyDescent="0.55000000000000004">
      <c r="A3069">
        <v>6055697776</v>
      </c>
      <c r="B3069">
        <v>4</v>
      </c>
      <c r="C3069" t="s">
        <v>50</v>
      </c>
    </row>
    <row r="3070" spans="1:3" hidden="1" x14ac:dyDescent="0.55000000000000004">
      <c r="A3070">
        <v>6055742865</v>
      </c>
      <c r="B3070">
        <v>27</v>
      </c>
      <c r="C3070" t="s">
        <v>50</v>
      </c>
    </row>
    <row r="3071" spans="1:3" x14ac:dyDescent="0.55000000000000004">
      <c r="A3071">
        <v>6055799515</v>
      </c>
      <c r="B3071">
        <v>14</v>
      </c>
      <c r="C3071" t="s">
        <v>50</v>
      </c>
    </row>
    <row r="3072" spans="1:3" x14ac:dyDescent="0.55000000000000004">
      <c r="A3072">
        <v>6055811967</v>
      </c>
      <c r="B3072">
        <v>15</v>
      </c>
      <c r="C3072" t="s">
        <v>50</v>
      </c>
    </row>
    <row r="3073" spans="1:3" hidden="1" x14ac:dyDescent="0.55000000000000004">
      <c r="A3073">
        <v>6055824769</v>
      </c>
      <c r="B3073">
        <v>25</v>
      </c>
      <c r="C3073" t="s">
        <v>50</v>
      </c>
    </row>
    <row r="3074" spans="1:3" hidden="1" x14ac:dyDescent="0.55000000000000004">
      <c r="A3074">
        <v>6055829710</v>
      </c>
      <c r="B3074">
        <v>20</v>
      </c>
      <c r="C3074" t="s">
        <v>50</v>
      </c>
    </row>
    <row r="3075" spans="1:3" x14ac:dyDescent="0.55000000000000004">
      <c r="A3075">
        <v>6055943753</v>
      </c>
      <c r="B3075">
        <v>12</v>
      </c>
      <c r="C3075" t="s">
        <v>50</v>
      </c>
    </row>
    <row r="3076" spans="1:3" hidden="1" x14ac:dyDescent="0.55000000000000004">
      <c r="A3076">
        <v>6055994197</v>
      </c>
      <c r="B3076">
        <v>29</v>
      </c>
      <c r="C3076" t="s">
        <v>50</v>
      </c>
    </row>
    <row r="3077" spans="1:3" hidden="1" x14ac:dyDescent="0.55000000000000004">
      <c r="A3077">
        <v>6056020287</v>
      </c>
      <c r="B3077">
        <v>22</v>
      </c>
      <c r="C3077" t="s">
        <v>50</v>
      </c>
    </row>
    <row r="3078" spans="1:3" hidden="1" x14ac:dyDescent="0.55000000000000004">
      <c r="A3078">
        <v>6056047738</v>
      </c>
      <c r="B3078">
        <v>26</v>
      </c>
      <c r="C3078" t="s">
        <v>50</v>
      </c>
    </row>
    <row r="3079" spans="1:3" x14ac:dyDescent="0.55000000000000004">
      <c r="A3079">
        <v>6056057895</v>
      </c>
      <c r="B3079">
        <v>9</v>
      </c>
      <c r="C3079" t="s">
        <v>50</v>
      </c>
    </row>
    <row r="3080" spans="1:3" x14ac:dyDescent="0.55000000000000004">
      <c r="A3080">
        <v>6056064529</v>
      </c>
      <c r="B3080">
        <v>5</v>
      </c>
      <c r="C3080" t="s">
        <v>50</v>
      </c>
    </row>
    <row r="3081" spans="1:3" hidden="1" x14ac:dyDescent="0.55000000000000004">
      <c r="A3081">
        <v>6056076288</v>
      </c>
      <c r="B3081">
        <v>19</v>
      </c>
      <c r="C3081" t="s">
        <v>50</v>
      </c>
    </row>
    <row r="3082" spans="1:3" x14ac:dyDescent="0.55000000000000004">
      <c r="A3082">
        <v>6056166279</v>
      </c>
      <c r="B3082">
        <v>17</v>
      </c>
      <c r="C3082" t="s">
        <v>50</v>
      </c>
    </row>
    <row r="3083" spans="1:3" x14ac:dyDescent="0.55000000000000004">
      <c r="A3083">
        <v>6056241102</v>
      </c>
      <c r="B3083">
        <v>13</v>
      </c>
      <c r="C3083" t="s">
        <v>50</v>
      </c>
    </row>
    <row r="3084" spans="1:3" hidden="1" x14ac:dyDescent="0.55000000000000004">
      <c r="A3084">
        <v>6056263946</v>
      </c>
      <c r="B3084">
        <v>21</v>
      </c>
      <c r="C3084" t="s">
        <v>50</v>
      </c>
    </row>
    <row r="3085" spans="1:3" hidden="1" x14ac:dyDescent="0.55000000000000004">
      <c r="A3085">
        <v>6056302456</v>
      </c>
      <c r="B3085">
        <v>23</v>
      </c>
      <c r="C3085" t="s">
        <v>50</v>
      </c>
    </row>
    <row r="3086" spans="1:3" hidden="1" x14ac:dyDescent="0.55000000000000004">
      <c r="A3086">
        <v>6056334987</v>
      </c>
      <c r="B3086">
        <v>32</v>
      </c>
      <c r="C3086" t="s">
        <v>50</v>
      </c>
    </row>
    <row r="3087" spans="1:3" x14ac:dyDescent="0.55000000000000004">
      <c r="A3087">
        <v>6057731614</v>
      </c>
      <c r="B3087">
        <v>1</v>
      </c>
      <c r="C3087" t="s">
        <v>50</v>
      </c>
    </row>
    <row r="3088" spans="1:3" x14ac:dyDescent="0.55000000000000004">
      <c r="A3088">
        <v>6057751188</v>
      </c>
      <c r="B3088">
        <v>7</v>
      </c>
      <c r="C3088" t="s">
        <v>50</v>
      </c>
    </row>
    <row r="3089" spans="1:3" x14ac:dyDescent="0.55000000000000004">
      <c r="A3089">
        <v>6057830172</v>
      </c>
      <c r="B3089">
        <v>16</v>
      </c>
      <c r="C3089" t="s">
        <v>50</v>
      </c>
    </row>
    <row r="3090" spans="1:3" x14ac:dyDescent="0.55000000000000004">
      <c r="A3090">
        <v>6057905898</v>
      </c>
      <c r="B3090">
        <v>10</v>
      </c>
      <c r="C3090" t="s">
        <v>50</v>
      </c>
    </row>
    <row r="3091" spans="1:3" x14ac:dyDescent="0.55000000000000004">
      <c r="A3091">
        <v>6058248758</v>
      </c>
      <c r="B3091">
        <v>3</v>
      </c>
      <c r="C3091" t="s">
        <v>50</v>
      </c>
    </row>
    <row r="3092" spans="1:3" hidden="1" x14ac:dyDescent="0.55000000000000004">
      <c r="A3092">
        <v>6300361033</v>
      </c>
      <c r="B3092">
        <v>24</v>
      </c>
      <c r="C3092" t="s">
        <v>0</v>
      </c>
    </row>
    <row r="3093" spans="1:3" x14ac:dyDescent="0.55000000000000004">
      <c r="A3093">
        <v>6300393347</v>
      </c>
      <c r="B3093">
        <v>8</v>
      </c>
      <c r="C3093" t="s">
        <v>0</v>
      </c>
    </row>
    <row r="3094" spans="1:3" hidden="1" x14ac:dyDescent="0.55000000000000004">
      <c r="A3094">
        <v>6300396743</v>
      </c>
      <c r="B3094">
        <v>24</v>
      </c>
      <c r="C3094" t="s">
        <v>1173</v>
      </c>
    </row>
    <row r="3095" spans="1:3" x14ac:dyDescent="0.55000000000000004">
      <c r="A3095">
        <v>6300429275</v>
      </c>
      <c r="B3095">
        <v>8</v>
      </c>
      <c r="C3095" t="s">
        <v>1174</v>
      </c>
    </row>
    <row r="3096" spans="1:3" hidden="1" x14ac:dyDescent="0.55000000000000004">
      <c r="A3096">
        <v>6300467698</v>
      </c>
      <c r="B3096">
        <v>28</v>
      </c>
      <c r="C3096" t="s">
        <v>0</v>
      </c>
    </row>
    <row r="3097" spans="1:3" hidden="1" x14ac:dyDescent="0.55000000000000004">
      <c r="A3097">
        <v>6300503490</v>
      </c>
      <c r="B3097">
        <v>28</v>
      </c>
      <c r="C3097" t="s">
        <v>1175</v>
      </c>
    </row>
    <row r="3098" spans="1:3" x14ac:dyDescent="0.55000000000000004">
      <c r="A3098">
        <v>6300511136</v>
      </c>
      <c r="B3098">
        <v>11</v>
      </c>
      <c r="C3098" t="s">
        <v>0</v>
      </c>
    </row>
    <row r="3099" spans="1:3" x14ac:dyDescent="0.55000000000000004">
      <c r="A3099">
        <v>6300547025</v>
      </c>
      <c r="B3099">
        <v>11</v>
      </c>
      <c r="C3099" t="s">
        <v>1176</v>
      </c>
    </row>
    <row r="3100" spans="1:3" x14ac:dyDescent="0.55000000000000004">
      <c r="A3100">
        <v>6300556711</v>
      </c>
      <c r="B3100">
        <v>2</v>
      </c>
      <c r="C3100" t="s">
        <v>0</v>
      </c>
    </row>
    <row r="3101" spans="1:3" hidden="1" x14ac:dyDescent="0.55000000000000004">
      <c r="A3101">
        <v>6300570117</v>
      </c>
      <c r="B3101">
        <v>30</v>
      </c>
      <c r="C3101" t="s">
        <v>0</v>
      </c>
    </row>
    <row r="3102" spans="1:3" x14ac:dyDescent="0.55000000000000004">
      <c r="A3102">
        <v>6300571542</v>
      </c>
      <c r="B3102">
        <v>6</v>
      </c>
      <c r="C3102" t="s">
        <v>0</v>
      </c>
    </row>
    <row r="3103" spans="1:3" x14ac:dyDescent="0.55000000000000004">
      <c r="A3103">
        <v>6300592528</v>
      </c>
      <c r="B3103">
        <v>2</v>
      </c>
      <c r="C3103" t="s">
        <v>1177</v>
      </c>
    </row>
    <row r="3104" spans="1:3" hidden="1" x14ac:dyDescent="0.55000000000000004">
      <c r="A3104">
        <v>6300605829</v>
      </c>
      <c r="B3104">
        <v>30</v>
      </c>
      <c r="C3104" t="s">
        <v>1178</v>
      </c>
    </row>
    <row r="3105" spans="1:3" x14ac:dyDescent="0.55000000000000004">
      <c r="A3105">
        <v>6300607507</v>
      </c>
      <c r="B3105">
        <v>6</v>
      </c>
      <c r="C3105" t="s">
        <v>1179</v>
      </c>
    </row>
    <row r="3106" spans="1:3" hidden="1" x14ac:dyDescent="0.55000000000000004">
      <c r="A3106">
        <v>6300652511</v>
      </c>
      <c r="B3106">
        <v>18</v>
      </c>
      <c r="C3106" t="s">
        <v>0</v>
      </c>
    </row>
    <row r="3107" spans="1:3" x14ac:dyDescent="0.55000000000000004">
      <c r="A3107">
        <v>6300668955</v>
      </c>
      <c r="B3107">
        <v>4</v>
      </c>
      <c r="C3107" t="s">
        <v>0</v>
      </c>
    </row>
    <row r="3108" spans="1:3" hidden="1" x14ac:dyDescent="0.55000000000000004">
      <c r="A3108">
        <v>6300687945</v>
      </c>
      <c r="B3108">
        <v>18</v>
      </c>
      <c r="C3108" t="s">
        <v>1180</v>
      </c>
    </row>
    <row r="3109" spans="1:3" x14ac:dyDescent="0.55000000000000004">
      <c r="A3109">
        <v>6300704784</v>
      </c>
      <c r="B3109">
        <v>4</v>
      </c>
      <c r="C3109" t="s">
        <v>1181</v>
      </c>
    </row>
    <row r="3110" spans="1:3" hidden="1" x14ac:dyDescent="0.55000000000000004">
      <c r="A3110">
        <v>6300711641</v>
      </c>
      <c r="B3110">
        <v>27</v>
      </c>
      <c r="C3110" t="s">
        <v>0</v>
      </c>
    </row>
    <row r="3111" spans="1:3" hidden="1" x14ac:dyDescent="0.55000000000000004">
      <c r="A3111">
        <v>6300747513</v>
      </c>
      <c r="B3111">
        <v>27</v>
      </c>
      <c r="C3111" t="s">
        <v>1182</v>
      </c>
    </row>
    <row r="3112" spans="1:3" x14ac:dyDescent="0.55000000000000004">
      <c r="A3112">
        <v>6300770800</v>
      </c>
      <c r="B3112">
        <v>14</v>
      </c>
      <c r="C3112" t="s">
        <v>0</v>
      </c>
    </row>
    <row r="3113" spans="1:3" x14ac:dyDescent="0.55000000000000004">
      <c r="A3113">
        <v>6300783340</v>
      </c>
      <c r="B3113">
        <v>15</v>
      </c>
      <c r="C3113" t="s">
        <v>0</v>
      </c>
    </row>
    <row r="3114" spans="1:3" hidden="1" x14ac:dyDescent="0.55000000000000004">
      <c r="A3114">
        <v>6300793499</v>
      </c>
      <c r="B3114">
        <v>25</v>
      </c>
      <c r="C3114" t="s">
        <v>0</v>
      </c>
    </row>
    <row r="3115" spans="1:3" hidden="1" x14ac:dyDescent="0.55000000000000004">
      <c r="A3115">
        <v>6300798486</v>
      </c>
      <c r="B3115">
        <v>20</v>
      </c>
      <c r="C3115" t="s">
        <v>0</v>
      </c>
    </row>
    <row r="3116" spans="1:3" x14ac:dyDescent="0.55000000000000004">
      <c r="A3116">
        <v>6300806673</v>
      </c>
      <c r="B3116">
        <v>14</v>
      </c>
      <c r="C3116" t="s">
        <v>1183</v>
      </c>
    </row>
    <row r="3117" spans="1:3" x14ac:dyDescent="0.55000000000000004">
      <c r="A3117">
        <v>6300819255</v>
      </c>
      <c r="B3117">
        <v>15</v>
      </c>
      <c r="C3117" t="s">
        <v>1184</v>
      </c>
    </row>
    <row r="3118" spans="1:3" hidden="1" x14ac:dyDescent="0.55000000000000004">
      <c r="A3118">
        <v>6300829204</v>
      </c>
      <c r="B3118">
        <v>25</v>
      </c>
      <c r="C3118" t="s">
        <v>1185</v>
      </c>
    </row>
    <row r="3119" spans="1:3" hidden="1" x14ac:dyDescent="0.55000000000000004">
      <c r="A3119">
        <v>6300834297</v>
      </c>
      <c r="B3119">
        <v>20</v>
      </c>
      <c r="C3119" t="s">
        <v>1186</v>
      </c>
    </row>
    <row r="3120" spans="1:3" x14ac:dyDescent="0.55000000000000004">
      <c r="A3120">
        <v>6300914929</v>
      </c>
      <c r="B3120">
        <v>12</v>
      </c>
      <c r="C3120" t="s">
        <v>0</v>
      </c>
    </row>
    <row r="3121" spans="1:3" x14ac:dyDescent="0.55000000000000004">
      <c r="A3121">
        <v>6300950861</v>
      </c>
      <c r="B3121">
        <v>12</v>
      </c>
      <c r="C3121" t="s">
        <v>1187</v>
      </c>
    </row>
    <row r="3122" spans="1:3" hidden="1" x14ac:dyDescent="0.55000000000000004">
      <c r="A3122">
        <v>6300962973</v>
      </c>
      <c r="B3122">
        <v>29</v>
      </c>
      <c r="C3122" t="s">
        <v>0</v>
      </c>
    </row>
    <row r="3123" spans="1:3" hidden="1" x14ac:dyDescent="0.55000000000000004">
      <c r="A3123">
        <v>6300989063</v>
      </c>
      <c r="B3123">
        <v>22</v>
      </c>
      <c r="C3123" t="s">
        <v>0</v>
      </c>
    </row>
    <row r="3124" spans="1:3" hidden="1" x14ac:dyDescent="0.55000000000000004">
      <c r="A3124">
        <v>6300998782</v>
      </c>
      <c r="B3124">
        <v>29</v>
      </c>
      <c r="C3124" t="s">
        <v>1188</v>
      </c>
    </row>
    <row r="3125" spans="1:3" hidden="1" x14ac:dyDescent="0.55000000000000004">
      <c r="A3125">
        <v>6301016468</v>
      </c>
      <c r="B3125">
        <v>26</v>
      </c>
      <c r="C3125" t="s">
        <v>0</v>
      </c>
    </row>
    <row r="3126" spans="1:3" hidden="1" x14ac:dyDescent="0.55000000000000004">
      <c r="A3126">
        <v>6301024872</v>
      </c>
      <c r="B3126">
        <v>22</v>
      </c>
      <c r="C3126" t="s">
        <v>1189</v>
      </c>
    </row>
    <row r="3127" spans="1:3" x14ac:dyDescent="0.55000000000000004">
      <c r="A3127">
        <v>6301029423</v>
      </c>
      <c r="B3127">
        <v>9</v>
      </c>
      <c r="C3127" t="s">
        <v>0</v>
      </c>
    </row>
    <row r="3128" spans="1:3" x14ac:dyDescent="0.55000000000000004">
      <c r="A3128">
        <v>6301035891</v>
      </c>
      <c r="B3128">
        <v>5</v>
      </c>
      <c r="C3128" t="s">
        <v>0</v>
      </c>
    </row>
    <row r="3129" spans="1:3" hidden="1" x14ac:dyDescent="0.55000000000000004">
      <c r="A3129">
        <v>6301052200</v>
      </c>
      <c r="B3129">
        <v>26</v>
      </c>
      <c r="C3129" t="s">
        <v>1190</v>
      </c>
    </row>
    <row r="3130" spans="1:3" x14ac:dyDescent="0.55000000000000004">
      <c r="A3130">
        <v>6301065317</v>
      </c>
      <c r="B3130">
        <v>9</v>
      </c>
      <c r="C3130" t="s">
        <v>1191</v>
      </c>
    </row>
    <row r="3131" spans="1:3" x14ac:dyDescent="0.55000000000000004">
      <c r="A3131">
        <v>6301071811</v>
      </c>
      <c r="B3131">
        <v>5</v>
      </c>
      <c r="C3131" t="s">
        <v>1192</v>
      </c>
    </row>
    <row r="3132" spans="1:3" x14ac:dyDescent="0.55000000000000004">
      <c r="A3132">
        <v>6301135055</v>
      </c>
      <c r="B3132">
        <v>17</v>
      </c>
      <c r="C3132" t="s">
        <v>0</v>
      </c>
    </row>
    <row r="3133" spans="1:3" x14ac:dyDescent="0.55000000000000004">
      <c r="A3133">
        <v>6301170957</v>
      </c>
      <c r="B3133">
        <v>17</v>
      </c>
      <c r="C3133" t="s">
        <v>1193</v>
      </c>
    </row>
    <row r="3134" spans="1:3" x14ac:dyDescent="0.55000000000000004">
      <c r="A3134">
        <v>6301204738</v>
      </c>
      <c r="B3134">
        <v>13</v>
      </c>
      <c r="C3134" t="s">
        <v>0</v>
      </c>
    </row>
    <row r="3135" spans="1:3" hidden="1" x14ac:dyDescent="0.55000000000000004">
      <c r="A3135">
        <v>6301232676</v>
      </c>
      <c r="B3135">
        <v>21</v>
      </c>
      <c r="C3135" t="s">
        <v>0</v>
      </c>
    </row>
    <row r="3136" spans="1:3" x14ac:dyDescent="0.55000000000000004">
      <c r="A3136">
        <v>6301240827</v>
      </c>
      <c r="B3136">
        <v>13</v>
      </c>
      <c r="C3136" t="s">
        <v>1194</v>
      </c>
    </row>
    <row r="3137" spans="1:3" hidden="1" x14ac:dyDescent="0.55000000000000004">
      <c r="A3137">
        <v>6301268009</v>
      </c>
      <c r="B3137">
        <v>21</v>
      </c>
      <c r="C3137" t="s">
        <v>1195</v>
      </c>
    </row>
    <row r="3138" spans="1:3" hidden="1" x14ac:dyDescent="0.55000000000000004">
      <c r="A3138">
        <v>6301271232</v>
      </c>
      <c r="B3138">
        <v>23</v>
      </c>
      <c r="C3138" t="s">
        <v>0</v>
      </c>
    </row>
    <row r="3139" spans="1:3" hidden="1" x14ac:dyDescent="0.55000000000000004">
      <c r="A3139">
        <v>6301303717</v>
      </c>
      <c r="B3139">
        <v>32</v>
      </c>
      <c r="C3139" t="s">
        <v>0</v>
      </c>
    </row>
    <row r="3140" spans="1:3" hidden="1" x14ac:dyDescent="0.55000000000000004">
      <c r="A3140">
        <v>6301306949</v>
      </c>
      <c r="B3140">
        <v>23</v>
      </c>
      <c r="C3140" t="s">
        <v>1196</v>
      </c>
    </row>
    <row r="3141" spans="1:3" hidden="1" x14ac:dyDescent="0.55000000000000004">
      <c r="A3141">
        <v>6301340051</v>
      </c>
      <c r="B3141">
        <v>32</v>
      </c>
      <c r="C3141" t="s">
        <v>1197</v>
      </c>
    </row>
    <row r="3142" spans="1:3" hidden="1" x14ac:dyDescent="0.55000000000000004">
      <c r="A3142">
        <v>6302529656</v>
      </c>
      <c r="B3142">
        <v>31</v>
      </c>
      <c r="C3142" t="s">
        <v>0</v>
      </c>
    </row>
    <row r="3143" spans="1:3" hidden="1" x14ac:dyDescent="0.55000000000000004">
      <c r="A3143">
        <v>6302565276</v>
      </c>
      <c r="B3143">
        <v>31</v>
      </c>
      <c r="C3143" t="s">
        <v>1198</v>
      </c>
    </row>
    <row r="3144" spans="1:3" hidden="1" x14ac:dyDescent="0.55000000000000004">
      <c r="A3144">
        <v>6302677906</v>
      </c>
      <c r="B3144">
        <v>33</v>
      </c>
      <c r="C3144" t="s">
        <v>9</v>
      </c>
    </row>
    <row r="3145" spans="1:3" x14ac:dyDescent="0.55000000000000004">
      <c r="A3145">
        <v>6302702953</v>
      </c>
      <c r="B3145">
        <v>1</v>
      </c>
      <c r="C3145" t="s">
        <v>0</v>
      </c>
    </row>
    <row r="3146" spans="1:3" x14ac:dyDescent="0.55000000000000004">
      <c r="A3146">
        <v>6302722707</v>
      </c>
      <c r="B3146">
        <v>7</v>
      </c>
      <c r="C3146" t="s">
        <v>0</v>
      </c>
    </row>
    <row r="3147" spans="1:3" x14ac:dyDescent="0.55000000000000004">
      <c r="A3147">
        <v>6302738741</v>
      </c>
      <c r="B3147">
        <v>1</v>
      </c>
      <c r="C3147" t="s">
        <v>1199</v>
      </c>
    </row>
    <row r="3148" spans="1:3" x14ac:dyDescent="0.55000000000000004">
      <c r="A3148">
        <v>6302759051</v>
      </c>
      <c r="B3148">
        <v>7</v>
      </c>
      <c r="C3148" t="s">
        <v>1200</v>
      </c>
    </row>
    <row r="3149" spans="1:3" x14ac:dyDescent="0.55000000000000004">
      <c r="A3149">
        <v>6302798948</v>
      </c>
      <c r="B3149">
        <v>16</v>
      </c>
      <c r="C3149" t="s">
        <v>0</v>
      </c>
    </row>
    <row r="3150" spans="1:3" x14ac:dyDescent="0.55000000000000004">
      <c r="A3150">
        <v>6302834846</v>
      </c>
      <c r="B3150">
        <v>16</v>
      </c>
      <c r="C3150" t="s">
        <v>1201</v>
      </c>
    </row>
    <row r="3151" spans="1:3" x14ac:dyDescent="0.55000000000000004">
      <c r="A3151">
        <v>6302877133</v>
      </c>
      <c r="B3151">
        <v>10</v>
      </c>
      <c r="C3151" t="s">
        <v>0</v>
      </c>
    </row>
    <row r="3152" spans="1:3" x14ac:dyDescent="0.55000000000000004">
      <c r="A3152">
        <v>6302913030</v>
      </c>
      <c r="B3152">
        <v>10</v>
      </c>
      <c r="C3152" t="s">
        <v>1202</v>
      </c>
    </row>
    <row r="3153" spans="1:3" hidden="1" x14ac:dyDescent="0.55000000000000004">
      <c r="A3153">
        <v>6303045064</v>
      </c>
      <c r="B3153">
        <v>19</v>
      </c>
      <c r="C3153" t="s">
        <v>0</v>
      </c>
    </row>
    <row r="3154" spans="1:3" hidden="1" x14ac:dyDescent="0.55000000000000004">
      <c r="A3154">
        <v>6303080410</v>
      </c>
      <c r="B3154">
        <v>19</v>
      </c>
      <c r="C3154" t="s">
        <v>1203</v>
      </c>
    </row>
    <row r="3155" spans="1:3" x14ac:dyDescent="0.55000000000000004">
      <c r="A3155">
        <v>6303220100</v>
      </c>
      <c r="B3155">
        <v>3</v>
      </c>
      <c r="C3155" t="s">
        <v>0</v>
      </c>
    </row>
    <row r="3156" spans="1:3" x14ac:dyDescent="0.55000000000000004">
      <c r="A3156">
        <v>6303256393</v>
      </c>
      <c r="B3156">
        <v>3</v>
      </c>
      <c r="C3156" t="s">
        <v>1204</v>
      </c>
    </row>
    <row r="3157" spans="1:3" hidden="1" x14ac:dyDescent="0.55000000000000004">
      <c r="A3157">
        <v>6330362381</v>
      </c>
      <c r="B3157">
        <v>24</v>
      </c>
      <c r="C3157" t="s">
        <v>1205</v>
      </c>
    </row>
    <row r="3158" spans="1:3" x14ac:dyDescent="0.55000000000000004">
      <c r="A3158">
        <v>6330394264</v>
      </c>
      <c r="B3158">
        <v>8</v>
      </c>
      <c r="C3158" t="s">
        <v>1205</v>
      </c>
    </row>
    <row r="3159" spans="1:3" hidden="1" x14ac:dyDescent="0.55000000000000004">
      <c r="A3159">
        <v>6330472885</v>
      </c>
      <c r="B3159">
        <v>33</v>
      </c>
      <c r="C3159" t="s">
        <v>1206</v>
      </c>
    </row>
    <row r="3160" spans="1:3" hidden="1" x14ac:dyDescent="0.55000000000000004">
      <c r="A3160">
        <v>6330476414</v>
      </c>
      <c r="B3160">
        <v>28</v>
      </c>
      <c r="C3160" t="s">
        <v>1205</v>
      </c>
    </row>
    <row r="3161" spans="1:3" x14ac:dyDescent="0.55000000000000004">
      <c r="A3161">
        <v>6330512724</v>
      </c>
      <c r="B3161">
        <v>11</v>
      </c>
      <c r="C3161" t="s">
        <v>1205</v>
      </c>
    </row>
    <row r="3162" spans="1:3" x14ac:dyDescent="0.55000000000000004">
      <c r="A3162">
        <v>6330567292</v>
      </c>
      <c r="B3162">
        <v>2</v>
      </c>
      <c r="C3162" t="s">
        <v>1205</v>
      </c>
    </row>
    <row r="3163" spans="1:3" hidden="1" x14ac:dyDescent="0.55000000000000004">
      <c r="A3163">
        <v>6330571419</v>
      </c>
      <c r="B3163">
        <v>30</v>
      </c>
      <c r="C3163" t="s">
        <v>1205</v>
      </c>
    </row>
    <row r="3164" spans="1:3" x14ac:dyDescent="0.55000000000000004">
      <c r="A3164">
        <v>6330582365</v>
      </c>
      <c r="B3164">
        <v>6</v>
      </c>
      <c r="C3164" t="s">
        <v>1205</v>
      </c>
    </row>
    <row r="3165" spans="1:3" hidden="1" x14ac:dyDescent="0.55000000000000004">
      <c r="A3165">
        <v>6330608262</v>
      </c>
      <c r="B3165">
        <v>33</v>
      </c>
      <c r="C3165" t="s">
        <v>1207</v>
      </c>
    </row>
    <row r="3166" spans="1:3" hidden="1" x14ac:dyDescent="0.55000000000000004">
      <c r="A3166">
        <v>6330653813</v>
      </c>
      <c r="B3166">
        <v>18</v>
      </c>
      <c r="C3166" t="s">
        <v>1205</v>
      </c>
    </row>
    <row r="3167" spans="1:3" x14ac:dyDescent="0.55000000000000004">
      <c r="A3167">
        <v>6330681373</v>
      </c>
      <c r="B3167">
        <v>4</v>
      </c>
      <c r="C3167" t="s">
        <v>1205</v>
      </c>
    </row>
    <row r="3168" spans="1:3" hidden="1" x14ac:dyDescent="0.55000000000000004">
      <c r="A3168">
        <v>6330715416</v>
      </c>
      <c r="B3168">
        <v>27</v>
      </c>
      <c r="C3168" t="s">
        <v>1205</v>
      </c>
    </row>
    <row r="3169" spans="1:3" x14ac:dyDescent="0.55000000000000004">
      <c r="A3169">
        <v>6330782102</v>
      </c>
      <c r="B3169">
        <v>14</v>
      </c>
      <c r="C3169" t="s">
        <v>1205</v>
      </c>
    </row>
    <row r="3170" spans="1:3" hidden="1" x14ac:dyDescent="0.55000000000000004">
      <c r="A3170">
        <v>6330783480</v>
      </c>
      <c r="B3170">
        <v>33</v>
      </c>
      <c r="C3170" t="s">
        <v>1208</v>
      </c>
    </row>
    <row r="3171" spans="1:3" x14ac:dyDescent="0.55000000000000004">
      <c r="A3171">
        <v>6330784926</v>
      </c>
      <c r="B3171">
        <v>15</v>
      </c>
      <c r="C3171" t="s">
        <v>1205</v>
      </c>
    </row>
    <row r="3172" spans="1:3" hidden="1" x14ac:dyDescent="0.55000000000000004">
      <c r="A3172">
        <v>6330794787</v>
      </c>
      <c r="B3172">
        <v>25</v>
      </c>
      <c r="C3172" t="s">
        <v>1205</v>
      </c>
    </row>
    <row r="3173" spans="1:3" hidden="1" x14ac:dyDescent="0.55000000000000004">
      <c r="A3173">
        <v>6330799774</v>
      </c>
      <c r="B3173">
        <v>20</v>
      </c>
      <c r="C3173" t="s">
        <v>1205</v>
      </c>
    </row>
    <row r="3174" spans="1:3" x14ac:dyDescent="0.55000000000000004">
      <c r="A3174">
        <v>6330916577</v>
      </c>
      <c r="B3174">
        <v>12</v>
      </c>
      <c r="C3174" t="s">
        <v>1205</v>
      </c>
    </row>
    <row r="3175" spans="1:3" hidden="1" x14ac:dyDescent="0.55000000000000004">
      <c r="A3175">
        <v>6330964275</v>
      </c>
      <c r="B3175">
        <v>29</v>
      </c>
      <c r="C3175" t="s">
        <v>1205</v>
      </c>
    </row>
    <row r="3176" spans="1:3" hidden="1" x14ac:dyDescent="0.55000000000000004">
      <c r="A3176">
        <v>6330994401</v>
      </c>
      <c r="B3176">
        <v>22</v>
      </c>
      <c r="C3176" t="s">
        <v>1205</v>
      </c>
    </row>
    <row r="3177" spans="1:3" hidden="1" x14ac:dyDescent="0.55000000000000004">
      <c r="A3177">
        <v>6331017797</v>
      </c>
      <c r="B3177">
        <v>26</v>
      </c>
      <c r="C3177" t="s">
        <v>1205</v>
      </c>
    </row>
    <row r="3178" spans="1:3" hidden="1" x14ac:dyDescent="0.55000000000000004">
      <c r="A3178">
        <v>6331029508</v>
      </c>
      <c r="B3178">
        <v>33</v>
      </c>
      <c r="C3178" t="s">
        <v>1209</v>
      </c>
    </row>
    <row r="3179" spans="1:3" x14ac:dyDescent="0.55000000000000004">
      <c r="A3179">
        <v>6331031051</v>
      </c>
      <c r="B3179">
        <v>9</v>
      </c>
      <c r="C3179" t="s">
        <v>1205</v>
      </c>
    </row>
    <row r="3180" spans="1:3" x14ac:dyDescent="0.55000000000000004">
      <c r="A3180">
        <v>6331037497</v>
      </c>
      <c r="B3180">
        <v>5</v>
      </c>
      <c r="C3180" t="s">
        <v>1205</v>
      </c>
    </row>
    <row r="3181" spans="1:3" hidden="1" x14ac:dyDescent="0.55000000000000004">
      <c r="A3181">
        <v>6331077977</v>
      </c>
      <c r="B3181">
        <v>33</v>
      </c>
      <c r="C3181" t="s">
        <v>1210</v>
      </c>
    </row>
    <row r="3182" spans="1:3" hidden="1" x14ac:dyDescent="0.55000000000000004">
      <c r="A3182">
        <v>6331111927</v>
      </c>
      <c r="B3182">
        <v>33</v>
      </c>
      <c r="C3182" t="s">
        <v>1211</v>
      </c>
    </row>
    <row r="3183" spans="1:3" hidden="1" x14ac:dyDescent="0.55000000000000004">
      <c r="A3183">
        <v>6331129858</v>
      </c>
      <c r="B3183">
        <v>33</v>
      </c>
      <c r="C3183" t="s">
        <v>1212</v>
      </c>
    </row>
    <row r="3184" spans="1:3" x14ac:dyDescent="0.55000000000000004">
      <c r="A3184">
        <v>6331136357</v>
      </c>
      <c r="B3184">
        <v>17</v>
      </c>
      <c r="C3184" t="s">
        <v>1205</v>
      </c>
    </row>
    <row r="3185" spans="1:3" x14ac:dyDescent="0.55000000000000004">
      <c r="A3185">
        <v>6331207253</v>
      </c>
      <c r="B3185">
        <v>13</v>
      </c>
      <c r="C3185" t="s">
        <v>1205</v>
      </c>
    </row>
    <row r="3186" spans="1:3" hidden="1" x14ac:dyDescent="0.55000000000000004">
      <c r="A3186">
        <v>6331233978</v>
      </c>
      <c r="B3186">
        <v>21</v>
      </c>
      <c r="C3186" t="s">
        <v>1205</v>
      </c>
    </row>
    <row r="3187" spans="1:3" hidden="1" x14ac:dyDescent="0.55000000000000004">
      <c r="A3187">
        <v>6331272565</v>
      </c>
      <c r="B3187">
        <v>23</v>
      </c>
      <c r="C3187" t="s">
        <v>1205</v>
      </c>
    </row>
    <row r="3188" spans="1:3" hidden="1" x14ac:dyDescent="0.55000000000000004">
      <c r="A3188">
        <v>6331315995</v>
      </c>
      <c r="B3188">
        <v>32</v>
      </c>
      <c r="C3188" t="s">
        <v>1205</v>
      </c>
    </row>
    <row r="3189" spans="1:3" hidden="1" x14ac:dyDescent="0.55000000000000004">
      <c r="A3189">
        <v>6331362281</v>
      </c>
      <c r="B3189">
        <v>33</v>
      </c>
      <c r="C3189" t="s">
        <v>1213</v>
      </c>
    </row>
    <row r="3190" spans="1:3" hidden="1" x14ac:dyDescent="0.55000000000000004">
      <c r="A3190">
        <v>6331526230</v>
      </c>
      <c r="B3190">
        <v>33</v>
      </c>
      <c r="C3190" t="s">
        <v>1214</v>
      </c>
    </row>
    <row r="3191" spans="1:3" hidden="1" x14ac:dyDescent="0.55000000000000004">
      <c r="A3191">
        <v>6331612783</v>
      </c>
      <c r="B3191">
        <v>33</v>
      </c>
      <c r="C3191" t="s">
        <v>1215</v>
      </c>
    </row>
    <row r="3192" spans="1:3" hidden="1" x14ac:dyDescent="0.55000000000000004">
      <c r="A3192">
        <v>6331641829</v>
      </c>
      <c r="B3192">
        <v>33</v>
      </c>
      <c r="C3192" t="s">
        <v>1216</v>
      </c>
    </row>
    <row r="3193" spans="1:3" hidden="1" x14ac:dyDescent="0.55000000000000004">
      <c r="A3193">
        <v>6331649750</v>
      </c>
      <c r="B3193">
        <v>33</v>
      </c>
      <c r="C3193" t="s">
        <v>1217</v>
      </c>
    </row>
    <row r="3194" spans="1:3" hidden="1" x14ac:dyDescent="0.55000000000000004">
      <c r="A3194">
        <v>6331660628</v>
      </c>
      <c r="B3194">
        <v>33</v>
      </c>
      <c r="C3194" t="s">
        <v>1218</v>
      </c>
    </row>
    <row r="3195" spans="1:3" hidden="1" x14ac:dyDescent="0.55000000000000004">
      <c r="A3195">
        <v>6331668140</v>
      </c>
      <c r="B3195">
        <v>33</v>
      </c>
      <c r="C3195" t="s">
        <v>1219</v>
      </c>
    </row>
    <row r="3196" spans="1:3" hidden="1" x14ac:dyDescent="0.55000000000000004">
      <c r="A3196">
        <v>6332542646</v>
      </c>
      <c r="B3196">
        <v>31</v>
      </c>
      <c r="C3196" t="s">
        <v>1205</v>
      </c>
    </row>
    <row r="3197" spans="1:3" x14ac:dyDescent="0.55000000000000004">
      <c r="A3197">
        <v>6332708241</v>
      </c>
      <c r="B3197">
        <v>1</v>
      </c>
      <c r="C3197" t="s">
        <v>1205</v>
      </c>
    </row>
    <row r="3198" spans="1:3" x14ac:dyDescent="0.55000000000000004">
      <c r="A3198">
        <v>6332733202</v>
      </c>
      <c r="B3198">
        <v>7</v>
      </c>
      <c r="C3198" t="s">
        <v>1205</v>
      </c>
    </row>
    <row r="3199" spans="1:3" x14ac:dyDescent="0.55000000000000004">
      <c r="A3199">
        <v>6332800250</v>
      </c>
      <c r="B3199">
        <v>16</v>
      </c>
      <c r="C3199" t="s">
        <v>1205</v>
      </c>
    </row>
    <row r="3200" spans="1:3" hidden="1" x14ac:dyDescent="0.55000000000000004">
      <c r="A3200">
        <v>6332811111</v>
      </c>
      <c r="B3200">
        <v>33</v>
      </c>
      <c r="C3200" t="s">
        <v>1220</v>
      </c>
    </row>
    <row r="3201" spans="1:3" hidden="1" x14ac:dyDescent="0.55000000000000004">
      <c r="A3201">
        <v>6332833124</v>
      </c>
      <c r="B3201">
        <v>33</v>
      </c>
      <c r="C3201" t="s">
        <v>1221</v>
      </c>
    </row>
    <row r="3202" spans="1:3" x14ac:dyDescent="0.55000000000000004">
      <c r="A3202">
        <v>6332882397</v>
      </c>
      <c r="B3202">
        <v>10</v>
      </c>
      <c r="C3202" t="s">
        <v>1205</v>
      </c>
    </row>
    <row r="3203" spans="1:3" hidden="1" x14ac:dyDescent="0.55000000000000004">
      <c r="A3203">
        <v>6332949811</v>
      </c>
      <c r="B3203">
        <v>33</v>
      </c>
      <c r="C3203" t="s">
        <v>1222</v>
      </c>
    </row>
    <row r="3204" spans="1:3" hidden="1" x14ac:dyDescent="0.55000000000000004">
      <c r="A3204">
        <v>6333029598</v>
      </c>
      <c r="B3204">
        <v>33</v>
      </c>
      <c r="C3204" t="s">
        <v>1223</v>
      </c>
    </row>
    <row r="3205" spans="1:3" hidden="1" x14ac:dyDescent="0.55000000000000004">
      <c r="A3205">
        <v>6333046366</v>
      </c>
      <c r="B3205">
        <v>19</v>
      </c>
      <c r="C3205" t="s">
        <v>1205</v>
      </c>
    </row>
    <row r="3206" spans="1:3" x14ac:dyDescent="0.55000000000000004">
      <c r="A3206">
        <v>6333221628</v>
      </c>
      <c r="B3206">
        <v>3</v>
      </c>
      <c r="C3206" t="s">
        <v>1205</v>
      </c>
    </row>
    <row r="3207" spans="1:3" hidden="1" x14ac:dyDescent="0.55000000000000004">
      <c r="A3207">
        <v>6333787534</v>
      </c>
      <c r="B3207">
        <v>33</v>
      </c>
      <c r="C3207" t="s">
        <v>1224</v>
      </c>
    </row>
    <row r="3208" spans="1:3" hidden="1" x14ac:dyDescent="0.55000000000000004">
      <c r="A3208">
        <v>6334507089</v>
      </c>
      <c r="B3208">
        <v>33</v>
      </c>
      <c r="C3208" t="s">
        <v>1225</v>
      </c>
    </row>
    <row r="3209" spans="1:3" hidden="1" x14ac:dyDescent="0.55000000000000004">
      <c r="A3209">
        <v>6334522183</v>
      </c>
      <c r="B3209">
        <v>33</v>
      </c>
      <c r="C3209" t="s">
        <v>1226</v>
      </c>
    </row>
    <row r="3210" spans="1:3" hidden="1" x14ac:dyDescent="0.55000000000000004">
      <c r="A3210">
        <v>6334532536</v>
      </c>
      <c r="B3210">
        <v>33</v>
      </c>
      <c r="C3210" t="s">
        <v>1227</v>
      </c>
    </row>
    <row r="3211" spans="1:3" hidden="1" x14ac:dyDescent="0.55000000000000004">
      <c r="A3211">
        <v>6334539780</v>
      </c>
      <c r="B3211">
        <v>33</v>
      </c>
      <c r="C3211" t="s">
        <v>1228</v>
      </c>
    </row>
    <row r="3212" spans="1:3" hidden="1" x14ac:dyDescent="0.55000000000000004">
      <c r="A3212">
        <v>6334546977</v>
      </c>
      <c r="B3212">
        <v>33</v>
      </c>
      <c r="C3212" t="s">
        <v>1229</v>
      </c>
    </row>
    <row r="3213" spans="1:3" hidden="1" x14ac:dyDescent="0.55000000000000004">
      <c r="A3213">
        <v>6334554686</v>
      </c>
      <c r="B3213">
        <v>33</v>
      </c>
      <c r="C3213" t="s">
        <v>1230</v>
      </c>
    </row>
    <row r="3214" spans="1:3" hidden="1" x14ac:dyDescent="0.55000000000000004">
      <c r="A3214">
        <v>6334562369</v>
      </c>
      <c r="B3214">
        <v>33</v>
      </c>
      <c r="C3214" t="s">
        <v>1231</v>
      </c>
    </row>
    <row r="3215" spans="1:3" hidden="1" x14ac:dyDescent="0.55000000000000004">
      <c r="A3215">
        <v>6334998824</v>
      </c>
      <c r="B3215">
        <v>33</v>
      </c>
      <c r="C3215" t="s">
        <v>1232</v>
      </c>
    </row>
    <row r="3216" spans="1:3" hidden="1" x14ac:dyDescent="0.55000000000000004">
      <c r="A3216">
        <v>6335005903</v>
      </c>
      <c r="B3216">
        <v>33</v>
      </c>
      <c r="C3216" t="s">
        <v>1233</v>
      </c>
    </row>
    <row r="3217" spans="1:3" hidden="1" x14ac:dyDescent="0.55000000000000004">
      <c r="A3217">
        <v>6335013027</v>
      </c>
      <c r="B3217">
        <v>33</v>
      </c>
      <c r="C3217" t="s">
        <v>1234</v>
      </c>
    </row>
    <row r="3218" spans="1:3" hidden="1" x14ac:dyDescent="0.55000000000000004">
      <c r="A3218">
        <v>6335020593</v>
      </c>
      <c r="B3218">
        <v>33</v>
      </c>
      <c r="C3218" t="s">
        <v>1235</v>
      </c>
    </row>
    <row r="3219" spans="1:3" hidden="1" x14ac:dyDescent="0.55000000000000004">
      <c r="A3219">
        <v>6335035947</v>
      </c>
      <c r="B3219">
        <v>33</v>
      </c>
      <c r="C3219" t="s">
        <v>1236</v>
      </c>
    </row>
    <row r="3220" spans="1:3" hidden="1" x14ac:dyDescent="0.55000000000000004">
      <c r="A3220">
        <v>6355361923</v>
      </c>
      <c r="B3220">
        <v>24</v>
      </c>
      <c r="C3220" t="s">
        <v>50</v>
      </c>
    </row>
    <row r="3221" spans="1:3" x14ac:dyDescent="0.55000000000000004">
      <c r="A3221">
        <v>6355390956</v>
      </c>
      <c r="B3221">
        <v>8</v>
      </c>
      <c r="C3221" t="s">
        <v>50</v>
      </c>
    </row>
    <row r="3222" spans="1:3" hidden="1" x14ac:dyDescent="0.55000000000000004">
      <c r="A3222">
        <v>6355468591</v>
      </c>
      <c r="B3222">
        <v>28</v>
      </c>
      <c r="C3222" t="s">
        <v>50</v>
      </c>
    </row>
    <row r="3223" spans="1:3" x14ac:dyDescent="0.55000000000000004">
      <c r="A3223">
        <v>6355508647</v>
      </c>
      <c r="B3223">
        <v>11</v>
      </c>
      <c r="C3223" t="s">
        <v>50</v>
      </c>
    </row>
    <row r="3224" spans="1:3" x14ac:dyDescent="0.55000000000000004">
      <c r="A3224">
        <v>6355554307</v>
      </c>
      <c r="B3224">
        <v>2</v>
      </c>
      <c r="C3224" t="s">
        <v>50</v>
      </c>
    </row>
    <row r="3225" spans="1:3" x14ac:dyDescent="0.55000000000000004">
      <c r="A3225">
        <v>6355568843</v>
      </c>
      <c r="B3225">
        <v>6</v>
      </c>
      <c r="C3225" t="s">
        <v>50</v>
      </c>
    </row>
    <row r="3226" spans="1:3" hidden="1" x14ac:dyDescent="0.55000000000000004">
      <c r="A3226">
        <v>6355572226</v>
      </c>
      <c r="B3226">
        <v>30</v>
      </c>
      <c r="C3226" t="s">
        <v>50</v>
      </c>
    </row>
    <row r="3227" spans="1:3" hidden="1" x14ac:dyDescent="0.55000000000000004">
      <c r="A3227">
        <v>6355654206</v>
      </c>
      <c r="B3227">
        <v>18</v>
      </c>
      <c r="C3227" t="s">
        <v>50</v>
      </c>
    </row>
    <row r="3228" spans="1:3" x14ac:dyDescent="0.55000000000000004">
      <c r="A3228">
        <v>6355666545</v>
      </c>
      <c r="B3228">
        <v>4</v>
      </c>
      <c r="C3228" t="s">
        <v>50</v>
      </c>
    </row>
    <row r="3229" spans="1:3" hidden="1" x14ac:dyDescent="0.55000000000000004">
      <c r="A3229">
        <v>6355712561</v>
      </c>
      <c r="B3229">
        <v>27</v>
      </c>
      <c r="C3229" t="s">
        <v>50</v>
      </c>
    </row>
    <row r="3230" spans="1:3" x14ac:dyDescent="0.55000000000000004">
      <c r="A3230">
        <v>6355768284</v>
      </c>
      <c r="B3230">
        <v>14</v>
      </c>
      <c r="C3230" t="s">
        <v>50</v>
      </c>
    </row>
    <row r="3231" spans="1:3" x14ac:dyDescent="0.55000000000000004">
      <c r="A3231">
        <v>6355780736</v>
      </c>
      <c r="B3231">
        <v>15</v>
      </c>
      <c r="C3231" t="s">
        <v>50</v>
      </c>
    </row>
    <row r="3232" spans="1:3" hidden="1" x14ac:dyDescent="0.55000000000000004">
      <c r="A3232">
        <v>6355794256</v>
      </c>
      <c r="B3232">
        <v>25</v>
      </c>
      <c r="C3232" t="s">
        <v>50</v>
      </c>
    </row>
    <row r="3233" spans="1:3" hidden="1" x14ac:dyDescent="0.55000000000000004">
      <c r="A3233">
        <v>6355801021</v>
      </c>
      <c r="B3233">
        <v>20</v>
      </c>
      <c r="C3233" t="s">
        <v>50</v>
      </c>
    </row>
    <row r="3234" spans="1:3" x14ac:dyDescent="0.55000000000000004">
      <c r="A3234">
        <v>6355912522</v>
      </c>
      <c r="B3234">
        <v>12</v>
      </c>
      <c r="C3234" t="s">
        <v>50</v>
      </c>
    </row>
    <row r="3235" spans="1:3" hidden="1" x14ac:dyDescent="0.55000000000000004">
      <c r="A3235">
        <v>6355964472</v>
      </c>
      <c r="B3235">
        <v>29</v>
      </c>
      <c r="C3235" t="s">
        <v>50</v>
      </c>
    </row>
    <row r="3236" spans="1:3" hidden="1" x14ac:dyDescent="0.55000000000000004">
      <c r="A3236">
        <v>6355990875</v>
      </c>
      <c r="B3236">
        <v>22</v>
      </c>
      <c r="C3236" t="s">
        <v>50</v>
      </c>
    </row>
    <row r="3237" spans="1:3" hidden="1" x14ac:dyDescent="0.55000000000000004">
      <c r="A3237">
        <v>6356017243</v>
      </c>
      <c r="B3237">
        <v>26</v>
      </c>
      <c r="C3237" t="s">
        <v>50</v>
      </c>
    </row>
    <row r="3238" spans="1:3" x14ac:dyDescent="0.55000000000000004">
      <c r="A3238">
        <v>6356026664</v>
      </c>
      <c r="B3238">
        <v>9</v>
      </c>
      <c r="C3238" t="s">
        <v>50</v>
      </c>
    </row>
    <row r="3239" spans="1:3" x14ac:dyDescent="0.55000000000000004">
      <c r="A3239">
        <v>6356033298</v>
      </c>
      <c r="B3239">
        <v>5</v>
      </c>
      <c r="C3239" t="s">
        <v>50</v>
      </c>
    </row>
    <row r="3240" spans="1:3" x14ac:dyDescent="0.55000000000000004">
      <c r="A3240">
        <v>6356138509</v>
      </c>
      <c r="B3240">
        <v>17</v>
      </c>
      <c r="C3240" t="s">
        <v>50</v>
      </c>
    </row>
    <row r="3241" spans="1:3" x14ac:dyDescent="0.55000000000000004">
      <c r="A3241">
        <v>6356202059</v>
      </c>
      <c r="B3241">
        <v>13</v>
      </c>
      <c r="C3241" t="s">
        <v>50</v>
      </c>
    </row>
    <row r="3242" spans="1:3" hidden="1" x14ac:dyDescent="0.55000000000000004">
      <c r="A3242">
        <v>6356234610</v>
      </c>
      <c r="B3242">
        <v>21</v>
      </c>
      <c r="C3242" t="s">
        <v>50</v>
      </c>
    </row>
    <row r="3243" spans="1:3" hidden="1" x14ac:dyDescent="0.55000000000000004">
      <c r="A3243">
        <v>6356272369</v>
      </c>
      <c r="B3243">
        <v>23</v>
      </c>
      <c r="C3243" t="s">
        <v>50</v>
      </c>
    </row>
    <row r="3244" spans="1:3" hidden="1" x14ac:dyDescent="0.55000000000000004">
      <c r="A3244">
        <v>6356307157</v>
      </c>
      <c r="B3244">
        <v>32</v>
      </c>
      <c r="C3244" t="s">
        <v>50</v>
      </c>
    </row>
    <row r="3245" spans="1:3" hidden="1" x14ac:dyDescent="0.55000000000000004">
      <c r="A3245">
        <v>6357532214</v>
      </c>
      <c r="B3245">
        <v>31</v>
      </c>
      <c r="C3245" t="s">
        <v>50</v>
      </c>
    </row>
    <row r="3246" spans="1:3" x14ac:dyDescent="0.55000000000000004">
      <c r="A3246">
        <v>6357700383</v>
      </c>
      <c r="B3246">
        <v>1</v>
      </c>
      <c r="C3246" t="s">
        <v>50</v>
      </c>
    </row>
    <row r="3247" spans="1:3" x14ac:dyDescent="0.55000000000000004">
      <c r="A3247">
        <v>6357719957</v>
      </c>
      <c r="B3247">
        <v>7</v>
      </c>
      <c r="C3247" t="s">
        <v>50</v>
      </c>
    </row>
    <row r="3248" spans="1:3" x14ac:dyDescent="0.55000000000000004">
      <c r="A3248">
        <v>6357802455</v>
      </c>
      <c r="B3248">
        <v>16</v>
      </c>
      <c r="C3248" t="s">
        <v>50</v>
      </c>
    </row>
    <row r="3249" spans="1:3" x14ac:dyDescent="0.55000000000000004">
      <c r="A3249">
        <v>6357874667</v>
      </c>
      <c r="B3249">
        <v>10</v>
      </c>
      <c r="C3249" t="s">
        <v>50</v>
      </c>
    </row>
    <row r="3250" spans="1:3" hidden="1" x14ac:dyDescent="0.55000000000000004">
      <c r="A3250">
        <v>6358047764</v>
      </c>
      <c r="B3250">
        <v>19</v>
      </c>
      <c r="C3250" t="s">
        <v>50</v>
      </c>
    </row>
    <row r="3251" spans="1:3" x14ac:dyDescent="0.55000000000000004">
      <c r="A3251">
        <v>6358217527</v>
      </c>
      <c r="B3251">
        <v>3</v>
      </c>
      <c r="C3251" t="s">
        <v>50</v>
      </c>
    </row>
    <row r="3252" spans="1:3" hidden="1" x14ac:dyDescent="0.55000000000000004">
      <c r="A3252">
        <v>6600395558</v>
      </c>
      <c r="B3252">
        <v>24</v>
      </c>
      <c r="C3252" t="s">
        <v>1237</v>
      </c>
    </row>
    <row r="3253" spans="1:3" hidden="1" x14ac:dyDescent="0.55000000000000004">
      <c r="A3253">
        <v>6600396376</v>
      </c>
      <c r="B3253">
        <v>24</v>
      </c>
      <c r="C3253" t="s">
        <v>0</v>
      </c>
    </row>
    <row r="3254" spans="1:3" x14ac:dyDescent="0.55000000000000004">
      <c r="A3254">
        <v>6600428968</v>
      </c>
      <c r="B3254">
        <v>8</v>
      </c>
      <c r="C3254" t="s">
        <v>1238</v>
      </c>
    </row>
    <row r="3255" spans="1:3" x14ac:dyDescent="0.55000000000000004">
      <c r="A3255">
        <v>6600429788</v>
      </c>
      <c r="B3255">
        <v>8</v>
      </c>
      <c r="C3255" t="s">
        <v>0</v>
      </c>
    </row>
    <row r="3256" spans="1:3" hidden="1" x14ac:dyDescent="0.55000000000000004">
      <c r="A3256">
        <v>6600502256</v>
      </c>
      <c r="B3256">
        <v>28</v>
      </c>
      <c r="C3256" t="s">
        <v>1239</v>
      </c>
    </row>
    <row r="3257" spans="1:3" hidden="1" x14ac:dyDescent="0.55000000000000004">
      <c r="A3257">
        <v>6600503074</v>
      </c>
      <c r="B3257">
        <v>28</v>
      </c>
      <c r="C3257" t="s">
        <v>0</v>
      </c>
    </row>
    <row r="3258" spans="1:3" x14ac:dyDescent="0.55000000000000004">
      <c r="A3258">
        <v>6600546725</v>
      </c>
      <c r="B3258">
        <v>11</v>
      </c>
      <c r="C3258" t="s">
        <v>1240</v>
      </c>
    </row>
    <row r="3259" spans="1:3" x14ac:dyDescent="0.55000000000000004">
      <c r="A3259">
        <v>6600547545</v>
      </c>
      <c r="B3259">
        <v>11</v>
      </c>
      <c r="C3259" t="s">
        <v>0</v>
      </c>
    </row>
    <row r="3260" spans="1:3" x14ac:dyDescent="0.55000000000000004">
      <c r="A3260">
        <v>6600591971</v>
      </c>
      <c r="B3260">
        <v>2</v>
      </c>
      <c r="C3260" t="s">
        <v>1241</v>
      </c>
    </row>
    <row r="3261" spans="1:3" x14ac:dyDescent="0.55000000000000004">
      <c r="A3261">
        <v>6600592859</v>
      </c>
      <c r="B3261">
        <v>2</v>
      </c>
      <c r="C3261" t="s">
        <v>0</v>
      </c>
    </row>
    <row r="3262" spans="1:3" hidden="1" x14ac:dyDescent="0.55000000000000004">
      <c r="A3262">
        <v>6600604655</v>
      </c>
      <c r="B3262">
        <v>30</v>
      </c>
      <c r="C3262" t="s">
        <v>1242</v>
      </c>
    </row>
    <row r="3263" spans="1:3" hidden="1" x14ac:dyDescent="0.55000000000000004">
      <c r="A3263">
        <v>6600605473</v>
      </c>
      <c r="B3263">
        <v>30</v>
      </c>
      <c r="C3263" t="s">
        <v>0</v>
      </c>
    </row>
    <row r="3264" spans="1:3" x14ac:dyDescent="0.55000000000000004">
      <c r="A3264">
        <v>6600607137</v>
      </c>
      <c r="B3264">
        <v>6</v>
      </c>
      <c r="C3264" t="s">
        <v>1243</v>
      </c>
    </row>
    <row r="3265" spans="1:3" x14ac:dyDescent="0.55000000000000004">
      <c r="A3265">
        <v>6600607955</v>
      </c>
      <c r="B3265">
        <v>6</v>
      </c>
      <c r="C3265" t="s">
        <v>0</v>
      </c>
    </row>
    <row r="3266" spans="1:3" hidden="1" x14ac:dyDescent="0.55000000000000004">
      <c r="A3266">
        <v>6600686750</v>
      </c>
      <c r="B3266">
        <v>18</v>
      </c>
      <c r="C3266" t="s">
        <v>1244</v>
      </c>
    </row>
    <row r="3267" spans="1:3" hidden="1" x14ac:dyDescent="0.55000000000000004">
      <c r="A3267">
        <v>6600687569</v>
      </c>
      <c r="B3267">
        <v>18</v>
      </c>
      <c r="C3267" t="s">
        <v>0</v>
      </c>
    </row>
    <row r="3268" spans="1:3" x14ac:dyDescent="0.55000000000000004">
      <c r="A3268">
        <v>6600704235</v>
      </c>
      <c r="B3268">
        <v>4</v>
      </c>
      <c r="C3268" t="s">
        <v>1245</v>
      </c>
    </row>
    <row r="3269" spans="1:3" x14ac:dyDescent="0.55000000000000004">
      <c r="A3269">
        <v>6600705124</v>
      </c>
      <c r="B3269">
        <v>4</v>
      </c>
      <c r="C3269" t="s">
        <v>0</v>
      </c>
    </row>
    <row r="3270" spans="1:3" hidden="1" x14ac:dyDescent="0.55000000000000004">
      <c r="A3270">
        <v>6600746207</v>
      </c>
      <c r="B3270">
        <v>27</v>
      </c>
      <c r="C3270" t="s">
        <v>1246</v>
      </c>
    </row>
    <row r="3271" spans="1:3" hidden="1" x14ac:dyDescent="0.55000000000000004">
      <c r="A3271">
        <v>6600747025</v>
      </c>
      <c r="B3271">
        <v>27</v>
      </c>
      <c r="C3271" t="s">
        <v>0</v>
      </c>
    </row>
    <row r="3272" spans="1:3" x14ac:dyDescent="0.55000000000000004">
      <c r="A3272">
        <v>6600806504</v>
      </c>
      <c r="B3272">
        <v>14</v>
      </c>
      <c r="C3272" t="s">
        <v>1247</v>
      </c>
    </row>
    <row r="3273" spans="1:3" x14ac:dyDescent="0.55000000000000004">
      <c r="A3273">
        <v>6600807322</v>
      </c>
      <c r="B3273">
        <v>14</v>
      </c>
      <c r="C3273" t="s">
        <v>0</v>
      </c>
    </row>
    <row r="3274" spans="1:3" x14ac:dyDescent="0.55000000000000004">
      <c r="A3274">
        <v>6600818545</v>
      </c>
      <c r="B3274">
        <v>15</v>
      </c>
      <c r="C3274" t="s">
        <v>1248</v>
      </c>
    </row>
    <row r="3275" spans="1:3" x14ac:dyDescent="0.55000000000000004">
      <c r="A3275">
        <v>6600819434</v>
      </c>
      <c r="B3275">
        <v>15</v>
      </c>
      <c r="C3275" t="s">
        <v>0</v>
      </c>
    </row>
    <row r="3276" spans="1:3" hidden="1" x14ac:dyDescent="0.55000000000000004">
      <c r="A3276">
        <v>6600828020</v>
      </c>
      <c r="B3276">
        <v>25</v>
      </c>
      <c r="C3276" t="s">
        <v>1249</v>
      </c>
    </row>
    <row r="3277" spans="1:3" hidden="1" x14ac:dyDescent="0.55000000000000004">
      <c r="A3277">
        <v>6600828841</v>
      </c>
      <c r="B3277">
        <v>25</v>
      </c>
      <c r="C3277" t="s">
        <v>0</v>
      </c>
    </row>
    <row r="3278" spans="1:3" hidden="1" x14ac:dyDescent="0.55000000000000004">
      <c r="A3278">
        <v>6600833044</v>
      </c>
      <c r="B3278">
        <v>20</v>
      </c>
      <c r="C3278" t="s">
        <v>1250</v>
      </c>
    </row>
    <row r="3279" spans="1:3" hidden="1" x14ac:dyDescent="0.55000000000000004">
      <c r="A3279">
        <v>6600833862</v>
      </c>
      <c r="B3279">
        <v>20</v>
      </c>
      <c r="C3279" t="s">
        <v>0</v>
      </c>
    </row>
    <row r="3280" spans="1:3" x14ac:dyDescent="0.55000000000000004">
      <c r="A3280">
        <v>6600950213</v>
      </c>
      <c r="B3280">
        <v>12</v>
      </c>
      <c r="C3280" t="s">
        <v>1251</v>
      </c>
    </row>
    <row r="3281" spans="1:3" x14ac:dyDescent="0.55000000000000004">
      <c r="A3281">
        <v>6600951102</v>
      </c>
      <c r="B3281">
        <v>12</v>
      </c>
      <c r="C3281" t="s">
        <v>0</v>
      </c>
    </row>
    <row r="3282" spans="1:3" hidden="1" x14ac:dyDescent="0.55000000000000004">
      <c r="A3282">
        <v>6600997540</v>
      </c>
      <c r="B3282">
        <v>29</v>
      </c>
      <c r="C3282" t="s">
        <v>1252</v>
      </c>
    </row>
    <row r="3283" spans="1:3" hidden="1" x14ac:dyDescent="0.55000000000000004">
      <c r="A3283">
        <v>6600998358</v>
      </c>
      <c r="B3283">
        <v>29</v>
      </c>
      <c r="C3283" t="s">
        <v>0</v>
      </c>
    </row>
    <row r="3284" spans="1:3" hidden="1" x14ac:dyDescent="0.55000000000000004">
      <c r="A3284">
        <v>6601023633</v>
      </c>
      <c r="B3284">
        <v>22</v>
      </c>
      <c r="C3284" t="s">
        <v>1253</v>
      </c>
    </row>
    <row r="3285" spans="1:3" hidden="1" x14ac:dyDescent="0.55000000000000004">
      <c r="A3285">
        <v>6601024451</v>
      </c>
      <c r="B3285">
        <v>22</v>
      </c>
      <c r="C3285" t="s">
        <v>0</v>
      </c>
    </row>
    <row r="3286" spans="1:3" hidden="1" x14ac:dyDescent="0.55000000000000004">
      <c r="A3286">
        <v>6601051003</v>
      </c>
      <c r="B3286">
        <v>26</v>
      </c>
      <c r="C3286" t="s">
        <v>1254</v>
      </c>
    </row>
    <row r="3287" spans="1:3" hidden="1" x14ac:dyDescent="0.55000000000000004">
      <c r="A3287">
        <v>6601051822</v>
      </c>
      <c r="B3287">
        <v>26</v>
      </c>
      <c r="C3287" t="s">
        <v>0</v>
      </c>
    </row>
    <row r="3288" spans="1:3" x14ac:dyDescent="0.55000000000000004">
      <c r="A3288">
        <v>6601064864</v>
      </c>
      <c r="B3288">
        <v>9</v>
      </c>
      <c r="C3288" t="s">
        <v>1255</v>
      </c>
    </row>
    <row r="3289" spans="1:3" x14ac:dyDescent="0.55000000000000004">
      <c r="A3289">
        <v>6601065682</v>
      </c>
      <c r="B3289">
        <v>9</v>
      </c>
      <c r="C3289" t="s">
        <v>0</v>
      </c>
    </row>
    <row r="3290" spans="1:3" x14ac:dyDescent="0.55000000000000004">
      <c r="A3290">
        <v>6601071558</v>
      </c>
      <c r="B3290">
        <v>5</v>
      </c>
      <c r="C3290" t="s">
        <v>1256</v>
      </c>
    </row>
    <row r="3291" spans="1:3" x14ac:dyDescent="0.55000000000000004">
      <c r="A3291">
        <v>6601072376</v>
      </c>
      <c r="B3291">
        <v>5</v>
      </c>
      <c r="C3291" t="s">
        <v>0</v>
      </c>
    </row>
    <row r="3292" spans="1:3" x14ac:dyDescent="0.55000000000000004">
      <c r="A3292">
        <v>6601169718</v>
      </c>
      <c r="B3292">
        <v>17</v>
      </c>
      <c r="C3292" t="s">
        <v>1257</v>
      </c>
    </row>
    <row r="3293" spans="1:3" x14ac:dyDescent="0.55000000000000004">
      <c r="A3293">
        <v>6601170537</v>
      </c>
      <c r="B3293">
        <v>17</v>
      </c>
      <c r="C3293" t="s">
        <v>0</v>
      </c>
    </row>
    <row r="3294" spans="1:3" x14ac:dyDescent="0.55000000000000004">
      <c r="A3294">
        <v>6601240017</v>
      </c>
      <c r="B3294">
        <v>13</v>
      </c>
      <c r="C3294" t="s">
        <v>1258</v>
      </c>
    </row>
    <row r="3295" spans="1:3" x14ac:dyDescent="0.55000000000000004">
      <c r="A3295">
        <v>6601240863</v>
      </c>
      <c r="B3295">
        <v>13</v>
      </c>
      <c r="C3295" t="s">
        <v>0</v>
      </c>
    </row>
    <row r="3296" spans="1:3" hidden="1" x14ac:dyDescent="0.55000000000000004">
      <c r="A3296">
        <v>6601305725</v>
      </c>
      <c r="B3296">
        <v>23</v>
      </c>
      <c r="C3296" t="s">
        <v>1259</v>
      </c>
    </row>
    <row r="3297" spans="1:3" hidden="1" x14ac:dyDescent="0.55000000000000004">
      <c r="A3297">
        <v>6601306543</v>
      </c>
      <c r="B3297">
        <v>23</v>
      </c>
      <c r="C3297" t="s">
        <v>0</v>
      </c>
    </row>
    <row r="3298" spans="1:3" hidden="1" x14ac:dyDescent="0.55000000000000004">
      <c r="A3298">
        <v>6601338804</v>
      </c>
      <c r="B3298">
        <v>32</v>
      </c>
      <c r="C3298" t="s">
        <v>1260</v>
      </c>
    </row>
    <row r="3299" spans="1:3" hidden="1" x14ac:dyDescent="0.55000000000000004">
      <c r="A3299">
        <v>6601339622</v>
      </c>
      <c r="B3299">
        <v>32</v>
      </c>
      <c r="C3299" t="s">
        <v>0</v>
      </c>
    </row>
    <row r="3300" spans="1:3" hidden="1" x14ac:dyDescent="0.55000000000000004">
      <c r="A3300">
        <v>6602564102</v>
      </c>
      <c r="B3300">
        <v>31</v>
      </c>
      <c r="C3300" t="s">
        <v>1261</v>
      </c>
    </row>
    <row r="3301" spans="1:3" hidden="1" x14ac:dyDescent="0.55000000000000004">
      <c r="A3301">
        <v>6602564920</v>
      </c>
      <c r="B3301">
        <v>31</v>
      </c>
      <c r="C3301" t="s">
        <v>0</v>
      </c>
    </row>
    <row r="3302" spans="1:3" hidden="1" x14ac:dyDescent="0.55000000000000004">
      <c r="A3302">
        <v>6602677906</v>
      </c>
      <c r="B3302">
        <v>33</v>
      </c>
      <c r="C3302" t="s">
        <v>9</v>
      </c>
    </row>
    <row r="3303" spans="1:3" x14ac:dyDescent="0.55000000000000004">
      <c r="A3303">
        <v>6602738272</v>
      </c>
      <c r="B3303">
        <v>1</v>
      </c>
      <c r="C3303" t="s">
        <v>1262</v>
      </c>
    </row>
    <row r="3304" spans="1:3" x14ac:dyDescent="0.55000000000000004">
      <c r="A3304">
        <v>6602739161</v>
      </c>
      <c r="B3304">
        <v>1</v>
      </c>
      <c r="C3304" t="s">
        <v>0</v>
      </c>
    </row>
    <row r="3305" spans="1:3" x14ac:dyDescent="0.55000000000000004">
      <c r="A3305">
        <v>6602758263</v>
      </c>
      <c r="B3305">
        <v>7</v>
      </c>
      <c r="C3305" t="s">
        <v>1263</v>
      </c>
    </row>
    <row r="3306" spans="1:3" x14ac:dyDescent="0.55000000000000004">
      <c r="A3306">
        <v>6602759082</v>
      </c>
      <c r="B3306">
        <v>7</v>
      </c>
      <c r="C3306" t="s">
        <v>0</v>
      </c>
    </row>
    <row r="3307" spans="1:3" x14ac:dyDescent="0.55000000000000004">
      <c r="A3307">
        <v>6602833619</v>
      </c>
      <c r="B3307">
        <v>16</v>
      </c>
      <c r="C3307" t="s">
        <v>1264</v>
      </c>
    </row>
    <row r="3308" spans="1:3" x14ac:dyDescent="0.55000000000000004">
      <c r="A3308">
        <v>6602834438</v>
      </c>
      <c r="B3308">
        <v>16</v>
      </c>
      <c r="C3308" t="s">
        <v>0</v>
      </c>
    </row>
    <row r="3309" spans="1:3" x14ac:dyDescent="0.55000000000000004">
      <c r="A3309">
        <v>6602912362</v>
      </c>
      <c r="B3309">
        <v>10</v>
      </c>
      <c r="C3309" t="s">
        <v>1265</v>
      </c>
    </row>
    <row r="3310" spans="1:3" x14ac:dyDescent="0.55000000000000004">
      <c r="A3310">
        <v>6602913250</v>
      </c>
      <c r="B3310">
        <v>10</v>
      </c>
      <c r="C3310" t="s">
        <v>0</v>
      </c>
    </row>
    <row r="3311" spans="1:3" hidden="1" x14ac:dyDescent="0.55000000000000004">
      <c r="A3311">
        <v>6603079639</v>
      </c>
      <c r="B3311">
        <v>19</v>
      </c>
      <c r="C3311" t="s">
        <v>1266</v>
      </c>
    </row>
    <row r="3312" spans="1:3" hidden="1" x14ac:dyDescent="0.55000000000000004">
      <c r="A3312">
        <v>6603080457</v>
      </c>
      <c r="B3312">
        <v>19</v>
      </c>
      <c r="C3312" t="s">
        <v>0</v>
      </c>
    </row>
    <row r="3313" spans="1:3" x14ac:dyDescent="0.55000000000000004">
      <c r="A3313">
        <v>6603255222</v>
      </c>
      <c r="B3313">
        <v>3</v>
      </c>
      <c r="C3313" t="s">
        <v>1267</v>
      </c>
    </row>
    <row r="3314" spans="1:3" x14ac:dyDescent="0.55000000000000004">
      <c r="A3314">
        <v>6603256111</v>
      </c>
      <c r="B3314">
        <v>3</v>
      </c>
      <c r="C3314" t="s">
        <v>0</v>
      </c>
    </row>
    <row r="3315" spans="1:3" hidden="1" x14ac:dyDescent="0.55000000000000004">
      <c r="A3315">
        <v>6603266817</v>
      </c>
      <c r="B3315">
        <v>21</v>
      </c>
      <c r="C3315" t="s">
        <v>1268</v>
      </c>
    </row>
    <row r="3316" spans="1:3" hidden="1" x14ac:dyDescent="0.55000000000000004">
      <c r="A3316">
        <v>6603267636</v>
      </c>
      <c r="B3316">
        <v>21</v>
      </c>
      <c r="C3316" t="s">
        <v>0</v>
      </c>
    </row>
    <row r="3317" spans="1:3" hidden="1" x14ac:dyDescent="0.55000000000000004">
      <c r="A3317">
        <v>6630393566</v>
      </c>
      <c r="B3317">
        <v>24</v>
      </c>
      <c r="C3317" t="s">
        <v>1269</v>
      </c>
    </row>
    <row r="3318" spans="1:3" x14ac:dyDescent="0.55000000000000004">
      <c r="A3318">
        <v>6630431308</v>
      </c>
      <c r="B3318">
        <v>8</v>
      </c>
      <c r="C3318" t="s">
        <v>1269</v>
      </c>
    </row>
    <row r="3319" spans="1:3" hidden="1" x14ac:dyDescent="0.55000000000000004">
      <c r="A3319">
        <v>6630500322</v>
      </c>
      <c r="B3319">
        <v>28</v>
      </c>
      <c r="C3319" t="s">
        <v>1269</v>
      </c>
    </row>
    <row r="3320" spans="1:3" x14ac:dyDescent="0.55000000000000004">
      <c r="A3320">
        <v>6630548999</v>
      </c>
      <c r="B3320">
        <v>11</v>
      </c>
      <c r="C3320" t="s">
        <v>1269</v>
      </c>
    </row>
    <row r="3321" spans="1:3" hidden="1" x14ac:dyDescent="0.55000000000000004">
      <c r="A3321">
        <v>6630568892</v>
      </c>
      <c r="B3321">
        <v>33</v>
      </c>
      <c r="C3321" t="s">
        <v>1270</v>
      </c>
    </row>
    <row r="3322" spans="1:3" x14ac:dyDescent="0.55000000000000004">
      <c r="A3322">
        <v>6630594659</v>
      </c>
      <c r="B3322">
        <v>2</v>
      </c>
      <c r="C3322" t="s">
        <v>1269</v>
      </c>
    </row>
    <row r="3323" spans="1:3" x14ac:dyDescent="0.55000000000000004">
      <c r="A3323">
        <v>6630609241</v>
      </c>
      <c r="B3323">
        <v>6</v>
      </c>
      <c r="C3323" t="s">
        <v>1269</v>
      </c>
    </row>
    <row r="3324" spans="1:3" hidden="1" x14ac:dyDescent="0.55000000000000004">
      <c r="A3324">
        <v>6630629500</v>
      </c>
      <c r="B3324">
        <v>30</v>
      </c>
      <c r="C3324" t="s">
        <v>1269</v>
      </c>
    </row>
    <row r="3325" spans="1:3" hidden="1" x14ac:dyDescent="0.55000000000000004">
      <c r="A3325">
        <v>6630678716</v>
      </c>
      <c r="B3325">
        <v>33</v>
      </c>
      <c r="C3325" t="s">
        <v>1271</v>
      </c>
    </row>
    <row r="3326" spans="1:3" hidden="1" x14ac:dyDescent="0.55000000000000004">
      <c r="A3326">
        <v>6630685044</v>
      </c>
      <c r="B3326">
        <v>18</v>
      </c>
      <c r="C3326" t="s">
        <v>1269</v>
      </c>
    </row>
    <row r="3327" spans="1:3" hidden="1" x14ac:dyDescent="0.55000000000000004">
      <c r="A3327">
        <v>6630704305</v>
      </c>
      <c r="B3327">
        <v>33</v>
      </c>
      <c r="C3327" t="s">
        <v>1272</v>
      </c>
    </row>
    <row r="3328" spans="1:3" x14ac:dyDescent="0.55000000000000004">
      <c r="A3328">
        <v>6630706897</v>
      </c>
      <c r="B3328">
        <v>4</v>
      </c>
      <c r="C3328" t="s">
        <v>1269</v>
      </c>
    </row>
    <row r="3329" spans="1:3" hidden="1" x14ac:dyDescent="0.55000000000000004">
      <c r="A3329">
        <v>6630744220</v>
      </c>
      <c r="B3329">
        <v>27</v>
      </c>
      <c r="C3329" t="s">
        <v>1269</v>
      </c>
    </row>
    <row r="3330" spans="1:3" x14ac:dyDescent="0.55000000000000004">
      <c r="A3330">
        <v>6630808636</v>
      </c>
      <c r="B3330">
        <v>14</v>
      </c>
      <c r="C3330" t="s">
        <v>1269</v>
      </c>
    </row>
    <row r="3331" spans="1:3" hidden="1" x14ac:dyDescent="0.55000000000000004">
      <c r="A3331">
        <v>6630817420</v>
      </c>
      <c r="B3331">
        <v>33</v>
      </c>
      <c r="C3331" t="s">
        <v>1273</v>
      </c>
    </row>
    <row r="3332" spans="1:3" x14ac:dyDescent="0.55000000000000004">
      <c r="A3332">
        <v>6630821088</v>
      </c>
      <c r="B3332">
        <v>15</v>
      </c>
      <c r="C3332" t="s">
        <v>1269</v>
      </c>
    </row>
    <row r="3333" spans="1:3" hidden="1" x14ac:dyDescent="0.55000000000000004">
      <c r="A3333">
        <v>6630826017</v>
      </c>
      <c r="B3333">
        <v>25</v>
      </c>
      <c r="C3333" t="s">
        <v>1269</v>
      </c>
    </row>
    <row r="3334" spans="1:3" hidden="1" x14ac:dyDescent="0.55000000000000004">
      <c r="A3334">
        <v>6630831004</v>
      </c>
      <c r="B3334">
        <v>20</v>
      </c>
      <c r="C3334" t="s">
        <v>1269</v>
      </c>
    </row>
    <row r="3335" spans="1:3" hidden="1" x14ac:dyDescent="0.55000000000000004">
      <c r="A3335">
        <v>6630850254</v>
      </c>
      <c r="B3335">
        <v>33</v>
      </c>
      <c r="C3335" t="s">
        <v>1274</v>
      </c>
    </row>
    <row r="3336" spans="1:3" x14ac:dyDescent="0.55000000000000004">
      <c r="A3336">
        <v>6630952920</v>
      </c>
      <c r="B3336">
        <v>12</v>
      </c>
      <c r="C3336" t="s">
        <v>1269</v>
      </c>
    </row>
    <row r="3337" spans="1:3" hidden="1" x14ac:dyDescent="0.55000000000000004">
      <c r="A3337">
        <v>6630995551</v>
      </c>
      <c r="B3337">
        <v>29</v>
      </c>
      <c r="C3337" t="s">
        <v>1269</v>
      </c>
    </row>
    <row r="3338" spans="1:3" hidden="1" x14ac:dyDescent="0.55000000000000004">
      <c r="A3338">
        <v>6631021627</v>
      </c>
      <c r="B3338">
        <v>22</v>
      </c>
      <c r="C3338" t="s">
        <v>1269</v>
      </c>
    </row>
    <row r="3339" spans="1:3" hidden="1" x14ac:dyDescent="0.55000000000000004">
      <c r="A3339">
        <v>6631049027</v>
      </c>
      <c r="B3339">
        <v>26</v>
      </c>
      <c r="C3339" t="s">
        <v>1269</v>
      </c>
    </row>
    <row r="3340" spans="1:3" x14ac:dyDescent="0.55000000000000004">
      <c r="A3340">
        <v>6631067016</v>
      </c>
      <c r="B3340">
        <v>9</v>
      </c>
      <c r="C3340" t="s">
        <v>1269</v>
      </c>
    </row>
    <row r="3341" spans="1:3" x14ac:dyDescent="0.55000000000000004">
      <c r="A3341">
        <v>6631073650</v>
      </c>
      <c r="B3341">
        <v>5</v>
      </c>
      <c r="C3341" t="s">
        <v>1269</v>
      </c>
    </row>
    <row r="3342" spans="1:3" hidden="1" x14ac:dyDescent="0.55000000000000004">
      <c r="A3342">
        <v>6631107916</v>
      </c>
      <c r="B3342">
        <v>33</v>
      </c>
      <c r="C3342" t="s">
        <v>1275</v>
      </c>
    </row>
    <row r="3343" spans="1:3" x14ac:dyDescent="0.55000000000000004">
      <c r="A3343">
        <v>6631167588</v>
      </c>
      <c r="B3343">
        <v>17</v>
      </c>
      <c r="C3343" t="s">
        <v>1269</v>
      </c>
    </row>
    <row r="3344" spans="1:3" hidden="1" x14ac:dyDescent="0.55000000000000004">
      <c r="A3344">
        <v>6631208628</v>
      </c>
      <c r="B3344">
        <v>33</v>
      </c>
      <c r="C3344" t="s">
        <v>1276</v>
      </c>
    </row>
    <row r="3345" spans="1:3" hidden="1" x14ac:dyDescent="0.55000000000000004">
      <c r="A3345">
        <v>6631225744</v>
      </c>
      <c r="B3345">
        <v>33</v>
      </c>
      <c r="C3345" t="s">
        <v>1277</v>
      </c>
    </row>
    <row r="3346" spans="1:3" hidden="1" x14ac:dyDescent="0.55000000000000004">
      <c r="A3346">
        <v>6631234936</v>
      </c>
      <c r="B3346">
        <v>33</v>
      </c>
      <c r="C3346" t="s">
        <v>1278</v>
      </c>
    </row>
    <row r="3347" spans="1:3" x14ac:dyDescent="0.55000000000000004">
      <c r="A3347">
        <v>6631242411</v>
      </c>
      <c r="B3347">
        <v>13</v>
      </c>
      <c r="C3347" t="s">
        <v>1269</v>
      </c>
    </row>
    <row r="3348" spans="1:3" hidden="1" x14ac:dyDescent="0.55000000000000004">
      <c r="A3348">
        <v>6631303796</v>
      </c>
      <c r="B3348">
        <v>23</v>
      </c>
      <c r="C3348" t="s">
        <v>1269</v>
      </c>
    </row>
    <row r="3349" spans="1:3" hidden="1" x14ac:dyDescent="0.55000000000000004">
      <c r="A3349">
        <v>6631333173</v>
      </c>
      <c r="B3349">
        <v>33</v>
      </c>
      <c r="C3349" t="s">
        <v>1279</v>
      </c>
    </row>
    <row r="3350" spans="1:3" hidden="1" x14ac:dyDescent="0.55000000000000004">
      <c r="A3350">
        <v>6631336296</v>
      </c>
      <c r="B3350">
        <v>32</v>
      </c>
      <c r="C3350" t="s">
        <v>1269</v>
      </c>
    </row>
    <row r="3351" spans="1:3" hidden="1" x14ac:dyDescent="0.55000000000000004">
      <c r="A3351">
        <v>6631529509</v>
      </c>
      <c r="B3351">
        <v>33</v>
      </c>
      <c r="C3351" t="s">
        <v>1280</v>
      </c>
    </row>
    <row r="3352" spans="1:3" hidden="1" x14ac:dyDescent="0.55000000000000004">
      <c r="A3352">
        <v>6631669938</v>
      </c>
      <c r="B3352">
        <v>33</v>
      </c>
      <c r="C3352" t="s">
        <v>1281</v>
      </c>
    </row>
    <row r="3353" spans="1:3" hidden="1" x14ac:dyDescent="0.55000000000000004">
      <c r="A3353">
        <v>6632002845</v>
      </c>
      <c r="B3353">
        <v>33</v>
      </c>
      <c r="C3353" t="s">
        <v>1282</v>
      </c>
    </row>
    <row r="3354" spans="1:3" hidden="1" x14ac:dyDescent="0.55000000000000004">
      <c r="A3354">
        <v>6632009729</v>
      </c>
      <c r="B3354">
        <v>33</v>
      </c>
      <c r="C3354" t="s">
        <v>1283</v>
      </c>
    </row>
    <row r="3355" spans="1:3" hidden="1" x14ac:dyDescent="0.55000000000000004">
      <c r="A3355">
        <v>6632016880</v>
      </c>
      <c r="B3355">
        <v>33</v>
      </c>
      <c r="C3355" t="s">
        <v>1284</v>
      </c>
    </row>
    <row r="3356" spans="1:3" hidden="1" x14ac:dyDescent="0.55000000000000004">
      <c r="A3356">
        <v>6632024031</v>
      </c>
      <c r="B3356">
        <v>33</v>
      </c>
      <c r="C3356" t="s">
        <v>1285</v>
      </c>
    </row>
    <row r="3357" spans="1:3" hidden="1" x14ac:dyDescent="0.55000000000000004">
      <c r="A3357">
        <v>6632031266</v>
      </c>
      <c r="B3357">
        <v>33</v>
      </c>
      <c r="C3357" t="s">
        <v>1286</v>
      </c>
    </row>
    <row r="3358" spans="1:3" hidden="1" x14ac:dyDescent="0.55000000000000004">
      <c r="A3358">
        <v>6632039050</v>
      </c>
      <c r="B3358">
        <v>33</v>
      </c>
      <c r="C3358" t="s">
        <v>1287</v>
      </c>
    </row>
    <row r="3359" spans="1:3" hidden="1" x14ac:dyDescent="0.55000000000000004">
      <c r="A3359">
        <v>6632046934</v>
      </c>
      <c r="B3359">
        <v>33</v>
      </c>
      <c r="C3359" t="s">
        <v>1288</v>
      </c>
    </row>
    <row r="3360" spans="1:3" hidden="1" x14ac:dyDescent="0.55000000000000004">
      <c r="A3360">
        <v>6632482282</v>
      </c>
      <c r="B3360">
        <v>33</v>
      </c>
      <c r="C3360" t="s">
        <v>1289</v>
      </c>
    </row>
    <row r="3361" spans="1:3" hidden="1" x14ac:dyDescent="0.55000000000000004">
      <c r="A3361">
        <v>6632562189</v>
      </c>
      <c r="B3361">
        <v>31</v>
      </c>
      <c r="C3361" t="s">
        <v>1269</v>
      </c>
    </row>
    <row r="3362" spans="1:3" hidden="1" x14ac:dyDescent="0.55000000000000004">
      <c r="A3362">
        <v>6632722578</v>
      </c>
      <c r="B3362">
        <v>33</v>
      </c>
      <c r="C3362" t="s">
        <v>1290</v>
      </c>
    </row>
    <row r="3363" spans="1:3" x14ac:dyDescent="0.55000000000000004">
      <c r="A3363">
        <v>6632740735</v>
      </c>
      <c r="B3363">
        <v>1</v>
      </c>
      <c r="C3363" t="s">
        <v>1269</v>
      </c>
    </row>
    <row r="3364" spans="1:3" x14ac:dyDescent="0.55000000000000004">
      <c r="A3364">
        <v>6632760309</v>
      </c>
      <c r="B3364">
        <v>7</v>
      </c>
      <c r="C3364" t="s">
        <v>1269</v>
      </c>
    </row>
    <row r="3365" spans="1:3" hidden="1" x14ac:dyDescent="0.55000000000000004">
      <c r="A3365">
        <v>6632781950</v>
      </c>
      <c r="B3365">
        <v>33</v>
      </c>
      <c r="C3365" t="s">
        <v>1291</v>
      </c>
    </row>
    <row r="3366" spans="1:3" hidden="1" x14ac:dyDescent="0.55000000000000004">
      <c r="A3366">
        <v>6632813688</v>
      </c>
      <c r="B3366">
        <v>33</v>
      </c>
      <c r="C3366" t="s">
        <v>1292</v>
      </c>
    </row>
    <row r="3367" spans="1:3" x14ac:dyDescent="0.55000000000000004">
      <c r="A3367">
        <v>6632831481</v>
      </c>
      <c r="B3367">
        <v>16</v>
      </c>
      <c r="C3367" t="s">
        <v>1269</v>
      </c>
    </row>
    <row r="3368" spans="1:3" hidden="1" x14ac:dyDescent="0.55000000000000004">
      <c r="A3368">
        <v>6632885076</v>
      </c>
      <c r="B3368">
        <v>33</v>
      </c>
      <c r="C3368" t="s">
        <v>1293</v>
      </c>
    </row>
    <row r="3369" spans="1:3" x14ac:dyDescent="0.55000000000000004">
      <c r="A3369">
        <v>6632915019</v>
      </c>
      <c r="B3369">
        <v>10</v>
      </c>
      <c r="C3369" t="s">
        <v>1269</v>
      </c>
    </row>
    <row r="3370" spans="1:3" hidden="1" x14ac:dyDescent="0.55000000000000004">
      <c r="A3370">
        <v>6633026304</v>
      </c>
      <c r="B3370">
        <v>33</v>
      </c>
      <c r="C3370" t="s">
        <v>1294</v>
      </c>
    </row>
    <row r="3371" spans="1:3" hidden="1" x14ac:dyDescent="0.55000000000000004">
      <c r="A3371">
        <v>6633077582</v>
      </c>
      <c r="B3371">
        <v>19</v>
      </c>
      <c r="C3371" t="s">
        <v>1269</v>
      </c>
    </row>
    <row r="3372" spans="1:3" x14ac:dyDescent="0.55000000000000004">
      <c r="A3372">
        <v>6633257879</v>
      </c>
      <c r="B3372">
        <v>3</v>
      </c>
      <c r="C3372" t="s">
        <v>1269</v>
      </c>
    </row>
    <row r="3373" spans="1:3" hidden="1" x14ac:dyDescent="0.55000000000000004">
      <c r="A3373">
        <v>6633265209</v>
      </c>
      <c r="B3373">
        <v>21</v>
      </c>
      <c r="C3373" t="s">
        <v>1269</v>
      </c>
    </row>
    <row r="3374" spans="1:3" hidden="1" x14ac:dyDescent="0.55000000000000004">
      <c r="A3374">
        <v>6633373753</v>
      </c>
      <c r="B3374">
        <v>33</v>
      </c>
      <c r="C3374" t="s">
        <v>1295</v>
      </c>
    </row>
    <row r="3375" spans="1:3" hidden="1" x14ac:dyDescent="0.55000000000000004">
      <c r="A3375">
        <v>6635338046</v>
      </c>
      <c r="B3375">
        <v>33</v>
      </c>
      <c r="C3375" t="s">
        <v>1296</v>
      </c>
    </row>
    <row r="3376" spans="1:3" hidden="1" x14ac:dyDescent="0.55000000000000004">
      <c r="A3376">
        <v>6635345958</v>
      </c>
      <c r="B3376">
        <v>33</v>
      </c>
      <c r="C3376" t="s">
        <v>1297</v>
      </c>
    </row>
    <row r="3377" spans="1:3" hidden="1" x14ac:dyDescent="0.55000000000000004">
      <c r="A3377">
        <v>6635353759</v>
      </c>
      <c r="B3377">
        <v>33</v>
      </c>
      <c r="C3377" t="s">
        <v>1298</v>
      </c>
    </row>
    <row r="3378" spans="1:3" hidden="1" x14ac:dyDescent="0.55000000000000004">
      <c r="A3378">
        <v>6635361582</v>
      </c>
      <c r="B3378">
        <v>33</v>
      </c>
      <c r="C3378" t="s">
        <v>1299</v>
      </c>
    </row>
    <row r="3379" spans="1:3" hidden="1" x14ac:dyDescent="0.55000000000000004">
      <c r="A3379">
        <v>6635369338</v>
      </c>
      <c r="B3379">
        <v>33</v>
      </c>
      <c r="C3379" t="s">
        <v>1300</v>
      </c>
    </row>
    <row r="3380" spans="1:3" hidden="1" x14ac:dyDescent="0.55000000000000004">
      <c r="A3380">
        <v>6635387543</v>
      </c>
      <c r="B3380">
        <v>33</v>
      </c>
      <c r="C3380" t="s">
        <v>1301</v>
      </c>
    </row>
    <row r="3381" spans="1:3" hidden="1" x14ac:dyDescent="0.55000000000000004">
      <c r="A3381">
        <v>6655392257</v>
      </c>
      <c r="B3381">
        <v>24</v>
      </c>
      <c r="C3381" t="s">
        <v>50</v>
      </c>
    </row>
    <row r="3382" spans="1:3" x14ac:dyDescent="0.55000000000000004">
      <c r="A3382">
        <v>6655429999</v>
      </c>
      <c r="B3382">
        <v>8</v>
      </c>
      <c r="C3382" t="s">
        <v>50</v>
      </c>
    </row>
    <row r="3383" spans="1:3" hidden="1" x14ac:dyDescent="0.55000000000000004">
      <c r="A3383">
        <v>6655498922</v>
      </c>
      <c r="B3383">
        <v>28</v>
      </c>
      <c r="C3383" t="s">
        <v>50</v>
      </c>
    </row>
    <row r="3384" spans="1:3" x14ac:dyDescent="0.55000000000000004">
      <c r="A3384">
        <v>6655547690</v>
      </c>
      <c r="B3384">
        <v>11</v>
      </c>
      <c r="C3384" t="s">
        <v>50</v>
      </c>
    </row>
    <row r="3385" spans="1:3" x14ac:dyDescent="0.55000000000000004">
      <c r="A3385">
        <v>6655593350</v>
      </c>
      <c r="B3385">
        <v>2</v>
      </c>
      <c r="C3385" t="s">
        <v>50</v>
      </c>
    </row>
    <row r="3386" spans="1:3" hidden="1" x14ac:dyDescent="0.55000000000000004">
      <c r="A3386">
        <v>6655601341</v>
      </c>
      <c r="B3386">
        <v>30</v>
      </c>
      <c r="C3386" t="s">
        <v>50</v>
      </c>
    </row>
    <row r="3387" spans="1:3" x14ac:dyDescent="0.55000000000000004">
      <c r="A3387">
        <v>6655607886</v>
      </c>
      <c r="B3387">
        <v>6</v>
      </c>
      <c r="C3387" t="s">
        <v>50</v>
      </c>
    </row>
    <row r="3388" spans="1:3" x14ac:dyDescent="0.55000000000000004">
      <c r="A3388">
        <v>6655705588</v>
      </c>
      <c r="B3388">
        <v>4</v>
      </c>
      <c r="C3388" t="s">
        <v>50</v>
      </c>
    </row>
    <row r="3389" spans="1:3" hidden="1" x14ac:dyDescent="0.55000000000000004">
      <c r="A3389">
        <v>6655742865</v>
      </c>
      <c r="B3389">
        <v>27</v>
      </c>
      <c r="C3389" t="s">
        <v>50</v>
      </c>
    </row>
    <row r="3390" spans="1:3" x14ac:dyDescent="0.55000000000000004">
      <c r="A3390">
        <v>6655807327</v>
      </c>
      <c r="B3390">
        <v>14</v>
      </c>
      <c r="C3390" t="s">
        <v>50</v>
      </c>
    </row>
    <row r="3391" spans="1:3" x14ac:dyDescent="0.55000000000000004">
      <c r="A3391">
        <v>6655819779</v>
      </c>
      <c r="B3391">
        <v>15</v>
      </c>
      <c r="C3391" t="s">
        <v>50</v>
      </c>
    </row>
    <row r="3392" spans="1:3" hidden="1" x14ac:dyDescent="0.55000000000000004">
      <c r="A3392">
        <v>6655824814</v>
      </c>
      <c r="B3392">
        <v>25</v>
      </c>
      <c r="C3392" t="s">
        <v>50</v>
      </c>
    </row>
    <row r="3393" spans="1:3" hidden="1" x14ac:dyDescent="0.55000000000000004">
      <c r="A3393">
        <v>6655829756</v>
      </c>
      <c r="B3393">
        <v>20</v>
      </c>
      <c r="C3393" t="s">
        <v>50</v>
      </c>
    </row>
    <row r="3394" spans="1:3" x14ac:dyDescent="0.55000000000000004">
      <c r="A3394">
        <v>6655951611</v>
      </c>
      <c r="B3394">
        <v>12</v>
      </c>
      <c r="C3394" t="s">
        <v>50</v>
      </c>
    </row>
    <row r="3395" spans="1:3" hidden="1" x14ac:dyDescent="0.55000000000000004">
      <c r="A3395">
        <v>6655994197</v>
      </c>
      <c r="B3395">
        <v>29</v>
      </c>
      <c r="C3395" t="s">
        <v>50</v>
      </c>
    </row>
    <row r="3396" spans="1:3" hidden="1" x14ac:dyDescent="0.55000000000000004">
      <c r="A3396">
        <v>6656020287</v>
      </c>
      <c r="B3396">
        <v>22</v>
      </c>
      <c r="C3396" t="s">
        <v>50</v>
      </c>
    </row>
    <row r="3397" spans="1:3" hidden="1" x14ac:dyDescent="0.55000000000000004">
      <c r="A3397">
        <v>6656047692</v>
      </c>
      <c r="B3397">
        <v>26</v>
      </c>
      <c r="C3397" t="s">
        <v>50</v>
      </c>
    </row>
    <row r="3398" spans="1:3" x14ac:dyDescent="0.55000000000000004">
      <c r="A3398">
        <v>6656065707</v>
      </c>
      <c r="B3398">
        <v>9</v>
      </c>
      <c r="C3398" t="s">
        <v>50</v>
      </c>
    </row>
    <row r="3399" spans="1:3" x14ac:dyDescent="0.55000000000000004">
      <c r="A3399">
        <v>6656072341</v>
      </c>
      <c r="B3399">
        <v>5</v>
      </c>
      <c r="C3399" t="s">
        <v>50</v>
      </c>
    </row>
    <row r="3400" spans="1:3" x14ac:dyDescent="0.55000000000000004">
      <c r="A3400">
        <v>6656166279</v>
      </c>
      <c r="B3400">
        <v>17</v>
      </c>
      <c r="C3400" t="s">
        <v>50</v>
      </c>
    </row>
    <row r="3401" spans="1:3" x14ac:dyDescent="0.55000000000000004">
      <c r="A3401">
        <v>6656241102</v>
      </c>
      <c r="B3401">
        <v>13</v>
      </c>
      <c r="C3401" t="s">
        <v>50</v>
      </c>
    </row>
    <row r="3402" spans="1:3" hidden="1" x14ac:dyDescent="0.55000000000000004">
      <c r="A3402">
        <v>6656302502</v>
      </c>
      <c r="B3402">
        <v>23</v>
      </c>
      <c r="C3402" t="s">
        <v>50</v>
      </c>
    </row>
    <row r="3403" spans="1:3" hidden="1" x14ac:dyDescent="0.55000000000000004">
      <c r="A3403">
        <v>6656334941</v>
      </c>
      <c r="B3403">
        <v>32</v>
      </c>
      <c r="C3403" t="s">
        <v>50</v>
      </c>
    </row>
    <row r="3404" spans="1:3" hidden="1" x14ac:dyDescent="0.55000000000000004">
      <c r="A3404">
        <v>6657560926</v>
      </c>
      <c r="B3404">
        <v>31</v>
      </c>
      <c r="C3404" t="s">
        <v>50</v>
      </c>
    </row>
    <row r="3405" spans="1:3" hidden="1" x14ac:dyDescent="0.55000000000000004">
      <c r="A3405">
        <v>6657683735</v>
      </c>
      <c r="B3405">
        <v>18</v>
      </c>
      <c r="C3405" t="s">
        <v>50</v>
      </c>
    </row>
    <row r="3406" spans="1:3" x14ac:dyDescent="0.55000000000000004">
      <c r="A3406">
        <v>6657739426</v>
      </c>
      <c r="B3406">
        <v>1</v>
      </c>
      <c r="C3406" t="s">
        <v>50</v>
      </c>
    </row>
    <row r="3407" spans="1:3" x14ac:dyDescent="0.55000000000000004">
      <c r="A3407">
        <v>6657759000</v>
      </c>
      <c r="B3407">
        <v>7</v>
      </c>
      <c r="C3407" t="s">
        <v>50</v>
      </c>
    </row>
    <row r="3408" spans="1:3" x14ac:dyDescent="0.55000000000000004">
      <c r="A3408">
        <v>6657830172</v>
      </c>
      <c r="B3408">
        <v>16</v>
      </c>
      <c r="C3408" t="s">
        <v>50</v>
      </c>
    </row>
    <row r="3409" spans="1:3" x14ac:dyDescent="0.55000000000000004">
      <c r="A3409">
        <v>6657913710</v>
      </c>
      <c r="B3409">
        <v>10</v>
      </c>
      <c r="C3409" t="s">
        <v>50</v>
      </c>
    </row>
    <row r="3410" spans="1:3" hidden="1" x14ac:dyDescent="0.55000000000000004">
      <c r="A3410">
        <v>6658076288</v>
      </c>
      <c r="B3410">
        <v>19</v>
      </c>
      <c r="C3410" t="s">
        <v>50</v>
      </c>
    </row>
    <row r="3411" spans="1:3" x14ac:dyDescent="0.55000000000000004">
      <c r="A3411">
        <v>6658256570</v>
      </c>
      <c r="B3411">
        <v>3</v>
      </c>
      <c r="C3411" t="s">
        <v>50</v>
      </c>
    </row>
    <row r="3412" spans="1:3" hidden="1" x14ac:dyDescent="0.55000000000000004">
      <c r="A3412">
        <v>6658263900</v>
      </c>
      <c r="B3412">
        <v>21</v>
      </c>
      <c r="C3412" t="s">
        <v>50</v>
      </c>
    </row>
    <row r="3413" spans="1:3" hidden="1" x14ac:dyDescent="0.55000000000000004">
      <c r="A3413">
        <v>6900361033</v>
      </c>
      <c r="B3413">
        <v>24</v>
      </c>
      <c r="C3413" t="s">
        <v>0</v>
      </c>
    </row>
    <row r="3414" spans="1:3" x14ac:dyDescent="0.55000000000000004">
      <c r="A3414">
        <v>6900394548</v>
      </c>
      <c r="B3414">
        <v>8</v>
      </c>
      <c r="C3414" t="s">
        <v>0</v>
      </c>
    </row>
    <row r="3415" spans="1:3" hidden="1" x14ac:dyDescent="0.55000000000000004">
      <c r="A3415">
        <v>6900396698</v>
      </c>
      <c r="B3415">
        <v>24</v>
      </c>
      <c r="C3415" t="s">
        <v>1302</v>
      </c>
    </row>
    <row r="3416" spans="1:3" x14ac:dyDescent="0.55000000000000004">
      <c r="A3416">
        <v>6900430749</v>
      </c>
      <c r="B3416">
        <v>8</v>
      </c>
      <c r="C3416" t="s">
        <v>1303</v>
      </c>
    </row>
    <row r="3417" spans="1:3" hidden="1" x14ac:dyDescent="0.55000000000000004">
      <c r="A3417">
        <v>6900467698</v>
      </c>
      <c r="B3417">
        <v>28</v>
      </c>
      <c r="C3417" t="s">
        <v>0</v>
      </c>
    </row>
    <row r="3418" spans="1:3" hidden="1" x14ac:dyDescent="0.55000000000000004">
      <c r="A3418">
        <v>6900503506</v>
      </c>
      <c r="B3418">
        <v>28</v>
      </c>
      <c r="C3418" t="s">
        <v>1304</v>
      </c>
    </row>
    <row r="3419" spans="1:3" x14ac:dyDescent="0.55000000000000004">
      <c r="A3419">
        <v>6900512353</v>
      </c>
      <c r="B3419">
        <v>11</v>
      </c>
      <c r="C3419" t="s">
        <v>0</v>
      </c>
    </row>
    <row r="3420" spans="1:3" x14ac:dyDescent="0.55000000000000004">
      <c r="A3420">
        <v>6900548630</v>
      </c>
      <c r="B3420">
        <v>11</v>
      </c>
      <c r="C3420" t="s">
        <v>1305</v>
      </c>
    </row>
    <row r="3421" spans="1:3" x14ac:dyDescent="0.55000000000000004">
      <c r="A3421">
        <v>6900557918</v>
      </c>
      <c r="B3421">
        <v>2</v>
      </c>
      <c r="C3421" t="s">
        <v>0</v>
      </c>
    </row>
    <row r="3422" spans="1:3" hidden="1" x14ac:dyDescent="0.55000000000000004">
      <c r="A3422">
        <v>6900570117</v>
      </c>
      <c r="B3422">
        <v>30</v>
      </c>
      <c r="C3422" t="s">
        <v>0</v>
      </c>
    </row>
    <row r="3423" spans="1:3" x14ac:dyDescent="0.55000000000000004">
      <c r="A3423">
        <v>6900572776</v>
      </c>
      <c r="B3423">
        <v>6</v>
      </c>
      <c r="C3423" t="s">
        <v>0</v>
      </c>
    </row>
    <row r="3424" spans="1:3" x14ac:dyDescent="0.55000000000000004">
      <c r="A3424">
        <v>6900594232</v>
      </c>
      <c r="B3424">
        <v>2</v>
      </c>
      <c r="C3424" t="s">
        <v>1306</v>
      </c>
    </row>
    <row r="3425" spans="1:3" hidden="1" x14ac:dyDescent="0.55000000000000004">
      <c r="A3425">
        <v>6900605735</v>
      </c>
      <c r="B3425">
        <v>30</v>
      </c>
      <c r="C3425" t="s">
        <v>1307</v>
      </c>
    </row>
    <row r="3426" spans="1:3" x14ac:dyDescent="0.55000000000000004">
      <c r="A3426">
        <v>6900608810</v>
      </c>
      <c r="B3426">
        <v>6</v>
      </c>
      <c r="C3426" t="s">
        <v>1308</v>
      </c>
    </row>
    <row r="3427" spans="1:3" x14ac:dyDescent="0.55000000000000004">
      <c r="A3427">
        <v>6900670173</v>
      </c>
      <c r="B3427">
        <v>4</v>
      </c>
      <c r="C3427" t="s">
        <v>0</v>
      </c>
    </row>
    <row r="3428" spans="1:3" x14ac:dyDescent="0.55000000000000004">
      <c r="A3428">
        <v>6900706140</v>
      </c>
      <c r="B3428">
        <v>4</v>
      </c>
      <c r="C3428" t="s">
        <v>1309</v>
      </c>
    </row>
    <row r="3429" spans="1:3" hidden="1" x14ac:dyDescent="0.55000000000000004">
      <c r="A3429">
        <v>6900711641</v>
      </c>
      <c r="B3429">
        <v>27</v>
      </c>
      <c r="C3429" t="s">
        <v>0</v>
      </c>
    </row>
    <row r="3430" spans="1:3" hidden="1" x14ac:dyDescent="0.55000000000000004">
      <c r="A3430">
        <v>6900747434</v>
      </c>
      <c r="B3430">
        <v>27</v>
      </c>
      <c r="C3430" t="s">
        <v>1310</v>
      </c>
    </row>
    <row r="3431" spans="1:3" x14ac:dyDescent="0.55000000000000004">
      <c r="A3431">
        <v>6900772016</v>
      </c>
      <c r="B3431">
        <v>14</v>
      </c>
      <c r="C3431" t="s">
        <v>0</v>
      </c>
    </row>
    <row r="3432" spans="1:3" x14ac:dyDescent="0.55000000000000004">
      <c r="A3432">
        <v>6900784539</v>
      </c>
      <c r="B3432">
        <v>15</v>
      </c>
      <c r="C3432" t="s">
        <v>0</v>
      </c>
    </row>
    <row r="3433" spans="1:3" hidden="1" x14ac:dyDescent="0.55000000000000004">
      <c r="A3433">
        <v>6900793499</v>
      </c>
      <c r="B3433">
        <v>25</v>
      </c>
      <c r="C3433" t="s">
        <v>0</v>
      </c>
    </row>
    <row r="3434" spans="1:3" hidden="1" x14ac:dyDescent="0.55000000000000004">
      <c r="A3434">
        <v>6900798486</v>
      </c>
      <c r="B3434">
        <v>20</v>
      </c>
      <c r="C3434" t="s">
        <v>0</v>
      </c>
    </row>
    <row r="3435" spans="1:3" x14ac:dyDescent="0.55000000000000004">
      <c r="A3435">
        <v>6900808306</v>
      </c>
      <c r="B3435">
        <v>14</v>
      </c>
      <c r="C3435" t="s">
        <v>1311</v>
      </c>
    </row>
    <row r="3436" spans="1:3" x14ac:dyDescent="0.55000000000000004">
      <c r="A3436">
        <v>6900820299</v>
      </c>
      <c r="B3436">
        <v>15</v>
      </c>
      <c r="C3436" t="s">
        <v>1312</v>
      </c>
    </row>
    <row r="3437" spans="1:3" hidden="1" x14ac:dyDescent="0.55000000000000004">
      <c r="A3437">
        <v>6900829217</v>
      </c>
      <c r="B3437">
        <v>25</v>
      </c>
      <c r="C3437" t="s">
        <v>1313</v>
      </c>
    </row>
    <row r="3438" spans="1:3" hidden="1" x14ac:dyDescent="0.55000000000000004">
      <c r="A3438">
        <v>6900833825</v>
      </c>
      <c r="B3438">
        <v>20</v>
      </c>
      <c r="C3438" t="s">
        <v>1314</v>
      </c>
    </row>
    <row r="3439" spans="1:3" x14ac:dyDescent="0.55000000000000004">
      <c r="A3439">
        <v>6900916120</v>
      </c>
      <c r="B3439">
        <v>12</v>
      </c>
      <c r="C3439" t="s">
        <v>0</v>
      </c>
    </row>
    <row r="3440" spans="1:3" x14ac:dyDescent="0.55000000000000004">
      <c r="A3440">
        <v>6900952103</v>
      </c>
      <c r="B3440">
        <v>12</v>
      </c>
      <c r="C3440" t="s">
        <v>1315</v>
      </c>
    </row>
    <row r="3441" spans="1:3" hidden="1" x14ac:dyDescent="0.55000000000000004">
      <c r="A3441">
        <v>6900989063</v>
      </c>
      <c r="B3441">
        <v>22</v>
      </c>
      <c r="C3441" t="s">
        <v>0</v>
      </c>
    </row>
    <row r="3442" spans="1:3" hidden="1" x14ac:dyDescent="0.55000000000000004">
      <c r="A3442">
        <v>6901016468</v>
      </c>
      <c r="B3442">
        <v>26</v>
      </c>
      <c r="C3442" t="s">
        <v>0</v>
      </c>
    </row>
    <row r="3443" spans="1:3" hidden="1" x14ac:dyDescent="0.55000000000000004">
      <c r="A3443">
        <v>6901024839</v>
      </c>
      <c r="B3443">
        <v>22</v>
      </c>
      <c r="C3443" t="s">
        <v>1316</v>
      </c>
    </row>
    <row r="3444" spans="1:3" x14ac:dyDescent="0.55000000000000004">
      <c r="A3444">
        <v>6901030528</v>
      </c>
      <c r="B3444">
        <v>9</v>
      </c>
      <c r="C3444" t="s">
        <v>0</v>
      </c>
    </row>
    <row r="3445" spans="1:3" x14ac:dyDescent="0.55000000000000004">
      <c r="A3445">
        <v>6901037095</v>
      </c>
      <c r="B3445">
        <v>5</v>
      </c>
      <c r="C3445" t="s">
        <v>0</v>
      </c>
    </row>
    <row r="3446" spans="1:3" hidden="1" x14ac:dyDescent="0.55000000000000004">
      <c r="A3446">
        <v>6901052158</v>
      </c>
      <c r="B3446">
        <v>26</v>
      </c>
      <c r="C3446" t="s">
        <v>1317</v>
      </c>
    </row>
    <row r="3447" spans="1:3" x14ac:dyDescent="0.55000000000000004">
      <c r="A3447">
        <v>6901066595</v>
      </c>
      <c r="B3447">
        <v>9</v>
      </c>
      <c r="C3447" t="s">
        <v>1318</v>
      </c>
    </row>
    <row r="3448" spans="1:3" x14ac:dyDescent="0.55000000000000004">
      <c r="A3448">
        <v>6901073424</v>
      </c>
      <c r="B3448">
        <v>5</v>
      </c>
      <c r="C3448" t="s">
        <v>1319</v>
      </c>
    </row>
    <row r="3449" spans="1:3" x14ac:dyDescent="0.55000000000000004">
      <c r="A3449">
        <v>6901135055</v>
      </c>
      <c r="B3449">
        <v>17</v>
      </c>
      <c r="C3449" t="s">
        <v>0</v>
      </c>
    </row>
    <row r="3450" spans="1:3" x14ac:dyDescent="0.55000000000000004">
      <c r="A3450">
        <v>6901171216</v>
      </c>
      <c r="B3450">
        <v>17</v>
      </c>
      <c r="C3450" t="s">
        <v>1320</v>
      </c>
    </row>
    <row r="3451" spans="1:3" x14ac:dyDescent="0.55000000000000004">
      <c r="A3451">
        <v>6901205927</v>
      </c>
      <c r="B3451">
        <v>13</v>
      </c>
      <c r="C3451" t="s">
        <v>0</v>
      </c>
    </row>
    <row r="3452" spans="1:3" x14ac:dyDescent="0.55000000000000004">
      <c r="A3452">
        <v>6901241899</v>
      </c>
      <c r="B3452">
        <v>13</v>
      </c>
      <c r="C3452" t="s">
        <v>1321</v>
      </c>
    </row>
    <row r="3453" spans="1:3" hidden="1" x14ac:dyDescent="0.55000000000000004">
      <c r="A3453">
        <v>6901271232</v>
      </c>
      <c r="B3453">
        <v>23</v>
      </c>
      <c r="C3453" t="s">
        <v>0</v>
      </c>
    </row>
    <row r="3454" spans="1:3" hidden="1" x14ac:dyDescent="0.55000000000000004">
      <c r="A3454">
        <v>6901303717</v>
      </c>
      <c r="B3454">
        <v>32</v>
      </c>
      <c r="C3454" t="s">
        <v>0</v>
      </c>
    </row>
    <row r="3455" spans="1:3" hidden="1" x14ac:dyDescent="0.55000000000000004">
      <c r="A3455">
        <v>6901306934</v>
      </c>
      <c r="B3455">
        <v>23</v>
      </c>
      <c r="C3455" t="s">
        <v>1322</v>
      </c>
    </row>
    <row r="3456" spans="1:3" hidden="1" x14ac:dyDescent="0.55000000000000004">
      <c r="A3456">
        <v>6901339903</v>
      </c>
      <c r="B3456">
        <v>32</v>
      </c>
      <c r="C3456" t="s">
        <v>1323</v>
      </c>
    </row>
    <row r="3457" spans="1:3" hidden="1" x14ac:dyDescent="0.55000000000000004">
      <c r="A3457">
        <v>6902529656</v>
      </c>
      <c r="B3457">
        <v>31</v>
      </c>
      <c r="C3457" t="s">
        <v>0</v>
      </c>
    </row>
    <row r="3458" spans="1:3" hidden="1" x14ac:dyDescent="0.55000000000000004">
      <c r="A3458">
        <v>6902565395</v>
      </c>
      <c r="B3458">
        <v>31</v>
      </c>
      <c r="C3458" t="s">
        <v>1324</v>
      </c>
    </row>
    <row r="3459" spans="1:3" hidden="1" x14ac:dyDescent="0.55000000000000004">
      <c r="A3459">
        <v>6902652511</v>
      </c>
      <c r="B3459">
        <v>18</v>
      </c>
      <c r="C3459" t="s">
        <v>0</v>
      </c>
    </row>
    <row r="3460" spans="1:3" hidden="1" x14ac:dyDescent="0.55000000000000004">
      <c r="A3460">
        <v>6902677906</v>
      </c>
      <c r="B3460">
        <v>33</v>
      </c>
      <c r="C3460" t="s">
        <v>9</v>
      </c>
    </row>
    <row r="3461" spans="1:3" hidden="1" x14ac:dyDescent="0.55000000000000004">
      <c r="A3461">
        <v>6902687939</v>
      </c>
      <c r="B3461">
        <v>18</v>
      </c>
      <c r="C3461" t="s">
        <v>1325</v>
      </c>
    </row>
    <row r="3462" spans="1:3" x14ac:dyDescent="0.55000000000000004">
      <c r="A3462">
        <v>6902704252</v>
      </c>
      <c r="B3462">
        <v>1</v>
      </c>
      <c r="C3462" t="s">
        <v>0</v>
      </c>
    </row>
    <row r="3463" spans="1:3" x14ac:dyDescent="0.55000000000000004">
      <c r="A3463">
        <v>6902723941</v>
      </c>
      <c r="B3463">
        <v>7</v>
      </c>
      <c r="C3463" t="s">
        <v>0</v>
      </c>
    </row>
    <row r="3464" spans="1:3" x14ac:dyDescent="0.55000000000000004">
      <c r="A3464">
        <v>6902740488</v>
      </c>
      <c r="B3464">
        <v>1</v>
      </c>
      <c r="C3464" t="s">
        <v>1326</v>
      </c>
    </row>
    <row r="3465" spans="1:3" x14ac:dyDescent="0.55000000000000004">
      <c r="A3465">
        <v>6902760259</v>
      </c>
      <c r="B3465">
        <v>7</v>
      </c>
      <c r="C3465" t="s">
        <v>1327</v>
      </c>
    </row>
    <row r="3466" spans="1:3" x14ac:dyDescent="0.55000000000000004">
      <c r="A3466">
        <v>6902798948</v>
      </c>
      <c r="B3466">
        <v>16</v>
      </c>
      <c r="C3466" t="s">
        <v>0</v>
      </c>
    </row>
    <row r="3467" spans="1:3" x14ac:dyDescent="0.55000000000000004">
      <c r="A3467">
        <v>6902835100</v>
      </c>
      <c r="B3467">
        <v>16</v>
      </c>
      <c r="C3467" t="s">
        <v>1328</v>
      </c>
    </row>
    <row r="3468" spans="1:3" x14ac:dyDescent="0.55000000000000004">
      <c r="A3468">
        <v>6902878336</v>
      </c>
      <c r="B3468">
        <v>10</v>
      </c>
      <c r="C3468" t="s">
        <v>0</v>
      </c>
    </row>
    <row r="3469" spans="1:3" x14ac:dyDescent="0.55000000000000004">
      <c r="A3469">
        <v>6902914639</v>
      </c>
      <c r="B3469">
        <v>10</v>
      </c>
      <c r="C3469" t="s">
        <v>1329</v>
      </c>
    </row>
    <row r="3470" spans="1:3" hidden="1" x14ac:dyDescent="0.55000000000000004">
      <c r="A3470">
        <v>6902962973</v>
      </c>
      <c r="B3470">
        <v>29</v>
      </c>
      <c r="C3470" t="s">
        <v>0</v>
      </c>
    </row>
    <row r="3471" spans="1:3" hidden="1" x14ac:dyDescent="0.55000000000000004">
      <c r="A3471">
        <v>6902998691</v>
      </c>
      <c r="B3471">
        <v>29</v>
      </c>
      <c r="C3471" t="s">
        <v>1330</v>
      </c>
    </row>
    <row r="3472" spans="1:3" hidden="1" x14ac:dyDescent="0.55000000000000004">
      <c r="A3472">
        <v>6903045064</v>
      </c>
      <c r="B3472">
        <v>19</v>
      </c>
      <c r="C3472" t="s">
        <v>0</v>
      </c>
    </row>
    <row r="3473" spans="1:3" hidden="1" x14ac:dyDescent="0.55000000000000004">
      <c r="A3473">
        <v>6903080406</v>
      </c>
      <c r="B3473">
        <v>19</v>
      </c>
      <c r="C3473" t="s">
        <v>1331</v>
      </c>
    </row>
    <row r="3474" spans="1:3" x14ac:dyDescent="0.55000000000000004">
      <c r="A3474">
        <v>6903221241</v>
      </c>
      <c r="B3474">
        <v>3</v>
      </c>
      <c r="C3474" t="s">
        <v>0</v>
      </c>
    </row>
    <row r="3475" spans="1:3" hidden="1" x14ac:dyDescent="0.55000000000000004">
      <c r="A3475">
        <v>6903232676</v>
      </c>
      <c r="B3475">
        <v>21</v>
      </c>
      <c r="C3475" t="s">
        <v>0</v>
      </c>
    </row>
    <row r="3476" spans="1:3" x14ac:dyDescent="0.55000000000000004">
      <c r="A3476">
        <v>6903257264</v>
      </c>
      <c r="B3476">
        <v>3</v>
      </c>
      <c r="C3476" t="s">
        <v>1332</v>
      </c>
    </row>
    <row r="3477" spans="1:3" hidden="1" x14ac:dyDescent="0.55000000000000004">
      <c r="A3477">
        <v>6903267916</v>
      </c>
      <c r="B3477">
        <v>21</v>
      </c>
      <c r="C3477" t="s">
        <v>1333</v>
      </c>
    </row>
    <row r="3478" spans="1:3" hidden="1" x14ac:dyDescent="0.55000000000000004">
      <c r="A3478">
        <v>6930362335</v>
      </c>
      <c r="B3478">
        <v>24</v>
      </c>
      <c r="C3478" t="s">
        <v>1334</v>
      </c>
    </row>
    <row r="3479" spans="1:3" x14ac:dyDescent="0.55000000000000004">
      <c r="A3479">
        <v>6930401193</v>
      </c>
      <c r="B3479">
        <v>8</v>
      </c>
      <c r="C3479" t="s">
        <v>1334</v>
      </c>
    </row>
    <row r="3480" spans="1:3" hidden="1" x14ac:dyDescent="0.55000000000000004">
      <c r="A3480">
        <v>6930469091</v>
      </c>
      <c r="B3480">
        <v>28</v>
      </c>
      <c r="C3480" t="s">
        <v>1334</v>
      </c>
    </row>
    <row r="3481" spans="1:3" x14ac:dyDescent="0.55000000000000004">
      <c r="A3481">
        <v>6930513961</v>
      </c>
      <c r="B3481">
        <v>11</v>
      </c>
      <c r="C3481" t="s">
        <v>1334</v>
      </c>
    </row>
    <row r="3482" spans="1:3" hidden="1" x14ac:dyDescent="0.55000000000000004">
      <c r="A3482">
        <v>6930530058</v>
      </c>
      <c r="B3482">
        <v>33</v>
      </c>
      <c r="C3482" t="s">
        <v>1335</v>
      </c>
    </row>
    <row r="3483" spans="1:3" x14ac:dyDescent="0.55000000000000004">
      <c r="A3483">
        <v>6930559564</v>
      </c>
      <c r="B3483">
        <v>2</v>
      </c>
      <c r="C3483" t="s">
        <v>1334</v>
      </c>
    </row>
    <row r="3484" spans="1:3" hidden="1" x14ac:dyDescent="0.55000000000000004">
      <c r="A3484">
        <v>6930571419</v>
      </c>
      <c r="B3484">
        <v>30</v>
      </c>
      <c r="C3484" t="s">
        <v>1334</v>
      </c>
    </row>
    <row r="3485" spans="1:3" x14ac:dyDescent="0.55000000000000004">
      <c r="A3485">
        <v>6930574382</v>
      </c>
      <c r="B3485">
        <v>6</v>
      </c>
      <c r="C3485" t="s">
        <v>1334</v>
      </c>
    </row>
    <row r="3486" spans="1:3" x14ac:dyDescent="0.55000000000000004">
      <c r="A3486">
        <v>6930671886</v>
      </c>
      <c r="B3486">
        <v>4</v>
      </c>
      <c r="C3486" t="s">
        <v>1334</v>
      </c>
    </row>
    <row r="3487" spans="1:3" hidden="1" x14ac:dyDescent="0.55000000000000004">
      <c r="A3487">
        <v>6930713034</v>
      </c>
      <c r="B3487">
        <v>27</v>
      </c>
      <c r="C3487" t="s">
        <v>1334</v>
      </c>
    </row>
    <row r="3488" spans="1:3" x14ac:dyDescent="0.55000000000000004">
      <c r="A3488">
        <v>6930773637</v>
      </c>
      <c r="B3488">
        <v>14</v>
      </c>
      <c r="C3488" t="s">
        <v>1334</v>
      </c>
    </row>
    <row r="3489" spans="1:3" x14ac:dyDescent="0.55000000000000004">
      <c r="A3489">
        <v>6930786114</v>
      </c>
      <c r="B3489">
        <v>15</v>
      </c>
      <c r="C3489" t="s">
        <v>1334</v>
      </c>
    </row>
    <row r="3490" spans="1:3" hidden="1" x14ac:dyDescent="0.55000000000000004">
      <c r="A3490">
        <v>6930794787</v>
      </c>
      <c r="B3490">
        <v>25</v>
      </c>
      <c r="C3490" t="s">
        <v>1334</v>
      </c>
    </row>
    <row r="3491" spans="1:3" hidden="1" x14ac:dyDescent="0.55000000000000004">
      <c r="A3491">
        <v>6930799788</v>
      </c>
      <c r="B3491">
        <v>20</v>
      </c>
      <c r="C3491" t="s">
        <v>1334</v>
      </c>
    </row>
    <row r="3492" spans="1:3" hidden="1" x14ac:dyDescent="0.55000000000000004">
      <c r="A3492">
        <v>6930821272</v>
      </c>
      <c r="B3492">
        <v>33</v>
      </c>
      <c r="C3492" t="s">
        <v>1336</v>
      </c>
    </row>
    <row r="3493" spans="1:3" hidden="1" x14ac:dyDescent="0.55000000000000004">
      <c r="A3493">
        <v>6930890162</v>
      </c>
      <c r="B3493">
        <v>33</v>
      </c>
      <c r="C3493" t="s">
        <v>1337</v>
      </c>
    </row>
    <row r="3494" spans="1:3" hidden="1" x14ac:dyDescent="0.55000000000000004">
      <c r="A3494">
        <v>6930906667</v>
      </c>
      <c r="B3494">
        <v>33</v>
      </c>
      <c r="C3494" t="s">
        <v>1338</v>
      </c>
    </row>
    <row r="3495" spans="1:3" x14ac:dyDescent="0.55000000000000004">
      <c r="A3495">
        <v>6930917930</v>
      </c>
      <c r="B3495">
        <v>12</v>
      </c>
      <c r="C3495" t="s">
        <v>1334</v>
      </c>
    </row>
    <row r="3496" spans="1:3" hidden="1" x14ac:dyDescent="0.55000000000000004">
      <c r="A3496">
        <v>6930954690</v>
      </c>
      <c r="B3496">
        <v>33</v>
      </c>
      <c r="C3496" t="s">
        <v>1339</v>
      </c>
    </row>
    <row r="3497" spans="1:3" hidden="1" x14ac:dyDescent="0.55000000000000004">
      <c r="A3497">
        <v>6930990365</v>
      </c>
      <c r="B3497">
        <v>22</v>
      </c>
      <c r="C3497" t="s">
        <v>1334</v>
      </c>
    </row>
    <row r="3498" spans="1:3" hidden="1" x14ac:dyDescent="0.55000000000000004">
      <c r="A3498">
        <v>6931017797</v>
      </c>
      <c r="B3498">
        <v>26</v>
      </c>
      <c r="C3498" t="s">
        <v>1334</v>
      </c>
    </row>
    <row r="3499" spans="1:3" x14ac:dyDescent="0.55000000000000004">
      <c r="A3499">
        <v>6931032088</v>
      </c>
      <c r="B3499">
        <v>9</v>
      </c>
      <c r="C3499" t="s">
        <v>1334</v>
      </c>
    </row>
    <row r="3500" spans="1:3" hidden="1" x14ac:dyDescent="0.55000000000000004">
      <c r="A3500">
        <v>6931038408</v>
      </c>
      <c r="B3500">
        <v>33</v>
      </c>
      <c r="C3500" t="s">
        <v>1340</v>
      </c>
    </row>
    <row r="3501" spans="1:3" x14ac:dyDescent="0.55000000000000004">
      <c r="A3501">
        <v>6931038686</v>
      </c>
      <c r="B3501">
        <v>5</v>
      </c>
      <c r="C3501" t="s">
        <v>1334</v>
      </c>
    </row>
    <row r="3502" spans="1:3" hidden="1" x14ac:dyDescent="0.55000000000000004">
      <c r="A3502">
        <v>6931078993</v>
      </c>
      <c r="B3502">
        <v>33</v>
      </c>
      <c r="C3502" t="s">
        <v>1341</v>
      </c>
    </row>
    <row r="3503" spans="1:3" hidden="1" x14ac:dyDescent="0.55000000000000004">
      <c r="A3503">
        <v>6931125375</v>
      </c>
      <c r="B3503">
        <v>33</v>
      </c>
      <c r="C3503" t="s">
        <v>1342</v>
      </c>
    </row>
    <row r="3504" spans="1:3" x14ac:dyDescent="0.55000000000000004">
      <c r="A3504">
        <v>6931136357</v>
      </c>
      <c r="B3504">
        <v>17</v>
      </c>
      <c r="C3504" t="s">
        <v>1334</v>
      </c>
    </row>
    <row r="3505" spans="1:3" hidden="1" x14ac:dyDescent="0.55000000000000004">
      <c r="A3505">
        <v>6931183325</v>
      </c>
      <c r="B3505">
        <v>33</v>
      </c>
      <c r="C3505" t="s">
        <v>1343</v>
      </c>
    </row>
    <row r="3506" spans="1:3" x14ac:dyDescent="0.55000000000000004">
      <c r="A3506">
        <v>6931208624</v>
      </c>
      <c r="B3506">
        <v>13</v>
      </c>
      <c r="C3506" t="s">
        <v>1334</v>
      </c>
    </row>
    <row r="3507" spans="1:3" hidden="1" x14ac:dyDescent="0.55000000000000004">
      <c r="A3507">
        <v>6931277255</v>
      </c>
      <c r="B3507">
        <v>23</v>
      </c>
      <c r="C3507" t="s">
        <v>1334</v>
      </c>
    </row>
    <row r="3508" spans="1:3" hidden="1" x14ac:dyDescent="0.55000000000000004">
      <c r="A3508">
        <v>6931305019</v>
      </c>
      <c r="B3508">
        <v>32</v>
      </c>
      <c r="C3508" t="s">
        <v>1334</v>
      </c>
    </row>
    <row r="3509" spans="1:3" hidden="1" x14ac:dyDescent="0.55000000000000004">
      <c r="A3509">
        <v>6931344748</v>
      </c>
      <c r="B3509">
        <v>33</v>
      </c>
      <c r="C3509" t="s">
        <v>1344</v>
      </c>
    </row>
    <row r="3510" spans="1:3" hidden="1" x14ac:dyDescent="0.55000000000000004">
      <c r="A3510">
        <v>6931705849</v>
      </c>
      <c r="B3510">
        <v>33</v>
      </c>
      <c r="C3510" t="s">
        <v>1345</v>
      </c>
    </row>
    <row r="3511" spans="1:3" hidden="1" x14ac:dyDescent="0.55000000000000004">
      <c r="A3511">
        <v>6931784727</v>
      </c>
      <c r="B3511">
        <v>33</v>
      </c>
      <c r="C3511" t="s">
        <v>1346</v>
      </c>
    </row>
    <row r="3512" spans="1:3" hidden="1" x14ac:dyDescent="0.55000000000000004">
      <c r="A3512">
        <v>6932160255</v>
      </c>
      <c r="B3512">
        <v>33</v>
      </c>
      <c r="C3512" t="s">
        <v>1347</v>
      </c>
    </row>
    <row r="3513" spans="1:3" hidden="1" x14ac:dyDescent="0.55000000000000004">
      <c r="A3513">
        <v>6932360524</v>
      </c>
      <c r="B3513">
        <v>33</v>
      </c>
      <c r="C3513" t="s">
        <v>1348</v>
      </c>
    </row>
    <row r="3514" spans="1:3" hidden="1" x14ac:dyDescent="0.55000000000000004">
      <c r="A3514">
        <v>6932368145</v>
      </c>
      <c r="B3514">
        <v>33</v>
      </c>
      <c r="C3514" t="s">
        <v>1349</v>
      </c>
    </row>
    <row r="3515" spans="1:3" hidden="1" x14ac:dyDescent="0.55000000000000004">
      <c r="A3515">
        <v>6932378682</v>
      </c>
      <c r="B3515">
        <v>33</v>
      </c>
      <c r="C3515" t="s">
        <v>1350</v>
      </c>
    </row>
    <row r="3516" spans="1:3" hidden="1" x14ac:dyDescent="0.55000000000000004">
      <c r="A3516">
        <v>6932385809</v>
      </c>
      <c r="B3516">
        <v>33</v>
      </c>
      <c r="C3516" t="s">
        <v>1351</v>
      </c>
    </row>
    <row r="3517" spans="1:3" hidden="1" x14ac:dyDescent="0.55000000000000004">
      <c r="A3517">
        <v>6932532859</v>
      </c>
      <c r="B3517">
        <v>31</v>
      </c>
      <c r="C3517" t="s">
        <v>1334</v>
      </c>
    </row>
    <row r="3518" spans="1:3" hidden="1" x14ac:dyDescent="0.55000000000000004">
      <c r="A3518">
        <v>6932653813</v>
      </c>
      <c r="B3518">
        <v>18</v>
      </c>
      <c r="C3518" t="s">
        <v>1334</v>
      </c>
    </row>
    <row r="3519" spans="1:3" x14ac:dyDescent="0.55000000000000004">
      <c r="A3519">
        <v>6932706395</v>
      </c>
      <c r="B3519">
        <v>1</v>
      </c>
      <c r="C3519" t="s">
        <v>1334</v>
      </c>
    </row>
    <row r="3520" spans="1:3" x14ac:dyDescent="0.55000000000000004">
      <c r="A3520">
        <v>6932725549</v>
      </c>
      <c r="B3520">
        <v>7</v>
      </c>
      <c r="C3520" t="s">
        <v>1334</v>
      </c>
    </row>
    <row r="3521" spans="1:3" hidden="1" x14ac:dyDescent="0.55000000000000004">
      <c r="A3521">
        <v>6932749721</v>
      </c>
      <c r="B3521">
        <v>33</v>
      </c>
      <c r="C3521" t="s">
        <v>1352</v>
      </c>
    </row>
    <row r="3522" spans="1:3" hidden="1" x14ac:dyDescent="0.55000000000000004">
      <c r="A3522">
        <v>6932765412</v>
      </c>
      <c r="B3522">
        <v>33</v>
      </c>
      <c r="C3522" t="s">
        <v>1353</v>
      </c>
    </row>
    <row r="3523" spans="1:3" x14ac:dyDescent="0.55000000000000004">
      <c r="A3523">
        <v>6932800250</v>
      </c>
      <c r="B3523">
        <v>16</v>
      </c>
      <c r="C3523" t="s">
        <v>1334</v>
      </c>
    </row>
    <row r="3524" spans="1:3" x14ac:dyDescent="0.55000000000000004">
      <c r="A3524">
        <v>6932879929</v>
      </c>
      <c r="B3524">
        <v>10</v>
      </c>
      <c r="C3524" t="s">
        <v>1334</v>
      </c>
    </row>
    <row r="3525" spans="1:3" hidden="1" x14ac:dyDescent="0.55000000000000004">
      <c r="A3525">
        <v>6932951992</v>
      </c>
      <c r="B3525">
        <v>33</v>
      </c>
      <c r="C3525" t="s">
        <v>1354</v>
      </c>
    </row>
    <row r="3526" spans="1:3" hidden="1" x14ac:dyDescent="0.55000000000000004">
      <c r="A3526">
        <v>6932964275</v>
      </c>
      <c r="B3526">
        <v>29</v>
      </c>
      <c r="C3526" t="s">
        <v>1334</v>
      </c>
    </row>
    <row r="3527" spans="1:3" hidden="1" x14ac:dyDescent="0.55000000000000004">
      <c r="A3527">
        <v>6932997280</v>
      </c>
      <c r="B3527">
        <v>33</v>
      </c>
      <c r="C3527" t="s">
        <v>1355</v>
      </c>
    </row>
    <row r="3528" spans="1:3" hidden="1" x14ac:dyDescent="0.55000000000000004">
      <c r="A3528">
        <v>6933046366</v>
      </c>
      <c r="B3528">
        <v>19</v>
      </c>
      <c r="C3528" t="s">
        <v>1334</v>
      </c>
    </row>
    <row r="3529" spans="1:3" hidden="1" x14ac:dyDescent="0.55000000000000004">
      <c r="A3529">
        <v>6933086051</v>
      </c>
      <c r="B3529">
        <v>33</v>
      </c>
      <c r="C3529" t="s">
        <v>1356</v>
      </c>
    </row>
    <row r="3530" spans="1:3" hidden="1" x14ac:dyDescent="0.55000000000000004">
      <c r="A3530">
        <v>6933101339</v>
      </c>
      <c r="B3530">
        <v>33</v>
      </c>
      <c r="C3530" t="s">
        <v>1357</v>
      </c>
    </row>
    <row r="3531" spans="1:3" x14ac:dyDescent="0.55000000000000004">
      <c r="A3531">
        <v>6933222817</v>
      </c>
      <c r="B3531">
        <v>3</v>
      </c>
      <c r="C3531" t="s">
        <v>1334</v>
      </c>
    </row>
    <row r="3532" spans="1:3" hidden="1" x14ac:dyDescent="0.55000000000000004">
      <c r="A3532">
        <v>6933233978</v>
      </c>
      <c r="B3532">
        <v>21</v>
      </c>
      <c r="C3532" t="s">
        <v>1334</v>
      </c>
    </row>
    <row r="3533" spans="1:3" hidden="1" x14ac:dyDescent="0.55000000000000004">
      <c r="A3533">
        <v>6933326222</v>
      </c>
      <c r="B3533">
        <v>33</v>
      </c>
      <c r="C3533" t="s">
        <v>1358</v>
      </c>
    </row>
    <row r="3534" spans="1:3" hidden="1" x14ac:dyDescent="0.55000000000000004">
      <c r="A3534">
        <v>6933344794</v>
      </c>
      <c r="B3534">
        <v>33</v>
      </c>
      <c r="C3534" t="s">
        <v>1359</v>
      </c>
    </row>
    <row r="3535" spans="1:3" hidden="1" x14ac:dyDescent="0.55000000000000004">
      <c r="A3535">
        <v>6944863956</v>
      </c>
      <c r="B3535">
        <v>33</v>
      </c>
      <c r="C3535" t="s">
        <v>1360</v>
      </c>
    </row>
    <row r="3536" spans="1:3" hidden="1" x14ac:dyDescent="0.55000000000000004">
      <c r="A3536">
        <v>6955361807</v>
      </c>
      <c r="B3536">
        <v>24</v>
      </c>
      <c r="C3536" t="s">
        <v>50</v>
      </c>
    </row>
    <row r="3537" spans="1:3" x14ac:dyDescent="0.55000000000000004">
      <c r="A3537">
        <v>6955390956</v>
      </c>
      <c r="B3537">
        <v>8</v>
      </c>
      <c r="C3537" t="s">
        <v>50</v>
      </c>
    </row>
    <row r="3538" spans="1:3" hidden="1" x14ac:dyDescent="0.55000000000000004">
      <c r="A3538">
        <v>6955468618</v>
      </c>
      <c r="B3538">
        <v>28</v>
      </c>
      <c r="C3538" t="s">
        <v>50</v>
      </c>
    </row>
    <row r="3539" spans="1:3" x14ac:dyDescent="0.55000000000000004">
      <c r="A3539">
        <v>6955554307</v>
      </c>
      <c r="B3539">
        <v>2</v>
      </c>
      <c r="C3539" t="s">
        <v>50</v>
      </c>
    </row>
    <row r="3540" spans="1:3" x14ac:dyDescent="0.55000000000000004">
      <c r="A3540">
        <v>6955568843</v>
      </c>
      <c r="B3540">
        <v>6</v>
      </c>
      <c r="C3540" t="s">
        <v>50</v>
      </c>
    </row>
    <row r="3541" spans="1:3" hidden="1" x14ac:dyDescent="0.55000000000000004">
      <c r="A3541">
        <v>6955572226</v>
      </c>
      <c r="B3541">
        <v>30</v>
      </c>
      <c r="C3541" t="s">
        <v>50</v>
      </c>
    </row>
    <row r="3542" spans="1:3" x14ac:dyDescent="0.55000000000000004">
      <c r="A3542">
        <v>6955638542</v>
      </c>
      <c r="B3542">
        <v>11</v>
      </c>
      <c r="C3542" t="s">
        <v>50</v>
      </c>
    </row>
    <row r="3543" spans="1:3" x14ac:dyDescent="0.55000000000000004">
      <c r="A3543">
        <v>6955666545</v>
      </c>
      <c r="B3543">
        <v>4</v>
      </c>
      <c r="C3543" t="s">
        <v>50</v>
      </c>
    </row>
    <row r="3544" spans="1:3" hidden="1" x14ac:dyDescent="0.55000000000000004">
      <c r="A3544">
        <v>6955712562</v>
      </c>
      <c r="B3544">
        <v>27</v>
      </c>
      <c r="C3544" t="s">
        <v>50</v>
      </c>
    </row>
    <row r="3545" spans="1:3" x14ac:dyDescent="0.55000000000000004">
      <c r="A3545">
        <v>6955768284</v>
      </c>
      <c r="B3545">
        <v>14</v>
      </c>
      <c r="C3545" t="s">
        <v>50</v>
      </c>
    </row>
    <row r="3546" spans="1:3" x14ac:dyDescent="0.55000000000000004">
      <c r="A3546">
        <v>6955780736</v>
      </c>
      <c r="B3546">
        <v>15</v>
      </c>
      <c r="C3546" t="s">
        <v>50</v>
      </c>
    </row>
    <row r="3547" spans="1:3" hidden="1" x14ac:dyDescent="0.55000000000000004">
      <c r="A3547">
        <v>6955794335</v>
      </c>
      <c r="B3547">
        <v>25</v>
      </c>
      <c r="C3547" t="s">
        <v>50</v>
      </c>
    </row>
    <row r="3548" spans="1:3" hidden="1" x14ac:dyDescent="0.55000000000000004">
      <c r="A3548">
        <v>6955801021</v>
      </c>
      <c r="B3548">
        <v>20</v>
      </c>
      <c r="C3548" t="s">
        <v>50</v>
      </c>
    </row>
    <row r="3549" spans="1:3" x14ac:dyDescent="0.55000000000000004">
      <c r="A3549">
        <v>6955912522</v>
      </c>
      <c r="B3549">
        <v>12</v>
      </c>
      <c r="C3549" t="s">
        <v>50</v>
      </c>
    </row>
    <row r="3550" spans="1:3" hidden="1" x14ac:dyDescent="0.55000000000000004">
      <c r="A3550">
        <v>6955990955</v>
      </c>
      <c r="B3550">
        <v>22</v>
      </c>
      <c r="C3550" t="s">
        <v>50</v>
      </c>
    </row>
    <row r="3551" spans="1:3" hidden="1" x14ac:dyDescent="0.55000000000000004">
      <c r="A3551">
        <v>6956019381</v>
      </c>
      <c r="B3551">
        <v>26</v>
      </c>
      <c r="C3551" t="s">
        <v>50</v>
      </c>
    </row>
    <row r="3552" spans="1:3" x14ac:dyDescent="0.55000000000000004">
      <c r="A3552">
        <v>6956026664</v>
      </c>
      <c r="B3552">
        <v>9</v>
      </c>
      <c r="C3552" t="s">
        <v>50</v>
      </c>
    </row>
    <row r="3553" spans="1:3" x14ac:dyDescent="0.55000000000000004">
      <c r="A3553">
        <v>6956033298</v>
      </c>
      <c r="B3553">
        <v>5</v>
      </c>
      <c r="C3553" t="s">
        <v>50</v>
      </c>
    </row>
    <row r="3554" spans="1:3" x14ac:dyDescent="0.55000000000000004">
      <c r="A3554">
        <v>6956138524</v>
      </c>
      <c r="B3554">
        <v>17</v>
      </c>
      <c r="C3554" t="s">
        <v>50</v>
      </c>
    </row>
    <row r="3555" spans="1:3" x14ac:dyDescent="0.55000000000000004">
      <c r="A3555">
        <v>6956202059</v>
      </c>
      <c r="B3555">
        <v>13</v>
      </c>
      <c r="C3555" t="s">
        <v>50</v>
      </c>
    </row>
    <row r="3556" spans="1:3" hidden="1" x14ac:dyDescent="0.55000000000000004">
      <c r="A3556">
        <v>6956272370</v>
      </c>
      <c r="B3556">
        <v>23</v>
      </c>
      <c r="C3556" t="s">
        <v>50</v>
      </c>
    </row>
    <row r="3557" spans="1:3" hidden="1" x14ac:dyDescent="0.55000000000000004">
      <c r="A3557">
        <v>6956307157</v>
      </c>
      <c r="B3557">
        <v>32</v>
      </c>
      <c r="C3557" t="s">
        <v>50</v>
      </c>
    </row>
    <row r="3558" spans="1:3" hidden="1" x14ac:dyDescent="0.55000000000000004">
      <c r="A3558">
        <v>6957532214</v>
      </c>
      <c r="B3558">
        <v>31</v>
      </c>
      <c r="C3558" t="s">
        <v>50</v>
      </c>
    </row>
    <row r="3559" spans="1:3" hidden="1" x14ac:dyDescent="0.55000000000000004">
      <c r="A3559">
        <v>6957654205</v>
      </c>
      <c r="B3559">
        <v>18</v>
      </c>
      <c r="C3559" t="s">
        <v>50</v>
      </c>
    </row>
    <row r="3560" spans="1:3" x14ac:dyDescent="0.55000000000000004">
      <c r="A3560">
        <v>6957700383</v>
      </c>
      <c r="B3560">
        <v>1</v>
      </c>
      <c r="C3560" t="s">
        <v>50</v>
      </c>
    </row>
    <row r="3561" spans="1:3" x14ac:dyDescent="0.55000000000000004">
      <c r="A3561">
        <v>6957719957</v>
      </c>
      <c r="B3561">
        <v>7</v>
      </c>
      <c r="C3561" t="s">
        <v>50</v>
      </c>
    </row>
    <row r="3562" spans="1:3" x14ac:dyDescent="0.55000000000000004">
      <c r="A3562">
        <v>6957802425</v>
      </c>
      <c r="B3562">
        <v>16</v>
      </c>
      <c r="C3562" t="s">
        <v>50</v>
      </c>
    </row>
    <row r="3563" spans="1:3" x14ac:dyDescent="0.55000000000000004">
      <c r="A3563">
        <v>6957874667</v>
      </c>
      <c r="B3563">
        <v>10</v>
      </c>
      <c r="C3563" t="s">
        <v>50</v>
      </c>
    </row>
    <row r="3564" spans="1:3" hidden="1" x14ac:dyDescent="0.55000000000000004">
      <c r="A3564">
        <v>6957964472</v>
      </c>
      <c r="B3564">
        <v>29</v>
      </c>
      <c r="C3564" t="s">
        <v>50</v>
      </c>
    </row>
    <row r="3565" spans="1:3" hidden="1" x14ac:dyDescent="0.55000000000000004">
      <c r="A3565">
        <v>6958047845</v>
      </c>
      <c r="B3565">
        <v>19</v>
      </c>
      <c r="C3565" t="s">
        <v>50</v>
      </c>
    </row>
    <row r="3566" spans="1:3" x14ac:dyDescent="0.55000000000000004">
      <c r="A3566">
        <v>6958217527</v>
      </c>
      <c r="B3566">
        <v>3</v>
      </c>
      <c r="C3566" t="s">
        <v>50</v>
      </c>
    </row>
    <row r="3567" spans="1:3" hidden="1" x14ac:dyDescent="0.55000000000000004">
      <c r="A3567">
        <v>6958234689</v>
      </c>
      <c r="B3567">
        <v>21</v>
      </c>
      <c r="C3567" t="s">
        <v>50</v>
      </c>
    </row>
  </sheetData>
  <autoFilter ref="A1:C3567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workbookViewId="0">
      <selection activeCell="K10" sqref="K10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1361</v>
      </c>
      <c r="B1" t="s">
        <v>1364</v>
      </c>
      <c r="C1" t="s">
        <v>1363</v>
      </c>
      <c r="D1" t="s">
        <v>1362</v>
      </c>
    </row>
    <row r="2" spans="1:8" x14ac:dyDescent="0.55000000000000004">
      <c r="A2">
        <v>634121080</v>
      </c>
      <c r="B2">
        <v>33</v>
      </c>
      <c r="C2" t="s">
        <v>1365</v>
      </c>
      <c r="D2">
        <v>6</v>
      </c>
      <c r="F2" s="1" t="s">
        <v>1386</v>
      </c>
      <c r="G2" t="s">
        <v>1388</v>
      </c>
    </row>
    <row r="3" spans="1:8" x14ac:dyDescent="0.55000000000000004">
      <c r="A3">
        <v>634159332</v>
      </c>
      <c r="B3">
        <v>33</v>
      </c>
      <c r="C3" t="s">
        <v>1365</v>
      </c>
      <c r="D3">
        <v>7</v>
      </c>
      <c r="F3" s="2">
        <v>33</v>
      </c>
      <c r="G3" s="3">
        <v>297</v>
      </c>
    </row>
    <row r="4" spans="1:8" x14ac:dyDescent="0.55000000000000004">
      <c r="A4">
        <v>635001979</v>
      </c>
      <c r="B4">
        <v>33</v>
      </c>
      <c r="C4" t="s">
        <v>1365</v>
      </c>
      <c r="D4">
        <v>1</v>
      </c>
      <c r="F4" s="2" t="s">
        <v>1387</v>
      </c>
      <c r="G4" s="3">
        <v>297</v>
      </c>
      <c r="H4" s="5">
        <f>297/23/17</f>
        <v>0.75959079283887465</v>
      </c>
    </row>
    <row r="5" spans="1:8" x14ac:dyDescent="0.55000000000000004">
      <c r="A5">
        <v>635009903</v>
      </c>
      <c r="B5">
        <v>33</v>
      </c>
      <c r="C5" t="s">
        <v>1365</v>
      </c>
      <c r="D5">
        <v>15</v>
      </c>
    </row>
    <row r="6" spans="1:8" x14ac:dyDescent="0.55000000000000004">
      <c r="A6">
        <v>635017507</v>
      </c>
      <c r="B6">
        <v>33</v>
      </c>
      <c r="C6" t="s">
        <v>1365</v>
      </c>
      <c r="D6">
        <v>8</v>
      </c>
    </row>
    <row r="7" spans="1:8" x14ac:dyDescent="0.55000000000000004">
      <c r="A7">
        <v>635025268</v>
      </c>
      <c r="B7">
        <v>33</v>
      </c>
      <c r="C7" t="s">
        <v>1365</v>
      </c>
      <c r="D7">
        <v>5</v>
      </c>
    </row>
    <row r="8" spans="1:8" x14ac:dyDescent="0.55000000000000004">
      <c r="A8">
        <v>934138470</v>
      </c>
      <c r="B8">
        <v>33</v>
      </c>
      <c r="C8" t="s">
        <v>1366</v>
      </c>
      <c r="D8">
        <v>7</v>
      </c>
    </row>
    <row r="9" spans="1:8" x14ac:dyDescent="0.55000000000000004">
      <c r="A9">
        <v>935253989</v>
      </c>
      <c r="B9">
        <v>33</v>
      </c>
      <c r="C9" t="s">
        <v>1366</v>
      </c>
      <c r="D9">
        <v>11</v>
      </c>
    </row>
    <row r="10" spans="1:8" x14ac:dyDescent="0.55000000000000004">
      <c r="A10">
        <v>935276879</v>
      </c>
      <c r="B10">
        <v>33</v>
      </c>
      <c r="C10" t="s">
        <v>1366</v>
      </c>
      <c r="D10">
        <v>1</v>
      </c>
    </row>
    <row r="11" spans="1:8" x14ac:dyDescent="0.55000000000000004">
      <c r="A11">
        <v>935284824</v>
      </c>
      <c r="B11">
        <v>33</v>
      </c>
      <c r="C11" t="s">
        <v>1366</v>
      </c>
      <c r="D11">
        <v>16</v>
      </c>
    </row>
    <row r="12" spans="1:8" x14ac:dyDescent="0.55000000000000004">
      <c r="A12">
        <v>936751969</v>
      </c>
      <c r="B12">
        <v>33</v>
      </c>
      <c r="C12" t="s">
        <v>1366</v>
      </c>
      <c r="D12">
        <v>2</v>
      </c>
    </row>
    <row r="13" spans="1:8" x14ac:dyDescent="0.55000000000000004">
      <c r="A13">
        <v>1534439520</v>
      </c>
      <c r="B13">
        <v>33</v>
      </c>
      <c r="C13" t="s">
        <v>1367</v>
      </c>
      <c r="D13">
        <v>12</v>
      </c>
    </row>
    <row r="14" spans="1:8" x14ac:dyDescent="0.55000000000000004">
      <c r="A14">
        <v>1831214993</v>
      </c>
      <c r="B14">
        <v>33</v>
      </c>
      <c r="C14" t="s">
        <v>1368</v>
      </c>
      <c r="D14">
        <v>6</v>
      </c>
    </row>
    <row r="15" spans="1:8" x14ac:dyDescent="0.55000000000000004">
      <c r="A15">
        <v>1832086747</v>
      </c>
      <c r="B15">
        <v>33</v>
      </c>
      <c r="C15" t="s">
        <v>1368</v>
      </c>
      <c r="D15">
        <v>7</v>
      </c>
    </row>
    <row r="16" spans="1:8" x14ac:dyDescent="0.55000000000000004">
      <c r="A16">
        <v>1833911384</v>
      </c>
      <c r="B16">
        <v>33</v>
      </c>
      <c r="C16" t="s">
        <v>1368</v>
      </c>
      <c r="D16">
        <v>5</v>
      </c>
    </row>
    <row r="17" spans="1:4" x14ac:dyDescent="0.55000000000000004">
      <c r="A17">
        <v>1833919349</v>
      </c>
      <c r="B17">
        <v>33</v>
      </c>
      <c r="C17" t="s">
        <v>1368</v>
      </c>
      <c r="D17">
        <v>11</v>
      </c>
    </row>
    <row r="18" spans="1:4" x14ac:dyDescent="0.55000000000000004">
      <c r="A18">
        <v>1833926867</v>
      </c>
      <c r="B18">
        <v>33</v>
      </c>
      <c r="C18" t="s">
        <v>1368</v>
      </c>
      <c r="D18">
        <v>4</v>
      </c>
    </row>
    <row r="19" spans="1:4" x14ac:dyDescent="0.55000000000000004">
      <c r="A19">
        <v>1833934694</v>
      </c>
      <c r="B19">
        <v>33</v>
      </c>
      <c r="C19" t="s">
        <v>1368</v>
      </c>
      <c r="D19">
        <v>17</v>
      </c>
    </row>
    <row r="20" spans="1:4" x14ac:dyDescent="0.55000000000000004">
      <c r="A20">
        <v>1833942384</v>
      </c>
      <c r="B20">
        <v>33</v>
      </c>
      <c r="C20" t="s">
        <v>1368</v>
      </c>
      <c r="D20">
        <v>10</v>
      </c>
    </row>
    <row r="21" spans="1:4" x14ac:dyDescent="0.55000000000000004">
      <c r="A21">
        <v>1833957387</v>
      </c>
      <c r="B21">
        <v>33</v>
      </c>
      <c r="C21" t="s">
        <v>1368</v>
      </c>
      <c r="D21">
        <v>15</v>
      </c>
    </row>
    <row r="22" spans="1:4" x14ac:dyDescent="0.55000000000000004">
      <c r="A22">
        <v>1833964714</v>
      </c>
      <c r="B22">
        <v>33</v>
      </c>
      <c r="C22" t="s">
        <v>1368</v>
      </c>
      <c r="D22">
        <v>2</v>
      </c>
    </row>
    <row r="23" spans="1:4" x14ac:dyDescent="0.55000000000000004">
      <c r="A23">
        <v>1834526574</v>
      </c>
      <c r="B23">
        <v>33</v>
      </c>
      <c r="C23" t="s">
        <v>1368</v>
      </c>
      <c r="D23">
        <v>9</v>
      </c>
    </row>
    <row r="24" spans="1:4" x14ac:dyDescent="0.55000000000000004">
      <c r="A24">
        <v>1836132347</v>
      </c>
      <c r="B24">
        <v>33</v>
      </c>
      <c r="C24" t="s">
        <v>1368</v>
      </c>
      <c r="D24">
        <v>8</v>
      </c>
    </row>
    <row r="25" spans="1:4" x14ac:dyDescent="0.55000000000000004">
      <c r="A25">
        <v>1836140302</v>
      </c>
      <c r="B25">
        <v>33</v>
      </c>
      <c r="C25" t="s">
        <v>1368</v>
      </c>
      <c r="D25">
        <v>13</v>
      </c>
    </row>
    <row r="26" spans="1:4" x14ac:dyDescent="0.55000000000000004">
      <c r="A26">
        <v>2131265390</v>
      </c>
      <c r="B26">
        <v>33</v>
      </c>
      <c r="C26" t="s">
        <v>1369</v>
      </c>
      <c r="D26">
        <v>1</v>
      </c>
    </row>
    <row r="27" spans="1:4" x14ac:dyDescent="0.55000000000000004">
      <c r="A27">
        <v>2134244257</v>
      </c>
      <c r="B27">
        <v>33</v>
      </c>
      <c r="C27" t="s">
        <v>1369</v>
      </c>
      <c r="D27">
        <v>7</v>
      </c>
    </row>
    <row r="28" spans="1:4" x14ac:dyDescent="0.55000000000000004">
      <c r="A28">
        <v>2134252212</v>
      </c>
      <c r="B28">
        <v>33</v>
      </c>
      <c r="C28" t="s">
        <v>1369</v>
      </c>
      <c r="D28">
        <v>11</v>
      </c>
    </row>
    <row r="29" spans="1:4" x14ac:dyDescent="0.55000000000000004">
      <c r="A29">
        <v>2134476672</v>
      </c>
      <c r="B29">
        <v>33</v>
      </c>
      <c r="C29" t="s">
        <v>1369</v>
      </c>
      <c r="D29">
        <v>2</v>
      </c>
    </row>
    <row r="30" spans="1:4" x14ac:dyDescent="0.55000000000000004">
      <c r="A30">
        <v>2136720280</v>
      </c>
      <c r="B30">
        <v>33</v>
      </c>
      <c r="C30" t="s">
        <v>1369</v>
      </c>
      <c r="D30">
        <v>6</v>
      </c>
    </row>
    <row r="31" spans="1:4" x14ac:dyDescent="0.55000000000000004">
      <c r="A31">
        <v>2137688084</v>
      </c>
      <c r="B31">
        <v>33</v>
      </c>
      <c r="C31" t="s">
        <v>1369</v>
      </c>
      <c r="D31">
        <v>17</v>
      </c>
    </row>
    <row r="32" spans="1:4" x14ac:dyDescent="0.55000000000000004">
      <c r="A32">
        <v>2137695719</v>
      </c>
      <c r="B32">
        <v>33</v>
      </c>
      <c r="C32" t="s">
        <v>1369</v>
      </c>
      <c r="D32">
        <v>5</v>
      </c>
    </row>
    <row r="33" spans="1:4" x14ac:dyDescent="0.55000000000000004">
      <c r="A33">
        <v>2137703396</v>
      </c>
      <c r="B33">
        <v>33</v>
      </c>
      <c r="C33" t="s">
        <v>1369</v>
      </c>
      <c r="D33">
        <v>3</v>
      </c>
    </row>
    <row r="34" spans="1:4" x14ac:dyDescent="0.55000000000000004">
      <c r="A34">
        <v>2137711148</v>
      </c>
      <c r="B34">
        <v>33</v>
      </c>
      <c r="C34" t="s">
        <v>1369</v>
      </c>
      <c r="D34">
        <v>14</v>
      </c>
    </row>
    <row r="35" spans="1:4" x14ac:dyDescent="0.55000000000000004">
      <c r="A35">
        <v>2430776198</v>
      </c>
      <c r="B35">
        <v>33</v>
      </c>
      <c r="C35" t="s">
        <v>1370</v>
      </c>
      <c r="D35">
        <v>1</v>
      </c>
    </row>
    <row r="36" spans="1:4" x14ac:dyDescent="0.55000000000000004">
      <c r="A36">
        <v>2431481901</v>
      </c>
      <c r="B36">
        <v>33</v>
      </c>
      <c r="C36" t="s">
        <v>1370</v>
      </c>
      <c r="D36">
        <v>13</v>
      </c>
    </row>
    <row r="37" spans="1:4" x14ac:dyDescent="0.55000000000000004">
      <c r="A37">
        <v>2431589784</v>
      </c>
      <c r="B37">
        <v>33</v>
      </c>
      <c r="C37" t="s">
        <v>1370</v>
      </c>
      <c r="D37">
        <v>5</v>
      </c>
    </row>
    <row r="38" spans="1:4" x14ac:dyDescent="0.55000000000000004">
      <c r="A38">
        <v>2432580334</v>
      </c>
      <c r="B38">
        <v>33</v>
      </c>
      <c r="C38" t="s">
        <v>1370</v>
      </c>
      <c r="D38">
        <v>7</v>
      </c>
    </row>
    <row r="39" spans="1:4" x14ac:dyDescent="0.55000000000000004">
      <c r="A39">
        <v>2432588215</v>
      </c>
      <c r="B39">
        <v>33</v>
      </c>
      <c r="C39" t="s">
        <v>1370</v>
      </c>
      <c r="D39">
        <v>8</v>
      </c>
    </row>
    <row r="40" spans="1:4" x14ac:dyDescent="0.55000000000000004">
      <c r="A40">
        <v>2432945793</v>
      </c>
      <c r="B40">
        <v>33</v>
      </c>
      <c r="C40" t="s">
        <v>1370</v>
      </c>
      <c r="D40">
        <v>10</v>
      </c>
    </row>
    <row r="41" spans="1:4" x14ac:dyDescent="0.55000000000000004">
      <c r="A41">
        <v>2432953439</v>
      </c>
      <c r="B41">
        <v>33</v>
      </c>
      <c r="C41" t="s">
        <v>1370</v>
      </c>
      <c r="D41">
        <v>4</v>
      </c>
    </row>
    <row r="42" spans="1:4" x14ac:dyDescent="0.55000000000000004">
      <c r="A42">
        <v>2432961330</v>
      </c>
      <c r="B42">
        <v>33</v>
      </c>
      <c r="C42" t="s">
        <v>1370</v>
      </c>
      <c r="D42">
        <v>14</v>
      </c>
    </row>
    <row r="43" spans="1:4" x14ac:dyDescent="0.55000000000000004">
      <c r="A43">
        <v>2433310971</v>
      </c>
      <c r="B43">
        <v>33</v>
      </c>
      <c r="C43" t="s">
        <v>1370</v>
      </c>
      <c r="D43">
        <v>16</v>
      </c>
    </row>
    <row r="44" spans="1:4" x14ac:dyDescent="0.55000000000000004">
      <c r="A44">
        <v>2433801431</v>
      </c>
      <c r="B44">
        <v>33</v>
      </c>
      <c r="C44" t="s">
        <v>1370</v>
      </c>
      <c r="D44">
        <v>17</v>
      </c>
    </row>
    <row r="45" spans="1:4" x14ac:dyDescent="0.55000000000000004">
      <c r="A45">
        <v>2433809086</v>
      </c>
      <c r="B45">
        <v>33</v>
      </c>
      <c r="C45" t="s">
        <v>1370</v>
      </c>
      <c r="D45">
        <v>9</v>
      </c>
    </row>
    <row r="46" spans="1:4" x14ac:dyDescent="0.55000000000000004">
      <c r="A46">
        <v>2433816772</v>
      </c>
      <c r="B46">
        <v>33</v>
      </c>
      <c r="C46" t="s">
        <v>1370</v>
      </c>
      <c r="D46">
        <v>3</v>
      </c>
    </row>
    <row r="47" spans="1:4" x14ac:dyDescent="0.55000000000000004">
      <c r="A47">
        <v>2434791626</v>
      </c>
      <c r="B47">
        <v>33</v>
      </c>
      <c r="C47" t="s">
        <v>1370</v>
      </c>
      <c r="D47">
        <v>11</v>
      </c>
    </row>
    <row r="48" spans="1:4" x14ac:dyDescent="0.55000000000000004">
      <c r="A48">
        <v>2437397115</v>
      </c>
      <c r="B48">
        <v>33</v>
      </c>
      <c r="C48" t="s">
        <v>1370</v>
      </c>
      <c r="D48">
        <v>2</v>
      </c>
    </row>
    <row r="49" spans="1:4" x14ac:dyDescent="0.55000000000000004">
      <c r="A49">
        <v>2437406675</v>
      </c>
      <c r="B49">
        <v>33</v>
      </c>
      <c r="C49" t="s">
        <v>1370</v>
      </c>
      <c r="D49">
        <v>12</v>
      </c>
    </row>
    <row r="50" spans="1:4" x14ac:dyDescent="0.55000000000000004">
      <c r="A50">
        <v>2730690862</v>
      </c>
      <c r="B50">
        <v>33</v>
      </c>
      <c r="C50" t="s">
        <v>1371</v>
      </c>
      <c r="D50">
        <v>8</v>
      </c>
    </row>
    <row r="51" spans="1:4" x14ac:dyDescent="0.55000000000000004">
      <c r="A51">
        <v>2730768395</v>
      </c>
      <c r="B51">
        <v>33</v>
      </c>
      <c r="C51" t="s">
        <v>1371</v>
      </c>
      <c r="D51">
        <v>11</v>
      </c>
    </row>
    <row r="52" spans="1:4" x14ac:dyDescent="0.55000000000000004">
      <c r="A52">
        <v>2730790813</v>
      </c>
      <c r="B52">
        <v>33</v>
      </c>
      <c r="C52" t="s">
        <v>1371</v>
      </c>
      <c r="D52">
        <v>7</v>
      </c>
    </row>
    <row r="53" spans="1:4" x14ac:dyDescent="0.55000000000000004">
      <c r="A53">
        <v>2730806283</v>
      </c>
      <c r="B53">
        <v>33</v>
      </c>
      <c r="C53" t="s">
        <v>1371</v>
      </c>
      <c r="D53">
        <v>4</v>
      </c>
    </row>
    <row r="54" spans="1:4" x14ac:dyDescent="0.55000000000000004">
      <c r="A54">
        <v>2730833683</v>
      </c>
      <c r="B54">
        <v>33</v>
      </c>
      <c r="C54" t="s">
        <v>1371</v>
      </c>
      <c r="D54">
        <v>16</v>
      </c>
    </row>
    <row r="55" spans="1:4" x14ac:dyDescent="0.55000000000000004">
      <c r="A55">
        <v>2730843223</v>
      </c>
      <c r="B55">
        <v>33</v>
      </c>
      <c r="C55" t="s">
        <v>1371</v>
      </c>
      <c r="D55">
        <v>1</v>
      </c>
    </row>
    <row r="56" spans="1:4" x14ac:dyDescent="0.55000000000000004">
      <c r="A56">
        <v>2730866310</v>
      </c>
      <c r="B56">
        <v>33</v>
      </c>
      <c r="C56" t="s">
        <v>1371</v>
      </c>
      <c r="D56">
        <v>2</v>
      </c>
    </row>
    <row r="57" spans="1:4" x14ac:dyDescent="0.55000000000000004">
      <c r="A57">
        <v>2730878238</v>
      </c>
      <c r="B57">
        <v>33</v>
      </c>
      <c r="C57" t="s">
        <v>1371</v>
      </c>
      <c r="D57">
        <v>15</v>
      </c>
    </row>
    <row r="58" spans="1:4" x14ac:dyDescent="0.55000000000000004">
      <c r="A58">
        <v>2730928078</v>
      </c>
      <c r="B58">
        <v>33</v>
      </c>
      <c r="C58" t="s">
        <v>1371</v>
      </c>
      <c r="D58">
        <v>6</v>
      </c>
    </row>
    <row r="59" spans="1:4" x14ac:dyDescent="0.55000000000000004">
      <c r="A59">
        <v>2731046908</v>
      </c>
      <c r="B59">
        <v>33</v>
      </c>
      <c r="C59" t="s">
        <v>1371</v>
      </c>
      <c r="D59">
        <v>10</v>
      </c>
    </row>
    <row r="60" spans="1:4" x14ac:dyDescent="0.55000000000000004">
      <c r="A60">
        <v>2731407000</v>
      </c>
      <c r="B60">
        <v>33</v>
      </c>
      <c r="C60" t="s">
        <v>1371</v>
      </c>
      <c r="D60">
        <v>5</v>
      </c>
    </row>
    <row r="61" spans="1:4" x14ac:dyDescent="0.55000000000000004">
      <c r="A61">
        <v>2731535729</v>
      </c>
      <c r="B61">
        <v>33</v>
      </c>
      <c r="C61" t="s">
        <v>1371</v>
      </c>
      <c r="D61">
        <v>13</v>
      </c>
    </row>
    <row r="62" spans="1:4" x14ac:dyDescent="0.55000000000000004">
      <c r="A62">
        <v>2732162157</v>
      </c>
      <c r="B62">
        <v>33</v>
      </c>
      <c r="C62" t="s">
        <v>1371</v>
      </c>
      <c r="D62">
        <v>12</v>
      </c>
    </row>
    <row r="63" spans="1:4" x14ac:dyDescent="0.55000000000000004">
      <c r="A63">
        <v>2732173511</v>
      </c>
      <c r="B63">
        <v>33</v>
      </c>
      <c r="C63" t="s">
        <v>1371</v>
      </c>
      <c r="D63">
        <v>17</v>
      </c>
    </row>
    <row r="64" spans="1:4" x14ac:dyDescent="0.55000000000000004">
      <c r="A64">
        <v>2732185264</v>
      </c>
      <c r="B64">
        <v>33</v>
      </c>
      <c r="C64" t="s">
        <v>1371</v>
      </c>
      <c r="D64">
        <v>9</v>
      </c>
    </row>
    <row r="65" spans="1:4" x14ac:dyDescent="0.55000000000000004">
      <c r="A65">
        <v>2732197072</v>
      </c>
      <c r="B65">
        <v>33</v>
      </c>
      <c r="C65" t="s">
        <v>1371</v>
      </c>
      <c r="D65">
        <v>3</v>
      </c>
    </row>
    <row r="66" spans="1:4" x14ac:dyDescent="0.55000000000000004">
      <c r="A66">
        <v>2732208709</v>
      </c>
      <c r="B66">
        <v>33</v>
      </c>
      <c r="C66" t="s">
        <v>1371</v>
      </c>
      <c r="D66">
        <v>14</v>
      </c>
    </row>
    <row r="67" spans="1:4" x14ac:dyDescent="0.55000000000000004">
      <c r="A67">
        <v>3030614492</v>
      </c>
      <c r="B67">
        <v>33</v>
      </c>
      <c r="C67" t="s">
        <v>1372</v>
      </c>
      <c r="D67">
        <v>11</v>
      </c>
    </row>
    <row r="68" spans="1:4" x14ac:dyDescent="0.55000000000000004">
      <c r="A68">
        <v>3030649240</v>
      </c>
      <c r="B68">
        <v>33</v>
      </c>
      <c r="C68" t="s">
        <v>1372</v>
      </c>
      <c r="D68">
        <v>6</v>
      </c>
    </row>
    <row r="69" spans="1:4" x14ac:dyDescent="0.55000000000000004">
      <c r="A69">
        <v>3030678667</v>
      </c>
      <c r="B69">
        <v>33</v>
      </c>
      <c r="C69" t="s">
        <v>1372</v>
      </c>
      <c r="D69">
        <v>2</v>
      </c>
    </row>
    <row r="70" spans="1:4" x14ac:dyDescent="0.55000000000000004">
      <c r="A70">
        <v>3031002732</v>
      </c>
      <c r="B70">
        <v>33</v>
      </c>
      <c r="C70" t="s">
        <v>1372</v>
      </c>
      <c r="D70">
        <v>4</v>
      </c>
    </row>
    <row r="71" spans="1:4" x14ac:dyDescent="0.55000000000000004">
      <c r="A71">
        <v>3031054537</v>
      </c>
      <c r="B71">
        <v>33</v>
      </c>
      <c r="C71" t="s">
        <v>1372</v>
      </c>
      <c r="D71">
        <v>1</v>
      </c>
    </row>
    <row r="72" spans="1:4" x14ac:dyDescent="0.55000000000000004">
      <c r="A72">
        <v>3031234251</v>
      </c>
      <c r="B72">
        <v>33</v>
      </c>
      <c r="C72" t="s">
        <v>1372</v>
      </c>
      <c r="D72">
        <v>12</v>
      </c>
    </row>
    <row r="73" spans="1:4" x14ac:dyDescent="0.55000000000000004">
      <c r="A73">
        <v>3031253994</v>
      </c>
      <c r="B73">
        <v>33</v>
      </c>
      <c r="C73" t="s">
        <v>1372</v>
      </c>
      <c r="D73">
        <v>8</v>
      </c>
    </row>
    <row r="74" spans="1:4" x14ac:dyDescent="0.55000000000000004">
      <c r="A74">
        <v>3031492400</v>
      </c>
      <c r="B74">
        <v>33</v>
      </c>
      <c r="C74" t="s">
        <v>1372</v>
      </c>
      <c r="D74">
        <v>7</v>
      </c>
    </row>
    <row r="75" spans="1:4" x14ac:dyDescent="0.55000000000000004">
      <c r="A75">
        <v>3031627910</v>
      </c>
      <c r="B75">
        <v>33</v>
      </c>
      <c r="C75" t="s">
        <v>1372</v>
      </c>
      <c r="D75">
        <v>5</v>
      </c>
    </row>
    <row r="76" spans="1:4" x14ac:dyDescent="0.55000000000000004">
      <c r="A76">
        <v>3031655690</v>
      </c>
      <c r="B76">
        <v>33</v>
      </c>
      <c r="C76" t="s">
        <v>1372</v>
      </c>
      <c r="D76">
        <v>3</v>
      </c>
    </row>
    <row r="77" spans="1:4" x14ac:dyDescent="0.55000000000000004">
      <c r="A77">
        <v>3031679821</v>
      </c>
      <c r="B77">
        <v>33</v>
      </c>
      <c r="C77" t="s">
        <v>1372</v>
      </c>
      <c r="D77">
        <v>16</v>
      </c>
    </row>
    <row r="78" spans="1:4" x14ac:dyDescent="0.55000000000000004">
      <c r="A78">
        <v>3031692075</v>
      </c>
      <c r="B78">
        <v>33</v>
      </c>
      <c r="C78" t="s">
        <v>1372</v>
      </c>
      <c r="D78">
        <v>15</v>
      </c>
    </row>
    <row r="79" spans="1:4" x14ac:dyDescent="0.55000000000000004">
      <c r="A79">
        <v>3031702491</v>
      </c>
      <c r="B79">
        <v>33</v>
      </c>
      <c r="C79" t="s">
        <v>1372</v>
      </c>
      <c r="D79">
        <v>10</v>
      </c>
    </row>
    <row r="80" spans="1:4" x14ac:dyDescent="0.55000000000000004">
      <c r="A80">
        <v>3031718430</v>
      </c>
      <c r="B80">
        <v>33</v>
      </c>
      <c r="C80" t="s">
        <v>1372</v>
      </c>
      <c r="D80">
        <v>17</v>
      </c>
    </row>
    <row r="81" spans="1:4" x14ac:dyDescent="0.55000000000000004">
      <c r="A81">
        <v>3031881722</v>
      </c>
      <c r="B81">
        <v>33</v>
      </c>
      <c r="C81" t="s">
        <v>1372</v>
      </c>
      <c r="D81">
        <v>13</v>
      </c>
    </row>
    <row r="82" spans="1:4" x14ac:dyDescent="0.55000000000000004">
      <c r="A82">
        <v>3032483741</v>
      </c>
      <c r="B82">
        <v>33</v>
      </c>
      <c r="C82" t="s">
        <v>1372</v>
      </c>
      <c r="D82">
        <v>14</v>
      </c>
    </row>
    <row r="83" spans="1:4" x14ac:dyDescent="0.55000000000000004">
      <c r="A83">
        <v>3032850346</v>
      </c>
      <c r="B83">
        <v>33</v>
      </c>
      <c r="C83" t="s">
        <v>1372</v>
      </c>
      <c r="D83">
        <v>9</v>
      </c>
    </row>
    <row r="84" spans="1:4" x14ac:dyDescent="0.55000000000000004">
      <c r="A84">
        <v>3330474933</v>
      </c>
      <c r="B84">
        <v>33</v>
      </c>
      <c r="C84" t="s">
        <v>1373</v>
      </c>
      <c r="D84">
        <v>8</v>
      </c>
    </row>
    <row r="85" spans="1:4" x14ac:dyDescent="0.55000000000000004">
      <c r="A85">
        <v>3330565990</v>
      </c>
      <c r="B85">
        <v>33</v>
      </c>
      <c r="C85" t="s">
        <v>1373</v>
      </c>
      <c r="D85">
        <v>11</v>
      </c>
    </row>
    <row r="86" spans="1:4" x14ac:dyDescent="0.55000000000000004">
      <c r="A86">
        <v>3330600714</v>
      </c>
      <c r="B86">
        <v>33</v>
      </c>
      <c r="C86" t="s">
        <v>1373</v>
      </c>
      <c r="D86">
        <v>6</v>
      </c>
    </row>
    <row r="87" spans="1:4" x14ac:dyDescent="0.55000000000000004">
      <c r="A87">
        <v>3330649756</v>
      </c>
      <c r="B87">
        <v>33</v>
      </c>
      <c r="C87" t="s">
        <v>1373</v>
      </c>
      <c r="D87">
        <v>2</v>
      </c>
    </row>
    <row r="88" spans="1:4" x14ac:dyDescent="0.55000000000000004">
      <c r="A88">
        <v>3330723776</v>
      </c>
      <c r="B88">
        <v>33</v>
      </c>
      <c r="C88" t="s">
        <v>1373</v>
      </c>
      <c r="D88">
        <v>4</v>
      </c>
    </row>
    <row r="89" spans="1:4" x14ac:dyDescent="0.55000000000000004">
      <c r="A89">
        <v>3330789322</v>
      </c>
      <c r="B89">
        <v>33</v>
      </c>
      <c r="C89" t="s">
        <v>1373</v>
      </c>
      <c r="D89">
        <v>1</v>
      </c>
    </row>
    <row r="90" spans="1:4" x14ac:dyDescent="0.55000000000000004">
      <c r="A90">
        <v>3330799731</v>
      </c>
      <c r="B90">
        <v>33</v>
      </c>
      <c r="C90" t="s">
        <v>1373</v>
      </c>
      <c r="D90">
        <v>7</v>
      </c>
    </row>
    <row r="91" spans="1:4" x14ac:dyDescent="0.55000000000000004">
      <c r="A91">
        <v>3330890989</v>
      </c>
      <c r="B91">
        <v>33</v>
      </c>
      <c r="C91" t="s">
        <v>1373</v>
      </c>
      <c r="D91">
        <v>16</v>
      </c>
    </row>
    <row r="92" spans="1:4" x14ac:dyDescent="0.55000000000000004">
      <c r="A92">
        <v>3330908674</v>
      </c>
      <c r="B92">
        <v>33</v>
      </c>
      <c r="C92" t="s">
        <v>1373</v>
      </c>
      <c r="D92">
        <v>14</v>
      </c>
    </row>
    <row r="93" spans="1:4" x14ac:dyDescent="0.55000000000000004">
      <c r="A93">
        <v>3330923518</v>
      </c>
      <c r="B93">
        <v>33</v>
      </c>
      <c r="C93" t="s">
        <v>1373</v>
      </c>
      <c r="D93">
        <v>10</v>
      </c>
    </row>
    <row r="94" spans="1:4" x14ac:dyDescent="0.55000000000000004">
      <c r="A94">
        <v>3331051177</v>
      </c>
      <c r="B94">
        <v>33</v>
      </c>
      <c r="C94" t="s">
        <v>1373</v>
      </c>
      <c r="D94">
        <v>12</v>
      </c>
    </row>
    <row r="95" spans="1:4" x14ac:dyDescent="0.55000000000000004">
      <c r="A95">
        <v>3331079541</v>
      </c>
      <c r="B95">
        <v>33</v>
      </c>
      <c r="C95" t="s">
        <v>1373</v>
      </c>
      <c r="D95">
        <v>5</v>
      </c>
    </row>
    <row r="96" spans="1:4" x14ac:dyDescent="0.55000000000000004">
      <c r="A96">
        <v>3331163009</v>
      </c>
      <c r="B96">
        <v>33</v>
      </c>
      <c r="C96" t="s">
        <v>1373</v>
      </c>
      <c r="D96">
        <v>15</v>
      </c>
    </row>
    <row r="97" spans="1:4" x14ac:dyDescent="0.55000000000000004">
      <c r="A97">
        <v>3331195278</v>
      </c>
      <c r="B97">
        <v>33</v>
      </c>
      <c r="C97" t="s">
        <v>1373</v>
      </c>
      <c r="D97">
        <v>9</v>
      </c>
    </row>
    <row r="98" spans="1:4" x14ac:dyDescent="0.55000000000000004">
      <c r="A98">
        <v>3331333191</v>
      </c>
      <c r="B98">
        <v>33</v>
      </c>
      <c r="C98" t="s">
        <v>1373</v>
      </c>
      <c r="D98">
        <v>13</v>
      </c>
    </row>
    <row r="99" spans="1:4" x14ac:dyDescent="0.55000000000000004">
      <c r="A99">
        <v>3331366865</v>
      </c>
      <c r="B99">
        <v>33</v>
      </c>
      <c r="C99" t="s">
        <v>1373</v>
      </c>
      <c r="D99">
        <v>3</v>
      </c>
    </row>
    <row r="100" spans="1:4" x14ac:dyDescent="0.55000000000000004">
      <c r="A100">
        <v>3332169903</v>
      </c>
      <c r="B100">
        <v>33</v>
      </c>
      <c r="C100" t="s">
        <v>1373</v>
      </c>
      <c r="D100">
        <v>17</v>
      </c>
    </row>
    <row r="101" spans="1:4" x14ac:dyDescent="0.55000000000000004">
      <c r="A101">
        <v>3630561214</v>
      </c>
      <c r="B101">
        <v>33</v>
      </c>
      <c r="C101" t="s">
        <v>1374</v>
      </c>
      <c r="D101">
        <v>8</v>
      </c>
    </row>
    <row r="102" spans="1:4" x14ac:dyDescent="0.55000000000000004">
      <c r="A102">
        <v>3630696659</v>
      </c>
      <c r="B102">
        <v>33</v>
      </c>
      <c r="C102" t="s">
        <v>1374</v>
      </c>
      <c r="D102">
        <v>6</v>
      </c>
    </row>
    <row r="103" spans="1:4" x14ac:dyDescent="0.55000000000000004">
      <c r="A103">
        <v>3630800232</v>
      </c>
      <c r="B103">
        <v>33</v>
      </c>
      <c r="C103" t="s">
        <v>1374</v>
      </c>
      <c r="D103">
        <v>4</v>
      </c>
    </row>
    <row r="104" spans="1:4" x14ac:dyDescent="0.55000000000000004">
      <c r="A104">
        <v>3630860926</v>
      </c>
      <c r="B104">
        <v>33</v>
      </c>
      <c r="C104" t="s">
        <v>1374</v>
      </c>
      <c r="D104">
        <v>2</v>
      </c>
    </row>
    <row r="105" spans="1:4" x14ac:dyDescent="0.55000000000000004">
      <c r="A105">
        <v>3630871677</v>
      </c>
      <c r="B105">
        <v>33</v>
      </c>
      <c r="C105" t="s">
        <v>1374</v>
      </c>
      <c r="D105">
        <v>16</v>
      </c>
    </row>
    <row r="106" spans="1:4" x14ac:dyDescent="0.55000000000000004">
      <c r="A106">
        <v>3630895613</v>
      </c>
      <c r="B106">
        <v>33</v>
      </c>
      <c r="C106" t="s">
        <v>1374</v>
      </c>
      <c r="D106">
        <v>7</v>
      </c>
    </row>
    <row r="107" spans="1:4" x14ac:dyDescent="0.55000000000000004">
      <c r="A107">
        <v>3630911874</v>
      </c>
      <c r="B107">
        <v>33</v>
      </c>
      <c r="C107" t="s">
        <v>1374</v>
      </c>
      <c r="D107">
        <v>11</v>
      </c>
    </row>
    <row r="108" spans="1:4" x14ac:dyDescent="0.55000000000000004">
      <c r="A108">
        <v>3630993155</v>
      </c>
      <c r="B108">
        <v>33</v>
      </c>
      <c r="C108" t="s">
        <v>1374</v>
      </c>
      <c r="D108">
        <v>12</v>
      </c>
    </row>
    <row r="109" spans="1:4" x14ac:dyDescent="0.55000000000000004">
      <c r="A109">
        <v>3631009681</v>
      </c>
      <c r="B109">
        <v>33</v>
      </c>
      <c r="C109" t="s">
        <v>1374</v>
      </c>
      <c r="D109">
        <v>10</v>
      </c>
    </row>
    <row r="110" spans="1:4" x14ac:dyDescent="0.55000000000000004">
      <c r="A110">
        <v>3631114571</v>
      </c>
      <c r="B110">
        <v>33</v>
      </c>
      <c r="C110" t="s">
        <v>1374</v>
      </c>
      <c r="D110">
        <v>15</v>
      </c>
    </row>
    <row r="111" spans="1:4" x14ac:dyDescent="0.55000000000000004">
      <c r="A111">
        <v>3631133223</v>
      </c>
      <c r="B111">
        <v>33</v>
      </c>
      <c r="C111" t="s">
        <v>1374</v>
      </c>
      <c r="D111">
        <v>14</v>
      </c>
    </row>
    <row r="112" spans="1:4" x14ac:dyDescent="0.55000000000000004">
      <c r="A112">
        <v>3631160073</v>
      </c>
      <c r="B112">
        <v>33</v>
      </c>
      <c r="C112" t="s">
        <v>1374</v>
      </c>
      <c r="D112">
        <v>9</v>
      </c>
    </row>
    <row r="113" spans="1:4" x14ac:dyDescent="0.55000000000000004">
      <c r="A113">
        <v>3631175512</v>
      </c>
      <c r="B113">
        <v>33</v>
      </c>
      <c r="C113" t="s">
        <v>1374</v>
      </c>
      <c r="D113">
        <v>5</v>
      </c>
    </row>
    <row r="114" spans="1:4" x14ac:dyDescent="0.55000000000000004">
      <c r="A114">
        <v>3631265885</v>
      </c>
      <c r="B114">
        <v>33</v>
      </c>
      <c r="C114" t="s">
        <v>1374</v>
      </c>
      <c r="D114">
        <v>17</v>
      </c>
    </row>
    <row r="115" spans="1:4" x14ac:dyDescent="0.55000000000000004">
      <c r="A115">
        <v>3631304479</v>
      </c>
      <c r="B115">
        <v>33</v>
      </c>
      <c r="C115" t="s">
        <v>1374</v>
      </c>
      <c r="D115">
        <v>13</v>
      </c>
    </row>
    <row r="116" spans="1:4" x14ac:dyDescent="0.55000000000000004">
      <c r="A116">
        <v>3631327947</v>
      </c>
      <c r="B116">
        <v>33</v>
      </c>
      <c r="C116" t="s">
        <v>1374</v>
      </c>
      <c r="D116">
        <v>3</v>
      </c>
    </row>
    <row r="117" spans="1:4" x14ac:dyDescent="0.55000000000000004">
      <c r="A117">
        <v>3631365924</v>
      </c>
      <c r="B117">
        <v>33</v>
      </c>
      <c r="C117" t="s">
        <v>1374</v>
      </c>
      <c r="D117">
        <v>1</v>
      </c>
    </row>
    <row r="118" spans="1:4" x14ac:dyDescent="0.55000000000000004">
      <c r="A118">
        <v>3930697201</v>
      </c>
      <c r="B118">
        <v>33</v>
      </c>
      <c r="C118" t="s">
        <v>1375</v>
      </c>
      <c r="D118">
        <v>2</v>
      </c>
    </row>
    <row r="119" spans="1:4" x14ac:dyDescent="0.55000000000000004">
      <c r="A119">
        <v>3930948199</v>
      </c>
      <c r="B119">
        <v>33</v>
      </c>
      <c r="C119" t="s">
        <v>1375</v>
      </c>
      <c r="D119">
        <v>16</v>
      </c>
    </row>
    <row r="120" spans="1:4" x14ac:dyDescent="0.55000000000000004">
      <c r="A120">
        <v>3931317412</v>
      </c>
      <c r="B120">
        <v>33</v>
      </c>
      <c r="C120" t="s">
        <v>1375</v>
      </c>
      <c r="D120">
        <v>1</v>
      </c>
    </row>
    <row r="121" spans="1:4" x14ac:dyDescent="0.55000000000000004">
      <c r="A121">
        <v>3931329399</v>
      </c>
      <c r="B121">
        <v>33</v>
      </c>
      <c r="C121" t="s">
        <v>1375</v>
      </c>
      <c r="D121">
        <v>12</v>
      </c>
    </row>
    <row r="122" spans="1:4" x14ac:dyDescent="0.55000000000000004">
      <c r="A122">
        <v>3931467290</v>
      </c>
      <c r="B122">
        <v>33</v>
      </c>
      <c r="C122" t="s">
        <v>1375</v>
      </c>
      <c r="D122">
        <v>17</v>
      </c>
    </row>
    <row r="123" spans="1:4" x14ac:dyDescent="0.55000000000000004">
      <c r="A123">
        <v>3931490244</v>
      </c>
      <c r="B123">
        <v>33</v>
      </c>
      <c r="C123" t="s">
        <v>1375</v>
      </c>
      <c r="D123">
        <v>10</v>
      </c>
    </row>
    <row r="124" spans="1:4" x14ac:dyDescent="0.55000000000000004">
      <c r="A124">
        <v>3931539224</v>
      </c>
      <c r="B124">
        <v>33</v>
      </c>
      <c r="C124" t="s">
        <v>1375</v>
      </c>
      <c r="D124">
        <v>3</v>
      </c>
    </row>
    <row r="125" spans="1:4" x14ac:dyDescent="0.55000000000000004">
      <c r="A125">
        <v>3931681389</v>
      </c>
      <c r="B125">
        <v>33</v>
      </c>
      <c r="C125" t="s">
        <v>1375</v>
      </c>
      <c r="D125">
        <v>15</v>
      </c>
    </row>
    <row r="126" spans="1:4" x14ac:dyDescent="0.55000000000000004">
      <c r="A126">
        <v>3932041795</v>
      </c>
      <c r="B126">
        <v>33</v>
      </c>
      <c r="C126" t="s">
        <v>1375</v>
      </c>
      <c r="D126">
        <v>8</v>
      </c>
    </row>
    <row r="127" spans="1:4" x14ac:dyDescent="0.55000000000000004">
      <c r="A127">
        <v>3932386663</v>
      </c>
      <c r="B127">
        <v>33</v>
      </c>
      <c r="C127" t="s">
        <v>1375</v>
      </c>
      <c r="D127">
        <v>4</v>
      </c>
    </row>
    <row r="128" spans="1:4" x14ac:dyDescent="0.55000000000000004">
      <c r="A128">
        <v>3932637649</v>
      </c>
      <c r="B128">
        <v>33</v>
      </c>
      <c r="C128" t="s">
        <v>1375</v>
      </c>
      <c r="D128">
        <v>9</v>
      </c>
    </row>
    <row r="129" spans="1:4" x14ac:dyDescent="0.55000000000000004">
      <c r="A129">
        <v>3932646548</v>
      </c>
      <c r="B129">
        <v>33</v>
      </c>
      <c r="C129" t="s">
        <v>1375</v>
      </c>
      <c r="D129">
        <v>5</v>
      </c>
    </row>
    <row r="130" spans="1:4" x14ac:dyDescent="0.55000000000000004">
      <c r="A130">
        <v>4230493408</v>
      </c>
      <c r="B130">
        <v>33</v>
      </c>
      <c r="C130" t="s">
        <v>1376</v>
      </c>
      <c r="D130">
        <v>8</v>
      </c>
    </row>
    <row r="131" spans="1:4" x14ac:dyDescent="0.55000000000000004">
      <c r="A131">
        <v>4230613361</v>
      </c>
      <c r="B131">
        <v>33</v>
      </c>
      <c r="C131" t="s">
        <v>1376</v>
      </c>
      <c r="D131">
        <v>11</v>
      </c>
    </row>
    <row r="132" spans="1:4" x14ac:dyDescent="0.55000000000000004">
      <c r="A132">
        <v>4230742338</v>
      </c>
      <c r="B132">
        <v>33</v>
      </c>
      <c r="C132" t="s">
        <v>1376</v>
      </c>
      <c r="D132">
        <v>4</v>
      </c>
    </row>
    <row r="133" spans="1:4" x14ac:dyDescent="0.55000000000000004">
      <c r="A133">
        <v>4230773744</v>
      </c>
      <c r="B133">
        <v>33</v>
      </c>
      <c r="C133" t="s">
        <v>1376</v>
      </c>
      <c r="D133">
        <v>2</v>
      </c>
    </row>
    <row r="134" spans="1:4" x14ac:dyDescent="0.55000000000000004">
      <c r="A134">
        <v>4230788332</v>
      </c>
      <c r="B134">
        <v>33</v>
      </c>
      <c r="C134" t="s">
        <v>1376</v>
      </c>
      <c r="D134">
        <v>1</v>
      </c>
    </row>
    <row r="135" spans="1:4" x14ac:dyDescent="0.55000000000000004">
      <c r="A135">
        <v>4230962516</v>
      </c>
      <c r="B135">
        <v>33</v>
      </c>
      <c r="C135" t="s">
        <v>1376</v>
      </c>
      <c r="D135">
        <v>7</v>
      </c>
    </row>
    <row r="136" spans="1:4" x14ac:dyDescent="0.55000000000000004">
      <c r="A136">
        <v>4231107793</v>
      </c>
      <c r="B136">
        <v>33</v>
      </c>
      <c r="C136" t="s">
        <v>1376</v>
      </c>
      <c r="D136">
        <v>5</v>
      </c>
    </row>
    <row r="137" spans="1:4" x14ac:dyDescent="0.55000000000000004">
      <c r="A137">
        <v>4231138454</v>
      </c>
      <c r="B137">
        <v>33</v>
      </c>
      <c r="C137" t="s">
        <v>1376</v>
      </c>
      <c r="D137">
        <v>6</v>
      </c>
    </row>
    <row r="138" spans="1:4" x14ac:dyDescent="0.55000000000000004">
      <c r="A138">
        <v>4231156029</v>
      </c>
      <c r="B138">
        <v>33</v>
      </c>
      <c r="C138" t="s">
        <v>1376</v>
      </c>
      <c r="D138">
        <v>12</v>
      </c>
    </row>
    <row r="139" spans="1:4" x14ac:dyDescent="0.55000000000000004">
      <c r="A139">
        <v>4231204469</v>
      </c>
      <c r="B139">
        <v>33</v>
      </c>
      <c r="C139" t="s">
        <v>1376</v>
      </c>
      <c r="D139">
        <v>9</v>
      </c>
    </row>
    <row r="140" spans="1:4" x14ac:dyDescent="0.55000000000000004">
      <c r="A140">
        <v>4231220957</v>
      </c>
      <c r="B140">
        <v>33</v>
      </c>
      <c r="C140" t="s">
        <v>1376</v>
      </c>
      <c r="D140">
        <v>10</v>
      </c>
    </row>
    <row r="141" spans="1:4" x14ac:dyDescent="0.55000000000000004">
      <c r="A141">
        <v>4231313778</v>
      </c>
      <c r="B141">
        <v>33</v>
      </c>
      <c r="C141" t="s">
        <v>1376</v>
      </c>
      <c r="D141">
        <v>17</v>
      </c>
    </row>
    <row r="142" spans="1:4" x14ac:dyDescent="0.55000000000000004">
      <c r="A142">
        <v>4231342139</v>
      </c>
      <c r="B142">
        <v>33</v>
      </c>
      <c r="C142" t="s">
        <v>1376</v>
      </c>
      <c r="D142">
        <v>13</v>
      </c>
    </row>
    <row r="143" spans="1:4" x14ac:dyDescent="0.55000000000000004">
      <c r="A143">
        <v>4231393524</v>
      </c>
      <c r="B143">
        <v>33</v>
      </c>
      <c r="C143" t="s">
        <v>1376</v>
      </c>
      <c r="D143">
        <v>15</v>
      </c>
    </row>
    <row r="144" spans="1:4" x14ac:dyDescent="0.55000000000000004">
      <c r="A144">
        <v>4231409329</v>
      </c>
      <c r="B144">
        <v>33</v>
      </c>
      <c r="C144" t="s">
        <v>1376</v>
      </c>
      <c r="D144">
        <v>16</v>
      </c>
    </row>
    <row r="145" spans="1:4" x14ac:dyDescent="0.55000000000000004">
      <c r="A145">
        <v>4231644923</v>
      </c>
      <c r="B145">
        <v>33</v>
      </c>
      <c r="C145" t="s">
        <v>1376</v>
      </c>
      <c r="D145">
        <v>3</v>
      </c>
    </row>
    <row r="146" spans="1:4" x14ac:dyDescent="0.55000000000000004">
      <c r="A146">
        <v>4231661238</v>
      </c>
      <c r="B146">
        <v>33</v>
      </c>
      <c r="C146" t="s">
        <v>1376</v>
      </c>
      <c r="D146">
        <v>14</v>
      </c>
    </row>
    <row r="147" spans="1:4" x14ac:dyDescent="0.55000000000000004">
      <c r="A147">
        <v>4530445024</v>
      </c>
      <c r="B147">
        <v>33</v>
      </c>
      <c r="C147" t="s">
        <v>1377</v>
      </c>
      <c r="D147">
        <v>8</v>
      </c>
    </row>
    <row r="148" spans="1:4" x14ac:dyDescent="0.55000000000000004">
      <c r="A148">
        <v>4530555487</v>
      </c>
      <c r="B148">
        <v>33</v>
      </c>
      <c r="C148" t="s">
        <v>1377</v>
      </c>
      <c r="D148">
        <v>11</v>
      </c>
    </row>
    <row r="149" spans="1:4" x14ac:dyDescent="0.55000000000000004">
      <c r="A149">
        <v>4530600299</v>
      </c>
      <c r="B149">
        <v>33</v>
      </c>
      <c r="C149" t="s">
        <v>1377</v>
      </c>
      <c r="D149">
        <v>2</v>
      </c>
    </row>
    <row r="150" spans="1:4" x14ac:dyDescent="0.55000000000000004">
      <c r="A150">
        <v>4530713208</v>
      </c>
      <c r="B150">
        <v>33</v>
      </c>
      <c r="C150" t="s">
        <v>1377</v>
      </c>
      <c r="D150">
        <v>4</v>
      </c>
    </row>
    <row r="151" spans="1:4" x14ac:dyDescent="0.55000000000000004">
      <c r="A151">
        <v>4530768945</v>
      </c>
      <c r="B151">
        <v>33</v>
      </c>
      <c r="C151" t="s">
        <v>1377</v>
      </c>
      <c r="D151">
        <v>1</v>
      </c>
    </row>
    <row r="152" spans="1:4" x14ac:dyDescent="0.55000000000000004">
      <c r="A152">
        <v>4530789063</v>
      </c>
      <c r="B152">
        <v>33</v>
      </c>
      <c r="C152" t="s">
        <v>1377</v>
      </c>
      <c r="D152">
        <v>7</v>
      </c>
    </row>
    <row r="153" spans="1:4" x14ac:dyDescent="0.55000000000000004">
      <c r="A153">
        <v>4530845171</v>
      </c>
      <c r="B153">
        <v>33</v>
      </c>
      <c r="C153" t="s">
        <v>1377</v>
      </c>
      <c r="D153">
        <v>15</v>
      </c>
    </row>
    <row r="154" spans="1:4" x14ac:dyDescent="0.55000000000000004">
      <c r="A154">
        <v>4530872498</v>
      </c>
      <c r="B154">
        <v>33</v>
      </c>
      <c r="C154" t="s">
        <v>1377</v>
      </c>
      <c r="D154">
        <v>14</v>
      </c>
    </row>
    <row r="155" spans="1:4" x14ac:dyDescent="0.55000000000000004">
      <c r="A155">
        <v>4530942001</v>
      </c>
      <c r="B155">
        <v>33</v>
      </c>
      <c r="C155" t="s">
        <v>1377</v>
      </c>
      <c r="D155">
        <v>10</v>
      </c>
    </row>
    <row r="156" spans="1:4" x14ac:dyDescent="0.55000000000000004">
      <c r="A156">
        <v>4530964993</v>
      </c>
      <c r="B156">
        <v>33</v>
      </c>
      <c r="C156" t="s">
        <v>1377</v>
      </c>
      <c r="D156">
        <v>6</v>
      </c>
    </row>
    <row r="157" spans="1:4" x14ac:dyDescent="0.55000000000000004">
      <c r="A157">
        <v>4530995718</v>
      </c>
      <c r="B157">
        <v>33</v>
      </c>
      <c r="C157" t="s">
        <v>1377</v>
      </c>
      <c r="D157">
        <v>16</v>
      </c>
    </row>
    <row r="158" spans="1:4" x14ac:dyDescent="0.55000000000000004">
      <c r="A158">
        <v>4531265551</v>
      </c>
      <c r="B158">
        <v>33</v>
      </c>
      <c r="C158" t="s">
        <v>1377</v>
      </c>
      <c r="D158">
        <v>17</v>
      </c>
    </row>
    <row r="159" spans="1:4" x14ac:dyDescent="0.55000000000000004">
      <c r="A159">
        <v>4531332681</v>
      </c>
      <c r="B159">
        <v>33</v>
      </c>
      <c r="C159" t="s">
        <v>1377</v>
      </c>
      <c r="D159">
        <v>13</v>
      </c>
    </row>
    <row r="160" spans="1:4" x14ac:dyDescent="0.55000000000000004">
      <c r="A160">
        <v>4531501976</v>
      </c>
      <c r="B160">
        <v>33</v>
      </c>
      <c r="C160" t="s">
        <v>1377</v>
      </c>
      <c r="D160">
        <v>12</v>
      </c>
    </row>
    <row r="161" spans="1:4" x14ac:dyDescent="0.55000000000000004">
      <c r="A161">
        <v>4531675376</v>
      </c>
      <c r="B161">
        <v>33</v>
      </c>
      <c r="C161" t="s">
        <v>1377</v>
      </c>
      <c r="D161">
        <v>9</v>
      </c>
    </row>
    <row r="162" spans="1:4" x14ac:dyDescent="0.55000000000000004">
      <c r="A162">
        <v>4531809329</v>
      </c>
      <c r="B162">
        <v>33</v>
      </c>
      <c r="C162" t="s">
        <v>1377</v>
      </c>
      <c r="D162">
        <v>5</v>
      </c>
    </row>
    <row r="163" spans="1:4" x14ac:dyDescent="0.55000000000000004">
      <c r="A163">
        <v>4531865663</v>
      </c>
      <c r="B163">
        <v>33</v>
      </c>
      <c r="C163" t="s">
        <v>1377</v>
      </c>
      <c r="D163">
        <v>3</v>
      </c>
    </row>
    <row r="164" spans="1:4" x14ac:dyDescent="0.55000000000000004">
      <c r="A164">
        <v>4830540953</v>
      </c>
      <c r="B164">
        <v>33</v>
      </c>
      <c r="C164" t="s">
        <v>1378</v>
      </c>
      <c r="D164">
        <v>8</v>
      </c>
    </row>
    <row r="165" spans="1:4" x14ac:dyDescent="0.55000000000000004">
      <c r="A165">
        <v>4830651331</v>
      </c>
      <c r="B165">
        <v>33</v>
      </c>
      <c r="C165" t="s">
        <v>1378</v>
      </c>
      <c r="D165">
        <v>11</v>
      </c>
    </row>
    <row r="166" spans="1:4" x14ac:dyDescent="0.55000000000000004">
      <c r="A166">
        <v>4830696256</v>
      </c>
      <c r="B166">
        <v>33</v>
      </c>
      <c r="C166" t="s">
        <v>1378</v>
      </c>
      <c r="D166">
        <v>2</v>
      </c>
    </row>
    <row r="167" spans="1:4" x14ac:dyDescent="0.55000000000000004">
      <c r="A167">
        <v>4830780042</v>
      </c>
      <c r="B167">
        <v>33</v>
      </c>
      <c r="C167" t="s">
        <v>1378</v>
      </c>
      <c r="D167">
        <v>4</v>
      </c>
    </row>
    <row r="168" spans="1:4" x14ac:dyDescent="0.55000000000000004">
      <c r="A168">
        <v>4830849487</v>
      </c>
      <c r="B168">
        <v>33</v>
      </c>
      <c r="C168" t="s">
        <v>1378</v>
      </c>
      <c r="D168">
        <v>14</v>
      </c>
    </row>
    <row r="169" spans="1:4" x14ac:dyDescent="0.55000000000000004">
      <c r="A169">
        <v>4830864861</v>
      </c>
      <c r="B169">
        <v>33</v>
      </c>
      <c r="C169" t="s">
        <v>1378</v>
      </c>
      <c r="D169">
        <v>1</v>
      </c>
    </row>
    <row r="170" spans="1:4" x14ac:dyDescent="0.55000000000000004">
      <c r="A170">
        <v>4830940985</v>
      </c>
      <c r="B170">
        <v>33</v>
      </c>
      <c r="C170" t="s">
        <v>1378</v>
      </c>
      <c r="D170">
        <v>15</v>
      </c>
    </row>
    <row r="171" spans="1:4" x14ac:dyDescent="0.55000000000000004">
      <c r="A171">
        <v>4830966544</v>
      </c>
      <c r="B171">
        <v>33</v>
      </c>
      <c r="C171" t="s">
        <v>1378</v>
      </c>
      <c r="D171">
        <v>16</v>
      </c>
    </row>
    <row r="172" spans="1:4" x14ac:dyDescent="0.55000000000000004">
      <c r="A172">
        <v>4831008865</v>
      </c>
      <c r="B172">
        <v>33</v>
      </c>
      <c r="C172" t="s">
        <v>1378</v>
      </c>
      <c r="D172">
        <v>10</v>
      </c>
    </row>
    <row r="173" spans="1:4" x14ac:dyDescent="0.55000000000000004">
      <c r="A173">
        <v>4831060874</v>
      </c>
      <c r="B173">
        <v>33</v>
      </c>
      <c r="C173" t="s">
        <v>1378</v>
      </c>
      <c r="D173">
        <v>6</v>
      </c>
    </row>
    <row r="174" spans="1:4" x14ac:dyDescent="0.55000000000000004">
      <c r="A174">
        <v>4831078517</v>
      </c>
      <c r="B174">
        <v>33</v>
      </c>
      <c r="C174" t="s">
        <v>1378</v>
      </c>
      <c r="D174">
        <v>12</v>
      </c>
    </row>
    <row r="175" spans="1:4" x14ac:dyDescent="0.55000000000000004">
      <c r="A175">
        <v>4831127252</v>
      </c>
      <c r="B175">
        <v>33</v>
      </c>
      <c r="C175" t="s">
        <v>1378</v>
      </c>
      <c r="D175">
        <v>9</v>
      </c>
    </row>
    <row r="176" spans="1:4" x14ac:dyDescent="0.55000000000000004">
      <c r="A176">
        <v>4831155247</v>
      </c>
      <c r="B176">
        <v>33</v>
      </c>
      <c r="C176" t="s">
        <v>1378</v>
      </c>
      <c r="D176">
        <v>5</v>
      </c>
    </row>
    <row r="177" spans="1:4" x14ac:dyDescent="0.55000000000000004">
      <c r="A177">
        <v>4831236716</v>
      </c>
      <c r="B177">
        <v>33</v>
      </c>
      <c r="C177" t="s">
        <v>1378</v>
      </c>
      <c r="D177">
        <v>17</v>
      </c>
    </row>
    <row r="178" spans="1:4" x14ac:dyDescent="0.55000000000000004">
      <c r="A178">
        <v>4831303554</v>
      </c>
      <c r="B178">
        <v>33</v>
      </c>
      <c r="C178" t="s">
        <v>1378</v>
      </c>
      <c r="D178">
        <v>13</v>
      </c>
    </row>
    <row r="179" spans="1:4" x14ac:dyDescent="0.55000000000000004">
      <c r="A179">
        <v>4831317138</v>
      </c>
      <c r="B179">
        <v>33</v>
      </c>
      <c r="C179" t="s">
        <v>1378</v>
      </c>
      <c r="D179">
        <v>3</v>
      </c>
    </row>
    <row r="180" spans="1:4" x14ac:dyDescent="0.55000000000000004">
      <c r="A180">
        <v>4848759948</v>
      </c>
      <c r="B180">
        <v>33</v>
      </c>
      <c r="C180" t="s">
        <v>1378</v>
      </c>
      <c r="D180">
        <v>7</v>
      </c>
    </row>
    <row r="181" spans="1:4" x14ac:dyDescent="0.55000000000000004">
      <c r="A181">
        <v>5130638333</v>
      </c>
      <c r="B181">
        <v>33</v>
      </c>
      <c r="C181" t="s">
        <v>1379</v>
      </c>
      <c r="D181">
        <v>2</v>
      </c>
    </row>
    <row r="182" spans="1:4" x14ac:dyDescent="0.55000000000000004">
      <c r="A182">
        <v>5130759154</v>
      </c>
      <c r="B182">
        <v>33</v>
      </c>
      <c r="C182" t="s">
        <v>1379</v>
      </c>
      <c r="D182">
        <v>4</v>
      </c>
    </row>
    <row r="183" spans="1:4" x14ac:dyDescent="0.55000000000000004">
      <c r="A183">
        <v>5130868201</v>
      </c>
      <c r="B183">
        <v>33</v>
      </c>
      <c r="C183" t="s">
        <v>1379</v>
      </c>
      <c r="D183">
        <v>8</v>
      </c>
    </row>
    <row r="184" spans="1:4" x14ac:dyDescent="0.55000000000000004">
      <c r="A184">
        <v>5130892919</v>
      </c>
      <c r="B184">
        <v>33</v>
      </c>
      <c r="C184" t="s">
        <v>1379</v>
      </c>
      <c r="D184">
        <v>15</v>
      </c>
    </row>
    <row r="185" spans="1:4" x14ac:dyDescent="0.55000000000000004">
      <c r="A185">
        <v>5130927238</v>
      </c>
      <c r="B185">
        <v>33</v>
      </c>
      <c r="C185" t="s">
        <v>1379</v>
      </c>
      <c r="D185">
        <v>11</v>
      </c>
    </row>
    <row r="186" spans="1:4" x14ac:dyDescent="0.55000000000000004">
      <c r="A186">
        <v>5130939000</v>
      </c>
      <c r="B186">
        <v>33</v>
      </c>
      <c r="C186" t="s">
        <v>1379</v>
      </c>
      <c r="D186">
        <v>14</v>
      </c>
    </row>
    <row r="187" spans="1:4" x14ac:dyDescent="0.55000000000000004">
      <c r="A187">
        <v>5131049450</v>
      </c>
      <c r="B187">
        <v>33</v>
      </c>
      <c r="C187" t="s">
        <v>1379</v>
      </c>
      <c r="D187">
        <v>12</v>
      </c>
    </row>
    <row r="188" spans="1:4" x14ac:dyDescent="0.55000000000000004">
      <c r="A188">
        <v>5131098194</v>
      </c>
      <c r="B188">
        <v>33</v>
      </c>
      <c r="C188" t="s">
        <v>1379</v>
      </c>
      <c r="D188">
        <v>9</v>
      </c>
    </row>
    <row r="189" spans="1:4" x14ac:dyDescent="0.55000000000000004">
      <c r="A189">
        <v>5131133929</v>
      </c>
      <c r="B189">
        <v>33</v>
      </c>
      <c r="C189" t="s">
        <v>1379</v>
      </c>
      <c r="D189">
        <v>5</v>
      </c>
    </row>
    <row r="190" spans="1:4" x14ac:dyDescent="0.55000000000000004">
      <c r="A190">
        <v>5131147132</v>
      </c>
      <c r="B190">
        <v>33</v>
      </c>
      <c r="C190" t="s">
        <v>1379</v>
      </c>
      <c r="D190">
        <v>6</v>
      </c>
    </row>
    <row r="191" spans="1:4" x14ac:dyDescent="0.55000000000000004">
      <c r="A191">
        <v>5131168021</v>
      </c>
      <c r="B191">
        <v>33</v>
      </c>
      <c r="C191" t="s">
        <v>1379</v>
      </c>
      <c r="D191">
        <v>16</v>
      </c>
    </row>
    <row r="192" spans="1:4" x14ac:dyDescent="0.55000000000000004">
      <c r="A192">
        <v>5131178579</v>
      </c>
      <c r="B192">
        <v>33</v>
      </c>
      <c r="C192" t="s">
        <v>1379</v>
      </c>
      <c r="D192">
        <v>17</v>
      </c>
    </row>
    <row r="193" spans="1:4" x14ac:dyDescent="0.55000000000000004">
      <c r="A193">
        <v>5131254950</v>
      </c>
      <c r="B193">
        <v>33</v>
      </c>
      <c r="C193" t="s">
        <v>1379</v>
      </c>
      <c r="D193">
        <v>13</v>
      </c>
    </row>
    <row r="194" spans="1:4" x14ac:dyDescent="0.55000000000000004">
      <c r="A194">
        <v>5132816535</v>
      </c>
      <c r="B194">
        <v>33</v>
      </c>
      <c r="C194" t="s">
        <v>1379</v>
      </c>
      <c r="D194">
        <v>1</v>
      </c>
    </row>
    <row r="195" spans="1:4" x14ac:dyDescent="0.55000000000000004">
      <c r="A195">
        <v>5132836557</v>
      </c>
      <c r="B195">
        <v>33</v>
      </c>
      <c r="C195" t="s">
        <v>1379</v>
      </c>
      <c r="D195">
        <v>7</v>
      </c>
    </row>
    <row r="196" spans="1:4" x14ac:dyDescent="0.55000000000000004">
      <c r="A196">
        <v>5132979797</v>
      </c>
      <c r="B196">
        <v>33</v>
      </c>
      <c r="C196" t="s">
        <v>1379</v>
      </c>
      <c r="D196">
        <v>10</v>
      </c>
    </row>
    <row r="197" spans="1:4" x14ac:dyDescent="0.55000000000000004">
      <c r="A197">
        <v>5133538121</v>
      </c>
      <c r="B197">
        <v>33</v>
      </c>
      <c r="C197" t="s">
        <v>1379</v>
      </c>
      <c r="D197">
        <v>3</v>
      </c>
    </row>
    <row r="198" spans="1:4" x14ac:dyDescent="0.55000000000000004">
      <c r="A198">
        <v>5430473718</v>
      </c>
      <c r="B198">
        <v>33</v>
      </c>
      <c r="C198" t="s">
        <v>1380</v>
      </c>
      <c r="D198">
        <v>8</v>
      </c>
    </row>
    <row r="199" spans="1:4" x14ac:dyDescent="0.55000000000000004">
      <c r="A199">
        <v>5430583719</v>
      </c>
      <c r="B199">
        <v>33</v>
      </c>
      <c r="C199" t="s">
        <v>1380</v>
      </c>
      <c r="D199">
        <v>11</v>
      </c>
    </row>
    <row r="200" spans="1:4" x14ac:dyDescent="0.55000000000000004">
      <c r="A200">
        <v>5430619153</v>
      </c>
      <c r="B200">
        <v>33</v>
      </c>
      <c r="C200" t="s">
        <v>1380</v>
      </c>
      <c r="D200">
        <v>2</v>
      </c>
    </row>
    <row r="201" spans="1:4" x14ac:dyDescent="0.55000000000000004">
      <c r="A201">
        <v>5430748248</v>
      </c>
      <c r="B201">
        <v>33</v>
      </c>
      <c r="C201" t="s">
        <v>1380</v>
      </c>
      <c r="D201">
        <v>6</v>
      </c>
    </row>
    <row r="202" spans="1:4" x14ac:dyDescent="0.55000000000000004">
      <c r="A202">
        <v>5430827629</v>
      </c>
      <c r="B202">
        <v>33</v>
      </c>
      <c r="C202" t="s">
        <v>1380</v>
      </c>
      <c r="D202">
        <v>4</v>
      </c>
    </row>
    <row r="203" spans="1:4" x14ac:dyDescent="0.55000000000000004">
      <c r="A203">
        <v>5430863726</v>
      </c>
      <c r="B203">
        <v>33</v>
      </c>
      <c r="C203" t="s">
        <v>1380</v>
      </c>
      <c r="D203">
        <v>15</v>
      </c>
    </row>
    <row r="204" spans="1:4" x14ac:dyDescent="0.55000000000000004">
      <c r="A204">
        <v>5430887370</v>
      </c>
      <c r="B204">
        <v>33</v>
      </c>
      <c r="C204" t="s">
        <v>1380</v>
      </c>
      <c r="D204">
        <v>14</v>
      </c>
    </row>
    <row r="205" spans="1:4" x14ac:dyDescent="0.55000000000000004">
      <c r="A205">
        <v>5431001402</v>
      </c>
      <c r="B205">
        <v>33</v>
      </c>
      <c r="C205" t="s">
        <v>1380</v>
      </c>
      <c r="D205">
        <v>12</v>
      </c>
    </row>
    <row r="206" spans="1:4" x14ac:dyDescent="0.55000000000000004">
      <c r="A206">
        <v>5431114409</v>
      </c>
      <c r="B206">
        <v>33</v>
      </c>
      <c r="C206" t="s">
        <v>1380</v>
      </c>
      <c r="D206">
        <v>5</v>
      </c>
    </row>
    <row r="207" spans="1:4" x14ac:dyDescent="0.55000000000000004">
      <c r="A207">
        <v>5431155387</v>
      </c>
      <c r="B207">
        <v>33</v>
      </c>
      <c r="C207" t="s">
        <v>1380</v>
      </c>
      <c r="D207">
        <v>9</v>
      </c>
    </row>
    <row r="208" spans="1:4" x14ac:dyDescent="0.55000000000000004">
      <c r="A208">
        <v>5431274664</v>
      </c>
      <c r="B208">
        <v>33</v>
      </c>
      <c r="C208" t="s">
        <v>1380</v>
      </c>
      <c r="D208">
        <v>17</v>
      </c>
    </row>
    <row r="209" spans="1:4" x14ac:dyDescent="0.55000000000000004">
      <c r="A209">
        <v>5431350931</v>
      </c>
      <c r="B209">
        <v>33</v>
      </c>
      <c r="C209" t="s">
        <v>1380</v>
      </c>
      <c r="D209">
        <v>13</v>
      </c>
    </row>
    <row r="210" spans="1:4" x14ac:dyDescent="0.55000000000000004">
      <c r="A210">
        <v>5431388943</v>
      </c>
      <c r="B210">
        <v>33</v>
      </c>
      <c r="C210" t="s">
        <v>1380</v>
      </c>
      <c r="D210">
        <v>16</v>
      </c>
    </row>
    <row r="211" spans="1:4" x14ac:dyDescent="0.55000000000000004">
      <c r="A211">
        <v>5432787508</v>
      </c>
      <c r="B211">
        <v>33</v>
      </c>
      <c r="C211" t="s">
        <v>1380</v>
      </c>
      <c r="D211">
        <v>1</v>
      </c>
    </row>
    <row r="212" spans="1:4" x14ac:dyDescent="0.55000000000000004">
      <c r="A212">
        <v>5432810711</v>
      </c>
      <c r="B212">
        <v>33</v>
      </c>
      <c r="C212" t="s">
        <v>1380</v>
      </c>
      <c r="D212">
        <v>7</v>
      </c>
    </row>
    <row r="213" spans="1:4" x14ac:dyDescent="0.55000000000000004">
      <c r="A213">
        <v>5433046706</v>
      </c>
      <c r="B213">
        <v>33</v>
      </c>
      <c r="C213" t="s">
        <v>1380</v>
      </c>
      <c r="D213">
        <v>10</v>
      </c>
    </row>
    <row r="214" spans="1:4" x14ac:dyDescent="0.55000000000000004">
      <c r="A214">
        <v>5433665457</v>
      </c>
      <c r="B214">
        <v>33</v>
      </c>
      <c r="C214" t="s">
        <v>1380</v>
      </c>
      <c r="D214">
        <v>3</v>
      </c>
    </row>
    <row r="215" spans="1:4" x14ac:dyDescent="0.55000000000000004">
      <c r="A215">
        <v>5730564473</v>
      </c>
      <c r="B215">
        <v>33</v>
      </c>
      <c r="C215" t="s">
        <v>1381</v>
      </c>
      <c r="D215">
        <v>11</v>
      </c>
    </row>
    <row r="216" spans="1:4" x14ac:dyDescent="0.55000000000000004">
      <c r="A216">
        <v>5730739972</v>
      </c>
      <c r="B216">
        <v>33</v>
      </c>
      <c r="C216" t="s">
        <v>1381</v>
      </c>
      <c r="D216">
        <v>6</v>
      </c>
    </row>
    <row r="217" spans="1:4" x14ac:dyDescent="0.55000000000000004">
      <c r="A217">
        <v>5730935888</v>
      </c>
      <c r="B217">
        <v>33</v>
      </c>
      <c r="C217" t="s">
        <v>1381</v>
      </c>
      <c r="D217">
        <v>2</v>
      </c>
    </row>
    <row r="218" spans="1:4" x14ac:dyDescent="0.55000000000000004">
      <c r="A218">
        <v>5730981915</v>
      </c>
      <c r="B218">
        <v>33</v>
      </c>
      <c r="C218" t="s">
        <v>1381</v>
      </c>
      <c r="D218">
        <v>12</v>
      </c>
    </row>
    <row r="219" spans="1:4" x14ac:dyDescent="0.55000000000000004">
      <c r="A219">
        <v>5731040648</v>
      </c>
      <c r="B219">
        <v>33</v>
      </c>
      <c r="C219" t="s">
        <v>1381</v>
      </c>
      <c r="D219">
        <v>8</v>
      </c>
    </row>
    <row r="220" spans="1:4" x14ac:dyDescent="0.55000000000000004">
      <c r="A220">
        <v>5731090566</v>
      </c>
      <c r="B220">
        <v>33</v>
      </c>
      <c r="C220" t="s">
        <v>1381</v>
      </c>
      <c r="D220">
        <v>16</v>
      </c>
    </row>
    <row r="221" spans="1:4" x14ac:dyDescent="0.55000000000000004">
      <c r="A221">
        <v>5731116705</v>
      </c>
      <c r="B221">
        <v>33</v>
      </c>
      <c r="C221" t="s">
        <v>1381</v>
      </c>
      <c r="D221">
        <v>9</v>
      </c>
    </row>
    <row r="222" spans="1:4" x14ac:dyDescent="0.55000000000000004">
      <c r="A222">
        <v>5731181456</v>
      </c>
      <c r="B222">
        <v>33</v>
      </c>
      <c r="C222" t="s">
        <v>1381</v>
      </c>
      <c r="D222">
        <v>5</v>
      </c>
    </row>
    <row r="223" spans="1:4" x14ac:dyDescent="0.55000000000000004">
      <c r="A223">
        <v>5731298536</v>
      </c>
      <c r="B223">
        <v>33</v>
      </c>
      <c r="C223" t="s">
        <v>1381</v>
      </c>
      <c r="D223">
        <v>4</v>
      </c>
    </row>
    <row r="224" spans="1:4" x14ac:dyDescent="0.55000000000000004">
      <c r="A224">
        <v>5731329566</v>
      </c>
      <c r="B224">
        <v>33</v>
      </c>
      <c r="C224" t="s">
        <v>1381</v>
      </c>
      <c r="D224">
        <v>14</v>
      </c>
    </row>
    <row r="225" spans="1:4" x14ac:dyDescent="0.55000000000000004">
      <c r="A225">
        <v>5731370334</v>
      </c>
      <c r="B225">
        <v>33</v>
      </c>
      <c r="C225" t="s">
        <v>1381</v>
      </c>
      <c r="D225">
        <v>17</v>
      </c>
    </row>
    <row r="226" spans="1:4" x14ac:dyDescent="0.55000000000000004">
      <c r="A226">
        <v>5731449895</v>
      </c>
      <c r="B226">
        <v>33</v>
      </c>
      <c r="C226" t="s">
        <v>1381</v>
      </c>
      <c r="D226">
        <v>15</v>
      </c>
    </row>
    <row r="227" spans="1:4" x14ac:dyDescent="0.55000000000000004">
      <c r="A227">
        <v>5731552618</v>
      </c>
      <c r="B227">
        <v>33</v>
      </c>
      <c r="C227" t="s">
        <v>1381</v>
      </c>
      <c r="D227">
        <v>13</v>
      </c>
    </row>
    <row r="228" spans="1:4" x14ac:dyDescent="0.55000000000000004">
      <c r="A228">
        <v>5732775419</v>
      </c>
      <c r="B228">
        <v>33</v>
      </c>
      <c r="C228" t="s">
        <v>1381</v>
      </c>
      <c r="D228">
        <v>7</v>
      </c>
    </row>
    <row r="229" spans="1:4" x14ac:dyDescent="0.55000000000000004">
      <c r="A229">
        <v>5732854340</v>
      </c>
      <c r="B229">
        <v>33</v>
      </c>
      <c r="C229" t="s">
        <v>1381</v>
      </c>
      <c r="D229">
        <v>1</v>
      </c>
    </row>
    <row r="230" spans="1:4" x14ac:dyDescent="0.55000000000000004">
      <c r="A230">
        <v>5733267493</v>
      </c>
      <c r="B230">
        <v>33</v>
      </c>
      <c r="C230" t="s">
        <v>1381</v>
      </c>
      <c r="D230">
        <v>10</v>
      </c>
    </row>
    <row r="231" spans="1:4" x14ac:dyDescent="0.55000000000000004">
      <c r="A231">
        <v>5733364885</v>
      </c>
      <c r="B231">
        <v>33</v>
      </c>
      <c r="C231" t="s">
        <v>1381</v>
      </c>
      <c r="D231">
        <v>3</v>
      </c>
    </row>
    <row r="232" spans="1:4" x14ac:dyDescent="0.55000000000000004">
      <c r="A232">
        <v>6030511555</v>
      </c>
      <c r="B232">
        <v>33</v>
      </c>
      <c r="C232" t="s">
        <v>1382</v>
      </c>
      <c r="D232">
        <v>8</v>
      </c>
    </row>
    <row r="233" spans="1:4" x14ac:dyDescent="0.55000000000000004">
      <c r="A233">
        <v>6030677833</v>
      </c>
      <c r="B233">
        <v>33</v>
      </c>
      <c r="C233" t="s">
        <v>1382</v>
      </c>
      <c r="D233">
        <v>6</v>
      </c>
    </row>
    <row r="234" spans="1:4" x14ac:dyDescent="0.55000000000000004">
      <c r="A234">
        <v>6030761515</v>
      </c>
      <c r="B234">
        <v>33</v>
      </c>
      <c r="C234" t="s">
        <v>1382</v>
      </c>
      <c r="D234">
        <v>4</v>
      </c>
    </row>
    <row r="235" spans="1:4" x14ac:dyDescent="0.55000000000000004">
      <c r="A235">
        <v>6030920869</v>
      </c>
      <c r="B235">
        <v>33</v>
      </c>
      <c r="C235" t="s">
        <v>1382</v>
      </c>
      <c r="D235">
        <v>15</v>
      </c>
    </row>
    <row r="236" spans="1:4" x14ac:dyDescent="0.55000000000000004">
      <c r="A236">
        <v>6030935891</v>
      </c>
      <c r="B236">
        <v>33</v>
      </c>
      <c r="C236" t="s">
        <v>1382</v>
      </c>
      <c r="D236">
        <v>14</v>
      </c>
    </row>
    <row r="237" spans="1:4" x14ac:dyDescent="0.55000000000000004">
      <c r="A237">
        <v>6031281774</v>
      </c>
      <c r="B237">
        <v>33</v>
      </c>
      <c r="C237" t="s">
        <v>1382</v>
      </c>
      <c r="D237">
        <v>2</v>
      </c>
    </row>
    <row r="238" spans="1:4" x14ac:dyDescent="0.55000000000000004">
      <c r="A238">
        <v>6031322077</v>
      </c>
      <c r="B238">
        <v>33</v>
      </c>
      <c r="C238" t="s">
        <v>1382</v>
      </c>
      <c r="D238">
        <v>17</v>
      </c>
    </row>
    <row r="239" spans="1:4" x14ac:dyDescent="0.55000000000000004">
      <c r="A239">
        <v>6031428283</v>
      </c>
      <c r="B239">
        <v>33</v>
      </c>
      <c r="C239" t="s">
        <v>1382</v>
      </c>
      <c r="D239">
        <v>5</v>
      </c>
    </row>
    <row r="240" spans="1:4" x14ac:dyDescent="0.55000000000000004">
      <c r="A240">
        <v>6032015959</v>
      </c>
      <c r="B240">
        <v>33</v>
      </c>
      <c r="C240" t="s">
        <v>1382</v>
      </c>
      <c r="D240">
        <v>11</v>
      </c>
    </row>
    <row r="241" spans="1:4" x14ac:dyDescent="0.55000000000000004">
      <c r="A241">
        <v>6032058609</v>
      </c>
      <c r="B241">
        <v>33</v>
      </c>
      <c r="C241" t="s">
        <v>1382</v>
      </c>
      <c r="D241">
        <v>12</v>
      </c>
    </row>
    <row r="242" spans="1:4" x14ac:dyDescent="0.55000000000000004">
      <c r="A242">
        <v>6032231958</v>
      </c>
      <c r="B242">
        <v>33</v>
      </c>
      <c r="C242" t="s">
        <v>1382</v>
      </c>
      <c r="D242">
        <v>9</v>
      </c>
    </row>
    <row r="243" spans="1:4" x14ac:dyDescent="0.55000000000000004">
      <c r="A243">
        <v>6032822283</v>
      </c>
      <c r="B243">
        <v>33</v>
      </c>
      <c r="C243" t="s">
        <v>1382</v>
      </c>
      <c r="D243">
        <v>1</v>
      </c>
    </row>
    <row r="244" spans="1:4" x14ac:dyDescent="0.55000000000000004">
      <c r="A244">
        <v>6032908319</v>
      </c>
      <c r="B244">
        <v>33</v>
      </c>
      <c r="C244" t="s">
        <v>1382</v>
      </c>
      <c r="D244">
        <v>13</v>
      </c>
    </row>
    <row r="245" spans="1:4" x14ac:dyDescent="0.55000000000000004">
      <c r="A245">
        <v>6032936514</v>
      </c>
      <c r="B245">
        <v>33</v>
      </c>
      <c r="C245" t="s">
        <v>1382</v>
      </c>
      <c r="D245">
        <v>16</v>
      </c>
    </row>
    <row r="246" spans="1:4" x14ac:dyDescent="0.55000000000000004">
      <c r="A246">
        <v>6032978893</v>
      </c>
      <c r="B246">
        <v>33</v>
      </c>
      <c r="C246" t="s">
        <v>1382</v>
      </c>
      <c r="D246">
        <v>10</v>
      </c>
    </row>
    <row r="247" spans="1:4" x14ac:dyDescent="0.55000000000000004">
      <c r="A247">
        <v>6033380978</v>
      </c>
      <c r="B247">
        <v>33</v>
      </c>
      <c r="C247" t="s">
        <v>1382</v>
      </c>
      <c r="D247">
        <v>7</v>
      </c>
    </row>
    <row r="248" spans="1:4" x14ac:dyDescent="0.55000000000000004">
      <c r="A248">
        <v>6034066713</v>
      </c>
      <c r="B248">
        <v>33</v>
      </c>
      <c r="C248" t="s">
        <v>1382</v>
      </c>
      <c r="D248">
        <v>3</v>
      </c>
    </row>
    <row r="249" spans="1:4" x14ac:dyDescent="0.55000000000000004">
      <c r="A249">
        <v>6330472885</v>
      </c>
      <c r="B249">
        <v>33</v>
      </c>
      <c r="C249" t="s">
        <v>1383</v>
      </c>
      <c r="D249">
        <v>8</v>
      </c>
    </row>
    <row r="250" spans="1:4" x14ac:dyDescent="0.55000000000000004">
      <c r="A250">
        <v>6330608262</v>
      </c>
      <c r="B250">
        <v>33</v>
      </c>
      <c r="C250" t="s">
        <v>1383</v>
      </c>
      <c r="D250">
        <v>2</v>
      </c>
    </row>
    <row r="251" spans="1:4" x14ac:dyDescent="0.55000000000000004">
      <c r="A251">
        <v>6330783480</v>
      </c>
      <c r="B251">
        <v>33</v>
      </c>
      <c r="C251" t="s">
        <v>1383</v>
      </c>
      <c r="D251">
        <v>6</v>
      </c>
    </row>
    <row r="252" spans="1:4" x14ac:dyDescent="0.55000000000000004">
      <c r="A252">
        <v>6331029508</v>
      </c>
      <c r="B252">
        <v>33</v>
      </c>
      <c r="C252" t="s">
        <v>1383</v>
      </c>
      <c r="D252">
        <v>12</v>
      </c>
    </row>
    <row r="253" spans="1:4" x14ac:dyDescent="0.55000000000000004">
      <c r="A253">
        <v>6331077977</v>
      </c>
      <c r="B253">
        <v>33</v>
      </c>
      <c r="C253" t="s">
        <v>1383</v>
      </c>
      <c r="D253">
        <v>9</v>
      </c>
    </row>
    <row r="254" spans="1:4" x14ac:dyDescent="0.55000000000000004">
      <c r="A254">
        <v>6331111927</v>
      </c>
      <c r="B254">
        <v>33</v>
      </c>
      <c r="C254" t="s">
        <v>1383</v>
      </c>
      <c r="D254">
        <v>11</v>
      </c>
    </row>
    <row r="255" spans="1:4" x14ac:dyDescent="0.55000000000000004">
      <c r="A255">
        <v>6331129858</v>
      </c>
      <c r="B255">
        <v>33</v>
      </c>
      <c r="C255" t="s">
        <v>1383</v>
      </c>
      <c r="D255">
        <v>5</v>
      </c>
    </row>
    <row r="256" spans="1:4" x14ac:dyDescent="0.55000000000000004">
      <c r="A256">
        <v>6331362281</v>
      </c>
      <c r="B256">
        <v>33</v>
      </c>
      <c r="C256" t="s">
        <v>1383</v>
      </c>
      <c r="D256">
        <v>13</v>
      </c>
    </row>
    <row r="257" spans="1:4" x14ac:dyDescent="0.55000000000000004">
      <c r="A257">
        <v>6331526230</v>
      </c>
      <c r="B257">
        <v>33</v>
      </c>
      <c r="C257" t="s">
        <v>1383</v>
      </c>
      <c r="D257">
        <v>14</v>
      </c>
    </row>
    <row r="258" spans="1:4" x14ac:dyDescent="0.55000000000000004">
      <c r="A258">
        <v>6331612783</v>
      </c>
      <c r="B258">
        <v>33</v>
      </c>
      <c r="C258" t="s">
        <v>1383</v>
      </c>
      <c r="D258">
        <v>15</v>
      </c>
    </row>
    <row r="259" spans="1:4" x14ac:dyDescent="0.55000000000000004">
      <c r="A259">
        <v>6331668140</v>
      </c>
      <c r="B259">
        <v>33</v>
      </c>
      <c r="C259" t="s">
        <v>1383</v>
      </c>
      <c r="D259">
        <v>17</v>
      </c>
    </row>
    <row r="260" spans="1:4" x14ac:dyDescent="0.55000000000000004">
      <c r="A260">
        <v>6332811111</v>
      </c>
      <c r="B260">
        <v>33</v>
      </c>
      <c r="C260" t="s">
        <v>1383</v>
      </c>
      <c r="D260">
        <v>1</v>
      </c>
    </row>
    <row r="261" spans="1:4" x14ac:dyDescent="0.55000000000000004">
      <c r="A261">
        <v>6332833124</v>
      </c>
      <c r="B261">
        <v>33</v>
      </c>
      <c r="C261" t="s">
        <v>1383</v>
      </c>
      <c r="D261">
        <v>7</v>
      </c>
    </row>
    <row r="262" spans="1:4" x14ac:dyDescent="0.55000000000000004">
      <c r="A262">
        <v>6332949811</v>
      </c>
      <c r="B262">
        <v>33</v>
      </c>
      <c r="C262" t="s">
        <v>1383</v>
      </c>
      <c r="D262">
        <v>10</v>
      </c>
    </row>
    <row r="263" spans="1:4" x14ac:dyDescent="0.55000000000000004">
      <c r="A263">
        <v>6333029598</v>
      </c>
      <c r="B263">
        <v>33</v>
      </c>
      <c r="C263" t="s">
        <v>1383</v>
      </c>
      <c r="D263">
        <v>16</v>
      </c>
    </row>
    <row r="264" spans="1:4" x14ac:dyDescent="0.55000000000000004">
      <c r="A264">
        <v>6333787534</v>
      </c>
      <c r="B264">
        <v>33</v>
      </c>
      <c r="C264" t="s">
        <v>1383</v>
      </c>
      <c r="D264">
        <v>3</v>
      </c>
    </row>
    <row r="265" spans="1:4" x14ac:dyDescent="0.55000000000000004">
      <c r="A265">
        <v>6630568892</v>
      </c>
      <c r="B265">
        <v>33</v>
      </c>
      <c r="C265" t="s">
        <v>1384</v>
      </c>
      <c r="D265">
        <v>8</v>
      </c>
    </row>
    <row r="266" spans="1:4" x14ac:dyDescent="0.55000000000000004">
      <c r="A266">
        <v>6630678716</v>
      </c>
      <c r="B266">
        <v>33</v>
      </c>
      <c r="C266" t="s">
        <v>1384</v>
      </c>
      <c r="D266">
        <v>11</v>
      </c>
    </row>
    <row r="267" spans="1:4" x14ac:dyDescent="0.55000000000000004">
      <c r="A267">
        <v>6630704305</v>
      </c>
      <c r="B267">
        <v>33</v>
      </c>
      <c r="C267" t="s">
        <v>1384</v>
      </c>
      <c r="D267">
        <v>2</v>
      </c>
    </row>
    <row r="268" spans="1:4" x14ac:dyDescent="0.55000000000000004">
      <c r="A268">
        <v>6630817420</v>
      </c>
      <c r="B268">
        <v>33</v>
      </c>
      <c r="C268" t="s">
        <v>1384</v>
      </c>
      <c r="D268">
        <v>4</v>
      </c>
    </row>
    <row r="269" spans="1:4" x14ac:dyDescent="0.55000000000000004">
      <c r="A269">
        <v>6630850254</v>
      </c>
      <c r="B269">
        <v>33</v>
      </c>
      <c r="C269" t="s">
        <v>1384</v>
      </c>
      <c r="D269">
        <v>6</v>
      </c>
    </row>
    <row r="270" spans="1:4" x14ac:dyDescent="0.55000000000000004">
      <c r="A270">
        <v>6631107916</v>
      </c>
      <c r="B270">
        <v>33</v>
      </c>
      <c r="C270" t="s">
        <v>1384</v>
      </c>
      <c r="D270">
        <v>14</v>
      </c>
    </row>
    <row r="271" spans="1:4" x14ac:dyDescent="0.55000000000000004">
      <c r="A271">
        <v>6631208628</v>
      </c>
      <c r="B271">
        <v>33</v>
      </c>
      <c r="C271" t="s">
        <v>1384</v>
      </c>
      <c r="D271">
        <v>15</v>
      </c>
    </row>
    <row r="272" spans="1:4" x14ac:dyDescent="0.55000000000000004">
      <c r="A272">
        <v>6631225744</v>
      </c>
      <c r="B272">
        <v>33</v>
      </c>
      <c r="C272" t="s">
        <v>1384</v>
      </c>
      <c r="D272">
        <v>5</v>
      </c>
    </row>
    <row r="273" spans="1:4" x14ac:dyDescent="0.55000000000000004">
      <c r="A273">
        <v>6631234936</v>
      </c>
      <c r="B273">
        <v>33</v>
      </c>
      <c r="C273" t="s">
        <v>1384</v>
      </c>
      <c r="D273">
        <v>17</v>
      </c>
    </row>
    <row r="274" spans="1:4" x14ac:dyDescent="0.55000000000000004">
      <c r="A274">
        <v>6631333173</v>
      </c>
      <c r="B274">
        <v>33</v>
      </c>
      <c r="C274" t="s">
        <v>1384</v>
      </c>
      <c r="D274">
        <v>13</v>
      </c>
    </row>
    <row r="275" spans="1:4" x14ac:dyDescent="0.55000000000000004">
      <c r="A275">
        <v>6631529509</v>
      </c>
      <c r="B275">
        <v>33</v>
      </c>
      <c r="C275" t="s">
        <v>1384</v>
      </c>
      <c r="D275">
        <v>9</v>
      </c>
    </row>
    <row r="276" spans="1:4" x14ac:dyDescent="0.55000000000000004">
      <c r="A276">
        <v>6631669938</v>
      </c>
      <c r="B276">
        <v>33</v>
      </c>
      <c r="C276" t="s">
        <v>1384</v>
      </c>
      <c r="D276">
        <v>12</v>
      </c>
    </row>
    <row r="277" spans="1:4" x14ac:dyDescent="0.55000000000000004">
      <c r="A277">
        <v>6632781950</v>
      </c>
      <c r="B277">
        <v>33</v>
      </c>
      <c r="C277" t="s">
        <v>1384</v>
      </c>
      <c r="D277">
        <v>1</v>
      </c>
    </row>
    <row r="278" spans="1:4" x14ac:dyDescent="0.55000000000000004">
      <c r="A278">
        <v>6632813688</v>
      </c>
      <c r="B278">
        <v>33</v>
      </c>
      <c r="C278" t="s">
        <v>1384</v>
      </c>
      <c r="D278">
        <v>7</v>
      </c>
    </row>
    <row r="279" spans="1:4" x14ac:dyDescent="0.55000000000000004">
      <c r="A279">
        <v>6632885076</v>
      </c>
      <c r="B279">
        <v>33</v>
      </c>
      <c r="C279" t="s">
        <v>1384</v>
      </c>
      <c r="D279">
        <v>16</v>
      </c>
    </row>
    <row r="280" spans="1:4" x14ac:dyDescent="0.55000000000000004">
      <c r="A280">
        <v>6633026304</v>
      </c>
      <c r="B280">
        <v>33</v>
      </c>
      <c r="C280" t="s">
        <v>1384</v>
      </c>
      <c r="D280">
        <v>10</v>
      </c>
    </row>
    <row r="281" spans="1:4" x14ac:dyDescent="0.55000000000000004">
      <c r="A281">
        <v>6633373753</v>
      </c>
      <c r="B281">
        <v>33</v>
      </c>
      <c r="C281" t="s">
        <v>1384</v>
      </c>
      <c r="D281">
        <v>3</v>
      </c>
    </row>
    <row r="282" spans="1:4" x14ac:dyDescent="0.55000000000000004">
      <c r="A282">
        <v>6930530058</v>
      </c>
      <c r="B282">
        <v>33</v>
      </c>
      <c r="C282" t="s">
        <v>1385</v>
      </c>
      <c r="D282">
        <v>8</v>
      </c>
    </row>
    <row r="283" spans="1:4" x14ac:dyDescent="0.55000000000000004">
      <c r="A283">
        <v>6930821272</v>
      </c>
      <c r="B283">
        <v>33</v>
      </c>
      <c r="C283" t="s">
        <v>1385</v>
      </c>
      <c r="D283">
        <v>6</v>
      </c>
    </row>
    <row r="284" spans="1:4" x14ac:dyDescent="0.55000000000000004">
      <c r="A284">
        <v>6930890162</v>
      </c>
      <c r="B284">
        <v>33</v>
      </c>
      <c r="C284" t="s">
        <v>1385</v>
      </c>
      <c r="D284">
        <v>11</v>
      </c>
    </row>
    <row r="285" spans="1:4" x14ac:dyDescent="0.55000000000000004">
      <c r="A285">
        <v>6930906667</v>
      </c>
      <c r="B285">
        <v>33</v>
      </c>
      <c r="C285" t="s">
        <v>1385</v>
      </c>
      <c r="D285">
        <v>2</v>
      </c>
    </row>
    <row r="286" spans="1:4" x14ac:dyDescent="0.55000000000000004">
      <c r="A286">
        <v>6930954690</v>
      </c>
      <c r="B286">
        <v>33</v>
      </c>
      <c r="C286" t="s">
        <v>1385</v>
      </c>
      <c r="D286">
        <v>12</v>
      </c>
    </row>
    <row r="287" spans="1:4" x14ac:dyDescent="0.55000000000000004">
      <c r="A287">
        <v>6931038408</v>
      </c>
      <c r="B287">
        <v>33</v>
      </c>
      <c r="C287" t="s">
        <v>1385</v>
      </c>
      <c r="D287">
        <v>4</v>
      </c>
    </row>
    <row r="288" spans="1:4" x14ac:dyDescent="0.55000000000000004">
      <c r="A288">
        <v>6931078993</v>
      </c>
      <c r="B288">
        <v>33</v>
      </c>
      <c r="C288" t="s">
        <v>1385</v>
      </c>
      <c r="D288">
        <v>14</v>
      </c>
    </row>
    <row r="289" spans="1:4" x14ac:dyDescent="0.55000000000000004">
      <c r="A289">
        <v>6931125375</v>
      </c>
      <c r="B289">
        <v>33</v>
      </c>
      <c r="C289" t="s">
        <v>1385</v>
      </c>
      <c r="D289">
        <v>9</v>
      </c>
    </row>
    <row r="290" spans="1:4" x14ac:dyDescent="0.55000000000000004">
      <c r="A290">
        <v>6931183325</v>
      </c>
      <c r="B290">
        <v>33</v>
      </c>
      <c r="C290" t="s">
        <v>1385</v>
      </c>
      <c r="D290">
        <v>5</v>
      </c>
    </row>
    <row r="291" spans="1:4" x14ac:dyDescent="0.55000000000000004">
      <c r="A291">
        <v>6931705849</v>
      </c>
      <c r="B291">
        <v>33</v>
      </c>
      <c r="C291" t="s">
        <v>1385</v>
      </c>
      <c r="D291">
        <v>17</v>
      </c>
    </row>
    <row r="292" spans="1:4" x14ac:dyDescent="0.55000000000000004">
      <c r="A292">
        <v>6931784727</v>
      </c>
      <c r="B292">
        <v>33</v>
      </c>
      <c r="C292" t="s">
        <v>1385</v>
      </c>
      <c r="D292">
        <v>13</v>
      </c>
    </row>
    <row r="293" spans="1:4" x14ac:dyDescent="0.55000000000000004">
      <c r="A293">
        <v>6932160255</v>
      </c>
      <c r="B293">
        <v>33</v>
      </c>
      <c r="C293" t="s">
        <v>1385</v>
      </c>
      <c r="D293">
        <v>15</v>
      </c>
    </row>
    <row r="294" spans="1:4" x14ac:dyDescent="0.55000000000000004">
      <c r="A294">
        <v>6932749721</v>
      </c>
      <c r="B294">
        <v>33</v>
      </c>
      <c r="C294" t="s">
        <v>1385</v>
      </c>
      <c r="D294">
        <v>1</v>
      </c>
    </row>
    <row r="295" spans="1:4" x14ac:dyDescent="0.55000000000000004">
      <c r="A295">
        <v>6932765412</v>
      </c>
      <c r="B295">
        <v>33</v>
      </c>
      <c r="C295" t="s">
        <v>1385</v>
      </c>
      <c r="D295">
        <v>7</v>
      </c>
    </row>
    <row r="296" spans="1:4" x14ac:dyDescent="0.55000000000000004">
      <c r="A296">
        <v>6932951992</v>
      </c>
      <c r="B296">
        <v>33</v>
      </c>
      <c r="C296" t="s">
        <v>1385</v>
      </c>
      <c r="D296">
        <v>16</v>
      </c>
    </row>
    <row r="297" spans="1:4" x14ac:dyDescent="0.55000000000000004">
      <c r="A297">
        <v>6932997280</v>
      </c>
      <c r="B297">
        <v>33</v>
      </c>
      <c r="C297" t="s">
        <v>1385</v>
      </c>
      <c r="D297">
        <v>10</v>
      </c>
    </row>
    <row r="298" spans="1:4" x14ac:dyDescent="0.55000000000000004">
      <c r="A298">
        <v>6933344794</v>
      </c>
      <c r="B298">
        <v>33</v>
      </c>
      <c r="C298" t="s">
        <v>1385</v>
      </c>
      <c r="D298">
        <v>3</v>
      </c>
    </row>
  </sheetData>
  <autoFilter ref="A1:D298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2"/>
  <sheetViews>
    <sheetView topLeftCell="O1" workbookViewId="0">
      <selection activeCell="C1" sqref="C1:AD1"/>
    </sheetView>
  </sheetViews>
  <sheetFormatPr baseColWidth="10" defaultRowHeight="14.4" x14ac:dyDescent="0.55000000000000004"/>
  <sheetData>
    <row r="1" spans="1:30" x14ac:dyDescent="0.55000000000000004">
      <c r="A1" t="s">
        <v>1361</v>
      </c>
      <c r="B1" t="s">
        <v>1362</v>
      </c>
      <c r="C1" t="s">
        <v>1448</v>
      </c>
      <c r="E1" t="s">
        <v>1449</v>
      </c>
      <c r="F1" t="s">
        <v>1450</v>
      </c>
      <c r="G1" t="s">
        <v>1451</v>
      </c>
      <c r="H1" t="s">
        <v>1452</v>
      </c>
      <c r="I1" t="s">
        <v>1453</v>
      </c>
      <c r="J1" t="s">
        <v>1454</v>
      </c>
      <c r="K1" t="s">
        <v>1455</v>
      </c>
      <c r="L1" t="s">
        <v>1456</v>
      </c>
      <c r="M1" t="s">
        <v>1457</v>
      </c>
      <c r="N1" t="s">
        <v>1458</v>
      </c>
      <c r="O1" t="s">
        <v>1459</v>
      </c>
      <c r="P1" t="s">
        <v>1460</v>
      </c>
      <c r="Q1" t="s">
        <v>1461</v>
      </c>
      <c r="R1" t="s">
        <v>1462</v>
      </c>
    </row>
    <row r="2" spans="1:30" hidden="1" x14ac:dyDescent="0.55000000000000004">
      <c r="A2">
        <v>300423896</v>
      </c>
      <c r="B2">
        <v>8</v>
      </c>
      <c r="C2">
        <v>38407</v>
      </c>
      <c r="D2" t="s">
        <v>1389</v>
      </c>
      <c r="E2">
        <v>0.18</v>
      </c>
      <c r="F2">
        <v>0</v>
      </c>
      <c r="G2">
        <v>106630</v>
      </c>
      <c r="H2">
        <v>9723720</v>
      </c>
      <c r="I2">
        <v>13071</v>
      </c>
      <c r="J2">
        <v>74226</v>
      </c>
      <c r="K2">
        <v>0</v>
      </c>
      <c r="L2">
        <v>60281</v>
      </c>
      <c r="M2">
        <v>106630</v>
      </c>
      <c r="N2">
        <v>9723720</v>
      </c>
      <c r="O2">
        <v>13071</v>
      </c>
      <c r="P2">
        <v>74226</v>
      </c>
      <c r="Q2">
        <v>0</v>
      </c>
      <c r="R2">
        <v>60281</v>
      </c>
      <c r="S2" t="s">
        <v>1390</v>
      </c>
      <c r="T2" s="6">
        <v>8.8000000000000005E-3</v>
      </c>
      <c r="U2" t="s">
        <v>1391</v>
      </c>
      <c r="V2" s="6">
        <v>8.8000000000000005E-3</v>
      </c>
      <c r="W2" t="s">
        <v>1392</v>
      </c>
      <c r="X2" s="6">
        <v>1.2999999999999999E-3</v>
      </c>
      <c r="Y2" t="s">
        <v>1391</v>
      </c>
      <c r="Z2" s="6">
        <v>1.2999999999999999E-3</v>
      </c>
      <c r="AA2" t="s">
        <v>1393</v>
      </c>
      <c r="AB2" s="6">
        <v>7.4999999999999997E-3</v>
      </c>
      <c r="AC2" t="s">
        <v>1391</v>
      </c>
      <c r="AD2" t="s">
        <v>1394</v>
      </c>
    </row>
    <row r="3" spans="1:30" hidden="1" x14ac:dyDescent="0.55000000000000004">
      <c r="A3">
        <v>300541581</v>
      </c>
      <c r="B3">
        <v>11</v>
      </c>
      <c r="C3">
        <v>38407</v>
      </c>
      <c r="D3" t="s">
        <v>1389</v>
      </c>
      <c r="E3">
        <v>0.18</v>
      </c>
      <c r="F3">
        <v>0</v>
      </c>
      <c r="G3">
        <v>106515</v>
      </c>
      <c r="H3">
        <v>9723783</v>
      </c>
      <c r="I3">
        <v>13071</v>
      </c>
      <c r="J3">
        <v>74296</v>
      </c>
      <c r="K3">
        <v>0</v>
      </c>
      <c r="L3">
        <v>61041</v>
      </c>
      <c r="M3">
        <v>106515</v>
      </c>
      <c r="N3">
        <v>9723783</v>
      </c>
      <c r="O3">
        <v>13071</v>
      </c>
      <c r="P3">
        <v>74296</v>
      </c>
      <c r="Q3">
        <v>0</v>
      </c>
      <c r="R3">
        <v>61041</v>
      </c>
      <c r="S3" t="s">
        <v>1390</v>
      </c>
      <c r="T3" s="6">
        <v>8.8000000000000005E-3</v>
      </c>
      <c r="U3" t="s">
        <v>1391</v>
      </c>
      <c r="V3" s="6">
        <v>8.8000000000000005E-3</v>
      </c>
      <c r="W3" t="s">
        <v>1392</v>
      </c>
      <c r="X3" s="6">
        <v>1.2999999999999999E-3</v>
      </c>
      <c r="Y3" t="s">
        <v>1391</v>
      </c>
      <c r="Z3" s="6">
        <v>1.2999999999999999E-3</v>
      </c>
      <c r="AA3" t="s">
        <v>1393</v>
      </c>
      <c r="AB3" s="6">
        <v>7.4999999999999997E-3</v>
      </c>
      <c r="AC3" t="s">
        <v>1391</v>
      </c>
      <c r="AD3" t="s">
        <v>1394</v>
      </c>
    </row>
    <row r="4" spans="1:30" hidden="1" x14ac:dyDescent="0.55000000000000004">
      <c r="A4">
        <v>300587238</v>
      </c>
      <c r="B4">
        <v>2</v>
      </c>
      <c r="C4">
        <v>38407</v>
      </c>
      <c r="D4" t="s">
        <v>1389</v>
      </c>
      <c r="E4">
        <v>0.18</v>
      </c>
      <c r="F4">
        <v>0</v>
      </c>
      <c r="G4">
        <v>106579</v>
      </c>
      <c r="H4">
        <v>9723763</v>
      </c>
      <c r="I4">
        <v>13053</v>
      </c>
      <c r="J4">
        <v>74767</v>
      </c>
      <c r="K4">
        <v>0</v>
      </c>
      <c r="L4">
        <v>59882</v>
      </c>
      <c r="M4">
        <v>106579</v>
      </c>
      <c r="N4">
        <v>9723763</v>
      </c>
      <c r="O4">
        <v>13053</v>
      </c>
      <c r="P4">
        <v>74767</v>
      </c>
      <c r="Q4">
        <v>0</v>
      </c>
      <c r="R4">
        <v>59882</v>
      </c>
      <c r="S4" t="s">
        <v>1390</v>
      </c>
      <c r="T4" s="6">
        <v>8.8999999999999999E-3</v>
      </c>
      <c r="U4" t="s">
        <v>1391</v>
      </c>
      <c r="V4" s="6">
        <v>8.8999999999999999E-3</v>
      </c>
      <c r="W4" t="s">
        <v>1392</v>
      </c>
      <c r="X4" s="6">
        <v>1.2999999999999999E-3</v>
      </c>
      <c r="Y4" t="s">
        <v>1391</v>
      </c>
      <c r="Z4" s="6">
        <v>1.2999999999999999E-3</v>
      </c>
      <c r="AA4" t="s">
        <v>1393</v>
      </c>
      <c r="AB4" s="6">
        <v>7.6E-3</v>
      </c>
      <c r="AC4" t="s">
        <v>1391</v>
      </c>
      <c r="AD4" t="s">
        <v>1395</v>
      </c>
    </row>
    <row r="5" spans="1:30" hidden="1" x14ac:dyDescent="0.55000000000000004">
      <c r="A5">
        <v>300601783</v>
      </c>
      <c r="B5">
        <v>6</v>
      </c>
      <c r="C5">
        <v>38407</v>
      </c>
      <c r="D5" t="s">
        <v>1389</v>
      </c>
      <c r="E5">
        <v>0.18</v>
      </c>
      <c r="F5">
        <v>0</v>
      </c>
      <c r="G5">
        <v>108954</v>
      </c>
      <c r="H5">
        <v>9721367</v>
      </c>
      <c r="I5">
        <v>13072</v>
      </c>
      <c r="J5">
        <v>75355</v>
      </c>
      <c r="K5">
        <v>0</v>
      </c>
      <c r="L5">
        <v>61960</v>
      </c>
      <c r="M5">
        <v>108954</v>
      </c>
      <c r="N5">
        <v>9721367</v>
      </c>
      <c r="O5">
        <v>13072</v>
      </c>
      <c r="P5">
        <v>75355</v>
      </c>
      <c r="Q5">
        <v>0</v>
      </c>
      <c r="R5">
        <v>61960</v>
      </c>
      <c r="S5" t="s">
        <v>1390</v>
      </c>
      <c r="T5" s="6">
        <v>8.8999999999999999E-3</v>
      </c>
      <c r="U5" t="s">
        <v>1391</v>
      </c>
      <c r="V5" s="6">
        <v>8.8999999999999999E-3</v>
      </c>
      <c r="W5" t="s">
        <v>1392</v>
      </c>
      <c r="X5" s="6">
        <v>1.2999999999999999E-3</v>
      </c>
      <c r="Y5" t="s">
        <v>1391</v>
      </c>
      <c r="Z5" s="6">
        <v>1.2999999999999999E-3</v>
      </c>
      <c r="AA5" t="s">
        <v>1393</v>
      </c>
      <c r="AB5" s="6">
        <v>7.6E-3</v>
      </c>
      <c r="AC5" t="s">
        <v>1391</v>
      </c>
      <c r="AD5" t="s">
        <v>1395</v>
      </c>
    </row>
    <row r="6" spans="1:30" hidden="1" x14ac:dyDescent="0.55000000000000004">
      <c r="A6">
        <v>300699482</v>
      </c>
      <c r="B6">
        <v>4</v>
      </c>
      <c r="C6">
        <v>38407</v>
      </c>
      <c r="D6" t="s">
        <v>1389</v>
      </c>
      <c r="E6">
        <v>0.18</v>
      </c>
      <c r="F6">
        <v>0</v>
      </c>
      <c r="G6">
        <v>106194</v>
      </c>
      <c r="H6">
        <v>9724138</v>
      </c>
      <c r="I6">
        <v>13071</v>
      </c>
      <c r="J6">
        <v>73667</v>
      </c>
      <c r="K6">
        <v>0</v>
      </c>
      <c r="L6">
        <v>60577</v>
      </c>
      <c r="M6">
        <v>106194</v>
      </c>
      <c r="N6">
        <v>9724138</v>
      </c>
      <c r="O6">
        <v>13071</v>
      </c>
      <c r="P6">
        <v>73667</v>
      </c>
      <c r="Q6">
        <v>0</v>
      </c>
      <c r="R6">
        <v>60577</v>
      </c>
      <c r="S6" t="s">
        <v>1390</v>
      </c>
      <c r="T6" s="6">
        <v>8.8000000000000005E-3</v>
      </c>
      <c r="U6" t="s">
        <v>1391</v>
      </c>
      <c r="V6" s="6">
        <v>8.8000000000000005E-3</v>
      </c>
      <c r="W6" t="s">
        <v>1392</v>
      </c>
      <c r="X6" s="6">
        <v>1.2999999999999999E-3</v>
      </c>
      <c r="Y6" t="s">
        <v>1391</v>
      </c>
      <c r="Z6" s="6">
        <v>1.2999999999999999E-3</v>
      </c>
      <c r="AA6" t="s">
        <v>1393</v>
      </c>
      <c r="AB6" s="6">
        <v>7.4000000000000003E-3</v>
      </c>
      <c r="AC6" t="s">
        <v>1391</v>
      </c>
      <c r="AD6" t="s">
        <v>1396</v>
      </c>
    </row>
    <row r="7" spans="1:30" hidden="1" x14ac:dyDescent="0.55000000000000004">
      <c r="A7">
        <v>300733314</v>
      </c>
      <c r="B7">
        <v>1</v>
      </c>
      <c r="C7">
        <v>38407</v>
      </c>
      <c r="D7" t="s">
        <v>1389</v>
      </c>
      <c r="E7">
        <v>0.18</v>
      </c>
      <c r="F7">
        <v>0</v>
      </c>
      <c r="G7">
        <v>106934</v>
      </c>
      <c r="H7">
        <v>9723381</v>
      </c>
      <c r="I7">
        <v>13053</v>
      </c>
      <c r="J7">
        <v>73800</v>
      </c>
      <c r="K7">
        <v>0</v>
      </c>
      <c r="L7">
        <v>59267</v>
      </c>
      <c r="M7">
        <v>106934</v>
      </c>
      <c r="N7">
        <v>9723381</v>
      </c>
      <c r="O7">
        <v>13053</v>
      </c>
      <c r="P7">
        <v>73800</v>
      </c>
      <c r="Q7">
        <v>0</v>
      </c>
      <c r="R7">
        <v>59267</v>
      </c>
      <c r="S7" t="s">
        <v>1390</v>
      </c>
      <c r="T7" s="6">
        <v>8.8000000000000005E-3</v>
      </c>
      <c r="U7" t="s">
        <v>1391</v>
      </c>
      <c r="V7" s="6">
        <v>8.8000000000000005E-3</v>
      </c>
      <c r="W7" t="s">
        <v>1392</v>
      </c>
      <c r="X7" s="6">
        <v>1.2999999999999999E-3</v>
      </c>
      <c r="Y7" t="s">
        <v>1391</v>
      </c>
      <c r="Z7" s="6">
        <v>1.2999999999999999E-3</v>
      </c>
      <c r="AA7" t="s">
        <v>1393</v>
      </c>
      <c r="AB7" s="6">
        <v>7.4999999999999997E-3</v>
      </c>
      <c r="AC7" t="s">
        <v>1391</v>
      </c>
      <c r="AD7" t="s">
        <v>1394</v>
      </c>
    </row>
    <row r="8" spans="1:30" hidden="1" x14ac:dyDescent="0.55000000000000004">
      <c r="A8">
        <v>300752891</v>
      </c>
      <c r="B8">
        <v>7</v>
      </c>
      <c r="C8">
        <v>38407</v>
      </c>
      <c r="D8" t="s">
        <v>1389</v>
      </c>
      <c r="E8">
        <v>0.18</v>
      </c>
      <c r="F8">
        <v>0</v>
      </c>
      <c r="G8">
        <v>106989</v>
      </c>
      <c r="H8">
        <v>9723332</v>
      </c>
      <c r="I8">
        <v>13071</v>
      </c>
      <c r="J8">
        <v>74893</v>
      </c>
      <c r="K8">
        <v>0</v>
      </c>
      <c r="L8">
        <v>60387</v>
      </c>
      <c r="M8">
        <v>106989</v>
      </c>
      <c r="N8">
        <v>9723332</v>
      </c>
      <c r="O8">
        <v>13071</v>
      </c>
      <c r="P8">
        <v>74893</v>
      </c>
      <c r="Q8">
        <v>0</v>
      </c>
      <c r="R8">
        <v>60387</v>
      </c>
      <c r="S8" t="s">
        <v>1390</v>
      </c>
      <c r="T8" s="6">
        <v>8.8999999999999999E-3</v>
      </c>
      <c r="U8" t="s">
        <v>1391</v>
      </c>
      <c r="V8" s="6">
        <v>8.8999999999999999E-3</v>
      </c>
      <c r="W8" t="s">
        <v>1392</v>
      </c>
      <c r="X8" s="6">
        <v>1.2999999999999999E-3</v>
      </c>
      <c r="Y8" t="s">
        <v>1391</v>
      </c>
      <c r="Z8" s="6">
        <v>1.2999999999999999E-3</v>
      </c>
      <c r="AA8" t="s">
        <v>1393</v>
      </c>
      <c r="AB8" s="6">
        <v>7.6E-3</v>
      </c>
      <c r="AC8" t="s">
        <v>1391</v>
      </c>
      <c r="AD8" t="s">
        <v>1395</v>
      </c>
    </row>
    <row r="9" spans="1:30" hidden="1" x14ac:dyDescent="0.55000000000000004">
      <c r="A9">
        <v>300801225</v>
      </c>
      <c r="B9">
        <v>14</v>
      </c>
      <c r="C9">
        <v>38407</v>
      </c>
      <c r="D9" t="s">
        <v>1389</v>
      </c>
      <c r="E9">
        <v>0.18</v>
      </c>
      <c r="F9">
        <v>0</v>
      </c>
      <c r="G9">
        <v>107187</v>
      </c>
      <c r="H9">
        <v>9723119</v>
      </c>
      <c r="I9">
        <v>13052</v>
      </c>
      <c r="J9">
        <v>75695</v>
      </c>
      <c r="K9">
        <v>0</v>
      </c>
      <c r="L9">
        <v>65662</v>
      </c>
      <c r="M9">
        <v>107187</v>
      </c>
      <c r="N9">
        <v>9723119</v>
      </c>
      <c r="O9">
        <v>13052</v>
      </c>
      <c r="P9">
        <v>75695</v>
      </c>
      <c r="Q9">
        <v>0</v>
      </c>
      <c r="R9">
        <v>65662</v>
      </c>
      <c r="S9" t="s">
        <v>1390</v>
      </c>
      <c r="T9" s="6">
        <v>8.9999999999999993E-3</v>
      </c>
      <c r="U9" t="s">
        <v>1391</v>
      </c>
      <c r="V9" s="6">
        <v>8.9999999999999993E-3</v>
      </c>
      <c r="W9" t="s">
        <v>1392</v>
      </c>
      <c r="X9" s="6">
        <v>1.2999999999999999E-3</v>
      </c>
      <c r="Y9" t="s">
        <v>1391</v>
      </c>
      <c r="Z9" s="6">
        <v>1.2999999999999999E-3</v>
      </c>
      <c r="AA9" t="s">
        <v>1393</v>
      </c>
      <c r="AB9" s="6">
        <v>7.7000000000000002E-3</v>
      </c>
      <c r="AC9" t="s">
        <v>1391</v>
      </c>
      <c r="AD9" t="s">
        <v>1397</v>
      </c>
    </row>
    <row r="10" spans="1:30" hidden="1" x14ac:dyDescent="0.55000000000000004">
      <c r="A10">
        <v>300813687</v>
      </c>
      <c r="B10">
        <v>15</v>
      </c>
      <c r="C10">
        <v>38407</v>
      </c>
      <c r="D10" t="s">
        <v>1389</v>
      </c>
      <c r="E10">
        <v>0.18</v>
      </c>
      <c r="F10">
        <v>0</v>
      </c>
      <c r="G10">
        <v>106752</v>
      </c>
      <c r="H10">
        <v>9723545</v>
      </c>
      <c r="I10">
        <v>13071</v>
      </c>
      <c r="J10">
        <v>75957</v>
      </c>
      <c r="K10">
        <v>0</v>
      </c>
      <c r="L10">
        <v>62113</v>
      </c>
      <c r="M10">
        <v>106752</v>
      </c>
      <c r="N10">
        <v>9723545</v>
      </c>
      <c r="O10">
        <v>13071</v>
      </c>
      <c r="P10">
        <v>75957</v>
      </c>
      <c r="Q10">
        <v>0</v>
      </c>
      <c r="R10">
        <v>62113</v>
      </c>
      <c r="S10" t="s">
        <v>1390</v>
      </c>
      <c r="T10" s="6">
        <v>8.9999999999999993E-3</v>
      </c>
      <c r="U10" t="s">
        <v>1391</v>
      </c>
      <c r="V10" s="6">
        <v>8.9999999999999993E-3</v>
      </c>
      <c r="W10" t="s">
        <v>1392</v>
      </c>
      <c r="X10" s="6">
        <v>1.2999999999999999E-3</v>
      </c>
      <c r="Y10" t="s">
        <v>1391</v>
      </c>
      <c r="Z10" s="6">
        <v>1.2999999999999999E-3</v>
      </c>
      <c r="AA10" t="s">
        <v>1393</v>
      </c>
      <c r="AB10" s="6">
        <v>7.7000000000000002E-3</v>
      </c>
      <c r="AC10" t="s">
        <v>1391</v>
      </c>
      <c r="AD10" t="s">
        <v>1397</v>
      </c>
    </row>
    <row r="11" spans="1:30" hidden="1" x14ac:dyDescent="0.55000000000000004">
      <c r="A11">
        <v>300831872</v>
      </c>
      <c r="B11">
        <v>16</v>
      </c>
      <c r="C11">
        <v>38408</v>
      </c>
      <c r="D11" t="s">
        <v>1389</v>
      </c>
      <c r="E11">
        <v>0.18</v>
      </c>
      <c r="F11">
        <v>0</v>
      </c>
      <c r="G11">
        <v>108792</v>
      </c>
      <c r="H11">
        <v>9721772</v>
      </c>
      <c r="I11">
        <v>13057</v>
      </c>
      <c r="J11">
        <v>74142</v>
      </c>
      <c r="K11">
        <v>0</v>
      </c>
      <c r="L11">
        <v>58895</v>
      </c>
      <c r="M11">
        <v>108792</v>
      </c>
      <c r="N11">
        <v>9721772</v>
      </c>
      <c r="O11">
        <v>13057</v>
      </c>
      <c r="P11">
        <v>74142</v>
      </c>
      <c r="Q11">
        <v>0</v>
      </c>
      <c r="R11">
        <v>58895</v>
      </c>
      <c r="S11" t="s">
        <v>1390</v>
      </c>
      <c r="T11" s="6">
        <v>8.8000000000000005E-3</v>
      </c>
      <c r="U11" t="s">
        <v>1391</v>
      </c>
      <c r="V11" s="6">
        <v>8.8000000000000005E-3</v>
      </c>
      <c r="W11" t="s">
        <v>1392</v>
      </c>
      <c r="X11" s="6">
        <v>1.2999999999999999E-3</v>
      </c>
      <c r="Y11" t="s">
        <v>1391</v>
      </c>
      <c r="Z11" s="6">
        <v>1.2999999999999999E-3</v>
      </c>
      <c r="AA11" t="s">
        <v>1393</v>
      </c>
      <c r="AB11" s="6">
        <v>7.4999999999999997E-3</v>
      </c>
      <c r="AC11" t="s">
        <v>1391</v>
      </c>
      <c r="AD11" t="s">
        <v>1394</v>
      </c>
    </row>
    <row r="12" spans="1:30" hidden="1" x14ac:dyDescent="0.55000000000000004">
      <c r="A12">
        <v>300907598</v>
      </c>
      <c r="B12">
        <v>10</v>
      </c>
      <c r="C12">
        <v>38407</v>
      </c>
      <c r="D12" t="s">
        <v>1389</v>
      </c>
      <c r="E12">
        <v>0.18</v>
      </c>
      <c r="F12">
        <v>0</v>
      </c>
      <c r="G12">
        <v>106876</v>
      </c>
      <c r="H12">
        <v>9723429</v>
      </c>
      <c r="I12">
        <v>13052</v>
      </c>
      <c r="J12">
        <v>74733</v>
      </c>
      <c r="K12">
        <v>0</v>
      </c>
      <c r="L12">
        <v>64209</v>
      </c>
      <c r="M12">
        <v>106876</v>
      </c>
      <c r="N12">
        <v>9723429</v>
      </c>
      <c r="O12">
        <v>13052</v>
      </c>
      <c r="P12">
        <v>74733</v>
      </c>
      <c r="Q12">
        <v>0</v>
      </c>
      <c r="R12">
        <v>64209</v>
      </c>
      <c r="S12" t="s">
        <v>1390</v>
      </c>
      <c r="T12" s="6">
        <v>8.8999999999999999E-3</v>
      </c>
      <c r="U12" t="s">
        <v>1391</v>
      </c>
      <c r="V12" s="6">
        <v>8.8999999999999999E-3</v>
      </c>
      <c r="W12" t="s">
        <v>1392</v>
      </c>
      <c r="X12" s="6">
        <v>1.2999999999999999E-3</v>
      </c>
      <c r="Y12" t="s">
        <v>1391</v>
      </c>
      <c r="Z12" s="6">
        <v>1.2999999999999999E-3</v>
      </c>
      <c r="AA12" t="s">
        <v>1393</v>
      </c>
      <c r="AB12" s="6">
        <v>7.6E-3</v>
      </c>
      <c r="AC12" t="s">
        <v>1391</v>
      </c>
      <c r="AD12" t="s">
        <v>1395</v>
      </c>
    </row>
    <row r="13" spans="1:30" hidden="1" x14ac:dyDescent="0.55000000000000004">
      <c r="A13">
        <v>300945452</v>
      </c>
      <c r="B13">
        <v>12</v>
      </c>
      <c r="C13">
        <v>38407</v>
      </c>
      <c r="D13" t="s">
        <v>1389</v>
      </c>
      <c r="E13">
        <v>0.18</v>
      </c>
      <c r="F13">
        <v>0</v>
      </c>
      <c r="G13">
        <v>105765</v>
      </c>
      <c r="H13">
        <v>9724528</v>
      </c>
      <c r="I13">
        <v>13071</v>
      </c>
      <c r="J13">
        <v>72859</v>
      </c>
      <c r="K13">
        <v>0</v>
      </c>
      <c r="L13">
        <v>59691</v>
      </c>
      <c r="M13">
        <v>105765</v>
      </c>
      <c r="N13">
        <v>9724528</v>
      </c>
      <c r="O13">
        <v>13071</v>
      </c>
      <c r="P13">
        <v>72859</v>
      </c>
      <c r="Q13">
        <v>0</v>
      </c>
      <c r="R13">
        <v>59691</v>
      </c>
      <c r="S13" t="s">
        <v>1390</v>
      </c>
      <c r="T13" s="6">
        <v>8.6999999999999994E-3</v>
      </c>
      <c r="U13" t="s">
        <v>1391</v>
      </c>
      <c r="V13" s="6">
        <v>8.6999999999999994E-3</v>
      </c>
      <c r="W13" t="s">
        <v>1392</v>
      </c>
      <c r="X13" s="6">
        <v>1.2999999999999999E-3</v>
      </c>
      <c r="Y13" t="s">
        <v>1391</v>
      </c>
      <c r="Z13" s="6">
        <v>1.2999999999999999E-3</v>
      </c>
      <c r="AA13" t="s">
        <v>1393</v>
      </c>
      <c r="AB13" s="6">
        <v>7.4000000000000003E-3</v>
      </c>
      <c r="AC13" t="s">
        <v>1391</v>
      </c>
      <c r="AD13" t="s">
        <v>1396</v>
      </c>
    </row>
    <row r="14" spans="1:30" hidden="1" x14ac:dyDescent="0.55000000000000004">
      <c r="A14">
        <v>301059595</v>
      </c>
      <c r="B14">
        <v>9</v>
      </c>
      <c r="C14">
        <v>38407</v>
      </c>
      <c r="D14" t="s">
        <v>1389</v>
      </c>
      <c r="E14">
        <v>0.18</v>
      </c>
      <c r="F14">
        <v>0</v>
      </c>
      <c r="G14">
        <v>108323</v>
      </c>
      <c r="H14">
        <v>9722020</v>
      </c>
      <c r="I14">
        <v>13063</v>
      </c>
      <c r="J14">
        <v>74607</v>
      </c>
      <c r="K14">
        <v>0</v>
      </c>
      <c r="L14">
        <v>60679</v>
      </c>
      <c r="M14">
        <v>108323</v>
      </c>
      <c r="N14">
        <v>9722020</v>
      </c>
      <c r="O14">
        <v>13063</v>
      </c>
      <c r="P14">
        <v>74607</v>
      </c>
      <c r="Q14">
        <v>0</v>
      </c>
      <c r="R14">
        <v>60679</v>
      </c>
      <c r="S14" t="s">
        <v>1390</v>
      </c>
      <c r="T14" s="6">
        <v>8.8999999999999999E-3</v>
      </c>
      <c r="U14" t="s">
        <v>1391</v>
      </c>
      <c r="V14" s="6">
        <v>8.8999999999999999E-3</v>
      </c>
      <c r="W14" t="s">
        <v>1392</v>
      </c>
      <c r="X14" s="6">
        <v>1.2999999999999999E-3</v>
      </c>
      <c r="Y14" t="s">
        <v>1391</v>
      </c>
      <c r="Z14" s="6">
        <v>1.2999999999999999E-3</v>
      </c>
      <c r="AA14" t="s">
        <v>1393</v>
      </c>
      <c r="AB14" s="6">
        <v>7.4999999999999997E-3</v>
      </c>
      <c r="AC14" t="s">
        <v>1391</v>
      </c>
      <c r="AD14" t="s">
        <v>1394</v>
      </c>
    </row>
    <row r="15" spans="1:30" hidden="1" x14ac:dyDescent="0.55000000000000004">
      <c r="A15">
        <v>301066229</v>
      </c>
      <c r="B15">
        <v>5</v>
      </c>
      <c r="C15">
        <v>38407</v>
      </c>
      <c r="D15" t="s">
        <v>1389</v>
      </c>
      <c r="E15">
        <v>0.18</v>
      </c>
      <c r="F15">
        <v>0</v>
      </c>
      <c r="G15">
        <v>107558</v>
      </c>
      <c r="H15">
        <v>9722765</v>
      </c>
      <c r="I15">
        <v>13056</v>
      </c>
      <c r="J15">
        <v>74358</v>
      </c>
      <c r="K15">
        <v>0</v>
      </c>
      <c r="L15">
        <v>62458</v>
      </c>
      <c r="M15">
        <v>107558</v>
      </c>
      <c r="N15">
        <v>9722765</v>
      </c>
      <c r="O15">
        <v>13056</v>
      </c>
      <c r="P15">
        <v>74358</v>
      </c>
      <c r="Q15">
        <v>0</v>
      </c>
      <c r="R15">
        <v>62458</v>
      </c>
      <c r="S15" t="s">
        <v>1390</v>
      </c>
      <c r="T15" s="6">
        <v>8.8000000000000005E-3</v>
      </c>
      <c r="U15" t="s">
        <v>1391</v>
      </c>
      <c r="V15" s="6">
        <v>8.8000000000000005E-3</v>
      </c>
      <c r="W15" t="s">
        <v>1392</v>
      </c>
      <c r="X15" s="6">
        <v>1.2999999999999999E-3</v>
      </c>
      <c r="Y15" t="s">
        <v>1391</v>
      </c>
      <c r="Z15" s="6">
        <v>1.2999999999999999E-3</v>
      </c>
      <c r="AA15" t="s">
        <v>1393</v>
      </c>
      <c r="AB15" s="6">
        <v>7.4999999999999997E-3</v>
      </c>
      <c r="AC15" t="s">
        <v>1391</v>
      </c>
      <c r="AD15" t="s">
        <v>1394</v>
      </c>
    </row>
    <row r="16" spans="1:30" x14ac:dyDescent="0.55000000000000004">
      <c r="A16">
        <v>301167982</v>
      </c>
      <c r="B16">
        <v>17</v>
      </c>
      <c r="C16">
        <v>38408</v>
      </c>
      <c r="D16" t="s">
        <v>1389</v>
      </c>
      <c r="E16">
        <v>0.18</v>
      </c>
      <c r="F16">
        <v>0</v>
      </c>
      <c r="G16">
        <v>106951</v>
      </c>
      <c r="H16">
        <v>9723635</v>
      </c>
      <c r="I16">
        <v>13069</v>
      </c>
      <c r="J16">
        <v>74278</v>
      </c>
      <c r="K16">
        <v>0</v>
      </c>
      <c r="L16">
        <v>62347</v>
      </c>
      <c r="M16">
        <v>106951</v>
      </c>
      <c r="N16">
        <v>9723635</v>
      </c>
      <c r="O16">
        <v>13069</v>
      </c>
      <c r="P16">
        <v>74278</v>
      </c>
      <c r="Q16">
        <v>0</v>
      </c>
      <c r="R16">
        <v>62347</v>
      </c>
      <c r="S16" t="s">
        <v>1390</v>
      </c>
      <c r="T16" s="6">
        <v>8.8000000000000005E-3</v>
      </c>
      <c r="U16" t="s">
        <v>1391</v>
      </c>
      <c r="V16" s="6">
        <v>8.8000000000000005E-3</v>
      </c>
      <c r="W16" t="s">
        <v>1392</v>
      </c>
      <c r="X16" s="6">
        <v>1.2999999999999999E-3</v>
      </c>
      <c r="Y16" t="s">
        <v>1391</v>
      </c>
      <c r="Z16" s="6">
        <v>1.2999999999999999E-3</v>
      </c>
      <c r="AA16" t="s">
        <v>1393</v>
      </c>
      <c r="AB16" s="6">
        <v>7.4999999999999997E-3</v>
      </c>
      <c r="AC16" t="s">
        <v>1391</v>
      </c>
      <c r="AD16" t="s">
        <v>1394</v>
      </c>
    </row>
    <row r="17" spans="1:30" hidden="1" x14ac:dyDescent="0.55000000000000004">
      <c r="A17">
        <v>301234989</v>
      </c>
      <c r="B17">
        <v>13</v>
      </c>
      <c r="C17">
        <v>38407</v>
      </c>
      <c r="D17" t="s">
        <v>1389</v>
      </c>
      <c r="E17">
        <v>0.18</v>
      </c>
      <c r="F17">
        <v>0</v>
      </c>
      <c r="G17">
        <v>108153</v>
      </c>
      <c r="H17">
        <v>9722149</v>
      </c>
      <c r="I17">
        <v>13062</v>
      </c>
      <c r="J17">
        <v>74588</v>
      </c>
      <c r="K17">
        <v>0</v>
      </c>
      <c r="L17">
        <v>59367</v>
      </c>
      <c r="M17">
        <v>108153</v>
      </c>
      <c r="N17">
        <v>9722149</v>
      </c>
      <c r="O17">
        <v>13062</v>
      </c>
      <c r="P17">
        <v>74588</v>
      </c>
      <c r="Q17">
        <v>0</v>
      </c>
      <c r="R17">
        <v>59367</v>
      </c>
      <c r="S17" t="s">
        <v>1390</v>
      </c>
      <c r="T17" s="6">
        <v>8.8999999999999999E-3</v>
      </c>
      <c r="U17" t="s">
        <v>1391</v>
      </c>
      <c r="V17" s="6">
        <v>8.8999999999999999E-3</v>
      </c>
      <c r="W17" t="s">
        <v>1392</v>
      </c>
      <c r="X17" s="6">
        <v>1.2999999999999999E-3</v>
      </c>
      <c r="Y17" t="s">
        <v>1391</v>
      </c>
      <c r="Z17" s="6">
        <v>1.2999999999999999E-3</v>
      </c>
      <c r="AA17" t="s">
        <v>1393</v>
      </c>
      <c r="AB17" s="6">
        <v>7.4999999999999997E-3</v>
      </c>
      <c r="AC17" t="s">
        <v>1391</v>
      </c>
      <c r="AD17" t="s">
        <v>1394</v>
      </c>
    </row>
    <row r="18" spans="1:30" hidden="1" x14ac:dyDescent="0.55000000000000004">
      <c r="A18">
        <v>301250458</v>
      </c>
      <c r="B18">
        <v>3</v>
      </c>
      <c r="C18">
        <v>38407</v>
      </c>
      <c r="D18" t="s">
        <v>1389</v>
      </c>
      <c r="E18">
        <v>0.18</v>
      </c>
      <c r="F18">
        <v>0</v>
      </c>
      <c r="G18">
        <v>107039</v>
      </c>
      <c r="H18">
        <v>9723281</v>
      </c>
      <c r="I18">
        <v>13052</v>
      </c>
      <c r="J18">
        <v>75345</v>
      </c>
      <c r="K18">
        <v>0</v>
      </c>
      <c r="L18">
        <v>61689</v>
      </c>
      <c r="M18">
        <v>107039</v>
      </c>
      <c r="N18">
        <v>9723281</v>
      </c>
      <c r="O18">
        <v>13052</v>
      </c>
      <c r="P18">
        <v>75345</v>
      </c>
      <c r="Q18">
        <v>0</v>
      </c>
      <c r="R18">
        <v>61689</v>
      </c>
      <c r="S18" t="s">
        <v>1390</v>
      </c>
      <c r="T18" s="6">
        <v>8.8999999999999999E-3</v>
      </c>
      <c r="U18" t="s">
        <v>1391</v>
      </c>
      <c r="V18" s="6">
        <v>8.8999999999999999E-3</v>
      </c>
      <c r="W18" t="s">
        <v>1392</v>
      </c>
      <c r="X18" s="6">
        <v>1.2999999999999999E-3</v>
      </c>
      <c r="Y18" t="s">
        <v>1391</v>
      </c>
      <c r="Z18" s="6">
        <v>1.2999999999999999E-3</v>
      </c>
      <c r="AA18" t="s">
        <v>1393</v>
      </c>
      <c r="AB18" s="6">
        <v>7.6E-3</v>
      </c>
      <c r="AC18" t="s">
        <v>1391</v>
      </c>
      <c r="AD18" t="s">
        <v>1395</v>
      </c>
    </row>
    <row r="19" spans="1:30" hidden="1" x14ac:dyDescent="0.55000000000000004">
      <c r="A19">
        <v>600422200</v>
      </c>
      <c r="B19">
        <v>8</v>
      </c>
      <c r="C19">
        <v>76807</v>
      </c>
      <c r="D19" t="s">
        <v>1389</v>
      </c>
      <c r="E19">
        <v>0.18</v>
      </c>
      <c r="F19">
        <v>1</v>
      </c>
      <c r="G19">
        <v>190033</v>
      </c>
      <c r="H19">
        <v>19469831</v>
      </c>
      <c r="I19">
        <v>15682</v>
      </c>
      <c r="J19">
        <v>87590</v>
      </c>
      <c r="K19">
        <v>0</v>
      </c>
      <c r="L19">
        <v>71210</v>
      </c>
      <c r="M19">
        <v>83400</v>
      </c>
      <c r="N19">
        <v>9746111</v>
      </c>
      <c r="O19">
        <v>2611</v>
      </c>
      <c r="P19">
        <v>13364</v>
      </c>
      <c r="Q19">
        <v>0</v>
      </c>
      <c r="R19">
        <v>10929</v>
      </c>
      <c r="S19" t="s">
        <v>1390</v>
      </c>
      <c r="T19" s="6">
        <v>5.1999999999999998E-3</v>
      </c>
      <c r="U19" t="s">
        <v>1391</v>
      </c>
      <c r="V19" s="6">
        <v>1.6000000000000001E-3</v>
      </c>
      <c r="W19" t="s">
        <v>1392</v>
      </c>
      <c r="X19" s="6">
        <v>6.9999999999999999E-4</v>
      </c>
      <c r="Y19" t="s">
        <v>1391</v>
      </c>
      <c r="Z19" s="6">
        <v>2.0000000000000001E-4</v>
      </c>
      <c r="AA19" t="s">
        <v>1393</v>
      </c>
      <c r="AB19" s="6">
        <v>4.4000000000000003E-3</v>
      </c>
      <c r="AC19" t="s">
        <v>1391</v>
      </c>
      <c r="AD19" t="s">
        <v>1398</v>
      </c>
    </row>
    <row r="20" spans="1:30" hidden="1" x14ac:dyDescent="0.55000000000000004">
      <c r="A20">
        <v>600539876</v>
      </c>
      <c r="B20">
        <v>11</v>
      </c>
      <c r="C20">
        <v>76807</v>
      </c>
      <c r="D20" t="s">
        <v>1389</v>
      </c>
      <c r="E20">
        <v>0.18</v>
      </c>
      <c r="F20">
        <v>1</v>
      </c>
      <c r="G20">
        <v>189770</v>
      </c>
      <c r="H20">
        <v>19470034</v>
      </c>
      <c r="I20">
        <v>15684</v>
      </c>
      <c r="J20">
        <v>87425</v>
      </c>
      <c r="K20">
        <v>0</v>
      </c>
      <c r="L20">
        <v>72424</v>
      </c>
      <c r="M20">
        <v>83252</v>
      </c>
      <c r="N20">
        <v>9746251</v>
      </c>
      <c r="O20">
        <v>2613</v>
      </c>
      <c r="P20">
        <v>13129</v>
      </c>
      <c r="Q20">
        <v>0</v>
      </c>
      <c r="R20">
        <v>11383</v>
      </c>
      <c r="S20" t="s">
        <v>1390</v>
      </c>
      <c r="T20" s="6">
        <v>5.1999999999999998E-3</v>
      </c>
      <c r="U20" t="s">
        <v>1391</v>
      </c>
      <c r="V20" s="6">
        <v>1.6000000000000001E-3</v>
      </c>
      <c r="W20" t="s">
        <v>1392</v>
      </c>
      <c r="X20" s="6">
        <v>6.9999999999999999E-4</v>
      </c>
      <c r="Y20" t="s">
        <v>1391</v>
      </c>
      <c r="Z20" s="6">
        <v>2.0000000000000001E-4</v>
      </c>
      <c r="AA20" t="s">
        <v>1393</v>
      </c>
      <c r="AB20" s="6">
        <v>4.4000000000000003E-3</v>
      </c>
      <c r="AC20" t="s">
        <v>1391</v>
      </c>
      <c r="AD20" t="s">
        <v>1398</v>
      </c>
    </row>
    <row r="21" spans="1:30" hidden="1" x14ac:dyDescent="0.55000000000000004">
      <c r="A21">
        <v>600585555</v>
      </c>
      <c r="B21">
        <v>2</v>
      </c>
      <c r="C21">
        <v>76807</v>
      </c>
      <c r="D21" t="s">
        <v>1389</v>
      </c>
      <c r="E21">
        <v>0.18</v>
      </c>
      <c r="F21">
        <v>1</v>
      </c>
      <c r="G21">
        <v>190043</v>
      </c>
      <c r="H21">
        <v>19469807</v>
      </c>
      <c r="I21">
        <v>15663</v>
      </c>
      <c r="J21">
        <v>88299</v>
      </c>
      <c r="K21">
        <v>0</v>
      </c>
      <c r="L21">
        <v>71061</v>
      </c>
      <c r="M21">
        <v>83461</v>
      </c>
      <c r="N21">
        <v>9746044</v>
      </c>
      <c r="O21">
        <v>2610</v>
      </c>
      <c r="P21">
        <v>13532</v>
      </c>
      <c r="Q21">
        <v>0</v>
      </c>
      <c r="R21">
        <v>11179</v>
      </c>
      <c r="S21" t="s">
        <v>1390</v>
      </c>
      <c r="T21" s="6">
        <v>5.1999999999999998E-3</v>
      </c>
      <c r="U21" t="s">
        <v>1391</v>
      </c>
      <c r="V21" s="6">
        <v>1.6000000000000001E-3</v>
      </c>
      <c r="W21" t="s">
        <v>1392</v>
      </c>
      <c r="X21" s="6">
        <v>6.9999999999999999E-4</v>
      </c>
      <c r="Y21" t="s">
        <v>1391</v>
      </c>
      <c r="Z21" s="6">
        <v>2.0000000000000001E-4</v>
      </c>
      <c r="AA21" t="s">
        <v>1393</v>
      </c>
      <c r="AB21" s="6">
        <v>4.4000000000000003E-3</v>
      </c>
      <c r="AC21" t="s">
        <v>1391</v>
      </c>
      <c r="AD21" t="s">
        <v>1398</v>
      </c>
    </row>
    <row r="22" spans="1:30" hidden="1" x14ac:dyDescent="0.55000000000000004">
      <c r="A22">
        <v>600600092</v>
      </c>
      <c r="B22">
        <v>6</v>
      </c>
      <c r="C22">
        <v>76807</v>
      </c>
      <c r="D22" t="s">
        <v>1389</v>
      </c>
      <c r="E22">
        <v>0.18</v>
      </c>
      <c r="F22">
        <v>1</v>
      </c>
      <c r="G22">
        <v>192695</v>
      </c>
      <c r="H22">
        <v>19467138</v>
      </c>
      <c r="I22">
        <v>15682</v>
      </c>
      <c r="J22">
        <v>88955</v>
      </c>
      <c r="K22">
        <v>0</v>
      </c>
      <c r="L22">
        <v>73144</v>
      </c>
      <c r="M22">
        <v>83738</v>
      </c>
      <c r="N22">
        <v>9745771</v>
      </c>
      <c r="O22">
        <v>2610</v>
      </c>
      <c r="P22">
        <v>13600</v>
      </c>
      <c r="Q22">
        <v>0</v>
      </c>
      <c r="R22">
        <v>11184</v>
      </c>
      <c r="S22" t="s">
        <v>1390</v>
      </c>
      <c r="T22" s="6">
        <v>5.3E-3</v>
      </c>
      <c r="U22" t="s">
        <v>1391</v>
      </c>
      <c r="V22" s="6">
        <v>1.6000000000000001E-3</v>
      </c>
      <c r="W22" t="s">
        <v>1392</v>
      </c>
      <c r="X22" s="6">
        <v>6.9999999999999999E-4</v>
      </c>
      <c r="Y22" t="s">
        <v>1391</v>
      </c>
      <c r="Z22" s="6">
        <v>2.0000000000000001E-4</v>
      </c>
      <c r="AA22" t="s">
        <v>1393</v>
      </c>
      <c r="AB22" s="6">
        <v>4.4999999999999997E-3</v>
      </c>
      <c r="AC22" t="s">
        <v>1391</v>
      </c>
      <c r="AD22" t="s">
        <v>1398</v>
      </c>
    </row>
    <row r="23" spans="1:30" hidden="1" x14ac:dyDescent="0.55000000000000004">
      <c r="A23">
        <v>600697824</v>
      </c>
      <c r="B23">
        <v>4</v>
      </c>
      <c r="C23">
        <v>76807</v>
      </c>
      <c r="D23" t="s">
        <v>1389</v>
      </c>
      <c r="E23">
        <v>0.18</v>
      </c>
      <c r="F23">
        <v>1</v>
      </c>
      <c r="G23">
        <v>189231</v>
      </c>
      <c r="H23">
        <v>19470611</v>
      </c>
      <c r="I23">
        <v>15684</v>
      </c>
      <c r="J23">
        <v>86371</v>
      </c>
      <c r="K23">
        <v>0</v>
      </c>
      <c r="L23">
        <v>71608</v>
      </c>
      <c r="M23">
        <v>83034</v>
      </c>
      <c r="N23">
        <v>9746473</v>
      </c>
      <c r="O23">
        <v>2613</v>
      </c>
      <c r="P23">
        <v>12704</v>
      </c>
      <c r="Q23">
        <v>0</v>
      </c>
      <c r="R23">
        <v>11031</v>
      </c>
      <c r="S23" t="s">
        <v>1390</v>
      </c>
      <c r="T23" s="6">
        <v>5.1000000000000004E-3</v>
      </c>
      <c r="U23" t="s">
        <v>1391</v>
      </c>
      <c r="V23" s="6">
        <v>1.5E-3</v>
      </c>
      <c r="W23" t="s">
        <v>1392</v>
      </c>
      <c r="X23" s="6">
        <v>6.9999999999999999E-4</v>
      </c>
      <c r="Y23" t="s">
        <v>1391</v>
      </c>
      <c r="Z23" s="6">
        <v>2.0000000000000001E-4</v>
      </c>
      <c r="AA23" t="s">
        <v>1393</v>
      </c>
      <c r="AB23" s="6">
        <v>4.3E-3</v>
      </c>
      <c r="AC23" t="s">
        <v>1391</v>
      </c>
      <c r="AD23" t="s">
        <v>1399</v>
      </c>
    </row>
    <row r="24" spans="1:30" hidden="1" x14ac:dyDescent="0.55000000000000004">
      <c r="A24">
        <v>600731629</v>
      </c>
      <c r="B24">
        <v>1</v>
      </c>
      <c r="C24">
        <v>76807</v>
      </c>
      <c r="D24" t="s">
        <v>1389</v>
      </c>
      <c r="E24">
        <v>0.18</v>
      </c>
      <c r="F24">
        <v>1</v>
      </c>
      <c r="G24">
        <v>190295</v>
      </c>
      <c r="H24">
        <v>19469533</v>
      </c>
      <c r="I24">
        <v>15663</v>
      </c>
      <c r="J24">
        <v>87047</v>
      </c>
      <c r="K24">
        <v>0</v>
      </c>
      <c r="L24">
        <v>70038</v>
      </c>
      <c r="M24">
        <v>83358</v>
      </c>
      <c r="N24">
        <v>9746152</v>
      </c>
      <c r="O24">
        <v>2610</v>
      </c>
      <c r="P24">
        <v>13247</v>
      </c>
      <c r="Q24">
        <v>0</v>
      </c>
      <c r="R24">
        <v>10771</v>
      </c>
      <c r="S24" t="s">
        <v>1390</v>
      </c>
      <c r="T24" s="6">
        <v>5.1999999999999998E-3</v>
      </c>
      <c r="U24" t="s">
        <v>1391</v>
      </c>
      <c r="V24" s="6">
        <v>1.6000000000000001E-3</v>
      </c>
      <c r="W24" t="s">
        <v>1392</v>
      </c>
      <c r="X24" s="6">
        <v>6.9999999999999999E-4</v>
      </c>
      <c r="Y24" t="s">
        <v>1391</v>
      </c>
      <c r="Z24" s="6">
        <v>2.0000000000000001E-4</v>
      </c>
      <c r="AA24" t="s">
        <v>1393</v>
      </c>
      <c r="AB24" s="6">
        <v>4.4000000000000003E-3</v>
      </c>
      <c r="AC24" t="s">
        <v>1391</v>
      </c>
      <c r="AD24" t="s">
        <v>1398</v>
      </c>
    </row>
    <row r="25" spans="1:30" hidden="1" x14ac:dyDescent="0.55000000000000004">
      <c r="A25">
        <v>600751212</v>
      </c>
      <c r="B25">
        <v>7</v>
      </c>
      <c r="C25">
        <v>76807</v>
      </c>
      <c r="D25" t="s">
        <v>1389</v>
      </c>
      <c r="E25">
        <v>0.18</v>
      </c>
      <c r="F25">
        <v>1</v>
      </c>
      <c r="G25">
        <v>189874</v>
      </c>
      <c r="H25">
        <v>19469947</v>
      </c>
      <c r="I25">
        <v>15684</v>
      </c>
      <c r="J25">
        <v>87636</v>
      </c>
      <c r="K25">
        <v>0</v>
      </c>
      <c r="L25">
        <v>71873</v>
      </c>
      <c r="M25">
        <v>82882</v>
      </c>
      <c r="N25">
        <v>9746615</v>
      </c>
      <c r="O25">
        <v>2613</v>
      </c>
      <c r="P25">
        <v>12743</v>
      </c>
      <c r="Q25">
        <v>0</v>
      </c>
      <c r="R25">
        <v>11486</v>
      </c>
      <c r="S25" t="s">
        <v>1390</v>
      </c>
      <c r="T25" s="6">
        <v>5.1999999999999998E-3</v>
      </c>
      <c r="U25" t="s">
        <v>1391</v>
      </c>
      <c r="V25" s="6">
        <v>1.5E-3</v>
      </c>
      <c r="W25" t="s">
        <v>1392</v>
      </c>
      <c r="X25" s="6">
        <v>6.9999999999999999E-4</v>
      </c>
      <c r="Y25" t="s">
        <v>1391</v>
      </c>
      <c r="Z25" s="6">
        <v>2.0000000000000001E-4</v>
      </c>
      <c r="AA25" t="s">
        <v>1393</v>
      </c>
      <c r="AB25" s="6">
        <v>4.4000000000000003E-3</v>
      </c>
      <c r="AC25" t="s">
        <v>1391</v>
      </c>
      <c r="AD25" t="s">
        <v>1399</v>
      </c>
    </row>
    <row r="26" spans="1:30" hidden="1" x14ac:dyDescent="0.55000000000000004">
      <c r="A26">
        <v>600799527</v>
      </c>
      <c r="B26">
        <v>14</v>
      </c>
      <c r="C26">
        <v>76807</v>
      </c>
      <c r="D26" t="s">
        <v>1389</v>
      </c>
      <c r="E26">
        <v>0.18</v>
      </c>
      <c r="F26">
        <v>1</v>
      </c>
      <c r="G26">
        <v>190756</v>
      </c>
      <c r="H26">
        <v>19469065</v>
      </c>
      <c r="I26">
        <v>15666</v>
      </c>
      <c r="J26">
        <v>89409</v>
      </c>
      <c r="K26">
        <v>0</v>
      </c>
      <c r="L26">
        <v>77200</v>
      </c>
      <c r="M26">
        <v>83566</v>
      </c>
      <c r="N26">
        <v>9745946</v>
      </c>
      <c r="O26">
        <v>2614</v>
      </c>
      <c r="P26">
        <v>13714</v>
      </c>
      <c r="Q26">
        <v>0</v>
      </c>
      <c r="R26">
        <v>11538</v>
      </c>
      <c r="S26" t="s">
        <v>1390</v>
      </c>
      <c r="T26" s="6">
        <v>5.3E-3</v>
      </c>
      <c r="U26" t="s">
        <v>1391</v>
      </c>
      <c r="V26" s="6">
        <v>1.6000000000000001E-3</v>
      </c>
      <c r="W26" t="s">
        <v>1392</v>
      </c>
      <c r="X26" s="6">
        <v>6.9999999999999999E-4</v>
      </c>
      <c r="Y26" t="s">
        <v>1391</v>
      </c>
      <c r="Z26" s="6">
        <v>2.0000000000000001E-4</v>
      </c>
      <c r="AA26" t="s">
        <v>1393</v>
      </c>
      <c r="AB26" s="6">
        <v>4.4999999999999997E-3</v>
      </c>
      <c r="AC26" t="s">
        <v>1391</v>
      </c>
      <c r="AD26" t="s">
        <v>1398</v>
      </c>
    </row>
    <row r="27" spans="1:30" hidden="1" x14ac:dyDescent="0.55000000000000004">
      <c r="A27">
        <v>600811985</v>
      </c>
      <c r="B27">
        <v>15</v>
      </c>
      <c r="C27">
        <v>76807</v>
      </c>
      <c r="D27" t="s">
        <v>1389</v>
      </c>
      <c r="E27">
        <v>0.18</v>
      </c>
      <c r="F27">
        <v>1</v>
      </c>
      <c r="G27">
        <v>190091</v>
      </c>
      <c r="H27">
        <v>19469718</v>
      </c>
      <c r="I27">
        <v>15684</v>
      </c>
      <c r="J27">
        <v>89320</v>
      </c>
      <c r="K27">
        <v>0</v>
      </c>
      <c r="L27">
        <v>73198</v>
      </c>
      <c r="M27">
        <v>83336</v>
      </c>
      <c r="N27">
        <v>9746173</v>
      </c>
      <c r="O27">
        <v>2613</v>
      </c>
      <c r="P27">
        <v>13363</v>
      </c>
      <c r="Q27">
        <v>0</v>
      </c>
      <c r="R27">
        <v>11085</v>
      </c>
      <c r="S27" t="s">
        <v>1390</v>
      </c>
      <c r="T27" s="6">
        <v>5.3E-3</v>
      </c>
      <c r="U27" t="s">
        <v>1391</v>
      </c>
      <c r="V27" s="6">
        <v>1.6000000000000001E-3</v>
      </c>
      <c r="W27" t="s">
        <v>1392</v>
      </c>
      <c r="X27" s="6">
        <v>6.9999999999999999E-4</v>
      </c>
      <c r="Y27" t="s">
        <v>1391</v>
      </c>
      <c r="Z27" s="6">
        <v>2.0000000000000001E-4</v>
      </c>
      <c r="AA27" t="s">
        <v>1393</v>
      </c>
      <c r="AB27" s="6">
        <v>4.4999999999999997E-3</v>
      </c>
      <c r="AC27" t="s">
        <v>1391</v>
      </c>
      <c r="AD27" t="s">
        <v>1398</v>
      </c>
    </row>
    <row r="28" spans="1:30" hidden="1" x14ac:dyDescent="0.55000000000000004">
      <c r="A28">
        <v>600830183</v>
      </c>
      <c r="B28">
        <v>16</v>
      </c>
      <c r="C28">
        <v>76808</v>
      </c>
      <c r="D28" t="s">
        <v>1389</v>
      </c>
      <c r="E28">
        <v>0.18</v>
      </c>
      <c r="F28">
        <v>1</v>
      </c>
      <c r="G28">
        <v>192621</v>
      </c>
      <c r="H28">
        <v>19467446</v>
      </c>
      <c r="I28">
        <v>15667</v>
      </c>
      <c r="J28">
        <v>87842</v>
      </c>
      <c r="K28">
        <v>0</v>
      </c>
      <c r="L28">
        <v>69798</v>
      </c>
      <c r="M28">
        <v>83826</v>
      </c>
      <c r="N28">
        <v>9745674</v>
      </c>
      <c r="O28">
        <v>2610</v>
      </c>
      <c r="P28">
        <v>13700</v>
      </c>
      <c r="Q28">
        <v>0</v>
      </c>
      <c r="R28">
        <v>10903</v>
      </c>
      <c r="S28" t="s">
        <v>1390</v>
      </c>
      <c r="T28" s="6">
        <v>5.1999999999999998E-3</v>
      </c>
      <c r="U28" t="s">
        <v>1391</v>
      </c>
      <c r="V28" s="6">
        <v>1.6000000000000001E-3</v>
      </c>
      <c r="W28" t="s">
        <v>1392</v>
      </c>
      <c r="X28" s="6">
        <v>6.9999999999999999E-4</v>
      </c>
      <c r="Y28" t="s">
        <v>1391</v>
      </c>
      <c r="Z28" s="6">
        <v>2.0000000000000001E-4</v>
      </c>
      <c r="AA28" t="s">
        <v>1393</v>
      </c>
      <c r="AB28" s="6">
        <v>4.4000000000000003E-3</v>
      </c>
      <c r="AC28" t="s">
        <v>1391</v>
      </c>
      <c r="AD28" t="s">
        <v>1398</v>
      </c>
    </row>
    <row r="29" spans="1:30" hidden="1" x14ac:dyDescent="0.55000000000000004">
      <c r="A29">
        <v>600905907</v>
      </c>
      <c r="B29">
        <v>10</v>
      </c>
      <c r="C29">
        <v>76807</v>
      </c>
      <c r="D29" t="s">
        <v>1389</v>
      </c>
      <c r="E29">
        <v>0.18</v>
      </c>
      <c r="F29">
        <v>1</v>
      </c>
      <c r="G29">
        <v>190363</v>
      </c>
      <c r="H29">
        <v>19469441</v>
      </c>
      <c r="I29">
        <v>15666</v>
      </c>
      <c r="J29">
        <v>88175</v>
      </c>
      <c r="K29">
        <v>0</v>
      </c>
      <c r="L29">
        <v>75149</v>
      </c>
      <c r="M29">
        <v>83484</v>
      </c>
      <c r="N29">
        <v>9746012</v>
      </c>
      <c r="O29">
        <v>2614</v>
      </c>
      <c r="P29">
        <v>13442</v>
      </c>
      <c r="Q29">
        <v>0</v>
      </c>
      <c r="R29">
        <v>10940</v>
      </c>
      <c r="S29" t="s">
        <v>1390</v>
      </c>
      <c r="T29" s="6">
        <v>5.1999999999999998E-3</v>
      </c>
      <c r="U29" t="s">
        <v>1391</v>
      </c>
      <c r="V29" s="6">
        <v>1.6000000000000001E-3</v>
      </c>
      <c r="W29" t="s">
        <v>1392</v>
      </c>
      <c r="X29" s="6">
        <v>6.9999999999999999E-4</v>
      </c>
      <c r="Y29" t="s">
        <v>1391</v>
      </c>
      <c r="Z29" s="6">
        <v>2.0000000000000001E-4</v>
      </c>
      <c r="AA29" t="s">
        <v>1393</v>
      </c>
      <c r="AB29" s="6">
        <v>4.4000000000000003E-3</v>
      </c>
      <c r="AC29" t="s">
        <v>1391</v>
      </c>
      <c r="AD29" t="s">
        <v>1398</v>
      </c>
    </row>
    <row r="30" spans="1:30" hidden="1" x14ac:dyDescent="0.55000000000000004">
      <c r="A30">
        <v>600943757</v>
      </c>
      <c r="B30">
        <v>12</v>
      </c>
      <c r="C30">
        <v>76807</v>
      </c>
      <c r="D30" t="s">
        <v>1389</v>
      </c>
      <c r="E30">
        <v>0.18</v>
      </c>
      <c r="F30">
        <v>1</v>
      </c>
      <c r="G30">
        <v>188057</v>
      </c>
      <c r="H30">
        <v>19471748</v>
      </c>
      <c r="I30">
        <v>15682</v>
      </c>
      <c r="J30">
        <v>84292</v>
      </c>
      <c r="K30">
        <v>0</v>
      </c>
      <c r="L30">
        <v>70427</v>
      </c>
      <c r="M30">
        <v>82289</v>
      </c>
      <c r="N30">
        <v>9747220</v>
      </c>
      <c r="O30">
        <v>2611</v>
      </c>
      <c r="P30">
        <v>11433</v>
      </c>
      <c r="Q30">
        <v>0</v>
      </c>
      <c r="R30">
        <v>10736</v>
      </c>
      <c r="S30" t="s">
        <v>1390</v>
      </c>
      <c r="T30" s="6">
        <v>5.0000000000000001E-3</v>
      </c>
      <c r="U30" t="s">
        <v>1391</v>
      </c>
      <c r="V30" s="6">
        <v>1.4E-3</v>
      </c>
      <c r="W30" t="s">
        <v>1392</v>
      </c>
      <c r="X30" s="6">
        <v>6.9999999999999999E-4</v>
      </c>
      <c r="Y30" t="s">
        <v>1391</v>
      </c>
      <c r="Z30" s="6">
        <v>2.0000000000000001E-4</v>
      </c>
      <c r="AA30" t="s">
        <v>1393</v>
      </c>
      <c r="AB30" s="6">
        <v>4.1999999999999997E-3</v>
      </c>
      <c r="AC30" t="s">
        <v>1391</v>
      </c>
      <c r="AD30" t="s">
        <v>1400</v>
      </c>
    </row>
    <row r="31" spans="1:30" hidden="1" x14ac:dyDescent="0.55000000000000004">
      <c r="A31">
        <v>601057929</v>
      </c>
      <c r="B31">
        <v>9</v>
      </c>
      <c r="C31">
        <v>76807</v>
      </c>
      <c r="D31" t="s">
        <v>1389</v>
      </c>
      <c r="E31">
        <v>0.18</v>
      </c>
      <c r="F31">
        <v>1</v>
      </c>
      <c r="G31">
        <v>191914</v>
      </c>
      <c r="H31">
        <v>19467937</v>
      </c>
      <c r="I31">
        <v>15673</v>
      </c>
      <c r="J31">
        <v>88268</v>
      </c>
      <c r="K31">
        <v>0</v>
      </c>
      <c r="L31">
        <v>72387</v>
      </c>
      <c r="M31">
        <v>83588</v>
      </c>
      <c r="N31">
        <v>9745917</v>
      </c>
      <c r="O31">
        <v>2610</v>
      </c>
      <c r="P31">
        <v>13661</v>
      </c>
      <c r="Q31">
        <v>0</v>
      </c>
      <c r="R31">
        <v>11708</v>
      </c>
      <c r="S31" t="s">
        <v>1390</v>
      </c>
      <c r="T31" s="6">
        <v>5.1999999999999998E-3</v>
      </c>
      <c r="U31" t="s">
        <v>1391</v>
      </c>
      <c r="V31" s="6">
        <v>1.6000000000000001E-3</v>
      </c>
      <c r="W31" t="s">
        <v>1392</v>
      </c>
      <c r="X31" s="6">
        <v>6.9999999999999999E-4</v>
      </c>
      <c r="Y31" t="s">
        <v>1391</v>
      </c>
      <c r="Z31" s="6">
        <v>2.0000000000000001E-4</v>
      </c>
      <c r="AA31" t="s">
        <v>1393</v>
      </c>
      <c r="AB31" s="6">
        <v>4.4000000000000003E-3</v>
      </c>
      <c r="AC31" t="s">
        <v>1391</v>
      </c>
      <c r="AD31" t="s">
        <v>1398</v>
      </c>
    </row>
    <row r="32" spans="1:30" hidden="1" x14ac:dyDescent="0.55000000000000004">
      <c r="A32">
        <v>601064551</v>
      </c>
      <c r="B32">
        <v>5</v>
      </c>
      <c r="C32">
        <v>76807</v>
      </c>
      <c r="D32" t="s">
        <v>1389</v>
      </c>
      <c r="E32">
        <v>0.18</v>
      </c>
      <c r="F32">
        <v>1</v>
      </c>
      <c r="G32">
        <v>190139</v>
      </c>
      <c r="H32">
        <v>19469694</v>
      </c>
      <c r="I32">
        <v>15666</v>
      </c>
      <c r="J32">
        <v>86284</v>
      </c>
      <c r="K32">
        <v>0</v>
      </c>
      <c r="L32">
        <v>73796</v>
      </c>
      <c r="M32">
        <v>82578</v>
      </c>
      <c r="N32">
        <v>9746929</v>
      </c>
      <c r="O32">
        <v>2610</v>
      </c>
      <c r="P32">
        <v>11926</v>
      </c>
      <c r="Q32">
        <v>0</v>
      </c>
      <c r="R32">
        <v>11338</v>
      </c>
      <c r="S32" t="s">
        <v>1390</v>
      </c>
      <c r="T32" s="6">
        <v>5.1000000000000004E-3</v>
      </c>
      <c r="U32" t="s">
        <v>1391</v>
      </c>
      <c r="V32" s="6">
        <v>1.4E-3</v>
      </c>
      <c r="W32" t="s">
        <v>1392</v>
      </c>
      <c r="X32" s="6">
        <v>6.9999999999999999E-4</v>
      </c>
      <c r="Y32" t="s">
        <v>1391</v>
      </c>
      <c r="Z32" s="6">
        <v>2.0000000000000001E-4</v>
      </c>
      <c r="AA32" t="s">
        <v>1393</v>
      </c>
      <c r="AB32" s="6">
        <v>4.3E-3</v>
      </c>
      <c r="AC32" t="s">
        <v>1391</v>
      </c>
      <c r="AD32" t="s">
        <v>1399</v>
      </c>
    </row>
    <row r="33" spans="1:30" x14ac:dyDescent="0.55000000000000004">
      <c r="A33">
        <v>601166288</v>
      </c>
      <c r="B33">
        <v>17</v>
      </c>
      <c r="C33">
        <v>76808</v>
      </c>
      <c r="D33" t="s">
        <v>1389</v>
      </c>
      <c r="E33">
        <v>0.18</v>
      </c>
      <c r="F33">
        <v>1</v>
      </c>
      <c r="G33">
        <v>190442</v>
      </c>
      <c r="H33">
        <v>19469660</v>
      </c>
      <c r="I33">
        <v>15682</v>
      </c>
      <c r="J33">
        <v>87478</v>
      </c>
      <c r="K33">
        <v>0</v>
      </c>
      <c r="L33">
        <v>73508</v>
      </c>
      <c r="M33">
        <v>83488</v>
      </c>
      <c r="N33">
        <v>9746025</v>
      </c>
      <c r="O33">
        <v>2613</v>
      </c>
      <c r="P33">
        <v>13200</v>
      </c>
      <c r="Q33">
        <v>0</v>
      </c>
      <c r="R33">
        <v>11161</v>
      </c>
      <c r="S33" t="s">
        <v>1390</v>
      </c>
      <c r="T33" s="6">
        <v>5.1999999999999998E-3</v>
      </c>
      <c r="U33" t="s">
        <v>1391</v>
      </c>
      <c r="V33" s="6">
        <v>1.6000000000000001E-3</v>
      </c>
      <c r="W33" t="s">
        <v>1392</v>
      </c>
      <c r="X33" s="6">
        <v>6.9999999999999999E-4</v>
      </c>
      <c r="Y33" t="s">
        <v>1391</v>
      </c>
      <c r="Z33" s="6">
        <v>2.0000000000000001E-4</v>
      </c>
      <c r="AA33" t="s">
        <v>1393</v>
      </c>
      <c r="AB33" s="6">
        <v>4.4000000000000003E-3</v>
      </c>
      <c r="AC33" t="s">
        <v>1391</v>
      </c>
      <c r="AD33" t="s">
        <v>1398</v>
      </c>
    </row>
    <row r="34" spans="1:30" hidden="1" x14ac:dyDescent="0.55000000000000004">
      <c r="A34">
        <v>601233324</v>
      </c>
      <c r="B34">
        <v>13</v>
      </c>
      <c r="C34">
        <v>76807</v>
      </c>
      <c r="D34" t="s">
        <v>1389</v>
      </c>
      <c r="E34">
        <v>0.18</v>
      </c>
      <c r="F34">
        <v>1</v>
      </c>
      <c r="G34">
        <v>191758</v>
      </c>
      <c r="H34">
        <v>19468054</v>
      </c>
      <c r="I34">
        <v>15673</v>
      </c>
      <c r="J34">
        <v>88154</v>
      </c>
      <c r="K34">
        <v>0</v>
      </c>
      <c r="L34">
        <v>70551</v>
      </c>
      <c r="M34">
        <v>83602</v>
      </c>
      <c r="N34">
        <v>9745905</v>
      </c>
      <c r="O34">
        <v>2611</v>
      </c>
      <c r="P34">
        <v>13566</v>
      </c>
      <c r="Q34">
        <v>0</v>
      </c>
      <c r="R34">
        <v>11184</v>
      </c>
      <c r="S34" t="s">
        <v>1390</v>
      </c>
      <c r="T34" s="6">
        <v>5.1999999999999998E-3</v>
      </c>
      <c r="U34" t="s">
        <v>1391</v>
      </c>
      <c r="V34" s="6">
        <v>1.6000000000000001E-3</v>
      </c>
      <c r="W34" t="s">
        <v>1392</v>
      </c>
      <c r="X34" s="6">
        <v>6.9999999999999999E-4</v>
      </c>
      <c r="Y34" t="s">
        <v>1391</v>
      </c>
      <c r="Z34" s="6">
        <v>2.0000000000000001E-4</v>
      </c>
      <c r="AA34" t="s">
        <v>1393</v>
      </c>
      <c r="AB34" s="6">
        <v>4.4000000000000003E-3</v>
      </c>
      <c r="AC34" t="s">
        <v>1391</v>
      </c>
      <c r="AD34" t="s">
        <v>1398</v>
      </c>
    </row>
    <row r="35" spans="1:30" hidden="1" x14ac:dyDescent="0.55000000000000004">
      <c r="A35">
        <v>601248777</v>
      </c>
      <c r="B35">
        <v>3</v>
      </c>
      <c r="C35">
        <v>76807</v>
      </c>
      <c r="D35" t="s">
        <v>1389</v>
      </c>
      <c r="E35">
        <v>0.18</v>
      </c>
      <c r="F35">
        <v>1</v>
      </c>
      <c r="G35">
        <v>190723</v>
      </c>
      <c r="H35">
        <v>19469103</v>
      </c>
      <c r="I35">
        <v>15666</v>
      </c>
      <c r="J35">
        <v>89281</v>
      </c>
      <c r="K35">
        <v>0</v>
      </c>
      <c r="L35">
        <v>73177</v>
      </c>
      <c r="M35">
        <v>83681</v>
      </c>
      <c r="N35">
        <v>9745822</v>
      </c>
      <c r="O35">
        <v>2614</v>
      </c>
      <c r="P35">
        <v>13936</v>
      </c>
      <c r="Q35">
        <v>0</v>
      </c>
      <c r="R35">
        <v>11488</v>
      </c>
      <c r="S35" t="s">
        <v>1390</v>
      </c>
      <c r="T35" s="6">
        <v>5.3E-3</v>
      </c>
      <c r="U35" t="s">
        <v>1391</v>
      </c>
      <c r="V35" s="6">
        <v>1.6000000000000001E-3</v>
      </c>
      <c r="W35" t="s">
        <v>1392</v>
      </c>
      <c r="X35" s="6">
        <v>6.9999999999999999E-4</v>
      </c>
      <c r="Y35" t="s">
        <v>1391</v>
      </c>
      <c r="Z35" s="6">
        <v>2.0000000000000001E-4</v>
      </c>
      <c r="AA35" t="s">
        <v>1393</v>
      </c>
      <c r="AB35" s="6">
        <v>4.4999999999999997E-3</v>
      </c>
      <c r="AC35" t="s">
        <v>1391</v>
      </c>
      <c r="AD35" t="s">
        <v>1401</v>
      </c>
    </row>
    <row r="36" spans="1:30" hidden="1" x14ac:dyDescent="0.55000000000000004">
      <c r="A36">
        <v>900425108</v>
      </c>
      <c r="B36">
        <v>8</v>
      </c>
      <c r="C36">
        <v>115207</v>
      </c>
      <c r="D36" t="s">
        <v>1389</v>
      </c>
      <c r="E36">
        <v>0.18</v>
      </c>
      <c r="F36">
        <v>2</v>
      </c>
      <c r="G36">
        <v>417441</v>
      </c>
      <c r="H36">
        <v>29070200</v>
      </c>
      <c r="I36">
        <v>46728</v>
      </c>
      <c r="J36">
        <v>117053</v>
      </c>
      <c r="K36">
        <v>0</v>
      </c>
      <c r="L36">
        <v>84087</v>
      </c>
      <c r="M36">
        <v>227405</v>
      </c>
      <c r="N36">
        <v>9600369</v>
      </c>
      <c r="O36">
        <v>31046</v>
      </c>
      <c r="P36">
        <v>29463</v>
      </c>
      <c r="Q36">
        <v>0</v>
      </c>
      <c r="R36">
        <v>12877</v>
      </c>
      <c r="S36" t="s">
        <v>1390</v>
      </c>
      <c r="T36" s="6">
        <v>5.4999999999999997E-3</v>
      </c>
      <c r="U36" t="s">
        <v>1391</v>
      </c>
      <c r="V36" s="6">
        <v>6.1000000000000004E-3</v>
      </c>
      <c r="W36" t="s">
        <v>1392</v>
      </c>
      <c r="X36" s="6">
        <v>1.5E-3</v>
      </c>
      <c r="Y36" t="s">
        <v>1391</v>
      </c>
      <c r="Z36" s="6">
        <v>3.0999999999999999E-3</v>
      </c>
      <c r="AA36" t="s">
        <v>1393</v>
      </c>
      <c r="AB36" s="6">
        <v>3.8999999999999998E-3</v>
      </c>
      <c r="AC36" t="s">
        <v>1391</v>
      </c>
      <c r="AD36" t="s">
        <v>1402</v>
      </c>
    </row>
    <row r="37" spans="1:30" hidden="1" x14ac:dyDescent="0.55000000000000004">
      <c r="A37">
        <v>900542805</v>
      </c>
      <c r="B37">
        <v>11</v>
      </c>
      <c r="C37">
        <v>115207</v>
      </c>
      <c r="D37" t="s">
        <v>1389</v>
      </c>
      <c r="E37">
        <v>0.18</v>
      </c>
      <c r="F37">
        <v>2</v>
      </c>
      <c r="G37">
        <v>435714</v>
      </c>
      <c r="H37">
        <v>29054008</v>
      </c>
      <c r="I37">
        <v>35392</v>
      </c>
      <c r="J37">
        <v>111067</v>
      </c>
      <c r="K37">
        <v>0</v>
      </c>
      <c r="L37">
        <v>87065</v>
      </c>
      <c r="M37">
        <v>245941</v>
      </c>
      <c r="N37">
        <v>9583974</v>
      </c>
      <c r="O37">
        <v>19708</v>
      </c>
      <c r="P37">
        <v>23642</v>
      </c>
      <c r="Q37">
        <v>0</v>
      </c>
      <c r="R37">
        <v>14641</v>
      </c>
      <c r="S37" t="s">
        <v>1390</v>
      </c>
      <c r="T37" s="6">
        <v>4.8999999999999998E-3</v>
      </c>
      <c r="U37" t="s">
        <v>1391</v>
      </c>
      <c r="V37" s="6">
        <v>4.4000000000000003E-3</v>
      </c>
      <c r="W37" t="s">
        <v>1392</v>
      </c>
      <c r="X37" s="6">
        <v>1.1999999999999999E-3</v>
      </c>
      <c r="Y37" t="s">
        <v>1391</v>
      </c>
      <c r="Z37" s="6">
        <v>2E-3</v>
      </c>
      <c r="AA37" t="s">
        <v>1393</v>
      </c>
      <c r="AB37" s="6">
        <v>3.7000000000000002E-3</v>
      </c>
      <c r="AC37" t="s">
        <v>1391</v>
      </c>
      <c r="AD37" t="s">
        <v>1403</v>
      </c>
    </row>
    <row r="38" spans="1:30" hidden="1" x14ac:dyDescent="0.55000000000000004">
      <c r="A38">
        <v>900588464</v>
      </c>
      <c r="B38">
        <v>2</v>
      </c>
      <c r="C38">
        <v>115207</v>
      </c>
      <c r="D38" t="s">
        <v>1389</v>
      </c>
      <c r="E38">
        <v>0.18</v>
      </c>
      <c r="F38">
        <v>2</v>
      </c>
      <c r="G38">
        <v>405886</v>
      </c>
      <c r="H38">
        <v>29081786</v>
      </c>
      <c r="I38">
        <v>43216</v>
      </c>
      <c r="J38">
        <v>110177</v>
      </c>
      <c r="K38">
        <v>0</v>
      </c>
      <c r="L38">
        <v>84212</v>
      </c>
      <c r="M38">
        <v>215840</v>
      </c>
      <c r="N38">
        <v>9611979</v>
      </c>
      <c r="O38">
        <v>27553</v>
      </c>
      <c r="P38">
        <v>21878</v>
      </c>
      <c r="Q38">
        <v>0</v>
      </c>
      <c r="R38">
        <v>13151</v>
      </c>
      <c r="S38" t="s">
        <v>1390</v>
      </c>
      <c r="T38" s="6">
        <v>5.1999999999999998E-3</v>
      </c>
      <c r="U38" t="s">
        <v>1391</v>
      </c>
      <c r="V38" s="6">
        <v>5.0000000000000001E-3</v>
      </c>
      <c r="W38" t="s">
        <v>1392</v>
      </c>
      <c r="X38" s="6">
        <v>1.4E-3</v>
      </c>
      <c r="Y38" t="s">
        <v>1391</v>
      </c>
      <c r="Z38" s="6">
        <v>2.8E-3</v>
      </c>
      <c r="AA38" t="s">
        <v>1393</v>
      </c>
      <c r="AB38" s="6">
        <v>3.7000000000000002E-3</v>
      </c>
      <c r="AC38" t="s">
        <v>1391</v>
      </c>
      <c r="AD38" t="s">
        <v>1404</v>
      </c>
    </row>
    <row r="39" spans="1:30" hidden="1" x14ac:dyDescent="0.55000000000000004">
      <c r="A39">
        <v>900603018</v>
      </c>
      <c r="B39">
        <v>6</v>
      </c>
      <c r="C39">
        <v>115207</v>
      </c>
      <c r="D39" t="s">
        <v>1389</v>
      </c>
      <c r="E39">
        <v>0.18</v>
      </c>
      <c r="F39">
        <v>2</v>
      </c>
      <c r="G39">
        <v>476974</v>
      </c>
      <c r="H39">
        <v>29012678</v>
      </c>
      <c r="I39">
        <v>45074</v>
      </c>
      <c r="J39">
        <v>119910</v>
      </c>
      <c r="K39">
        <v>0</v>
      </c>
      <c r="L39">
        <v>86780</v>
      </c>
      <c r="M39">
        <v>284276</v>
      </c>
      <c r="N39">
        <v>9545540</v>
      </c>
      <c r="O39">
        <v>29392</v>
      </c>
      <c r="P39">
        <v>30955</v>
      </c>
      <c r="Q39">
        <v>0</v>
      </c>
      <c r="R39">
        <v>13636</v>
      </c>
      <c r="S39" t="s">
        <v>1390</v>
      </c>
      <c r="T39" s="6">
        <v>5.4999999999999997E-3</v>
      </c>
      <c r="U39" t="s">
        <v>1391</v>
      </c>
      <c r="V39" s="6">
        <v>6.1000000000000004E-3</v>
      </c>
      <c r="W39" t="s">
        <v>1392</v>
      </c>
      <c r="X39" s="6">
        <v>1.5E-3</v>
      </c>
      <c r="Y39" t="s">
        <v>1391</v>
      </c>
      <c r="Z39" s="6">
        <v>2.8999999999999998E-3</v>
      </c>
      <c r="AA39" t="s">
        <v>1393</v>
      </c>
      <c r="AB39" s="6">
        <v>4.0000000000000001E-3</v>
      </c>
      <c r="AC39" t="s">
        <v>1391</v>
      </c>
      <c r="AD39" t="s">
        <v>1405</v>
      </c>
    </row>
    <row r="40" spans="1:30" hidden="1" x14ac:dyDescent="0.55000000000000004">
      <c r="A40">
        <v>900699242</v>
      </c>
      <c r="B40">
        <v>4</v>
      </c>
      <c r="C40">
        <v>115207</v>
      </c>
      <c r="D40" t="s">
        <v>1389</v>
      </c>
      <c r="E40">
        <v>0.18</v>
      </c>
      <c r="F40">
        <v>2</v>
      </c>
      <c r="G40">
        <v>271600</v>
      </c>
      <c r="H40">
        <v>29217836</v>
      </c>
      <c r="I40">
        <v>18297</v>
      </c>
      <c r="J40">
        <v>97673</v>
      </c>
      <c r="K40">
        <v>0</v>
      </c>
      <c r="L40">
        <v>82636</v>
      </c>
      <c r="M40">
        <v>82366</v>
      </c>
      <c r="N40">
        <v>9747225</v>
      </c>
      <c r="O40">
        <v>2613</v>
      </c>
      <c r="P40">
        <v>11302</v>
      </c>
      <c r="Q40">
        <v>0</v>
      </c>
      <c r="R40">
        <v>11028</v>
      </c>
      <c r="S40" t="s">
        <v>1390</v>
      </c>
      <c r="T40" s="6">
        <v>3.8999999999999998E-3</v>
      </c>
      <c r="U40" t="s">
        <v>1391</v>
      </c>
      <c r="V40" s="6">
        <v>1.4E-3</v>
      </c>
      <c r="W40" t="s">
        <v>1392</v>
      </c>
      <c r="X40" s="6">
        <v>5.9999999999999995E-4</v>
      </c>
      <c r="Y40" t="s">
        <v>1391</v>
      </c>
      <c r="Z40" s="6">
        <v>2.0000000000000001E-4</v>
      </c>
      <c r="AA40" t="s">
        <v>1393</v>
      </c>
      <c r="AB40" s="6">
        <v>3.3E-3</v>
      </c>
      <c r="AC40" t="s">
        <v>1391</v>
      </c>
      <c r="AD40" t="s">
        <v>1400</v>
      </c>
    </row>
    <row r="41" spans="1:30" hidden="1" x14ac:dyDescent="0.55000000000000004">
      <c r="A41">
        <v>900734820</v>
      </c>
      <c r="B41">
        <v>1</v>
      </c>
      <c r="C41">
        <v>115207</v>
      </c>
      <c r="D41" t="s">
        <v>1389</v>
      </c>
      <c r="E41">
        <v>0.18</v>
      </c>
      <c r="F41">
        <v>2</v>
      </c>
      <c r="G41">
        <v>449504</v>
      </c>
      <c r="H41">
        <v>29040144</v>
      </c>
      <c r="I41">
        <v>36291</v>
      </c>
      <c r="J41">
        <v>131026</v>
      </c>
      <c r="K41">
        <v>0</v>
      </c>
      <c r="L41">
        <v>102681</v>
      </c>
      <c r="M41">
        <v>259206</v>
      </c>
      <c r="N41">
        <v>9570611</v>
      </c>
      <c r="O41">
        <v>20628</v>
      </c>
      <c r="P41">
        <v>43979</v>
      </c>
      <c r="Q41">
        <v>0</v>
      </c>
      <c r="R41">
        <v>32643</v>
      </c>
      <c r="S41" t="s">
        <v>1390</v>
      </c>
      <c r="T41" s="6">
        <v>5.5999999999999999E-3</v>
      </c>
      <c r="U41" t="s">
        <v>1391</v>
      </c>
      <c r="V41" s="6">
        <v>6.4999999999999997E-3</v>
      </c>
      <c r="W41" t="s">
        <v>1392</v>
      </c>
      <c r="X41" s="6">
        <v>1.1999999999999999E-3</v>
      </c>
      <c r="Y41" t="s">
        <v>1391</v>
      </c>
      <c r="Z41" s="6">
        <v>2E-3</v>
      </c>
      <c r="AA41" t="s">
        <v>1393</v>
      </c>
      <c r="AB41" s="6">
        <v>4.4000000000000003E-3</v>
      </c>
      <c r="AC41" t="s">
        <v>1391</v>
      </c>
      <c r="AD41" t="s">
        <v>1406</v>
      </c>
    </row>
    <row r="42" spans="1:30" hidden="1" x14ac:dyDescent="0.55000000000000004">
      <c r="A42">
        <v>900754118</v>
      </c>
      <c r="B42">
        <v>7</v>
      </c>
      <c r="C42">
        <v>115207</v>
      </c>
      <c r="D42" t="s">
        <v>1389</v>
      </c>
      <c r="E42">
        <v>0.18</v>
      </c>
      <c r="F42">
        <v>2</v>
      </c>
      <c r="G42">
        <v>421956</v>
      </c>
      <c r="H42">
        <v>29067657</v>
      </c>
      <c r="I42">
        <v>38551</v>
      </c>
      <c r="J42">
        <v>110435</v>
      </c>
      <c r="K42">
        <v>0</v>
      </c>
      <c r="L42">
        <v>84213</v>
      </c>
      <c r="M42">
        <v>232079</v>
      </c>
      <c r="N42">
        <v>9597710</v>
      </c>
      <c r="O42">
        <v>22867</v>
      </c>
      <c r="P42">
        <v>22799</v>
      </c>
      <c r="Q42">
        <v>0</v>
      </c>
      <c r="R42">
        <v>12340</v>
      </c>
      <c r="S42" t="s">
        <v>1390</v>
      </c>
      <c r="T42" s="6">
        <v>5.0000000000000001E-3</v>
      </c>
      <c r="U42" t="s">
        <v>1391</v>
      </c>
      <c r="V42" s="6">
        <v>4.5999999999999999E-3</v>
      </c>
      <c r="W42" t="s">
        <v>1392</v>
      </c>
      <c r="X42" s="6">
        <v>1.2999999999999999E-3</v>
      </c>
      <c r="Y42" t="s">
        <v>1391</v>
      </c>
      <c r="Z42" s="6">
        <v>2.3E-3</v>
      </c>
      <c r="AA42" t="s">
        <v>1393</v>
      </c>
      <c r="AB42" s="6">
        <v>3.7000000000000002E-3</v>
      </c>
      <c r="AC42" t="s">
        <v>1391</v>
      </c>
      <c r="AD42" t="s">
        <v>1407</v>
      </c>
    </row>
    <row r="43" spans="1:30" hidden="1" x14ac:dyDescent="0.55000000000000004">
      <c r="A43">
        <v>900802445</v>
      </c>
      <c r="B43">
        <v>14</v>
      </c>
      <c r="C43">
        <v>115207</v>
      </c>
      <c r="D43" t="s">
        <v>1389</v>
      </c>
      <c r="E43">
        <v>0.18</v>
      </c>
      <c r="F43">
        <v>2</v>
      </c>
      <c r="G43">
        <v>387697</v>
      </c>
      <c r="H43">
        <v>29099904</v>
      </c>
      <c r="I43">
        <v>31362</v>
      </c>
      <c r="J43">
        <v>118598</v>
      </c>
      <c r="K43">
        <v>0</v>
      </c>
      <c r="L43">
        <v>99114</v>
      </c>
      <c r="M43">
        <v>196938</v>
      </c>
      <c r="N43">
        <v>9630839</v>
      </c>
      <c r="O43">
        <v>15696</v>
      </c>
      <c r="P43">
        <v>29189</v>
      </c>
      <c r="Q43">
        <v>0</v>
      </c>
      <c r="R43">
        <v>21914</v>
      </c>
      <c r="S43" t="s">
        <v>1390</v>
      </c>
      <c r="T43" s="6">
        <v>5.0000000000000001E-3</v>
      </c>
      <c r="U43" t="s">
        <v>1391</v>
      </c>
      <c r="V43" s="6">
        <v>4.4999999999999997E-3</v>
      </c>
      <c r="W43" t="s">
        <v>1392</v>
      </c>
      <c r="X43" s="6">
        <v>1E-3</v>
      </c>
      <c r="Y43" t="s">
        <v>1391</v>
      </c>
      <c r="Z43" s="6">
        <v>1.5E-3</v>
      </c>
      <c r="AA43" t="s">
        <v>1393</v>
      </c>
      <c r="AB43" s="6">
        <v>4.0000000000000001E-3</v>
      </c>
      <c r="AC43" t="s">
        <v>1391</v>
      </c>
      <c r="AD43" t="s">
        <v>1402</v>
      </c>
    </row>
    <row r="44" spans="1:30" hidden="1" x14ac:dyDescent="0.55000000000000004">
      <c r="A44">
        <v>900814914</v>
      </c>
      <c r="B44">
        <v>15</v>
      </c>
      <c r="C44">
        <v>115207</v>
      </c>
      <c r="D44" t="s">
        <v>1389</v>
      </c>
      <c r="E44">
        <v>0.18</v>
      </c>
      <c r="F44">
        <v>2</v>
      </c>
      <c r="G44">
        <v>512213</v>
      </c>
      <c r="H44">
        <v>28977465</v>
      </c>
      <c r="I44">
        <v>47593</v>
      </c>
      <c r="J44">
        <v>124610</v>
      </c>
      <c r="K44">
        <v>0</v>
      </c>
      <c r="L44">
        <v>92337</v>
      </c>
      <c r="M44">
        <v>322119</v>
      </c>
      <c r="N44">
        <v>9507747</v>
      </c>
      <c r="O44">
        <v>31909</v>
      </c>
      <c r="P44">
        <v>35290</v>
      </c>
      <c r="Q44">
        <v>0</v>
      </c>
      <c r="R44">
        <v>19139</v>
      </c>
      <c r="S44" t="s">
        <v>1390</v>
      </c>
      <c r="T44" s="6">
        <v>5.7999999999999996E-3</v>
      </c>
      <c r="U44" t="s">
        <v>1391</v>
      </c>
      <c r="V44" s="6">
        <v>6.7999999999999996E-3</v>
      </c>
      <c r="W44" t="s">
        <v>1392</v>
      </c>
      <c r="X44" s="6">
        <v>1.6000000000000001E-3</v>
      </c>
      <c r="Y44" t="s">
        <v>1391</v>
      </c>
      <c r="Z44" s="6">
        <v>3.2000000000000002E-3</v>
      </c>
      <c r="AA44" t="s">
        <v>1393</v>
      </c>
      <c r="AB44" s="6">
        <v>4.1999999999999997E-3</v>
      </c>
      <c r="AC44" t="s">
        <v>1391</v>
      </c>
      <c r="AD44" t="s">
        <v>1408</v>
      </c>
    </row>
    <row r="45" spans="1:30" hidden="1" x14ac:dyDescent="0.55000000000000004">
      <c r="A45">
        <v>900833096</v>
      </c>
      <c r="B45">
        <v>16</v>
      </c>
      <c r="C45">
        <v>115208</v>
      </c>
      <c r="D45" t="s">
        <v>1389</v>
      </c>
      <c r="E45">
        <v>0.18</v>
      </c>
      <c r="F45">
        <v>2</v>
      </c>
      <c r="G45">
        <v>468180</v>
      </c>
      <c r="H45">
        <v>29021873</v>
      </c>
      <c r="I45">
        <v>46625</v>
      </c>
      <c r="J45">
        <v>128866</v>
      </c>
      <c r="K45">
        <v>0</v>
      </c>
      <c r="L45">
        <v>95660</v>
      </c>
      <c r="M45">
        <v>275556</v>
      </c>
      <c r="N45">
        <v>9554427</v>
      </c>
      <c r="O45">
        <v>30958</v>
      </c>
      <c r="P45">
        <v>41024</v>
      </c>
      <c r="Q45">
        <v>0</v>
      </c>
      <c r="R45">
        <v>25862</v>
      </c>
      <c r="S45" t="s">
        <v>1390</v>
      </c>
      <c r="T45" s="6">
        <v>5.8999999999999999E-3</v>
      </c>
      <c r="U45" t="s">
        <v>1391</v>
      </c>
      <c r="V45" s="6">
        <v>7.3000000000000001E-3</v>
      </c>
      <c r="W45" t="s">
        <v>1392</v>
      </c>
      <c r="X45" s="6">
        <v>1.5E-3</v>
      </c>
      <c r="Y45" t="s">
        <v>1391</v>
      </c>
      <c r="Z45" s="6">
        <v>3.0999999999999999E-3</v>
      </c>
      <c r="AA45" t="s">
        <v>1393</v>
      </c>
      <c r="AB45" s="6">
        <v>4.3E-3</v>
      </c>
      <c r="AC45" t="s">
        <v>1391</v>
      </c>
      <c r="AD45" t="s">
        <v>1409</v>
      </c>
    </row>
    <row r="46" spans="1:30" hidden="1" x14ac:dyDescent="0.55000000000000004">
      <c r="A46">
        <v>900908842</v>
      </c>
      <c r="B46">
        <v>10</v>
      </c>
      <c r="C46">
        <v>115207</v>
      </c>
      <c r="D46" t="s">
        <v>1389</v>
      </c>
      <c r="E46">
        <v>0.18</v>
      </c>
      <c r="F46">
        <v>2</v>
      </c>
      <c r="G46">
        <v>453868</v>
      </c>
      <c r="H46">
        <v>29035699</v>
      </c>
      <c r="I46">
        <v>54581</v>
      </c>
      <c r="J46">
        <v>117713</v>
      </c>
      <c r="K46">
        <v>0</v>
      </c>
      <c r="L46">
        <v>90484</v>
      </c>
      <c r="M46">
        <v>263502</v>
      </c>
      <c r="N46">
        <v>9566258</v>
      </c>
      <c r="O46">
        <v>38915</v>
      </c>
      <c r="P46">
        <v>29538</v>
      </c>
      <c r="Q46">
        <v>0</v>
      </c>
      <c r="R46">
        <v>15335</v>
      </c>
      <c r="S46" t="s">
        <v>1390</v>
      </c>
      <c r="T46" s="6">
        <v>5.7999999999999996E-3</v>
      </c>
      <c r="U46" t="s">
        <v>1391</v>
      </c>
      <c r="V46" s="6">
        <v>6.8999999999999999E-3</v>
      </c>
      <c r="W46" t="s">
        <v>1392</v>
      </c>
      <c r="X46" s="6">
        <v>1.8E-3</v>
      </c>
      <c r="Y46" t="s">
        <v>1391</v>
      </c>
      <c r="Z46" s="6">
        <v>3.8999999999999998E-3</v>
      </c>
      <c r="AA46" t="s">
        <v>1393</v>
      </c>
      <c r="AB46" s="6">
        <v>3.8999999999999998E-3</v>
      </c>
      <c r="AC46" t="s">
        <v>1391</v>
      </c>
      <c r="AD46" t="s">
        <v>1410</v>
      </c>
    </row>
    <row r="47" spans="1:30" hidden="1" x14ac:dyDescent="0.55000000000000004">
      <c r="A47">
        <v>900945224</v>
      </c>
      <c r="B47">
        <v>12</v>
      </c>
      <c r="C47">
        <v>115207</v>
      </c>
      <c r="D47" t="s">
        <v>1389</v>
      </c>
      <c r="E47">
        <v>0.18</v>
      </c>
      <c r="F47">
        <v>2</v>
      </c>
      <c r="G47">
        <v>270429</v>
      </c>
      <c r="H47">
        <v>29218972</v>
      </c>
      <c r="I47">
        <v>18293</v>
      </c>
      <c r="J47">
        <v>95555</v>
      </c>
      <c r="K47">
        <v>0</v>
      </c>
      <c r="L47">
        <v>81401</v>
      </c>
      <c r="M47">
        <v>82369</v>
      </c>
      <c r="N47">
        <v>9747224</v>
      </c>
      <c r="O47">
        <v>2611</v>
      </c>
      <c r="P47">
        <v>11263</v>
      </c>
      <c r="Q47">
        <v>0</v>
      </c>
      <c r="R47">
        <v>10974</v>
      </c>
      <c r="S47" t="s">
        <v>1390</v>
      </c>
      <c r="T47" s="6">
        <v>3.8E-3</v>
      </c>
      <c r="U47" t="s">
        <v>1391</v>
      </c>
      <c r="V47" s="6">
        <v>1.4E-3</v>
      </c>
      <c r="W47" t="s">
        <v>1392</v>
      </c>
      <c r="X47" s="6">
        <v>5.9999999999999995E-4</v>
      </c>
      <c r="Y47" t="s">
        <v>1391</v>
      </c>
      <c r="Z47" s="6">
        <v>2.0000000000000001E-4</v>
      </c>
      <c r="AA47" t="s">
        <v>1393</v>
      </c>
      <c r="AB47" s="6">
        <v>3.2000000000000002E-3</v>
      </c>
      <c r="AC47" t="s">
        <v>1391</v>
      </c>
      <c r="AD47" t="s">
        <v>1400</v>
      </c>
    </row>
    <row r="48" spans="1:30" hidden="1" x14ac:dyDescent="0.55000000000000004">
      <c r="A48">
        <v>901060816</v>
      </c>
      <c r="B48">
        <v>9</v>
      </c>
      <c r="C48">
        <v>115207</v>
      </c>
      <c r="D48" t="s">
        <v>1389</v>
      </c>
      <c r="E48">
        <v>0.18</v>
      </c>
      <c r="F48">
        <v>2</v>
      </c>
      <c r="G48">
        <v>412955</v>
      </c>
      <c r="H48">
        <v>29076649</v>
      </c>
      <c r="I48">
        <v>31995</v>
      </c>
      <c r="J48">
        <v>117351</v>
      </c>
      <c r="K48">
        <v>0</v>
      </c>
      <c r="L48">
        <v>94333</v>
      </c>
      <c r="M48">
        <v>221038</v>
      </c>
      <c r="N48">
        <v>9608712</v>
      </c>
      <c r="O48">
        <v>16322</v>
      </c>
      <c r="P48">
        <v>29083</v>
      </c>
      <c r="Q48">
        <v>0</v>
      </c>
      <c r="R48">
        <v>21946</v>
      </c>
      <c r="S48" t="s">
        <v>1390</v>
      </c>
      <c r="T48" s="6">
        <v>5.0000000000000001E-3</v>
      </c>
      <c r="U48" t="s">
        <v>1391</v>
      </c>
      <c r="V48" s="6">
        <v>4.5999999999999999E-3</v>
      </c>
      <c r="W48" t="s">
        <v>1392</v>
      </c>
      <c r="X48" s="6">
        <v>1E-3</v>
      </c>
      <c r="Y48" t="s">
        <v>1391</v>
      </c>
      <c r="Z48" s="6">
        <v>1.6000000000000001E-3</v>
      </c>
      <c r="AA48" t="s">
        <v>1393</v>
      </c>
      <c r="AB48" s="6">
        <v>3.8999999999999998E-3</v>
      </c>
      <c r="AC48" t="s">
        <v>1391</v>
      </c>
      <c r="AD48" t="s">
        <v>1402</v>
      </c>
    </row>
    <row r="49" spans="1:30" hidden="1" x14ac:dyDescent="0.55000000000000004">
      <c r="A49">
        <v>901067448</v>
      </c>
      <c r="B49">
        <v>5</v>
      </c>
      <c r="C49">
        <v>115207</v>
      </c>
      <c r="D49" t="s">
        <v>1389</v>
      </c>
      <c r="E49">
        <v>0.18</v>
      </c>
      <c r="F49">
        <v>2</v>
      </c>
      <c r="G49">
        <v>397542</v>
      </c>
      <c r="H49">
        <v>29092335</v>
      </c>
      <c r="I49">
        <v>48315</v>
      </c>
      <c r="J49">
        <v>110731</v>
      </c>
      <c r="K49">
        <v>0</v>
      </c>
      <c r="L49">
        <v>86977</v>
      </c>
      <c r="M49">
        <v>207400</v>
      </c>
      <c r="N49">
        <v>9622641</v>
      </c>
      <c r="O49">
        <v>32649</v>
      </c>
      <c r="P49">
        <v>24447</v>
      </c>
      <c r="Q49">
        <v>0</v>
      </c>
      <c r="R49">
        <v>13181</v>
      </c>
      <c r="S49" t="s">
        <v>1390</v>
      </c>
      <c r="T49" s="6">
        <v>5.3E-3</v>
      </c>
      <c r="U49" t="s">
        <v>1391</v>
      </c>
      <c r="V49" s="6">
        <v>5.7999999999999996E-3</v>
      </c>
      <c r="W49" t="s">
        <v>1392</v>
      </c>
      <c r="X49" s="6">
        <v>1.6000000000000001E-3</v>
      </c>
      <c r="Y49" t="s">
        <v>1391</v>
      </c>
      <c r="Z49" s="6">
        <v>3.3E-3</v>
      </c>
      <c r="AA49" t="s">
        <v>1393</v>
      </c>
      <c r="AB49" s="6">
        <v>3.7000000000000002E-3</v>
      </c>
      <c r="AC49" t="s">
        <v>1391</v>
      </c>
      <c r="AD49" t="s">
        <v>1403</v>
      </c>
    </row>
    <row r="50" spans="1:30" x14ac:dyDescent="0.55000000000000004">
      <c r="A50">
        <v>901169201</v>
      </c>
      <c r="B50">
        <v>17</v>
      </c>
      <c r="C50">
        <v>115208</v>
      </c>
      <c r="D50" t="s">
        <v>1389</v>
      </c>
      <c r="E50">
        <v>0.18</v>
      </c>
      <c r="F50">
        <v>2</v>
      </c>
      <c r="G50">
        <v>376728</v>
      </c>
      <c r="H50">
        <v>29113394</v>
      </c>
      <c r="I50">
        <v>36340</v>
      </c>
      <c r="J50">
        <v>106950</v>
      </c>
      <c r="K50">
        <v>0</v>
      </c>
      <c r="L50">
        <v>85586</v>
      </c>
      <c r="M50">
        <v>186283</v>
      </c>
      <c r="N50">
        <v>9643734</v>
      </c>
      <c r="O50">
        <v>20658</v>
      </c>
      <c r="P50">
        <v>19472</v>
      </c>
      <c r="Q50">
        <v>0</v>
      </c>
      <c r="R50">
        <v>12078</v>
      </c>
      <c r="S50" t="s">
        <v>1390</v>
      </c>
      <c r="T50" s="6">
        <v>4.7999999999999996E-3</v>
      </c>
      <c r="U50" t="s">
        <v>1391</v>
      </c>
      <c r="V50" s="6">
        <v>4.0000000000000001E-3</v>
      </c>
      <c r="W50" t="s">
        <v>1392</v>
      </c>
      <c r="X50" s="6">
        <v>1.1999999999999999E-3</v>
      </c>
      <c r="Y50" t="s">
        <v>1391</v>
      </c>
      <c r="Z50" s="6">
        <v>2.0999999999999999E-3</v>
      </c>
      <c r="AA50" t="s">
        <v>1393</v>
      </c>
      <c r="AB50" s="6">
        <v>3.5999999999999999E-3</v>
      </c>
      <c r="AC50" t="s">
        <v>1391</v>
      </c>
      <c r="AD50" t="s">
        <v>1411</v>
      </c>
    </row>
    <row r="51" spans="1:30" hidden="1" x14ac:dyDescent="0.55000000000000004">
      <c r="A51">
        <v>901236890</v>
      </c>
      <c r="B51">
        <v>13</v>
      </c>
      <c r="C51">
        <v>115207</v>
      </c>
      <c r="D51" t="s">
        <v>1389</v>
      </c>
      <c r="E51">
        <v>0.18</v>
      </c>
      <c r="F51">
        <v>2</v>
      </c>
      <c r="G51">
        <v>740876</v>
      </c>
      <c r="H51">
        <v>28748680</v>
      </c>
      <c r="I51">
        <v>211858</v>
      </c>
      <c r="J51">
        <v>183975</v>
      </c>
      <c r="K51">
        <v>0</v>
      </c>
      <c r="L51">
        <v>82304</v>
      </c>
      <c r="M51">
        <v>549115</v>
      </c>
      <c r="N51">
        <v>9280626</v>
      </c>
      <c r="O51">
        <v>196185</v>
      </c>
      <c r="P51">
        <v>95821</v>
      </c>
      <c r="Q51">
        <v>0</v>
      </c>
      <c r="R51">
        <v>11753</v>
      </c>
      <c r="S51" t="s">
        <v>1390</v>
      </c>
      <c r="T51" s="6">
        <v>1.34E-2</v>
      </c>
      <c r="U51" t="s">
        <v>1391</v>
      </c>
      <c r="V51" s="6">
        <v>2.9700000000000001E-2</v>
      </c>
      <c r="W51" t="s">
        <v>1392</v>
      </c>
      <c r="X51" s="6">
        <v>7.1000000000000004E-3</v>
      </c>
      <c r="Y51" t="s">
        <v>1391</v>
      </c>
      <c r="Z51" s="6">
        <v>1.9900000000000001E-2</v>
      </c>
      <c r="AA51" t="s">
        <v>1393</v>
      </c>
      <c r="AB51" s="6">
        <v>6.1999999999999998E-3</v>
      </c>
      <c r="AC51" t="s">
        <v>1391</v>
      </c>
      <c r="AD51" t="s">
        <v>1412</v>
      </c>
    </row>
    <row r="52" spans="1:30" hidden="1" x14ac:dyDescent="0.55000000000000004">
      <c r="A52">
        <v>901251690</v>
      </c>
      <c r="B52">
        <v>3</v>
      </c>
      <c r="C52">
        <v>115207</v>
      </c>
      <c r="D52" t="s">
        <v>1389</v>
      </c>
      <c r="E52">
        <v>0.18</v>
      </c>
      <c r="F52">
        <v>2</v>
      </c>
      <c r="G52">
        <v>498065</v>
      </c>
      <c r="H52">
        <v>28991757</v>
      </c>
      <c r="I52">
        <v>35217</v>
      </c>
      <c r="J52">
        <v>128272</v>
      </c>
      <c r="K52">
        <v>0</v>
      </c>
      <c r="L52">
        <v>99358</v>
      </c>
      <c r="M52">
        <v>307339</v>
      </c>
      <c r="N52">
        <v>9522654</v>
      </c>
      <c r="O52">
        <v>19551</v>
      </c>
      <c r="P52">
        <v>38991</v>
      </c>
      <c r="Q52">
        <v>0</v>
      </c>
      <c r="R52">
        <v>26181</v>
      </c>
      <c r="S52" t="s">
        <v>1390</v>
      </c>
      <c r="T52" s="6">
        <v>5.4999999999999997E-3</v>
      </c>
      <c r="U52" t="s">
        <v>1391</v>
      </c>
      <c r="V52" s="6">
        <v>5.8999999999999999E-3</v>
      </c>
      <c r="W52" t="s">
        <v>1392</v>
      </c>
      <c r="X52" s="6">
        <v>1.1000000000000001E-3</v>
      </c>
      <c r="Y52" t="s">
        <v>1391</v>
      </c>
      <c r="Z52" s="6">
        <v>1.9E-3</v>
      </c>
      <c r="AA52" t="s">
        <v>1393</v>
      </c>
      <c r="AB52" s="6">
        <v>4.3E-3</v>
      </c>
      <c r="AC52" t="s">
        <v>1391</v>
      </c>
      <c r="AD52" t="s">
        <v>1413</v>
      </c>
    </row>
    <row r="53" spans="1:30" hidden="1" x14ac:dyDescent="0.55000000000000004">
      <c r="A53">
        <v>1200423848</v>
      </c>
      <c r="B53">
        <v>8</v>
      </c>
      <c r="C53">
        <v>153607</v>
      </c>
      <c r="D53" t="s">
        <v>1389</v>
      </c>
      <c r="E53">
        <v>0.18</v>
      </c>
      <c r="F53">
        <v>3</v>
      </c>
      <c r="G53">
        <v>632565</v>
      </c>
      <c r="H53">
        <v>38684673</v>
      </c>
      <c r="I53">
        <v>57876</v>
      </c>
      <c r="J53">
        <v>139267</v>
      </c>
      <c r="K53">
        <v>0</v>
      </c>
      <c r="L53">
        <v>99334</v>
      </c>
      <c r="M53">
        <v>215121</v>
      </c>
      <c r="N53">
        <v>9614473</v>
      </c>
      <c r="O53">
        <v>11148</v>
      </c>
      <c r="P53">
        <v>22214</v>
      </c>
      <c r="Q53">
        <v>0</v>
      </c>
      <c r="R53">
        <v>15247</v>
      </c>
      <c r="S53" t="s">
        <v>1390</v>
      </c>
      <c r="T53" s="6">
        <v>5.0000000000000001E-3</v>
      </c>
      <c r="U53" t="s">
        <v>1391</v>
      </c>
      <c r="V53" s="6">
        <v>3.3E-3</v>
      </c>
      <c r="W53" t="s">
        <v>1392</v>
      </c>
      <c r="X53" s="6">
        <v>1.4E-3</v>
      </c>
      <c r="Y53" t="s">
        <v>1391</v>
      </c>
      <c r="Z53" s="6">
        <v>1.1000000000000001E-3</v>
      </c>
      <c r="AA53" t="s">
        <v>1393</v>
      </c>
      <c r="AB53" s="6">
        <v>3.5000000000000001E-3</v>
      </c>
      <c r="AC53" t="s">
        <v>1391</v>
      </c>
      <c r="AD53" t="s">
        <v>1404</v>
      </c>
    </row>
    <row r="54" spans="1:30" hidden="1" x14ac:dyDescent="0.55000000000000004">
      <c r="A54">
        <v>1200541901</v>
      </c>
      <c r="B54">
        <v>11</v>
      </c>
      <c r="C54">
        <v>153607</v>
      </c>
      <c r="D54" t="s">
        <v>1389</v>
      </c>
      <c r="E54">
        <v>0.18</v>
      </c>
      <c r="F54">
        <v>3</v>
      </c>
      <c r="G54">
        <v>697589</v>
      </c>
      <c r="H54">
        <v>38621906</v>
      </c>
      <c r="I54">
        <v>46730</v>
      </c>
      <c r="J54">
        <v>132559</v>
      </c>
      <c r="K54">
        <v>0</v>
      </c>
      <c r="L54">
        <v>101268</v>
      </c>
      <c r="M54">
        <v>261872</v>
      </c>
      <c r="N54">
        <v>9567898</v>
      </c>
      <c r="O54">
        <v>11338</v>
      </c>
      <c r="P54">
        <v>21492</v>
      </c>
      <c r="Q54">
        <v>0</v>
      </c>
      <c r="R54">
        <v>14203</v>
      </c>
      <c r="S54" t="s">
        <v>1390</v>
      </c>
      <c r="T54" s="6">
        <v>4.4999999999999997E-3</v>
      </c>
      <c r="U54" t="s">
        <v>1391</v>
      </c>
      <c r="V54" s="6">
        <v>3.3E-3</v>
      </c>
      <c r="W54" t="s">
        <v>1392</v>
      </c>
      <c r="X54" s="6">
        <v>1.1000000000000001E-3</v>
      </c>
      <c r="Y54" t="s">
        <v>1391</v>
      </c>
      <c r="Z54" s="6">
        <v>1.1000000000000001E-3</v>
      </c>
      <c r="AA54" t="s">
        <v>1393</v>
      </c>
      <c r="AB54" s="6">
        <v>3.3E-3</v>
      </c>
      <c r="AC54" t="s">
        <v>1391</v>
      </c>
      <c r="AD54" t="s">
        <v>1414</v>
      </c>
    </row>
    <row r="55" spans="1:30" hidden="1" x14ac:dyDescent="0.55000000000000004">
      <c r="A55">
        <v>1200587182</v>
      </c>
      <c r="B55">
        <v>2</v>
      </c>
      <c r="C55">
        <v>153607</v>
      </c>
      <c r="D55" t="s">
        <v>1389</v>
      </c>
      <c r="E55">
        <v>0.18</v>
      </c>
      <c r="F55">
        <v>3</v>
      </c>
      <c r="G55">
        <v>633944</v>
      </c>
      <c r="H55">
        <v>38683399</v>
      </c>
      <c r="I55">
        <v>61421</v>
      </c>
      <c r="J55">
        <v>129561</v>
      </c>
      <c r="K55">
        <v>0</v>
      </c>
      <c r="L55">
        <v>98379</v>
      </c>
      <c r="M55">
        <v>228055</v>
      </c>
      <c r="N55">
        <v>9601613</v>
      </c>
      <c r="O55">
        <v>18205</v>
      </c>
      <c r="P55">
        <v>19384</v>
      </c>
      <c r="Q55">
        <v>0</v>
      </c>
      <c r="R55">
        <v>14167</v>
      </c>
      <c r="S55" t="s">
        <v>1390</v>
      </c>
      <c r="T55" s="6">
        <v>4.7999999999999996E-3</v>
      </c>
      <c r="U55" t="s">
        <v>1391</v>
      </c>
      <c r="V55" s="6">
        <v>3.8E-3</v>
      </c>
      <c r="W55" t="s">
        <v>1392</v>
      </c>
      <c r="X55" s="6">
        <v>1.5E-3</v>
      </c>
      <c r="Y55" t="s">
        <v>1391</v>
      </c>
      <c r="Z55" s="6">
        <v>1.8E-3</v>
      </c>
      <c r="AA55" t="s">
        <v>1393</v>
      </c>
      <c r="AB55" s="6">
        <v>3.2000000000000002E-3</v>
      </c>
      <c r="AC55" t="s">
        <v>1391</v>
      </c>
      <c r="AD55" t="s">
        <v>1411</v>
      </c>
    </row>
    <row r="56" spans="1:30" hidden="1" x14ac:dyDescent="0.55000000000000004">
      <c r="A56">
        <v>1200601734</v>
      </c>
      <c r="B56">
        <v>6</v>
      </c>
      <c r="C56">
        <v>153607</v>
      </c>
      <c r="D56" t="s">
        <v>1389</v>
      </c>
      <c r="E56">
        <v>0.18</v>
      </c>
      <c r="F56">
        <v>3</v>
      </c>
      <c r="G56">
        <v>725922</v>
      </c>
      <c r="H56">
        <v>38593750</v>
      </c>
      <c r="I56">
        <v>58797</v>
      </c>
      <c r="J56">
        <v>138514</v>
      </c>
      <c r="K56">
        <v>0</v>
      </c>
      <c r="L56">
        <v>97777</v>
      </c>
      <c r="M56">
        <v>248945</v>
      </c>
      <c r="N56">
        <v>9581072</v>
      </c>
      <c r="O56">
        <v>13723</v>
      </c>
      <c r="P56">
        <v>18604</v>
      </c>
      <c r="Q56">
        <v>0</v>
      </c>
      <c r="R56">
        <v>10997</v>
      </c>
      <c r="S56" t="s">
        <v>1390</v>
      </c>
      <c r="T56" s="6">
        <v>5.0000000000000001E-3</v>
      </c>
      <c r="U56" t="s">
        <v>1391</v>
      </c>
      <c r="V56" s="6">
        <v>3.2000000000000002E-3</v>
      </c>
      <c r="W56" t="s">
        <v>1392</v>
      </c>
      <c r="X56" s="6">
        <v>1.4E-3</v>
      </c>
      <c r="Y56" t="s">
        <v>1391</v>
      </c>
      <c r="Z56" s="6">
        <v>1.2999999999999999E-3</v>
      </c>
      <c r="AA56" t="s">
        <v>1393</v>
      </c>
      <c r="AB56" s="6">
        <v>3.5000000000000001E-3</v>
      </c>
      <c r="AC56" t="s">
        <v>1391</v>
      </c>
      <c r="AD56" t="s">
        <v>1415</v>
      </c>
    </row>
    <row r="57" spans="1:30" hidden="1" x14ac:dyDescent="0.55000000000000004">
      <c r="A57">
        <v>1200698352</v>
      </c>
      <c r="B57">
        <v>4</v>
      </c>
      <c r="C57">
        <v>153607</v>
      </c>
      <c r="D57" t="s">
        <v>1389</v>
      </c>
      <c r="E57">
        <v>0.18</v>
      </c>
      <c r="F57">
        <v>3</v>
      </c>
      <c r="G57">
        <v>354051</v>
      </c>
      <c r="H57">
        <v>38964902</v>
      </c>
      <c r="I57">
        <v>20910</v>
      </c>
      <c r="J57">
        <v>108975</v>
      </c>
      <c r="K57">
        <v>0</v>
      </c>
      <c r="L57">
        <v>93664</v>
      </c>
      <c r="M57">
        <v>82448</v>
      </c>
      <c r="N57">
        <v>9747066</v>
      </c>
      <c r="O57">
        <v>2613</v>
      </c>
      <c r="P57">
        <v>11302</v>
      </c>
      <c r="Q57">
        <v>0</v>
      </c>
      <c r="R57">
        <v>11028</v>
      </c>
      <c r="S57" t="s">
        <v>1390</v>
      </c>
      <c r="T57" s="6">
        <v>3.3E-3</v>
      </c>
      <c r="U57" t="s">
        <v>1391</v>
      </c>
      <c r="V57" s="6">
        <v>1.4E-3</v>
      </c>
      <c r="W57" t="s">
        <v>1392</v>
      </c>
      <c r="X57" s="6">
        <v>5.0000000000000001E-4</v>
      </c>
      <c r="Y57" t="s">
        <v>1391</v>
      </c>
      <c r="Z57" s="6">
        <v>2.0000000000000001E-4</v>
      </c>
      <c r="AA57" t="s">
        <v>1393</v>
      </c>
      <c r="AB57" s="6">
        <v>2.7000000000000001E-3</v>
      </c>
      <c r="AC57" t="s">
        <v>1391</v>
      </c>
      <c r="AD57" t="s">
        <v>1400</v>
      </c>
    </row>
    <row r="58" spans="1:30" hidden="1" x14ac:dyDescent="0.55000000000000004">
      <c r="A58">
        <v>1200733183</v>
      </c>
      <c r="B58">
        <v>1</v>
      </c>
      <c r="C58">
        <v>153607</v>
      </c>
      <c r="D58" t="s">
        <v>1389</v>
      </c>
      <c r="E58">
        <v>0.18</v>
      </c>
      <c r="F58">
        <v>3</v>
      </c>
      <c r="G58">
        <v>744426</v>
      </c>
      <c r="H58">
        <v>38573109</v>
      </c>
      <c r="I58">
        <v>45246</v>
      </c>
      <c r="J58">
        <v>149577</v>
      </c>
      <c r="K58">
        <v>0</v>
      </c>
      <c r="L58">
        <v>114683</v>
      </c>
      <c r="M58">
        <v>294919</v>
      </c>
      <c r="N58">
        <v>9532965</v>
      </c>
      <c r="O58">
        <v>8955</v>
      </c>
      <c r="P58">
        <v>18551</v>
      </c>
      <c r="Q58">
        <v>0</v>
      </c>
      <c r="R58">
        <v>12002</v>
      </c>
      <c r="S58" t="s">
        <v>1390</v>
      </c>
      <c r="T58" s="6">
        <v>4.8999999999999998E-3</v>
      </c>
      <c r="U58" t="s">
        <v>1391</v>
      </c>
      <c r="V58" s="6">
        <v>2.7000000000000001E-3</v>
      </c>
      <c r="W58" t="s">
        <v>1392</v>
      </c>
      <c r="X58" s="6">
        <v>1.1000000000000001E-3</v>
      </c>
      <c r="Y58" t="s">
        <v>1391</v>
      </c>
      <c r="Z58" s="6">
        <v>8.9999999999999998E-4</v>
      </c>
      <c r="AA58" t="s">
        <v>1393</v>
      </c>
      <c r="AB58" s="6">
        <v>3.8E-3</v>
      </c>
      <c r="AC58" t="s">
        <v>1391</v>
      </c>
      <c r="AD58" t="s">
        <v>1415</v>
      </c>
    </row>
    <row r="59" spans="1:30" hidden="1" x14ac:dyDescent="0.55000000000000004">
      <c r="A59">
        <v>1200752853</v>
      </c>
      <c r="B59">
        <v>7</v>
      </c>
      <c r="C59">
        <v>153607</v>
      </c>
      <c r="D59" t="s">
        <v>1389</v>
      </c>
      <c r="E59">
        <v>0.18</v>
      </c>
      <c r="F59">
        <v>3</v>
      </c>
      <c r="G59">
        <v>645810</v>
      </c>
      <c r="H59">
        <v>38673390</v>
      </c>
      <c r="I59">
        <v>51112</v>
      </c>
      <c r="J59">
        <v>127399</v>
      </c>
      <c r="K59">
        <v>0</v>
      </c>
      <c r="L59">
        <v>95636</v>
      </c>
      <c r="M59">
        <v>223851</v>
      </c>
      <c r="N59">
        <v>9605733</v>
      </c>
      <c r="O59">
        <v>12561</v>
      </c>
      <c r="P59">
        <v>16964</v>
      </c>
      <c r="Q59">
        <v>0</v>
      </c>
      <c r="R59">
        <v>11423</v>
      </c>
      <c r="S59" t="s">
        <v>1390</v>
      </c>
      <c r="T59" s="6">
        <v>4.4999999999999997E-3</v>
      </c>
      <c r="U59" t="s">
        <v>1391</v>
      </c>
      <c r="V59" s="6">
        <v>3.0000000000000001E-3</v>
      </c>
      <c r="W59" t="s">
        <v>1392</v>
      </c>
      <c r="X59" s="6">
        <v>1.1999999999999999E-3</v>
      </c>
      <c r="Y59" t="s">
        <v>1391</v>
      </c>
      <c r="Z59" s="6">
        <v>1.1999999999999999E-3</v>
      </c>
      <c r="AA59" t="s">
        <v>1393</v>
      </c>
      <c r="AB59" s="6">
        <v>3.2000000000000002E-3</v>
      </c>
      <c r="AC59" t="s">
        <v>1391</v>
      </c>
      <c r="AD59" t="s">
        <v>1416</v>
      </c>
    </row>
    <row r="60" spans="1:30" hidden="1" x14ac:dyDescent="0.55000000000000004">
      <c r="A60">
        <v>1200800963</v>
      </c>
      <c r="B60">
        <v>14</v>
      </c>
      <c r="C60">
        <v>153607</v>
      </c>
      <c r="D60" t="s">
        <v>1389</v>
      </c>
      <c r="E60">
        <v>0.18</v>
      </c>
      <c r="F60">
        <v>3</v>
      </c>
      <c r="G60">
        <v>558503</v>
      </c>
      <c r="H60">
        <v>38756895</v>
      </c>
      <c r="I60">
        <v>33262</v>
      </c>
      <c r="J60">
        <v>130835</v>
      </c>
      <c r="K60">
        <v>0</v>
      </c>
      <c r="L60">
        <v>110138</v>
      </c>
      <c r="M60">
        <v>170803</v>
      </c>
      <c r="N60">
        <v>9656991</v>
      </c>
      <c r="O60">
        <v>1900</v>
      </c>
      <c r="P60">
        <v>12237</v>
      </c>
      <c r="Q60">
        <v>0</v>
      </c>
      <c r="R60">
        <v>11024</v>
      </c>
      <c r="S60" t="s">
        <v>1390</v>
      </c>
      <c r="T60" s="6">
        <v>4.1000000000000003E-3</v>
      </c>
      <c r="U60" t="s">
        <v>1391</v>
      </c>
      <c r="V60" s="6">
        <v>1.4E-3</v>
      </c>
      <c r="W60" t="s">
        <v>1392</v>
      </c>
      <c r="X60" s="6">
        <v>8.0000000000000004E-4</v>
      </c>
      <c r="Y60" t="s">
        <v>1391</v>
      </c>
      <c r="Z60" s="6">
        <v>1E-4</v>
      </c>
      <c r="AA60" t="s">
        <v>1393</v>
      </c>
      <c r="AB60" s="6">
        <v>3.3E-3</v>
      </c>
      <c r="AC60" t="s">
        <v>1391</v>
      </c>
      <c r="AD60" t="s">
        <v>1399</v>
      </c>
    </row>
    <row r="61" spans="1:30" hidden="1" x14ac:dyDescent="0.55000000000000004">
      <c r="A61">
        <v>1200813969</v>
      </c>
      <c r="B61">
        <v>15</v>
      </c>
      <c r="C61">
        <v>153607</v>
      </c>
      <c r="D61" t="s">
        <v>1389</v>
      </c>
      <c r="E61">
        <v>0.18</v>
      </c>
      <c r="F61">
        <v>3</v>
      </c>
      <c r="G61">
        <v>834311</v>
      </c>
      <c r="H61">
        <v>38484903</v>
      </c>
      <c r="I61">
        <v>60047</v>
      </c>
      <c r="J61">
        <v>149655</v>
      </c>
      <c r="K61">
        <v>0</v>
      </c>
      <c r="L61">
        <v>110443</v>
      </c>
      <c r="M61">
        <v>322095</v>
      </c>
      <c r="N61">
        <v>9507438</v>
      </c>
      <c r="O61">
        <v>12454</v>
      </c>
      <c r="P61">
        <v>25045</v>
      </c>
      <c r="Q61">
        <v>0</v>
      </c>
      <c r="R61">
        <v>18106</v>
      </c>
      <c r="S61" t="s">
        <v>1390</v>
      </c>
      <c r="T61" s="6">
        <v>5.3E-3</v>
      </c>
      <c r="U61" t="s">
        <v>1391</v>
      </c>
      <c r="V61" s="6">
        <v>3.8E-3</v>
      </c>
      <c r="W61" t="s">
        <v>1392</v>
      </c>
      <c r="X61" s="6">
        <v>1.5E-3</v>
      </c>
      <c r="Y61" t="s">
        <v>1391</v>
      </c>
      <c r="Z61" s="6">
        <v>1.1999999999999999E-3</v>
      </c>
      <c r="AA61" t="s">
        <v>1393</v>
      </c>
      <c r="AB61" s="6">
        <v>3.8E-3</v>
      </c>
      <c r="AC61" t="s">
        <v>1391</v>
      </c>
      <c r="AD61" t="s">
        <v>1417</v>
      </c>
    </row>
    <row r="62" spans="1:30" hidden="1" x14ac:dyDescent="0.55000000000000004">
      <c r="A62">
        <v>1200832216</v>
      </c>
      <c r="B62">
        <v>16</v>
      </c>
      <c r="C62">
        <v>153608</v>
      </c>
      <c r="D62" t="s">
        <v>1389</v>
      </c>
      <c r="E62">
        <v>0.18</v>
      </c>
      <c r="F62">
        <v>3</v>
      </c>
      <c r="G62">
        <v>764696</v>
      </c>
      <c r="H62">
        <v>38553248</v>
      </c>
      <c r="I62">
        <v>59348</v>
      </c>
      <c r="J62">
        <v>151021</v>
      </c>
      <c r="K62">
        <v>0</v>
      </c>
      <c r="L62">
        <v>112200</v>
      </c>
      <c r="M62">
        <v>296513</v>
      </c>
      <c r="N62">
        <v>9531375</v>
      </c>
      <c r="O62">
        <v>12723</v>
      </c>
      <c r="P62">
        <v>22155</v>
      </c>
      <c r="Q62">
        <v>0</v>
      </c>
      <c r="R62">
        <v>16540</v>
      </c>
      <c r="S62" t="s">
        <v>1390</v>
      </c>
      <c r="T62" s="6">
        <v>5.3E-3</v>
      </c>
      <c r="U62" t="s">
        <v>1391</v>
      </c>
      <c r="V62" s="6">
        <v>3.5000000000000001E-3</v>
      </c>
      <c r="W62" t="s">
        <v>1392</v>
      </c>
      <c r="X62" s="6">
        <v>1.5E-3</v>
      </c>
      <c r="Y62" t="s">
        <v>1391</v>
      </c>
      <c r="Z62" s="6">
        <v>1.1999999999999999E-3</v>
      </c>
      <c r="AA62" t="s">
        <v>1393</v>
      </c>
      <c r="AB62" s="6">
        <v>3.8E-3</v>
      </c>
      <c r="AC62" t="s">
        <v>1391</v>
      </c>
      <c r="AD62" t="s">
        <v>1404</v>
      </c>
    </row>
    <row r="63" spans="1:30" hidden="1" x14ac:dyDescent="0.55000000000000004">
      <c r="A63">
        <v>1200907907</v>
      </c>
      <c r="B63">
        <v>10</v>
      </c>
      <c r="C63">
        <v>153607</v>
      </c>
      <c r="D63" t="s">
        <v>1389</v>
      </c>
      <c r="E63">
        <v>0.18</v>
      </c>
      <c r="F63">
        <v>3</v>
      </c>
      <c r="G63">
        <v>702775</v>
      </c>
      <c r="H63">
        <v>38616685</v>
      </c>
      <c r="I63">
        <v>74038</v>
      </c>
      <c r="J63">
        <v>140293</v>
      </c>
      <c r="K63">
        <v>0</v>
      </c>
      <c r="L63">
        <v>102852</v>
      </c>
      <c r="M63">
        <v>248904</v>
      </c>
      <c r="N63">
        <v>9580986</v>
      </c>
      <c r="O63">
        <v>19457</v>
      </c>
      <c r="P63">
        <v>22580</v>
      </c>
      <c r="Q63">
        <v>0</v>
      </c>
      <c r="R63">
        <v>12368</v>
      </c>
      <c r="S63" t="s">
        <v>1390</v>
      </c>
      <c r="T63" s="6">
        <v>5.4000000000000003E-3</v>
      </c>
      <c r="U63" t="s">
        <v>1391</v>
      </c>
      <c r="V63" s="6">
        <v>4.1999999999999997E-3</v>
      </c>
      <c r="W63" t="s">
        <v>1392</v>
      </c>
      <c r="X63" s="6">
        <v>1.8E-3</v>
      </c>
      <c r="Y63" t="s">
        <v>1391</v>
      </c>
      <c r="Z63" s="6">
        <v>1.9E-3</v>
      </c>
      <c r="AA63" t="s">
        <v>1393</v>
      </c>
      <c r="AB63" s="6">
        <v>3.5000000000000001E-3</v>
      </c>
      <c r="AC63" t="s">
        <v>1391</v>
      </c>
      <c r="AD63" t="s">
        <v>1404</v>
      </c>
    </row>
    <row r="64" spans="1:30" hidden="1" x14ac:dyDescent="0.55000000000000004">
      <c r="A64">
        <v>1200944329</v>
      </c>
      <c r="B64">
        <v>12</v>
      </c>
      <c r="C64">
        <v>153607</v>
      </c>
      <c r="D64" t="s">
        <v>1389</v>
      </c>
      <c r="E64">
        <v>0.18</v>
      </c>
      <c r="F64">
        <v>3</v>
      </c>
      <c r="G64">
        <v>352884</v>
      </c>
      <c r="H64">
        <v>38966035</v>
      </c>
      <c r="I64">
        <v>20904</v>
      </c>
      <c r="J64">
        <v>106818</v>
      </c>
      <c r="K64">
        <v>0</v>
      </c>
      <c r="L64">
        <v>92375</v>
      </c>
      <c r="M64">
        <v>82452</v>
      </c>
      <c r="N64">
        <v>9747063</v>
      </c>
      <c r="O64">
        <v>2611</v>
      </c>
      <c r="P64">
        <v>11263</v>
      </c>
      <c r="Q64">
        <v>0</v>
      </c>
      <c r="R64">
        <v>10974</v>
      </c>
      <c r="S64" t="s">
        <v>1390</v>
      </c>
      <c r="T64" s="6">
        <v>3.2000000000000002E-3</v>
      </c>
      <c r="U64" t="s">
        <v>1391</v>
      </c>
      <c r="V64" s="6">
        <v>1.4E-3</v>
      </c>
      <c r="W64" t="s">
        <v>1392</v>
      </c>
      <c r="X64" s="6">
        <v>5.0000000000000001E-4</v>
      </c>
      <c r="Y64" t="s">
        <v>1391</v>
      </c>
      <c r="Z64" s="6">
        <v>2.0000000000000001E-4</v>
      </c>
      <c r="AA64" t="s">
        <v>1393</v>
      </c>
      <c r="AB64" s="6">
        <v>2.7000000000000001E-3</v>
      </c>
      <c r="AC64" t="s">
        <v>1391</v>
      </c>
      <c r="AD64" t="s">
        <v>1400</v>
      </c>
    </row>
    <row r="65" spans="1:30" hidden="1" x14ac:dyDescent="0.55000000000000004">
      <c r="A65">
        <v>1201059875</v>
      </c>
      <c r="B65">
        <v>9</v>
      </c>
      <c r="C65">
        <v>153607</v>
      </c>
      <c r="D65" t="s">
        <v>1389</v>
      </c>
      <c r="E65">
        <v>0.18</v>
      </c>
      <c r="F65">
        <v>3</v>
      </c>
      <c r="G65">
        <v>702567</v>
      </c>
      <c r="H65">
        <v>38616504</v>
      </c>
      <c r="I65">
        <v>70661</v>
      </c>
      <c r="J65">
        <v>144010</v>
      </c>
      <c r="K65">
        <v>0</v>
      </c>
      <c r="L65">
        <v>105681</v>
      </c>
      <c r="M65">
        <v>289609</v>
      </c>
      <c r="N65">
        <v>9539855</v>
      </c>
      <c r="O65">
        <v>38666</v>
      </c>
      <c r="P65">
        <v>26659</v>
      </c>
      <c r="Q65">
        <v>0</v>
      </c>
      <c r="R65">
        <v>11348</v>
      </c>
      <c r="S65" t="s">
        <v>1390</v>
      </c>
      <c r="T65" s="6">
        <v>5.4000000000000003E-3</v>
      </c>
      <c r="U65" t="s">
        <v>1391</v>
      </c>
      <c r="V65" s="6">
        <v>6.6E-3</v>
      </c>
      <c r="W65" t="s">
        <v>1392</v>
      </c>
      <c r="X65" s="6">
        <v>1.6999999999999999E-3</v>
      </c>
      <c r="Y65" t="s">
        <v>1391</v>
      </c>
      <c r="Z65" s="6">
        <v>3.8999999999999998E-3</v>
      </c>
      <c r="AA65" t="s">
        <v>1393</v>
      </c>
      <c r="AB65" s="6">
        <v>3.5999999999999999E-3</v>
      </c>
      <c r="AC65" t="s">
        <v>1391</v>
      </c>
      <c r="AD65" t="s">
        <v>1418</v>
      </c>
    </row>
    <row r="66" spans="1:30" hidden="1" x14ac:dyDescent="0.55000000000000004">
      <c r="A66">
        <v>1201066551</v>
      </c>
      <c r="B66">
        <v>5</v>
      </c>
      <c r="C66">
        <v>153607</v>
      </c>
      <c r="D66" t="s">
        <v>1389</v>
      </c>
      <c r="E66">
        <v>0.18</v>
      </c>
      <c r="F66">
        <v>3</v>
      </c>
      <c r="G66">
        <v>673977</v>
      </c>
      <c r="H66">
        <v>38645873</v>
      </c>
      <c r="I66">
        <v>59556</v>
      </c>
      <c r="J66">
        <v>134374</v>
      </c>
      <c r="K66">
        <v>0</v>
      </c>
      <c r="L66">
        <v>101543</v>
      </c>
      <c r="M66">
        <v>276432</v>
      </c>
      <c r="N66">
        <v>9553538</v>
      </c>
      <c r="O66">
        <v>11241</v>
      </c>
      <c r="P66">
        <v>23643</v>
      </c>
      <c r="Q66">
        <v>0</v>
      </c>
      <c r="R66">
        <v>14566</v>
      </c>
      <c r="S66" t="s">
        <v>1390</v>
      </c>
      <c r="T66" s="6">
        <v>4.8999999999999998E-3</v>
      </c>
      <c r="U66" t="s">
        <v>1391</v>
      </c>
      <c r="V66" s="6">
        <v>3.5000000000000001E-3</v>
      </c>
      <c r="W66" t="s">
        <v>1392</v>
      </c>
      <c r="X66" s="6">
        <v>1.5E-3</v>
      </c>
      <c r="Y66" t="s">
        <v>1391</v>
      </c>
      <c r="Z66" s="6">
        <v>1.1000000000000001E-3</v>
      </c>
      <c r="AA66" t="s">
        <v>1393</v>
      </c>
      <c r="AB66" s="6">
        <v>3.3999999999999998E-3</v>
      </c>
      <c r="AC66" t="s">
        <v>1391</v>
      </c>
      <c r="AD66" t="s">
        <v>1403</v>
      </c>
    </row>
    <row r="67" spans="1:30" x14ac:dyDescent="0.55000000000000004">
      <c r="A67">
        <v>1201167361</v>
      </c>
      <c r="B67">
        <v>17</v>
      </c>
      <c r="C67">
        <v>153608</v>
      </c>
      <c r="D67" t="s">
        <v>1389</v>
      </c>
      <c r="E67">
        <v>0.18</v>
      </c>
      <c r="F67">
        <v>3</v>
      </c>
      <c r="G67">
        <v>527916</v>
      </c>
      <c r="H67">
        <v>38792304</v>
      </c>
      <c r="I67">
        <v>38223</v>
      </c>
      <c r="J67">
        <v>119203</v>
      </c>
      <c r="K67">
        <v>0</v>
      </c>
      <c r="L67">
        <v>96636</v>
      </c>
      <c r="M67">
        <v>151185</v>
      </c>
      <c r="N67">
        <v>9678910</v>
      </c>
      <c r="O67">
        <v>1883</v>
      </c>
      <c r="P67">
        <v>12253</v>
      </c>
      <c r="Q67">
        <v>0</v>
      </c>
      <c r="R67">
        <v>11050</v>
      </c>
      <c r="S67" t="s">
        <v>1390</v>
      </c>
      <c r="T67" s="6">
        <v>4.0000000000000001E-3</v>
      </c>
      <c r="U67" t="s">
        <v>1391</v>
      </c>
      <c r="V67" s="6">
        <v>1.4E-3</v>
      </c>
      <c r="W67" t="s">
        <v>1392</v>
      </c>
      <c r="X67" s="6">
        <v>8.9999999999999998E-4</v>
      </c>
      <c r="Y67" t="s">
        <v>1391</v>
      </c>
      <c r="Z67" s="6">
        <v>1E-4</v>
      </c>
      <c r="AA67" t="s">
        <v>1393</v>
      </c>
      <c r="AB67" s="6">
        <v>3.0000000000000001E-3</v>
      </c>
      <c r="AC67" t="s">
        <v>1391</v>
      </c>
      <c r="AD67" t="s">
        <v>1399</v>
      </c>
    </row>
    <row r="68" spans="1:30" hidden="1" x14ac:dyDescent="0.55000000000000004">
      <c r="A68">
        <v>1201235726</v>
      </c>
      <c r="B68">
        <v>13</v>
      </c>
      <c r="C68">
        <v>153607</v>
      </c>
      <c r="D68" t="s">
        <v>1389</v>
      </c>
      <c r="E68">
        <v>0.18</v>
      </c>
      <c r="F68">
        <v>3</v>
      </c>
      <c r="G68">
        <v>1098299</v>
      </c>
      <c r="H68">
        <v>38221275</v>
      </c>
      <c r="I68">
        <v>234460</v>
      </c>
      <c r="J68">
        <v>210653</v>
      </c>
      <c r="K68">
        <v>0</v>
      </c>
      <c r="L68">
        <v>97354</v>
      </c>
      <c r="M68">
        <v>357420</v>
      </c>
      <c r="N68">
        <v>9472595</v>
      </c>
      <c r="O68">
        <v>22602</v>
      </c>
      <c r="P68">
        <v>26678</v>
      </c>
      <c r="Q68">
        <v>0</v>
      </c>
      <c r="R68">
        <v>15050</v>
      </c>
      <c r="S68" t="s">
        <v>1390</v>
      </c>
      <c r="T68" t="s">
        <v>1419</v>
      </c>
      <c r="U68" t="s">
        <v>1391</v>
      </c>
      <c r="V68" s="6">
        <v>5.0000000000000001E-3</v>
      </c>
      <c r="W68" t="s">
        <v>1392</v>
      </c>
      <c r="X68" s="6">
        <v>5.8999999999999999E-3</v>
      </c>
      <c r="Y68" t="s">
        <v>1391</v>
      </c>
      <c r="Z68" s="6">
        <v>2.2000000000000001E-3</v>
      </c>
      <c r="AA68" t="s">
        <v>1393</v>
      </c>
      <c r="AB68" s="6">
        <v>5.3E-3</v>
      </c>
      <c r="AC68" t="s">
        <v>1391</v>
      </c>
      <c r="AD68" t="s">
        <v>1418</v>
      </c>
    </row>
    <row r="69" spans="1:30" hidden="1" x14ac:dyDescent="0.55000000000000004">
      <c r="A69">
        <v>1201250792</v>
      </c>
      <c r="B69">
        <v>3</v>
      </c>
      <c r="C69">
        <v>153607</v>
      </c>
      <c r="D69" t="s">
        <v>1389</v>
      </c>
      <c r="E69">
        <v>0.18</v>
      </c>
      <c r="F69">
        <v>3</v>
      </c>
      <c r="G69">
        <v>856985</v>
      </c>
      <c r="H69">
        <v>38462613</v>
      </c>
      <c r="I69">
        <v>61200</v>
      </c>
      <c r="J69">
        <v>151924</v>
      </c>
      <c r="K69">
        <v>0</v>
      </c>
      <c r="L69">
        <v>111271</v>
      </c>
      <c r="M69">
        <v>358917</v>
      </c>
      <c r="N69">
        <v>9470856</v>
      </c>
      <c r="O69">
        <v>25983</v>
      </c>
      <c r="P69">
        <v>23652</v>
      </c>
      <c r="Q69">
        <v>0</v>
      </c>
      <c r="R69">
        <v>11913</v>
      </c>
      <c r="S69" t="s">
        <v>1390</v>
      </c>
      <c r="T69" s="6">
        <v>5.4000000000000003E-3</v>
      </c>
      <c r="U69" t="s">
        <v>1391</v>
      </c>
      <c r="V69" s="6">
        <v>5.0000000000000001E-3</v>
      </c>
      <c r="W69" t="s">
        <v>1392</v>
      </c>
      <c r="X69" s="6">
        <v>1.5E-3</v>
      </c>
      <c r="Y69" t="s">
        <v>1391</v>
      </c>
      <c r="Z69" s="6">
        <v>2.5999999999999999E-3</v>
      </c>
      <c r="AA69" t="s">
        <v>1393</v>
      </c>
      <c r="AB69" s="6">
        <v>3.8E-3</v>
      </c>
      <c r="AC69" t="s">
        <v>1391</v>
      </c>
      <c r="AD69" t="s">
        <v>1403</v>
      </c>
    </row>
    <row r="70" spans="1:30" hidden="1" x14ac:dyDescent="0.55000000000000004">
      <c r="A70">
        <v>1500425751</v>
      </c>
      <c r="B70">
        <v>8</v>
      </c>
      <c r="C70">
        <v>192007</v>
      </c>
      <c r="D70" t="s">
        <v>1389</v>
      </c>
      <c r="E70">
        <v>0.18</v>
      </c>
      <c r="F70">
        <v>4</v>
      </c>
      <c r="G70">
        <v>1016914</v>
      </c>
      <c r="H70">
        <v>48128033</v>
      </c>
      <c r="I70">
        <v>68406</v>
      </c>
      <c r="J70">
        <v>172275</v>
      </c>
      <c r="K70">
        <v>0</v>
      </c>
      <c r="L70">
        <v>126246</v>
      </c>
      <c r="M70">
        <v>384346</v>
      </c>
      <c r="N70">
        <v>9443360</v>
      </c>
      <c r="O70">
        <v>10530</v>
      </c>
      <c r="P70">
        <v>33008</v>
      </c>
      <c r="Q70">
        <v>0</v>
      </c>
      <c r="R70">
        <v>26912</v>
      </c>
      <c r="S70" t="s">
        <v>1390</v>
      </c>
      <c r="T70" s="6">
        <v>4.7999999999999996E-3</v>
      </c>
      <c r="U70" t="s">
        <v>1391</v>
      </c>
      <c r="V70" s="6">
        <v>4.4000000000000003E-3</v>
      </c>
      <c r="W70" t="s">
        <v>1392</v>
      </c>
      <c r="X70" s="6">
        <v>1.2999999999999999E-3</v>
      </c>
      <c r="Y70" t="s">
        <v>1391</v>
      </c>
      <c r="Z70" s="6">
        <v>1E-3</v>
      </c>
      <c r="AA70" t="s">
        <v>1393</v>
      </c>
      <c r="AB70" s="6">
        <v>3.5000000000000001E-3</v>
      </c>
      <c r="AC70" t="s">
        <v>1391</v>
      </c>
      <c r="AD70" t="s">
        <v>1420</v>
      </c>
    </row>
    <row r="71" spans="1:30" hidden="1" x14ac:dyDescent="0.55000000000000004">
      <c r="A71">
        <v>1500543196</v>
      </c>
      <c r="B71">
        <v>11</v>
      </c>
      <c r="C71">
        <v>192007</v>
      </c>
      <c r="D71" t="s">
        <v>1389</v>
      </c>
      <c r="E71">
        <v>0.18</v>
      </c>
      <c r="F71">
        <v>4</v>
      </c>
      <c r="G71">
        <v>1063600</v>
      </c>
      <c r="H71">
        <v>48085752</v>
      </c>
      <c r="I71">
        <v>56610</v>
      </c>
      <c r="J71">
        <v>161580</v>
      </c>
      <c r="K71">
        <v>0</v>
      </c>
      <c r="L71">
        <v>122120</v>
      </c>
      <c r="M71">
        <v>366008</v>
      </c>
      <c r="N71">
        <v>9463846</v>
      </c>
      <c r="O71">
        <v>9880</v>
      </c>
      <c r="P71">
        <v>29021</v>
      </c>
      <c r="Q71">
        <v>0</v>
      </c>
      <c r="R71">
        <v>20852</v>
      </c>
      <c r="S71" t="s">
        <v>1390</v>
      </c>
      <c r="T71" s="6">
        <v>4.4000000000000003E-3</v>
      </c>
      <c r="U71" t="s">
        <v>1391</v>
      </c>
      <c r="V71" s="6">
        <v>3.8999999999999998E-3</v>
      </c>
      <c r="W71" t="s">
        <v>1392</v>
      </c>
      <c r="X71" s="6">
        <v>1.1000000000000001E-3</v>
      </c>
      <c r="Y71" t="s">
        <v>1391</v>
      </c>
      <c r="Z71" s="6">
        <v>1E-3</v>
      </c>
      <c r="AA71" t="s">
        <v>1393</v>
      </c>
      <c r="AB71" s="6">
        <v>3.2000000000000002E-3</v>
      </c>
      <c r="AC71" t="s">
        <v>1391</v>
      </c>
      <c r="AD71" t="s">
        <v>1402</v>
      </c>
    </row>
    <row r="72" spans="1:30" hidden="1" x14ac:dyDescent="0.55000000000000004">
      <c r="A72">
        <v>1500588335</v>
      </c>
      <c r="B72">
        <v>2</v>
      </c>
      <c r="C72">
        <v>192007</v>
      </c>
      <c r="D72" t="s">
        <v>1389</v>
      </c>
      <c r="E72">
        <v>0.18</v>
      </c>
      <c r="F72">
        <v>4</v>
      </c>
      <c r="G72">
        <v>855892</v>
      </c>
      <c r="H72">
        <v>48289374</v>
      </c>
      <c r="I72">
        <v>71234</v>
      </c>
      <c r="J72">
        <v>145030</v>
      </c>
      <c r="K72">
        <v>0</v>
      </c>
      <c r="L72">
        <v>110987</v>
      </c>
      <c r="M72">
        <v>221945</v>
      </c>
      <c r="N72">
        <v>9605975</v>
      </c>
      <c r="O72">
        <v>9813</v>
      </c>
      <c r="P72">
        <v>15469</v>
      </c>
      <c r="Q72">
        <v>0</v>
      </c>
      <c r="R72">
        <v>12608</v>
      </c>
      <c r="S72" t="s">
        <v>1390</v>
      </c>
      <c r="T72" s="6">
        <v>4.4000000000000003E-3</v>
      </c>
      <c r="U72" t="s">
        <v>1391</v>
      </c>
      <c r="V72" s="6">
        <v>2.5000000000000001E-3</v>
      </c>
      <c r="W72" t="s">
        <v>1392</v>
      </c>
      <c r="X72" s="6">
        <v>1.4E-3</v>
      </c>
      <c r="Y72" t="s">
        <v>1391</v>
      </c>
      <c r="Z72" s="6">
        <v>8.9999999999999998E-4</v>
      </c>
      <c r="AA72" t="s">
        <v>1393</v>
      </c>
      <c r="AB72" s="6">
        <v>2.8999999999999998E-3</v>
      </c>
      <c r="AC72" t="s">
        <v>1391</v>
      </c>
      <c r="AD72" t="s">
        <v>1421</v>
      </c>
    </row>
    <row r="73" spans="1:30" hidden="1" x14ac:dyDescent="0.55000000000000004">
      <c r="A73">
        <v>1500604103</v>
      </c>
      <c r="B73">
        <v>6</v>
      </c>
      <c r="C73">
        <v>192007</v>
      </c>
      <c r="D73" t="s">
        <v>1389</v>
      </c>
      <c r="E73">
        <v>0.18</v>
      </c>
      <c r="F73">
        <v>4</v>
      </c>
      <c r="G73">
        <v>1062545</v>
      </c>
      <c r="H73">
        <v>48085028</v>
      </c>
      <c r="I73">
        <v>114340</v>
      </c>
      <c r="J73">
        <v>175694</v>
      </c>
      <c r="K73">
        <v>0</v>
      </c>
      <c r="L73">
        <v>109521</v>
      </c>
      <c r="M73">
        <v>336620</v>
      </c>
      <c r="N73">
        <v>9491278</v>
      </c>
      <c r="O73">
        <v>55543</v>
      </c>
      <c r="P73">
        <v>37180</v>
      </c>
      <c r="Q73">
        <v>0</v>
      </c>
      <c r="R73">
        <v>11744</v>
      </c>
      <c r="S73" t="s">
        <v>1390</v>
      </c>
      <c r="T73" s="6">
        <v>5.8999999999999999E-3</v>
      </c>
      <c r="U73" t="s">
        <v>1391</v>
      </c>
      <c r="V73" s="6">
        <v>9.4000000000000004E-3</v>
      </c>
      <c r="W73" t="s">
        <v>1392</v>
      </c>
      <c r="X73" s="6">
        <v>2.3E-3</v>
      </c>
      <c r="Y73" t="s">
        <v>1391</v>
      </c>
      <c r="Z73" s="6">
        <v>5.5999999999999999E-3</v>
      </c>
      <c r="AA73" t="s">
        <v>1393</v>
      </c>
      <c r="AB73" s="6">
        <v>3.5000000000000001E-3</v>
      </c>
      <c r="AC73" t="s">
        <v>1391</v>
      </c>
      <c r="AD73" t="s">
        <v>1422</v>
      </c>
    </row>
    <row r="74" spans="1:30" hidden="1" x14ac:dyDescent="0.55000000000000004">
      <c r="A74">
        <v>1500700923</v>
      </c>
      <c r="B74">
        <v>4</v>
      </c>
      <c r="C74">
        <v>192007</v>
      </c>
      <c r="D74" t="s">
        <v>1389</v>
      </c>
      <c r="E74">
        <v>0.18</v>
      </c>
      <c r="F74">
        <v>4</v>
      </c>
      <c r="G74">
        <v>470531</v>
      </c>
      <c r="H74">
        <v>48676069</v>
      </c>
      <c r="I74">
        <v>31668</v>
      </c>
      <c r="J74">
        <v>125149</v>
      </c>
      <c r="K74">
        <v>0</v>
      </c>
      <c r="L74">
        <v>108634</v>
      </c>
      <c r="M74">
        <v>116477</v>
      </c>
      <c r="N74">
        <v>9711167</v>
      </c>
      <c r="O74">
        <v>10758</v>
      </c>
      <c r="P74">
        <v>16174</v>
      </c>
      <c r="Q74">
        <v>0</v>
      </c>
      <c r="R74">
        <v>14970</v>
      </c>
      <c r="S74" t="s">
        <v>1390</v>
      </c>
      <c r="T74" s="6">
        <v>3.0999999999999999E-3</v>
      </c>
      <c r="U74" t="s">
        <v>1391</v>
      </c>
      <c r="V74" s="6">
        <v>2.7000000000000001E-3</v>
      </c>
      <c r="W74" t="s">
        <v>1392</v>
      </c>
      <c r="X74" s="6">
        <v>5.9999999999999995E-4</v>
      </c>
      <c r="Y74" t="s">
        <v>1391</v>
      </c>
      <c r="Z74" s="6">
        <v>1E-3</v>
      </c>
      <c r="AA74" t="s">
        <v>1393</v>
      </c>
      <c r="AB74" s="6">
        <v>2.5000000000000001E-3</v>
      </c>
      <c r="AC74" t="s">
        <v>1391</v>
      </c>
      <c r="AD74" t="s">
        <v>1423</v>
      </c>
    </row>
    <row r="75" spans="1:30" hidden="1" x14ac:dyDescent="0.55000000000000004">
      <c r="A75">
        <v>1500734811</v>
      </c>
      <c r="B75">
        <v>1</v>
      </c>
      <c r="C75">
        <v>192007</v>
      </c>
      <c r="D75" t="s">
        <v>1389</v>
      </c>
      <c r="E75">
        <v>0.18</v>
      </c>
      <c r="F75">
        <v>4</v>
      </c>
      <c r="G75">
        <v>1025446</v>
      </c>
      <c r="H75">
        <v>48119833</v>
      </c>
      <c r="I75">
        <v>51380</v>
      </c>
      <c r="J75">
        <v>164246</v>
      </c>
      <c r="K75">
        <v>0</v>
      </c>
      <c r="L75">
        <v>125387</v>
      </c>
      <c r="M75">
        <v>281017</v>
      </c>
      <c r="N75">
        <v>9546724</v>
      </c>
      <c r="O75">
        <v>6134</v>
      </c>
      <c r="P75">
        <v>14669</v>
      </c>
      <c r="Q75">
        <v>0</v>
      </c>
      <c r="R75">
        <v>10704</v>
      </c>
      <c r="S75" t="s">
        <v>1390</v>
      </c>
      <c r="T75" s="6">
        <v>4.3E-3</v>
      </c>
      <c r="U75" t="s">
        <v>1391</v>
      </c>
      <c r="V75" s="6">
        <v>2.0999999999999999E-3</v>
      </c>
      <c r="W75" t="s">
        <v>1392</v>
      </c>
      <c r="X75" s="6">
        <v>1E-3</v>
      </c>
      <c r="Y75" t="s">
        <v>1391</v>
      </c>
      <c r="Z75" s="6">
        <v>5.9999999999999995E-4</v>
      </c>
      <c r="AA75" t="s">
        <v>1393</v>
      </c>
      <c r="AB75" s="6">
        <v>3.3E-3</v>
      </c>
      <c r="AC75" t="s">
        <v>1391</v>
      </c>
      <c r="AD75" t="s">
        <v>1401</v>
      </c>
    </row>
    <row r="76" spans="1:30" hidden="1" x14ac:dyDescent="0.55000000000000004">
      <c r="A76">
        <v>1500754799</v>
      </c>
      <c r="B76">
        <v>7</v>
      </c>
      <c r="C76">
        <v>192007</v>
      </c>
      <c r="D76" t="s">
        <v>1389</v>
      </c>
      <c r="E76">
        <v>0.18</v>
      </c>
      <c r="F76">
        <v>4</v>
      </c>
      <c r="G76">
        <v>1017895</v>
      </c>
      <c r="H76">
        <v>48131127</v>
      </c>
      <c r="I76">
        <v>67661</v>
      </c>
      <c r="J76">
        <v>157757</v>
      </c>
      <c r="K76">
        <v>0</v>
      </c>
      <c r="L76">
        <v>112983</v>
      </c>
      <c r="M76">
        <v>372082</v>
      </c>
      <c r="N76">
        <v>9457737</v>
      </c>
      <c r="O76">
        <v>16549</v>
      </c>
      <c r="P76">
        <v>30358</v>
      </c>
      <c r="Q76">
        <v>0</v>
      </c>
      <c r="R76">
        <v>17347</v>
      </c>
      <c r="S76" t="s">
        <v>1390</v>
      </c>
      <c r="T76" s="6">
        <v>4.4999999999999997E-3</v>
      </c>
      <c r="U76" t="s">
        <v>1391</v>
      </c>
      <c r="V76" s="6">
        <v>4.7000000000000002E-3</v>
      </c>
      <c r="W76" t="s">
        <v>1392</v>
      </c>
      <c r="X76" s="6">
        <v>1.2999999999999999E-3</v>
      </c>
      <c r="Y76" t="s">
        <v>1391</v>
      </c>
      <c r="Z76" s="6">
        <v>1.6000000000000001E-3</v>
      </c>
      <c r="AA76" t="s">
        <v>1393</v>
      </c>
      <c r="AB76" s="6">
        <v>3.2000000000000002E-3</v>
      </c>
      <c r="AC76" t="s">
        <v>1391</v>
      </c>
      <c r="AD76" t="s">
        <v>1410</v>
      </c>
    </row>
    <row r="77" spans="1:30" hidden="1" x14ac:dyDescent="0.55000000000000004">
      <c r="A77">
        <v>1500802753</v>
      </c>
      <c r="B77">
        <v>14</v>
      </c>
      <c r="C77">
        <v>192007</v>
      </c>
      <c r="D77" t="s">
        <v>1389</v>
      </c>
      <c r="E77">
        <v>0.18</v>
      </c>
      <c r="F77">
        <v>4</v>
      </c>
      <c r="G77">
        <v>894723</v>
      </c>
      <c r="H77">
        <v>48250439</v>
      </c>
      <c r="I77">
        <v>51772</v>
      </c>
      <c r="J77">
        <v>171079</v>
      </c>
      <c r="K77">
        <v>0</v>
      </c>
      <c r="L77">
        <v>133283</v>
      </c>
      <c r="M77">
        <v>336217</v>
      </c>
      <c r="N77">
        <v>9493544</v>
      </c>
      <c r="O77">
        <v>18510</v>
      </c>
      <c r="P77">
        <v>40244</v>
      </c>
      <c r="Q77">
        <v>0</v>
      </c>
      <c r="R77">
        <v>23145</v>
      </c>
      <c r="S77" t="s">
        <v>1390</v>
      </c>
      <c r="T77" s="6">
        <v>4.4999999999999997E-3</v>
      </c>
      <c r="U77" t="s">
        <v>1391</v>
      </c>
      <c r="V77" s="6">
        <v>5.8999999999999999E-3</v>
      </c>
      <c r="W77" t="s">
        <v>1392</v>
      </c>
      <c r="X77" s="6">
        <v>1E-3</v>
      </c>
      <c r="Y77" t="s">
        <v>1391</v>
      </c>
      <c r="Z77" s="6">
        <v>1.8E-3</v>
      </c>
      <c r="AA77" t="s">
        <v>1393</v>
      </c>
      <c r="AB77" s="6">
        <v>3.3999999999999998E-3</v>
      </c>
      <c r="AC77" t="s">
        <v>1391</v>
      </c>
      <c r="AD77" t="s">
        <v>1424</v>
      </c>
    </row>
    <row r="78" spans="1:30" hidden="1" x14ac:dyDescent="0.55000000000000004">
      <c r="A78">
        <v>1500815577</v>
      </c>
      <c r="B78">
        <v>15</v>
      </c>
      <c r="C78">
        <v>192007</v>
      </c>
      <c r="D78" t="s">
        <v>1389</v>
      </c>
      <c r="E78">
        <v>0.18</v>
      </c>
      <c r="F78">
        <v>4</v>
      </c>
      <c r="G78">
        <v>1165909</v>
      </c>
      <c r="H78">
        <v>47981179</v>
      </c>
      <c r="I78">
        <v>70933</v>
      </c>
      <c r="J78">
        <v>170818</v>
      </c>
      <c r="K78">
        <v>0</v>
      </c>
      <c r="L78">
        <v>124695</v>
      </c>
      <c r="M78">
        <v>331595</v>
      </c>
      <c r="N78">
        <v>9496276</v>
      </c>
      <c r="O78">
        <v>10886</v>
      </c>
      <c r="P78">
        <v>21163</v>
      </c>
      <c r="Q78">
        <v>0</v>
      </c>
      <c r="R78">
        <v>14252</v>
      </c>
      <c r="S78" t="s">
        <v>1390</v>
      </c>
      <c r="T78" s="6">
        <v>4.8999999999999998E-3</v>
      </c>
      <c r="U78" t="s">
        <v>1391</v>
      </c>
      <c r="V78" s="6">
        <v>3.2000000000000002E-3</v>
      </c>
      <c r="W78" t="s">
        <v>1392</v>
      </c>
      <c r="X78" s="6">
        <v>1.4E-3</v>
      </c>
      <c r="Y78" t="s">
        <v>1391</v>
      </c>
      <c r="Z78" s="6">
        <v>1.1000000000000001E-3</v>
      </c>
      <c r="AA78" t="s">
        <v>1393</v>
      </c>
      <c r="AB78" s="6">
        <v>3.3999999999999998E-3</v>
      </c>
      <c r="AC78" t="s">
        <v>1391</v>
      </c>
      <c r="AD78" t="s">
        <v>1414</v>
      </c>
    </row>
    <row r="79" spans="1:30" hidden="1" x14ac:dyDescent="0.55000000000000004">
      <c r="A79">
        <v>1500833373</v>
      </c>
      <c r="B79">
        <v>16</v>
      </c>
      <c r="C79">
        <v>192008</v>
      </c>
      <c r="D79" t="s">
        <v>1389</v>
      </c>
      <c r="E79">
        <v>0.18</v>
      </c>
      <c r="F79">
        <v>4</v>
      </c>
      <c r="G79">
        <v>1044549</v>
      </c>
      <c r="H79">
        <v>48103463</v>
      </c>
      <c r="I79">
        <v>65442</v>
      </c>
      <c r="J79">
        <v>165989</v>
      </c>
      <c r="K79">
        <v>0</v>
      </c>
      <c r="L79">
        <v>123224</v>
      </c>
      <c r="M79">
        <v>279850</v>
      </c>
      <c r="N79">
        <v>9550215</v>
      </c>
      <c r="O79">
        <v>6094</v>
      </c>
      <c r="P79">
        <v>14968</v>
      </c>
      <c r="Q79">
        <v>0</v>
      </c>
      <c r="R79">
        <v>11024</v>
      </c>
      <c r="S79" t="s">
        <v>1390</v>
      </c>
      <c r="T79" s="6">
        <v>4.7000000000000002E-3</v>
      </c>
      <c r="U79" t="s">
        <v>1391</v>
      </c>
      <c r="V79" s="6">
        <v>2.0999999999999999E-3</v>
      </c>
      <c r="W79" t="s">
        <v>1392</v>
      </c>
      <c r="X79" s="6">
        <v>1.2999999999999999E-3</v>
      </c>
      <c r="Y79" t="s">
        <v>1391</v>
      </c>
      <c r="Z79" s="6">
        <v>5.9999999999999995E-4</v>
      </c>
      <c r="AA79" t="s">
        <v>1393</v>
      </c>
      <c r="AB79" s="6">
        <v>3.3E-3</v>
      </c>
      <c r="AC79" t="s">
        <v>1391</v>
      </c>
      <c r="AD79" t="s">
        <v>1421</v>
      </c>
    </row>
    <row r="80" spans="1:30" hidden="1" x14ac:dyDescent="0.55000000000000004">
      <c r="A80">
        <v>1500909503</v>
      </c>
      <c r="B80">
        <v>10</v>
      </c>
      <c r="C80">
        <v>192007</v>
      </c>
      <c r="D80" t="s">
        <v>1389</v>
      </c>
      <c r="E80">
        <v>0.18</v>
      </c>
      <c r="F80">
        <v>4</v>
      </c>
      <c r="G80">
        <v>969578</v>
      </c>
      <c r="H80">
        <v>48177912</v>
      </c>
      <c r="I80">
        <v>106977</v>
      </c>
      <c r="J80">
        <v>165640</v>
      </c>
      <c r="K80">
        <v>0</v>
      </c>
      <c r="L80">
        <v>113280</v>
      </c>
      <c r="M80">
        <v>266800</v>
      </c>
      <c r="N80">
        <v>9561227</v>
      </c>
      <c r="O80">
        <v>32939</v>
      </c>
      <c r="P80">
        <v>25347</v>
      </c>
      <c r="Q80">
        <v>0</v>
      </c>
      <c r="R80">
        <v>10428</v>
      </c>
      <c r="S80" t="s">
        <v>1390</v>
      </c>
      <c r="T80" s="6">
        <v>5.4999999999999997E-3</v>
      </c>
      <c r="U80" t="s">
        <v>1391</v>
      </c>
      <c r="V80" s="6">
        <v>5.8999999999999999E-3</v>
      </c>
      <c r="W80" t="s">
        <v>1392</v>
      </c>
      <c r="X80" s="6">
        <v>2.0999999999999999E-3</v>
      </c>
      <c r="Y80" t="s">
        <v>1391</v>
      </c>
      <c r="Z80" s="6">
        <v>3.3E-3</v>
      </c>
      <c r="AA80" t="s">
        <v>1393</v>
      </c>
      <c r="AB80" s="6">
        <v>3.3E-3</v>
      </c>
      <c r="AC80" t="s">
        <v>1391</v>
      </c>
      <c r="AD80" t="s">
        <v>1417</v>
      </c>
    </row>
    <row r="81" spans="1:30" hidden="1" x14ac:dyDescent="0.55000000000000004">
      <c r="A81">
        <v>1500946884</v>
      </c>
      <c r="B81">
        <v>12</v>
      </c>
      <c r="C81">
        <v>192007</v>
      </c>
      <c r="D81" t="s">
        <v>1389</v>
      </c>
      <c r="E81">
        <v>0.18</v>
      </c>
      <c r="F81">
        <v>4</v>
      </c>
      <c r="G81">
        <v>492586</v>
      </c>
      <c r="H81">
        <v>48655936</v>
      </c>
      <c r="I81">
        <v>32787</v>
      </c>
      <c r="J81">
        <v>121372</v>
      </c>
      <c r="K81">
        <v>0</v>
      </c>
      <c r="L81">
        <v>104630</v>
      </c>
      <c r="M81">
        <v>139699</v>
      </c>
      <c r="N81">
        <v>9689901</v>
      </c>
      <c r="O81">
        <v>11883</v>
      </c>
      <c r="P81">
        <v>14554</v>
      </c>
      <c r="Q81">
        <v>0</v>
      </c>
      <c r="R81">
        <v>12255</v>
      </c>
      <c r="S81" t="s">
        <v>1390</v>
      </c>
      <c r="T81" s="6">
        <v>3.0999999999999999E-3</v>
      </c>
      <c r="U81" t="s">
        <v>1391</v>
      </c>
      <c r="V81" s="6">
        <v>2.5999999999999999E-3</v>
      </c>
      <c r="W81" t="s">
        <v>1392</v>
      </c>
      <c r="X81" s="6">
        <v>5.9999999999999995E-4</v>
      </c>
      <c r="Y81" t="s">
        <v>1391</v>
      </c>
      <c r="Z81" s="6">
        <v>1.1999999999999999E-3</v>
      </c>
      <c r="AA81" t="s">
        <v>1393</v>
      </c>
      <c r="AB81" s="6">
        <v>2.3999999999999998E-3</v>
      </c>
      <c r="AC81" t="s">
        <v>1391</v>
      </c>
      <c r="AD81" t="s">
        <v>1401</v>
      </c>
    </row>
    <row r="82" spans="1:30" hidden="1" x14ac:dyDescent="0.55000000000000004">
      <c r="A82">
        <v>1501061528</v>
      </c>
      <c r="B82">
        <v>9</v>
      </c>
      <c r="C82">
        <v>192007</v>
      </c>
      <c r="D82" t="s">
        <v>1389</v>
      </c>
      <c r="E82">
        <v>0.18</v>
      </c>
      <c r="F82">
        <v>4</v>
      </c>
      <c r="G82">
        <v>1118000</v>
      </c>
      <c r="H82">
        <v>48028981</v>
      </c>
      <c r="I82">
        <v>94154</v>
      </c>
      <c r="J82">
        <v>182789</v>
      </c>
      <c r="K82">
        <v>0</v>
      </c>
      <c r="L82">
        <v>123460</v>
      </c>
      <c r="M82">
        <v>415430</v>
      </c>
      <c r="N82">
        <v>9412477</v>
      </c>
      <c r="O82">
        <v>23493</v>
      </c>
      <c r="P82">
        <v>38779</v>
      </c>
      <c r="Q82">
        <v>0</v>
      </c>
      <c r="R82">
        <v>17779</v>
      </c>
      <c r="S82" t="s">
        <v>1390</v>
      </c>
      <c r="T82" s="6">
        <v>5.5999999999999999E-3</v>
      </c>
      <c r="U82" t="s">
        <v>1391</v>
      </c>
      <c r="V82" s="6">
        <v>6.3E-3</v>
      </c>
      <c r="W82" t="s">
        <v>1392</v>
      </c>
      <c r="X82" s="6">
        <v>1.9E-3</v>
      </c>
      <c r="Y82" t="s">
        <v>1391</v>
      </c>
      <c r="Z82" s="6">
        <v>2.3E-3</v>
      </c>
      <c r="AA82" t="s">
        <v>1393</v>
      </c>
      <c r="AB82" s="6">
        <v>3.7000000000000002E-3</v>
      </c>
      <c r="AC82" t="s">
        <v>1391</v>
      </c>
      <c r="AD82" t="s">
        <v>1413</v>
      </c>
    </row>
    <row r="83" spans="1:30" hidden="1" x14ac:dyDescent="0.55000000000000004">
      <c r="A83">
        <v>1501068134</v>
      </c>
      <c r="B83">
        <v>5</v>
      </c>
      <c r="C83">
        <v>192007</v>
      </c>
      <c r="D83" t="s">
        <v>1389</v>
      </c>
      <c r="E83">
        <v>0.18</v>
      </c>
      <c r="F83">
        <v>4</v>
      </c>
      <c r="G83">
        <v>1100475</v>
      </c>
      <c r="H83">
        <v>48049164</v>
      </c>
      <c r="I83">
        <v>85749</v>
      </c>
      <c r="J83">
        <v>168365</v>
      </c>
      <c r="K83">
        <v>0</v>
      </c>
      <c r="L83">
        <v>118695</v>
      </c>
      <c r="M83">
        <v>426495</v>
      </c>
      <c r="N83">
        <v>9403291</v>
      </c>
      <c r="O83">
        <v>26193</v>
      </c>
      <c r="P83">
        <v>33991</v>
      </c>
      <c r="Q83">
        <v>0</v>
      </c>
      <c r="R83">
        <v>17152</v>
      </c>
      <c r="S83" t="s">
        <v>1390</v>
      </c>
      <c r="T83" s="6">
        <v>5.1000000000000004E-3</v>
      </c>
      <c r="U83" t="s">
        <v>1391</v>
      </c>
      <c r="V83" s="6">
        <v>6.1000000000000004E-3</v>
      </c>
      <c r="W83" t="s">
        <v>1392</v>
      </c>
      <c r="X83" s="6">
        <v>1.6999999999999999E-3</v>
      </c>
      <c r="Y83" t="s">
        <v>1391</v>
      </c>
      <c r="Z83" s="6">
        <v>2.5999999999999999E-3</v>
      </c>
      <c r="AA83" t="s">
        <v>1393</v>
      </c>
      <c r="AB83" s="6">
        <v>3.3999999999999998E-3</v>
      </c>
      <c r="AC83" t="s">
        <v>1391</v>
      </c>
      <c r="AD83" t="s">
        <v>1425</v>
      </c>
    </row>
    <row r="84" spans="1:30" x14ac:dyDescent="0.55000000000000004">
      <c r="A84">
        <v>1501169564</v>
      </c>
      <c r="B84">
        <v>17</v>
      </c>
      <c r="C84">
        <v>192008</v>
      </c>
      <c r="D84" t="s">
        <v>1389</v>
      </c>
      <c r="E84">
        <v>0.18</v>
      </c>
      <c r="F84">
        <v>4</v>
      </c>
      <c r="G84">
        <v>856940</v>
      </c>
      <c r="H84">
        <v>48293083</v>
      </c>
      <c r="I84">
        <v>57831</v>
      </c>
      <c r="J84">
        <v>149571</v>
      </c>
      <c r="K84">
        <v>0</v>
      </c>
      <c r="L84">
        <v>113428</v>
      </c>
      <c r="M84">
        <v>329021</v>
      </c>
      <c r="N84">
        <v>9500779</v>
      </c>
      <c r="O84">
        <v>19608</v>
      </c>
      <c r="P84">
        <v>30368</v>
      </c>
      <c r="Q84">
        <v>0</v>
      </c>
      <c r="R84">
        <v>16792</v>
      </c>
      <c r="S84" t="s">
        <v>1390</v>
      </c>
      <c r="T84" s="6">
        <v>4.1999999999999997E-3</v>
      </c>
      <c r="U84" t="s">
        <v>1391</v>
      </c>
      <c r="V84" s="6">
        <v>5.0000000000000001E-3</v>
      </c>
      <c r="W84" t="s">
        <v>1392</v>
      </c>
      <c r="X84" s="6">
        <v>1.1000000000000001E-3</v>
      </c>
      <c r="Y84" t="s">
        <v>1391</v>
      </c>
      <c r="Z84" s="6">
        <v>1.9E-3</v>
      </c>
      <c r="AA84" t="s">
        <v>1393</v>
      </c>
      <c r="AB84" s="6">
        <v>3.0000000000000001E-3</v>
      </c>
      <c r="AC84" t="s">
        <v>1391</v>
      </c>
      <c r="AD84" t="s">
        <v>1410</v>
      </c>
    </row>
    <row r="85" spans="1:30" hidden="1" x14ac:dyDescent="0.55000000000000004">
      <c r="A85">
        <v>1501237320</v>
      </c>
      <c r="B85">
        <v>13</v>
      </c>
      <c r="C85">
        <v>192007</v>
      </c>
      <c r="D85" t="s">
        <v>1389</v>
      </c>
      <c r="E85">
        <v>0.18</v>
      </c>
      <c r="F85">
        <v>4</v>
      </c>
      <c r="G85">
        <v>1549586</v>
      </c>
      <c r="H85">
        <v>47599824</v>
      </c>
      <c r="I85">
        <v>248099</v>
      </c>
      <c r="J85">
        <v>240334</v>
      </c>
      <c r="K85">
        <v>0</v>
      </c>
      <c r="L85">
        <v>117032</v>
      </c>
      <c r="M85">
        <v>451284</v>
      </c>
      <c r="N85">
        <v>9378549</v>
      </c>
      <c r="O85">
        <v>13639</v>
      </c>
      <c r="P85">
        <v>29681</v>
      </c>
      <c r="Q85">
        <v>0</v>
      </c>
      <c r="R85">
        <v>19678</v>
      </c>
      <c r="S85" t="s">
        <v>1390</v>
      </c>
      <c r="T85" s="6">
        <v>1.1000000000000001E-3</v>
      </c>
      <c r="U85" t="s">
        <v>1391</v>
      </c>
      <c r="V85" s="6">
        <v>4.4000000000000003E-3</v>
      </c>
      <c r="W85" t="s">
        <v>1392</v>
      </c>
      <c r="X85" s="6">
        <v>5.0000000000000001E-3</v>
      </c>
      <c r="Y85" t="s">
        <v>1391</v>
      </c>
      <c r="Z85" s="6">
        <v>1.2999999999999999E-3</v>
      </c>
      <c r="AA85" t="s">
        <v>1393</v>
      </c>
      <c r="AB85" s="6">
        <v>4.7999999999999996E-3</v>
      </c>
      <c r="AC85" t="s">
        <v>1391</v>
      </c>
      <c r="AD85" t="s">
        <v>1410</v>
      </c>
    </row>
    <row r="86" spans="1:30" hidden="1" x14ac:dyDescent="0.55000000000000004">
      <c r="A86">
        <v>1501252398</v>
      </c>
      <c r="B86">
        <v>3</v>
      </c>
      <c r="C86">
        <v>192007</v>
      </c>
      <c r="D86" t="s">
        <v>1389</v>
      </c>
      <c r="E86">
        <v>0.18</v>
      </c>
      <c r="F86">
        <v>4</v>
      </c>
      <c r="G86">
        <v>1296894</v>
      </c>
      <c r="H86">
        <v>47852517</v>
      </c>
      <c r="I86">
        <v>75019</v>
      </c>
      <c r="J86">
        <v>188064</v>
      </c>
      <c r="K86">
        <v>0</v>
      </c>
      <c r="L86">
        <v>134923</v>
      </c>
      <c r="M86">
        <v>439906</v>
      </c>
      <c r="N86">
        <v>9389904</v>
      </c>
      <c r="O86">
        <v>13819</v>
      </c>
      <c r="P86">
        <v>36140</v>
      </c>
      <c r="Q86">
        <v>0</v>
      </c>
      <c r="R86">
        <v>23652</v>
      </c>
      <c r="S86" t="s">
        <v>1390</v>
      </c>
      <c r="T86" s="6">
        <v>5.3E-3</v>
      </c>
      <c r="U86" t="s">
        <v>1391</v>
      </c>
      <c r="V86" s="6">
        <v>5.0000000000000001E-3</v>
      </c>
      <c r="W86" t="s">
        <v>1392</v>
      </c>
      <c r="X86" s="6">
        <v>1.5E-3</v>
      </c>
      <c r="Y86" t="s">
        <v>1391</v>
      </c>
      <c r="Z86" s="6">
        <v>1.4E-3</v>
      </c>
      <c r="AA86" t="s">
        <v>1393</v>
      </c>
      <c r="AB86" s="6">
        <v>3.8E-3</v>
      </c>
      <c r="AC86" t="s">
        <v>1391</v>
      </c>
      <c r="AD86" t="s">
        <v>1426</v>
      </c>
    </row>
    <row r="87" spans="1:30" hidden="1" x14ac:dyDescent="0.55000000000000004">
      <c r="A87">
        <v>1800424195</v>
      </c>
      <c r="B87">
        <v>8</v>
      </c>
      <c r="C87">
        <v>230407</v>
      </c>
      <c r="D87" t="s">
        <v>1389</v>
      </c>
      <c r="E87">
        <v>0.18</v>
      </c>
      <c r="F87">
        <v>5</v>
      </c>
      <c r="G87">
        <v>1420689</v>
      </c>
      <c r="H87">
        <v>57553815</v>
      </c>
      <c r="I87">
        <v>77194</v>
      </c>
      <c r="J87">
        <v>197257</v>
      </c>
      <c r="K87">
        <v>0</v>
      </c>
      <c r="L87">
        <v>146404</v>
      </c>
      <c r="M87">
        <v>403772</v>
      </c>
      <c r="N87">
        <v>9425782</v>
      </c>
      <c r="O87">
        <v>8788</v>
      </c>
      <c r="P87">
        <v>24982</v>
      </c>
      <c r="Q87">
        <v>0</v>
      </c>
      <c r="R87">
        <v>20158</v>
      </c>
      <c r="S87" t="s">
        <v>1390</v>
      </c>
      <c r="T87" s="6">
        <v>4.5999999999999999E-3</v>
      </c>
      <c r="U87" t="s">
        <v>1391</v>
      </c>
      <c r="V87" s="6">
        <v>3.3999999999999998E-3</v>
      </c>
      <c r="W87" t="s">
        <v>1392</v>
      </c>
      <c r="X87" s="6">
        <v>1.2999999999999999E-3</v>
      </c>
      <c r="Y87" t="s">
        <v>1391</v>
      </c>
      <c r="Z87" s="6">
        <v>8.0000000000000004E-4</v>
      </c>
      <c r="AA87" t="s">
        <v>1393</v>
      </c>
      <c r="AB87" s="6">
        <v>3.3E-3</v>
      </c>
      <c r="AC87" t="s">
        <v>1391</v>
      </c>
      <c r="AD87" t="s">
        <v>1417</v>
      </c>
    </row>
    <row r="88" spans="1:30" hidden="1" x14ac:dyDescent="0.55000000000000004">
      <c r="A88">
        <v>1800542337</v>
      </c>
      <c r="B88">
        <v>11</v>
      </c>
      <c r="C88">
        <v>230407</v>
      </c>
      <c r="D88" t="s">
        <v>1389</v>
      </c>
      <c r="E88">
        <v>0.18</v>
      </c>
      <c r="F88">
        <v>5</v>
      </c>
      <c r="G88">
        <v>1438862</v>
      </c>
      <c r="H88">
        <v>57538462</v>
      </c>
      <c r="I88">
        <v>69399</v>
      </c>
      <c r="J88">
        <v>186069</v>
      </c>
      <c r="K88">
        <v>0</v>
      </c>
      <c r="L88">
        <v>140071</v>
      </c>
      <c r="M88">
        <v>375259</v>
      </c>
      <c r="N88">
        <v>9452710</v>
      </c>
      <c r="O88">
        <v>12789</v>
      </c>
      <c r="P88">
        <v>24489</v>
      </c>
      <c r="Q88">
        <v>0</v>
      </c>
      <c r="R88">
        <v>17951</v>
      </c>
      <c r="S88" t="s">
        <v>1390</v>
      </c>
      <c r="T88" s="6">
        <v>4.3E-3</v>
      </c>
      <c r="U88" t="s">
        <v>1391</v>
      </c>
      <c r="V88" s="6">
        <v>3.7000000000000002E-3</v>
      </c>
      <c r="W88" t="s">
        <v>1392</v>
      </c>
      <c r="X88" s="6">
        <v>1.1000000000000001E-3</v>
      </c>
      <c r="Y88" t="s">
        <v>1391</v>
      </c>
      <c r="Z88" s="6">
        <v>1.2999999999999999E-3</v>
      </c>
      <c r="AA88" t="s">
        <v>1393</v>
      </c>
      <c r="AB88" s="6">
        <v>3.0999999999999999E-3</v>
      </c>
      <c r="AC88" t="s">
        <v>1391</v>
      </c>
      <c r="AD88" t="s">
        <v>1403</v>
      </c>
    </row>
    <row r="89" spans="1:30" hidden="1" x14ac:dyDescent="0.55000000000000004">
      <c r="A89">
        <v>1800587492</v>
      </c>
      <c r="B89">
        <v>2</v>
      </c>
      <c r="C89">
        <v>230407</v>
      </c>
      <c r="D89" t="s">
        <v>1389</v>
      </c>
      <c r="E89">
        <v>0.18</v>
      </c>
      <c r="F89">
        <v>5</v>
      </c>
      <c r="G89">
        <v>1178031</v>
      </c>
      <c r="H89">
        <v>57796945</v>
      </c>
      <c r="I89">
        <v>80851</v>
      </c>
      <c r="J89">
        <v>167630</v>
      </c>
      <c r="K89">
        <v>0</v>
      </c>
      <c r="L89">
        <v>128064</v>
      </c>
      <c r="M89">
        <v>322136</v>
      </c>
      <c r="N89">
        <v>9507571</v>
      </c>
      <c r="O89">
        <v>9617</v>
      </c>
      <c r="P89">
        <v>22600</v>
      </c>
      <c r="Q89">
        <v>0</v>
      </c>
      <c r="R89">
        <v>17077</v>
      </c>
      <c r="S89" t="s">
        <v>1390</v>
      </c>
      <c r="T89" s="6">
        <v>4.1999999999999997E-3</v>
      </c>
      <c r="U89" t="s">
        <v>1391</v>
      </c>
      <c r="V89" s="6">
        <v>3.2000000000000002E-3</v>
      </c>
      <c r="W89" t="s">
        <v>1392</v>
      </c>
      <c r="X89" s="6">
        <v>1.2999999999999999E-3</v>
      </c>
      <c r="Y89" t="s">
        <v>1391</v>
      </c>
      <c r="Z89" s="6">
        <v>8.9999999999999998E-4</v>
      </c>
      <c r="AA89" t="s">
        <v>1393</v>
      </c>
      <c r="AB89" s="6">
        <v>2.8E-3</v>
      </c>
      <c r="AC89" t="s">
        <v>1391</v>
      </c>
      <c r="AD89" t="s">
        <v>1404</v>
      </c>
    </row>
    <row r="90" spans="1:30" hidden="1" x14ac:dyDescent="0.55000000000000004">
      <c r="A90">
        <v>1800602315</v>
      </c>
      <c r="B90">
        <v>6</v>
      </c>
      <c r="C90">
        <v>230407</v>
      </c>
      <c r="D90" t="s">
        <v>1389</v>
      </c>
      <c r="E90">
        <v>0.18</v>
      </c>
      <c r="F90">
        <v>5</v>
      </c>
      <c r="G90">
        <v>1320246</v>
      </c>
      <c r="H90">
        <v>57655330</v>
      </c>
      <c r="I90">
        <v>120163</v>
      </c>
      <c r="J90">
        <v>192053</v>
      </c>
      <c r="K90">
        <v>0</v>
      </c>
      <c r="L90">
        <v>122741</v>
      </c>
      <c r="M90">
        <v>257698</v>
      </c>
      <c r="N90">
        <v>9570302</v>
      </c>
      <c r="O90">
        <v>5823</v>
      </c>
      <c r="P90">
        <v>16359</v>
      </c>
      <c r="Q90">
        <v>0</v>
      </c>
      <c r="R90">
        <v>13220</v>
      </c>
      <c r="S90" t="s">
        <v>1390</v>
      </c>
      <c r="T90" s="6">
        <v>5.1999999999999998E-3</v>
      </c>
      <c r="U90" t="s">
        <v>1391</v>
      </c>
      <c r="V90" s="6">
        <v>2.2000000000000001E-3</v>
      </c>
      <c r="W90" t="s">
        <v>1392</v>
      </c>
      <c r="X90" s="6">
        <v>2E-3</v>
      </c>
      <c r="Y90" t="s">
        <v>1391</v>
      </c>
      <c r="Z90" s="6">
        <v>5.0000000000000001E-4</v>
      </c>
      <c r="AA90" t="s">
        <v>1393</v>
      </c>
      <c r="AB90" s="6">
        <v>3.2000000000000002E-3</v>
      </c>
      <c r="AC90" t="s">
        <v>1391</v>
      </c>
      <c r="AD90" t="s">
        <v>1423</v>
      </c>
    </row>
    <row r="91" spans="1:30" hidden="1" x14ac:dyDescent="0.55000000000000004">
      <c r="A91">
        <v>1800699233</v>
      </c>
      <c r="B91">
        <v>4</v>
      </c>
      <c r="C91">
        <v>230407</v>
      </c>
      <c r="D91" t="s">
        <v>1389</v>
      </c>
      <c r="E91">
        <v>0.18</v>
      </c>
      <c r="F91">
        <v>5</v>
      </c>
      <c r="G91">
        <v>628621</v>
      </c>
      <c r="H91">
        <v>58348083</v>
      </c>
      <c r="I91">
        <v>38559</v>
      </c>
      <c r="J91">
        <v>143833</v>
      </c>
      <c r="K91">
        <v>0</v>
      </c>
      <c r="L91">
        <v>124743</v>
      </c>
      <c r="M91">
        <v>158087</v>
      </c>
      <c r="N91">
        <v>9672014</v>
      </c>
      <c r="O91">
        <v>6891</v>
      </c>
      <c r="P91">
        <v>18684</v>
      </c>
      <c r="Q91">
        <v>0</v>
      </c>
      <c r="R91">
        <v>16109</v>
      </c>
      <c r="S91" t="s">
        <v>1390</v>
      </c>
      <c r="T91" s="6">
        <v>3.0000000000000001E-3</v>
      </c>
      <c r="U91" t="s">
        <v>1391</v>
      </c>
      <c r="V91" s="6">
        <v>2.5999999999999999E-3</v>
      </c>
      <c r="W91" t="s">
        <v>1392</v>
      </c>
      <c r="X91" s="6">
        <v>5.9999999999999995E-4</v>
      </c>
      <c r="Y91" t="s">
        <v>1391</v>
      </c>
      <c r="Z91" s="6">
        <v>6.9999999999999999E-4</v>
      </c>
      <c r="AA91" t="s">
        <v>1393</v>
      </c>
      <c r="AB91" s="6">
        <v>2.3999999999999998E-3</v>
      </c>
      <c r="AC91" t="s">
        <v>1391</v>
      </c>
      <c r="AD91" t="s">
        <v>1411</v>
      </c>
    </row>
    <row r="92" spans="1:30" hidden="1" x14ac:dyDescent="0.55000000000000004">
      <c r="A92">
        <v>1800732381</v>
      </c>
      <c r="B92">
        <v>1</v>
      </c>
      <c r="C92">
        <v>230407</v>
      </c>
      <c r="D92" t="s">
        <v>1389</v>
      </c>
      <c r="E92">
        <v>0.18</v>
      </c>
      <c r="F92">
        <v>5</v>
      </c>
      <c r="G92">
        <v>1285097</v>
      </c>
      <c r="H92">
        <v>57690276</v>
      </c>
      <c r="I92">
        <v>51380</v>
      </c>
      <c r="J92">
        <v>175325</v>
      </c>
      <c r="K92">
        <v>0</v>
      </c>
      <c r="L92">
        <v>136466</v>
      </c>
      <c r="M92">
        <v>259648</v>
      </c>
      <c r="N92">
        <v>9570443</v>
      </c>
      <c r="O92">
        <v>0</v>
      </c>
      <c r="P92">
        <v>11079</v>
      </c>
      <c r="Q92">
        <v>0</v>
      </c>
      <c r="R92">
        <v>11079</v>
      </c>
      <c r="S92" t="s">
        <v>1390</v>
      </c>
      <c r="T92" s="6">
        <v>3.8E-3</v>
      </c>
      <c r="U92" t="s">
        <v>1391</v>
      </c>
      <c r="V92" s="6">
        <v>1.1000000000000001E-3</v>
      </c>
      <c r="W92" t="s">
        <v>1392</v>
      </c>
      <c r="X92" s="6">
        <v>8.0000000000000004E-4</v>
      </c>
      <c r="Y92" t="s">
        <v>1391</v>
      </c>
      <c r="Z92" s="6">
        <v>0</v>
      </c>
      <c r="AA92" t="s">
        <v>1393</v>
      </c>
      <c r="AB92" s="6">
        <v>2.8999999999999998E-3</v>
      </c>
      <c r="AC92" t="s">
        <v>1391</v>
      </c>
      <c r="AD92" t="s">
        <v>1400</v>
      </c>
    </row>
    <row r="93" spans="1:30" hidden="1" x14ac:dyDescent="0.55000000000000004">
      <c r="A93">
        <v>1800753213</v>
      </c>
      <c r="B93">
        <v>7</v>
      </c>
      <c r="C93">
        <v>230407</v>
      </c>
      <c r="D93" t="s">
        <v>1389</v>
      </c>
      <c r="E93">
        <v>0.18</v>
      </c>
      <c r="F93">
        <v>5</v>
      </c>
      <c r="G93">
        <v>1393574</v>
      </c>
      <c r="H93">
        <v>57583504</v>
      </c>
      <c r="I93">
        <v>71164</v>
      </c>
      <c r="J93">
        <v>180108</v>
      </c>
      <c r="K93">
        <v>0</v>
      </c>
      <c r="L93">
        <v>131692</v>
      </c>
      <c r="M93">
        <v>375676</v>
      </c>
      <c r="N93">
        <v>9452377</v>
      </c>
      <c r="O93">
        <v>3503</v>
      </c>
      <c r="P93">
        <v>22351</v>
      </c>
      <c r="Q93">
        <v>0</v>
      </c>
      <c r="R93">
        <v>18709</v>
      </c>
      <c r="S93" t="s">
        <v>1390</v>
      </c>
      <c r="T93" s="6">
        <v>4.1999999999999997E-3</v>
      </c>
      <c r="U93" t="s">
        <v>1391</v>
      </c>
      <c r="V93" s="6">
        <v>2.5999999999999999E-3</v>
      </c>
      <c r="W93" t="s">
        <v>1392</v>
      </c>
      <c r="X93" s="6">
        <v>1.1999999999999999E-3</v>
      </c>
      <c r="Y93" t="s">
        <v>1391</v>
      </c>
      <c r="Z93" s="6">
        <v>2.9999999999999997E-4</v>
      </c>
      <c r="AA93" t="s">
        <v>1393</v>
      </c>
      <c r="AB93" s="6">
        <v>3.0000000000000001E-3</v>
      </c>
      <c r="AC93" t="s">
        <v>1391</v>
      </c>
      <c r="AD93" t="s">
        <v>1404</v>
      </c>
    </row>
    <row r="94" spans="1:30" hidden="1" x14ac:dyDescent="0.55000000000000004">
      <c r="A94">
        <v>1800801978</v>
      </c>
      <c r="B94">
        <v>14</v>
      </c>
      <c r="C94">
        <v>230407</v>
      </c>
      <c r="D94" t="s">
        <v>1389</v>
      </c>
      <c r="E94">
        <v>0.18</v>
      </c>
      <c r="F94">
        <v>5</v>
      </c>
      <c r="G94">
        <v>1307184</v>
      </c>
      <c r="H94">
        <v>57667680</v>
      </c>
      <c r="I94">
        <v>79289</v>
      </c>
      <c r="J94">
        <v>203132</v>
      </c>
      <c r="K94">
        <v>0</v>
      </c>
      <c r="L94">
        <v>150367</v>
      </c>
      <c r="M94">
        <v>412458</v>
      </c>
      <c r="N94">
        <v>9417241</v>
      </c>
      <c r="O94">
        <v>27517</v>
      </c>
      <c r="P94">
        <v>32053</v>
      </c>
      <c r="Q94">
        <v>0</v>
      </c>
      <c r="R94">
        <v>17084</v>
      </c>
      <c r="S94" t="s">
        <v>1390</v>
      </c>
      <c r="T94" s="6">
        <v>4.7000000000000002E-3</v>
      </c>
      <c r="U94" t="s">
        <v>1391</v>
      </c>
      <c r="V94" s="6">
        <v>6.0000000000000001E-3</v>
      </c>
      <c r="W94" t="s">
        <v>1392</v>
      </c>
      <c r="X94" s="6">
        <v>1.2999999999999999E-3</v>
      </c>
      <c r="Y94" t="s">
        <v>1391</v>
      </c>
      <c r="Z94" s="6">
        <v>2.7000000000000001E-3</v>
      </c>
      <c r="AA94" t="s">
        <v>1393</v>
      </c>
      <c r="AB94" s="6">
        <v>3.3999999999999998E-3</v>
      </c>
      <c r="AC94" t="s">
        <v>1391</v>
      </c>
      <c r="AD94" t="s">
        <v>1427</v>
      </c>
    </row>
    <row r="95" spans="1:30" hidden="1" x14ac:dyDescent="0.55000000000000004">
      <c r="A95">
        <v>1800813974</v>
      </c>
      <c r="B95">
        <v>15</v>
      </c>
      <c r="C95">
        <v>230407</v>
      </c>
      <c r="D95" t="s">
        <v>1389</v>
      </c>
      <c r="E95">
        <v>0.18</v>
      </c>
      <c r="F95">
        <v>5</v>
      </c>
      <c r="G95">
        <v>1570716</v>
      </c>
      <c r="H95">
        <v>57404529</v>
      </c>
      <c r="I95">
        <v>78238</v>
      </c>
      <c r="J95">
        <v>197624</v>
      </c>
      <c r="K95">
        <v>0</v>
      </c>
      <c r="L95">
        <v>146935</v>
      </c>
      <c r="M95">
        <v>404804</v>
      </c>
      <c r="N95">
        <v>9423350</v>
      </c>
      <c r="O95">
        <v>7305</v>
      </c>
      <c r="P95">
        <v>26806</v>
      </c>
      <c r="Q95">
        <v>0</v>
      </c>
      <c r="R95">
        <v>22240</v>
      </c>
      <c r="S95" t="s">
        <v>1390</v>
      </c>
      <c r="T95" s="6">
        <v>4.5999999999999999E-3</v>
      </c>
      <c r="U95" t="s">
        <v>1391</v>
      </c>
      <c r="V95" s="6">
        <v>3.3999999999999998E-3</v>
      </c>
      <c r="W95" t="s">
        <v>1392</v>
      </c>
      <c r="X95" s="6">
        <v>1.2999999999999999E-3</v>
      </c>
      <c r="Y95" t="s">
        <v>1391</v>
      </c>
      <c r="Z95" s="6">
        <v>6.9999999999999999E-4</v>
      </c>
      <c r="AA95" t="s">
        <v>1393</v>
      </c>
      <c r="AB95" s="6">
        <v>3.3E-3</v>
      </c>
      <c r="AC95" t="s">
        <v>1391</v>
      </c>
      <c r="AD95" t="s">
        <v>1418</v>
      </c>
    </row>
    <row r="96" spans="1:30" hidden="1" x14ac:dyDescent="0.55000000000000004">
      <c r="A96">
        <v>1800832143</v>
      </c>
      <c r="B96">
        <v>16</v>
      </c>
      <c r="C96">
        <v>230408</v>
      </c>
      <c r="D96" t="s">
        <v>1389</v>
      </c>
      <c r="E96">
        <v>0.18</v>
      </c>
      <c r="F96">
        <v>5</v>
      </c>
      <c r="G96">
        <v>1320210</v>
      </c>
      <c r="H96">
        <v>57657722</v>
      </c>
      <c r="I96">
        <v>73733</v>
      </c>
      <c r="J96">
        <v>183075</v>
      </c>
      <c r="K96">
        <v>0</v>
      </c>
      <c r="L96">
        <v>136990</v>
      </c>
      <c r="M96">
        <v>275658</v>
      </c>
      <c r="N96">
        <v>9554259</v>
      </c>
      <c r="O96">
        <v>8291</v>
      </c>
      <c r="P96">
        <v>17086</v>
      </c>
      <c r="Q96">
        <v>0</v>
      </c>
      <c r="R96">
        <v>13766</v>
      </c>
      <c r="S96" t="s">
        <v>1390</v>
      </c>
      <c r="T96" s="6">
        <v>4.3E-3</v>
      </c>
      <c r="U96" t="s">
        <v>1391</v>
      </c>
      <c r="V96" s="6">
        <v>2.5000000000000001E-3</v>
      </c>
      <c r="W96" t="s">
        <v>1392</v>
      </c>
      <c r="X96" s="6">
        <v>1.1999999999999999E-3</v>
      </c>
      <c r="Y96" t="s">
        <v>1391</v>
      </c>
      <c r="Z96" s="6">
        <v>8.0000000000000004E-4</v>
      </c>
      <c r="AA96" t="s">
        <v>1393</v>
      </c>
      <c r="AB96" s="6">
        <v>3.0999999999999999E-3</v>
      </c>
      <c r="AC96" t="s">
        <v>1391</v>
      </c>
      <c r="AD96" t="s">
        <v>1416</v>
      </c>
    </row>
    <row r="97" spans="1:30" hidden="1" x14ac:dyDescent="0.55000000000000004">
      <c r="A97">
        <v>1800908158</v>
      </c>
      <c r="B97">
        <v>10</v>
      </c>
      <c r="C97">
        <v>230407</v>
      </c>
      <c r="D97" t="s">
        <v>1389</v>
      </c>
      <c r="E97">
        <v>0.18</v>
      </c>
      <c r="F97">
        <v>5</v>
      </c>
      <c r="G97">
        <v>1194588</v>
      </c>
      <c r="H97">
        <v>57782837</v>
      </c>
      <c r="I97">
        <v>109969</v>
      </c>
      <c r="J97">
        <v>178851</v>
      </c>
      <c r="K97">
        <v>0</v>
      </c>
      <c r="L97">
        <v>125652</v>
      </c>
      <c r="M97">
        <v>225007</v>
      </c>
      <c r="N97">
        <v>9604925</v>
      </c>
      <c r="O97">
        <v>2992</v>
      </c>
      <c r="P97">
        <v>13211</v>
      </c>
      <c r="Q97">
        <v>0</v>
      </c>
      <c r="R97">
        <v>12372</v>
      </c>
      <c r="S97" t="s">
        <v>1390</v>
      </c>
      <c r="T97" s="6">
        <v>4.7999999999999996E-3</v>
      </c>
      <c r="U97" t="s">
        <v>1391</v>
      </c>
      <c r="V97" s="6">
        <v>1.6000000000000001E-3</v>
      </c>
      <c r="W97" t="s">
        <v>1392</v>
      </c>
      <c r="X97" s="6">
        <v>1.8E-3</v>
      </c>
      <c r="Y97" t="s">
        <v>1391</v>
      </c>
      <c r="Z97" s="6">
        <v>2.9999999999999997E-4</v>
      </c>
      <c r="AA97" t="s">
        <v>1393</v>
      </c>
      <c r="AB97" s="6">
        <v>3.0000000000000001E-3</v>
      </c>
      <c r="AC97" t="s">
        <v>1391</v>
      </c>
      <c r="AD97" t="s">
        <v>1398</v>
      </c>
    </row>
    <row r="98" spans="1:30" hidden="1" x14ac:dyDescent="0.55000000000000004">
      <c r="A98">
        <v>1800945622</v>
      </c>
      <c r="B98">
        <v>12</v>
      </c>
      <c r="C98">
        <v>230407</v>
      </c>
      <c r="D98" t="s">
        <v>1389</v>
      </c>
      <c r="E98">
        <v>0.18</v>
      </c>
      <c r="F98">
        <v>5</v>
      </c>
      <c r="G98">
        <v>693738</v>
      </c>
      <c r="H98">
        <v>58282395</v>
      </c>
      <c r="I98">
        <v>55399</v>
      </c>
      <c r="J98">
        <v>146118</v>
      </c>
      <c r="K98">
        <v>0</v>
      </c>
      <c r="L98">
        <v>119593</v>
      </c>
      <c r="M98">
        <v>201149</v>
      </c>
      <c r="N98">
        <v>9626459</v>
      </c>
      <c r="O98">
        <v>22612</v>
      </c>
      <c r="P98">
        <v>24746</v>
      </c>
      <c r="Q98">
        <v>0</v>
      </c>
      <c r="R98">
        <v>14963</v>
      </c>
      <c r="S98" t="s">
        <v>1390</v>
      </c>
      <c r="T98" s="6">
        <v>3.3999999999999998E-3</v>
      </c>
      <c r="U98" t="s">
        <v>1391</v>
      </c>
      <c r="V98" s="6">
        <v>4.7999999999999996E-3</v>
      </c>
      <c r="W98" t="s">
        <v>1392</v>
      </c>
      <c r="X98" s="6">
        <v>8.9999999999999998E-4</v>
      </c>
      <c r="Y98" t="s">
        <v>1391</v>
      </c>
      <c r="Z98" s="6">
        <v>2.3E-3</v>
      </c>
      <c r="AA98" t="s">
        <v>1393</v>
      </c>
      <c r="AB98" s="6">
        <v>2.3999999999999998E-3</v>
      </c>
      <c r="AC98" t="s">
        <v>1391</v>
      </c>
      <c r="AD98" t="s">
        <v>1417</v>
      </c>
    </row>
    <row r="99" spans="1:30" hidden="1" x14ac:dyDescent="0.55000000000000004">
      <c r="A99">
        <v>1801060531</v>
      </c>
      <c r="B99">
        <v>9</v>
      </c>
      <c r="C99">
        <v>230407</v>
      </c>
      <c r="D99" t="s">
        <v>1389</v>
      </c>
      <c r="E99">
        <v>0.18</v>
      </c>
      <c r="F99">
        <v>5</v>
      </c>
      <c r="G99">
        <v>1606436</v>
      </c>
      <c r="H99">
        <v>57369954</v>
      </c>
      <c r="I99">
        <v>145402</v>
      </c>
      <c r="J99">
        <v>221654</v>
      </c>
      <c r="K99">
        <v>0</v>
      </c>
      <c r="L99">
        <v>139791</v>
      </c>
      <c r="M99">
        <v>488433</v>
      </c>
      <c r="N99">
        <v>9340973</v>
      </c>
      <c r="O99">
        <v>51248</v>
      </c>
      <c r="P99">
        <v>38865</v>
      </c>
      <c r="Q99">
        <v>0</v>
      </c>
      <c r="R99">
        <v>16331</v>
      </c>
      <c r="S99" t="s">
        <v>1390</v>
      </c>
      <c r="T99" s="6">
        <v>6.1999999999999998E-3</v>
      </c>
      <c r="U99" t="s">
        <v>1391</v>
      </c>
      <c r="V99" s="6">
        <v>9.1000000000000004E-3</v>
      </c>
      <c r="W99" t="s">
        <v>1392</v>
      </c>
      <c r="X99" s="6">
        <v>2.3999999999999998E-3</v>
      </c>
      <c r="Y99" t="s">
        <v>1391</v>
      </c>
      <c r="Z99" s="6">
        <v>5.1999999999999998E-3</v>
      </c>
      <c r="AA99" t="s">
        <v>1393</v>
      </c>
      <c r="AB99" s="6">
        <v>3.7000000000000002E-3</v>
      </c>
      <c r="AC99" t="s">
        <v>1391</v>
      </c>
      <c r="AD99" t="s">
        <v>1413</v>
      </c>
    </row>
    <row r="100" spans="1:30" hidden="1" x14ac:dyDescent="0.55000000000000004">
      <c r="A100">
        <v>1801067176</v>
      </c>
      <c r="B100">
        <v>5</v>
      </c>
      <c r="C100">
        <v>230407</v>
      </c>
      <c r="D100" t="s">
        <v>1389</v>
      </c>
      <c r="E100">
        <v>0.18</v>
      </c>
      <c r="F100">
        <v>5</v>
      </c>
      <c r="G100">
        <v>1512884</v>
      </c>
      <c r="H100">
        <v>57466573</v>
      </c>
      <c r="I100">
        <v>107062</v>
      </c>
      <c r="J100">
        <v>192451</v>
      </c>
      <c r="K100">
        <v>0</v>
      </c>
      <c r="L100">
        <v>134130</v>
      </c>
      <c r="M100">
        <v>412406</v>
      </c>
      <c r="N100">
        <v>9417409</v>
      </c>
      <c r="O100">
        <v>21313</v>
      </c>
      <c r="P100">
        <v>24086</v>
      </c>
      <c r="Q100">
        <v>0</v>
      </c>
      <c r="R100">
        <v>15435</v>
      </c>
      <c r="S100" t="s">
        <v>1390</v>
      </c>
      <c r="T100" s="6">
        <v>5.0000000000000001E-3</v>
      </c>
      <c r="U100" t="s">
        <v>1391</v>
      </c>
      <c r="V100" s="6">
        <v>4.5999999999999999E-3</v>
      </c>
      <c r="W100" t="s">
        <v>1392</v>
      </c>
      <c r="X100" s="6">
        <v>1.8E-3</v>
      </c>
      <c r="Y100" t="s">
        <v>1391</v>
      </c>
      <c r="Z100" s="6">
        <v>2.0999999999999999E-3</v>
      </c>
      <c r="AA100" t="s">
        <v>1393</v>
      </c>
      <c r="AB100" s="6">
        <v>3.2000000000000002E-3</v>
      </c>
      <c r="AC100" t="s">
        <v>1391</v>
      </c>
      <c r="AD100" t="s">
        <v>1403</v>
      </c>
    </row>
    <row r="101" spans="1:30" x14ac:dyDescent="0.55000000000000004">
      <c r="A101">
        <v>1801168709</v>
      </c>
      <c r="B101">
        <v>17</v>
      </c>
      <c r="C101">
        <v>230408</v>
      </c>
      <c r="D101" t="s">
        <v>1389</v>
      </c>
      <c r="E101">
        <v>0.18</v>
      </c>
      <c r="F101">
        <v>5</v>
      </c>
      <c r="G101">
        <v>1206793</v>
      </c>
      <c r="H101">
        <v>57773024</v>
      </c>
      <c r="I101">
        <v>77692</v>
      </c>
      <c r="J101">
        <v>175580</v>
      </c>
      <c r="K101">
        <v>0</v>
      </c>
      <c r="L101">
        <v>131082</v>
      </c>
      <c r="M101">
        <v>349850</v>
      </c>
      <c r="N101">
        <v>9479941</v>
      </c>
      <c r="O101">
        <v>19861</v>
      </c>
      <c r="P101">
        <v>26009</v>
      </c>
      <c r="Q101">
        <v>0</v>
      </c>
      <c r="R101">
        <v>17654</v>
      </c>
      <c r="S101" t="s">
        <v>1390</v>
      </c>
      <c r="T101" s="6">
        <v>4.1999999999999997E-3</v>
      </c>
      <c r="U101" t="s">
        <v>1391</v>
      </c>
      <c r="V101" s="6">
        <v>4.5999999999999999E-3</v>
      </c>
      <c r="W101" t="s">
        <v>1392</v>
      </c>
      <c r="X101" s="6">
        <v>1.2999999999999999E-3</v>
      </c>
      <c r="Y101" t="s">
        <v>1391</v>
      </c>
      <c r="Z101" s="6">
        <v>2E-3</v>
      </c>
      <c r="AA101" t="s">
        <v>1393</v>
      </c>
      <c r="AB101" s="6">
        <v>2.8999999999999998E-3</v>
      </c>
      <c r="AC101" t="s">
        <v>1391</v>
      </c>
      <c r="AD101" t="s">
        <v>1428</v>
      </c>
    </row>
    <row r="102" spans="1:30" hidden="1" x14ac:dyDescent="0.55000000000000004">
      <c r="A102">
        <v>1801235957</v>
      </c>
      <c r="B102">
        <v>13</v>
      </c>
      <c r="C102">
        <v>230407</v>
      </c>
      <c r="D102" t="s">
        <v>1389</v>
      </c>
      <c r="E102">
        <v>0.18</v>
      </c>
      <c r="F102">
        <v>5</v>
      </c>
      <c r="G102">
        <v>2016730</v>
      </c>
      <c r="H102">
        <v>56962129</v>
      </c>
      <c r="I102">
        <v>263969</v>
      </c>
      <c r="J102">
        <v>265898</v>
      </c>
      <c r="K102">
        <v>0</v>
      </c>
      <c r="L102">
        <v>134178</v>
      </c>
      <c r="M102">
        <v>467141</v>
      </c>
      <c r="N102">
        <v>9362305</v>
      </c>
      <c r="O102">
        <v>15870</v>
      </c>
      <c r="P102">
        <v>25564</v>
      </c>
      <c r="Q102">
        <v>0</v>
      </c>
      <c r="R102">
        <v>17146</v>
      </c>
      <c r="S102" t="s">
        <v>1390</v>
      </c>
      <c r="T102" s="6">
        <v>1.6999999999999999E-3</v>
      </c>
      <c r="U102" t="s">
        <v>1391</v>
      </c>
      <c r="V102" s="6">
        <v>4.1999999999999997E-3</v>
      </c>
      <c r="W102" t="s">
        <v>1392</v>
      </c>
      <c r="X102" s="6">
        <v>4.4000000000000003E-3</v>
      </c>
      <c r="Y102" t="s">
        <v>1391</v>
      </c>
      <c r="Z102" s="6">
        <v>1.6000000000000001E-3</v>
      </c>
      <c r="AA102" t="s">
        <v>1393</v>
      </c>
      <c r="AB102" s="6">
        <v>4.4999999999999997E-3</v>
      </c>
      <c r="AC102" t="s">
        <v>1391</v>
      </c>
      <c r="AD102" t="s">
        <v>1428</v>
      </c>
    </row>
    <row r="103" spans="1:30" hidden="1" x14ac:dyDescent="0.55000000000000004">
      <c r="A103">
        <v>1801251211</v>
      </c>
      <c r="B103">
        <v>3</v>
      </c>
      <c r="C103">
        <v>230407</v>
      </c>
      <c r="D103" t="s">
        <v>1389</v>
      </c>
      <c r="E103">
        <v>0.18</v>
      </c>
      <c r="F103">
        <v>5</v>
      </c>
      <c r="G103">
        <v>1733321</v>
      </c>
      <c r="H103">
        <v>57245688</v>
      </c>
      <c r="I103">
        <v>89801</v>
      </c>
      <c r="J103">
        <v>215194</v>
      </c>
      <c r="K103">
        <v>0</v>
      </c>
      <c r="L103">
        <v>152872</v>
      </c>
      <c r="M103">
        <v>436424</v>
      </c>
      <c r="N103">
        <v>9393171</v>
      </c>
      <c r="O103">
        <v>14782</v>
      </c>
      <c r="P103">
        <v>27130</v>
      </c>
      <c r="Q103">
        <v>0</v>
      </c>
      <c r="R103">
        <v>17949</v>
      </c>
      <c r="S103" t="s">
        <v>1390</v>
      </c>
      <c r="T103" s="6">
        <v>5.1000000000000004E-3</v>
      </c>
      <c r="U103" t="s">
        <v>1391</v>
      </c>
      <c r="V103" s="6">
        <v>4.1999999999999997E-3</v>
      </c>
      <c r="W103" t="s">
        <v>1392</v>
      </c>
      <c r="X103" s="6">
        <v>1.5E-3</v>
      </c>
      <c r="Y103" t="s">
        <v>1391</v>
      </c>
      <c r="Z103" s="6">
        <v>1.5E-3</v>
      </c>
      <c r="AA103" t="s">
        <v>1393</v>
      </c>
      <c r="AB103" s="6">
        <v>3.5999999999999999E-3</v>
      </c>
      <c r="AC103" t="s">
        <v>1391</v>
      </c>
      <c r="AD103" t="s">
        <v>1418</v>
      </c>
    </row>
    <row r="104" spans="1:30" hidden="1" x14ac:dyDescent="0.55000000000000004">
      <c r="A104">
        <v>2100426239</v>
      </c>
      <c r="B104">
        <v>8</v>
      </c>
      <c r="C104">
        <v>268807</v>
      </c>
      <c r="D104" t="s">
        <v>1389</v>
      </c>
      <c r="E104">
        <v>0.18</v>
      </c>
      <c r="F104">
        <v>6</v>
      </c>
      <c r="G104">
        <v>1924339</v>
      </c>
      <c r="H104">
        <v>66878005</v>
      </c>
      <c r="I104">
        <v>102366</v>
      </c>
      <c r="J104">
        <v>241759</v>
      </c>
      <c r="K104">
        <v>0</v>
      </c>
      <c r="L104">
        <v>171037</v>
      </c>
      <c r="M104">
        <v>503647</v>
      </c>
      <c r="N104">
        <v>9324190</v>
      </c>
      <c r="O104">
        <v>25172</v>
      </c>
      <c r="P104">
        <v>44502</v>
      </c>
      <c r="Q104">
        <v>0</v>
      </c>
      <c r="R104">
        <v>24633</v>
      </c>
      <c r="S104" t="s">
        <v>1390</v>
      </c>
      <c r="T104" s="6">
        <v>5.0000000000000001E-3</v>
      </c>
      <c r="U104" t="s">
        <v>1391</v>
      </c>
      <c r="V104" s="6">
        <v>7.0000000000000001E-3</v>
      </c>
      <c r="W104" t="s">
        <v>1392</v>
      </c>
      <c r="X104" s="6">
        <v>1.4E-3</v>
      </c>
      <c r="Y104" t="s">
        <v>1391</v>
      </c>
      <c r="Z104" s="6">
        <v>2.5000000000000001E-3</v>
      </c>
      <c r="AA104" t="s">
        <v>1393</v>
      </c>
      <c r="AB104" s="6">
        <v>3.5000000000000001E-3</v>
      </c>
      <c r="AC104" t="s">
        <v>1391</v>
      </c>
      <c r="AD104" t="s">
        <v>1429</v>
      </c>
    </row>
    <row r="105" spans="1:30" hidden="1" x14ac:dyDescent="0.55000000000000004">
      <c r="A105">
        <v>2100543510</v>
      </c>
      <c r="B105">
        <v>11</v>
      </c>
      <c r="C105">
        <v>268807</v>
      </c>
      <c r="D105" t="s">
        <v>1389</v>
      </c>
      <c r="E105">
        <v>0.18</v>
      </c>
      <c r="F105">
        <v>6</v>
      </c>
      <c r="G105">
        <v>1933554</v>
      </c>
      <c r="H105">
        <v>66873615</v>
      </c>
      <c r="I105">
        <v>93837</v>
      </c>
      <c r="J105">
        <v>230356</v>
      </c>
      <c r="K105">
        <v>0</v>
      </c>
      <c r="L105">
        <v>162060</v>
      </c>
      <c r="M105">
        <v>494689</v>
      </c>
      <c r="N105">
        <v>9335153</v>
      </c>
      <c r="O105">
        <v>24438</v>
      </c>
      <c r="P105">
        <v>44287</v>
      </c>
      <c r="Q105">
        <v>0</v>
      </c>
      <c r="R105">
        <v>21989</v>
      </c>
      <c r="S105" t="s">
        <v>1390</v>
      </c>
      <c r="T105" s="6">
        <v>4.7000000000000002E-3</v>
      </c>
      <c r="U105" t="s">
        <v>1391</v>
      </c>
      <c r="V105" s="6">
        <v>6.8999999999999999E-3</v>
      </c>
      <c r="W105" t="s">
        <v>1392</v>
      </c>
      <c r="X105" s="6">
        <v>1.2999999999999999E-3</v>
      </c>
      <c r="Y105" t="s">
        <v>1391</v>
      </c>
      <c r="Z105" s="6">
        <v>2.3999999999999998E-3</v>
      </c>
      <c r="AA105" t="s">
        <v>1393</v>
      </c>
      <c r="AB105" s="6">
        <v>3.3E-3</v>
      </c>
      <c r="AC105" t="s">
        <v>1391</v>
      </c>
      <c r="AD105" t="s">
        <v>1429</v>
      </c>
    </row>
    <row r="106" spans="1:30" hidden="1" x14ac:dyDescent="0.55000000000000004">
      <c r="A106">
        <v>2100589581</v>
      </c>
      <c r="B106">
        <v>2</v>
      </c>
      <c r="C106">
        <v>268807</v>
      </c>
      <c r="D106" t="s">
        <v>1389</v>
      </c>
      <c r="E106">
        <v>0.18</v>
      </c>
      <c r="F106">
        <v>6</v>
      </c>
      <c r="G106">
        <v>1634339</v>
      </c>
      <c r="H106">
        <v>67168421</v>
      </c>
      <c r="I106">
        <v>119227</v>
      </c>
      <c r="J106">
        <v>209952</v>
      </c>
      <c r="K106">
        <v>0</v>
      </c>
      <c r="L106">
        <v>149773</v>
      </c>
      <c r="M106">
        <v>456305</v>
      </c>
      <c r="N106">
        <v>9371476</v>
      </c>
      <c r="O106">
        <v>38376</v>
      </c>
      <c r="P106">
        <v>42322</v>
      </c>
      <c r="Q106">
        <v>0</v>
      </c>
      <c r="R106">
        <v>21709</v>
      </c>
      <c r="S106" t="s">
        <v>1390</v>
      </c>
      <c r="T106" s="6">
        <v>4.7000000000000002E-3</v>
      </c>
      <c r="U106" t="s">
        <v>1391</v>
      </c>
      <c r="V106" s="6">
        <v>8.2000000000000007E-3</v>
      </c>
      <c r="W106" t="s">
        <v>1392</v>
      </c>
      <c r="X106" s="6">
        <v>1.6999999999999999E-3</v>
      </c>
      <c r="Y106" t="s">
        <v>1391</v>
      </c>
      <c r="Z106" s="6">
        <v>3.8999999999999998E-3</v>
      </c>
      <c r="AA106" t="s">
        <v>1393</v>
      </c>
      <c r="AB106" s="6">
        <v>3.0000000000000001E-3</v>
      </c>
      <c r="AC106" t="s">
        <v>1391</v>
      </c>
      <c r="AD106" t="s">
        <v>1430</v>
      </c>
    </row>
    <row r="107" spans="1:30" hidden="1" x14ac:dyDescent="0.55000000000000004">
      <c r="A107">
        <v>2100604117</v>
      </c>
      <c r="B107">
        <v>6</v>
      </c>
      <c r="C107">
        <v>268807</v>
      </c>
      <c r="D107" t="s">
        <v>1389</v>
      </c>
      <c r="E107">
        <v>0.18</v>
      </c>
      <c r="F107">
        <v>6</v>
      </c>
      <c r="G107">
        <v>1810361</v>
      </c>
      <c r="H107">
        <v>66994843</v>
      </c>
      <c r="I107">
        <v>148333</v>
      </c>
      <c r="J107">
        <v>240588</v>
      </c>
      <c r="K107">
        <v>0</v>
      </c>
      <c r="L107">
        <v>143277</v>
      </c>
      <c r="M107">
        <v>490112</v>
      </c>
      <c r="N107">
        <v>9339513</v>
      </c>
      <c r="O107">
        <v>28170</v>
      </c>
      <c r="P107">
        <v>48535</v>
      </c>
      <c r="Q107">
        <v>0</v>
      </c>
      <c r="R107">
        <v>20536</v>
      </c>
      <c r="S107" t="s">
        <v>1390</v>
      </c>
      <c r="T107" s="6">
        <v>5.5999999999999999E-3</v>
      </c>
      <c r="U107" t="s">
        <v>1391</v>
      </c>
      <c r="V107" s="6">
        <v>7.7999999999999996E-3</v>
      </c>
      <c r="W107" t="s">
        <v>1392</v>
      </c>
      <c r="X107" s="6">
        <v>2.0999999999999999E-3</v>
      </c>
      <c r="Y107" t="s">
        <v>1391</v>
      </c>
      <c r="Z107" s="6">
        <v>2.8E-3</v>
      </c>
      <c r="AA107" t="s">
        <v>1393</v>
      </c>
      <c r="AB107" s="6">
        <v>3.3999999999999998E-3</v>
      </c>
      <c r="AC107" t="s">
        <v>1391</v>
      </c>
      <c r="AD107" t="s">
        <v>1431</v>
      </c>
    </row>
    <row r="108" spans="1:30" hidden="1" x14ac:dyDescent="0.55000000000000004">
      <c r="A108">
        <v>2100700904</v>
      </c>
      <c r="B108">
        <v>4</v>
      </c>
      <c r="C108">
        <v>268807</v>
      </c>
      <c r="D108" t="s">
        <v>1389</v>
      </c>
      <c r="E108">
        <v>0.18</v>
      </c>
      <c r="F108">
        <v>6</v>
      </c>
      <c r="G108">
        <v>951081</v>
      </c>
      <c r="H108">
        <v>67855460</v>
      </c>
      <c r="I108">
        <v>64823</v>
      </c>
      <c r="J108">
        <v>173143</v>
      </c>
      <c r="K108">
        <v>0</v>
      </c>
      <c r="L108">
        <v>141183</v>
      </c>
      <c r="M108">
        <v>322457</v>
      </c>
      <c r="N108">
        <v>9507377</v>
      </c>
      <c r="O108">
        <v>26264</v>
      </c>
      <c r="P108">
        <v>29310</v>
      </c>
      <c r="Q108">
        <v>0</v>
      </c>
      <c r="R108">
        <v>16440</v>
      </c>
      <c r="S108" t="s">
        <v>1390</v>
      </c>
      <c r="T108" s="6">
        <v>3.3999999999999998E-3</v>
      </c>
      <c r="U108" t="s">
        <v>1391</v>
      </c>
      <c r="V108" s="6">
        <v>5.5999999999999999E-3</v>
      </c>
      <c r="W108" t="s">
        <v>1392</v>
      </c>
      <c r="X108" s="6">
        <v>8.9999999999999998E-4</v>
      </c>
      <c r="Y108" t="s">
        <v>1391</v>
      </c>
      <c r="Z108" s="6">
        <v>2.5999999999999999E-3</v>
      </c>
      <c r="AA108" t="s">
        <v>1393</v>
      </c>
      <c r="AB108" s="6">
        <v>2.5000000000000001E-3</v>
      </c>
      <c r="AC108" t="s">
        <v>1391</v>
      </c>
      <c r="AD108" t="s">
        <v>1402</v>
      </c>
    </row>
    <row r="109" spans="1:30" hidden="1" x14ac:dyDescent="0.55000000000000004">
      <c r="A109">
        <v>2100733675</v>
      </c>
      <c r="B109">
        <v>1</v>
      </c>
      <c r="C109">
        <v>268807</v>
      </c>
      <c r="D109" t="s">
        <v>1389</v>
      </c>
      <c r="E109">
        <v>0.18</v>
      </c>
      <c r="F109">
        <v>6</v>
      </c>
      <c r="G109">
        <v>1544162</v>
      </c>
      <c r="H109">
        <v>67261069</v>
      </c>
      <c r="I109">
        <v>51380</v>
      </c>
      <c r="J109">
        <v>186404</v>
      </c>
      <c r="K109">
        <v>0</v>
      </c>
      <c r="L109">
        <v>147545</v>
      </c>
      <c r="M109">
        <v>259062</v>
      </c>
      <c r="N109">
        <v>9570793</v>
      </c>
      <c r="O109">
        <v>0</v>
      </c>
      <c r="P109">
        <v>11079</v>
      </c>
      <c r="Q109">
        <v>0</v>
      </c>
      <c r="R109">
        <v>11079</v>
      </c>
      <c r="S109" t="s">
        <v>1390</v>
      </c>
      <c r="T109" s="6">
        <v>3.3999999999999998E-3</v>
      </c>
      <c r="U109" t="s">
        <v>1391</v>
      </c>
      <c r="V109" s="6">
        <v>1.1000000000000001E-3</v>
      </c>
      <c r="W109" t="s">
        <v>1392</v>
      </c>
      <c r="X109" s="6">
        <v>6.9999999999999999E-4</v>
      </c>
      <c r="Y109" t="s">
        <v>1391</v>
      </c>
      <c r="Z109" s="6">
        <v>0</v>
      </c>
      <c r="AA109" t="s">
        <v>1393</v>
      </c>
      <c r="AB109" s="6">
        <v>2.7000000000000001E-3</v>
      </c>
      <c r="AC109" t="s">
        <v>1391</v>
      </c>
      <c r="AD109" t="s">
        <v>1400</v>
      </c>
    </row>
    <row r="110" spans="1:30" hidden="1" x14ac:dyDescent="0.55000000000000004">
      <c r="A110">
        <v>2100755134</v>
      </c>
      <c r="B110">
        <v>7</v>
      </c>
      <c r="C110">
        <v>268807</v>
      </c>
      <c r="D110" t="s">
        <v>1389</v>
      </c>
      <c r="E110">
        <v>0.18</v>
      </c>
      <c r="F110">
        <v>6</v>
      </c>
      <c r="G110">
        <v>1977447</v>
      </c>
      <c r="H110">
        <v>66829462</v>
      </c>
      <c r="I110">
        <v>114327</v>
      </c>
      <c r="J110">
        <v>240794</v>
      </c>
      <c r="K110">
        <v>0</v>
      </c>
      <c r="L110">
        <v>152974</v>
      </c>
      <c r="M110">
        <v>583870</v>
      </c>
      <c r="N110">
        <v>9245958</v>
      </c>
      <c r="O110">
        <v>43163</v>
      </c>
      <c r="P110">
        <v>60686</v>
      </c>
      <c r="Q110">
        <v>0</v>
      </c>
      <c r="R110">
        <v>21282</v>
      </c>
      <c r="S110" t="s">
        <v>1390</v>
      </c>
      <c r="T110" s="6">
        <v>5.1000000000000004E-3</v>
      </c>
      <c r="U110" t="s">
        <v>1391</v>
      </c>
      <c r="V110" s="6">
        <v>1.0500000000000001E-2</v>
      </c>
      <c r="W110" t="s">
        <v>1392</v>
      </c>
      <c r="X110" s="6">
        <v>1.6000000000000001E-3</v>
      </c>
      <c r="Y110" t="s">
        <v>1391</v>
      </c>
      <c r="Z110" s="6">
        <v>4.3E-3</v>
      </c>
      <c r="AA110" t="s">
        <v>1393</v>
      </c>
      <c r="AB110" s="6">
        <v>3.3999999999999998E-3</v>
      </c>
      <c r="AC110" t="s">
        <v>1391</v>
      </c>
      <c r="AD110" t="s">
        <v>1432</v>
      </c>
    </row>
    <row r="111" spans="1:30" hidden="1" x14ac:dyDescent="0.55000000000000004">
      <c r="A111">
        <v>2100803542</v>
      </c>
      <c r="B111">
        <v>14</v>
      </c>
      <c r="C111">
        <v>268807</v>
      </c>
      <c r="D111" t="s">
        <v>1389</v>
      </c>
      <c r="E111">
        <v>0.18</v>
      </c>
      <c r="F111">
        <v>6</v>
      </c>
      <c r="G111">
        <v>1852312</v>
      </c>
      <c r="H111">
        <v>66952573</v>
      </c>
      <c r="I111">
        <v>160404</v>
      </c>
      <c r="J111">
        <v>254650</v>
      </c>
      <c r="K111">
        <v>0</v>
      </c>
      <c r="L111">
        <v>165307</v>
      </c>
      <c r="M111">
        <v>545125</v>
      </c>
      <c r="N111">
        <v>9284893</v>
      </c>
      <c r="O111">
        <v>81115</v>
      </c>
      <c r="P111">
        <v>51518</v>
      </c>
      <c r="Q111">
        <v>0</v>
      </c>
      <c r="R111">
        <v>14940</v>
      </c>
      <c r="S111" t="s">
        <v>1390</v>
      </c>
      <c r="T111" s="6">
        <v>6.0000000000000001E-3</v>
      </c>
      <c r="U111" t="s">
        <v>1391</v>
      </c>
      <c r="V111" s="6">
        <v>1.34E-2</v>
      </c>
      <c r="W111" t="s">
        <v>1392</v>
      </c>
      <c r="X111" s="6">
        <v>2.3E-3</v>
      </c>
      <c r="Y111" t="s">
        <v>1391</v>
      </c>
      <c r="Z111" s="6">
        <v>8.2000000000000007E-3</v>
      </c>
      <c r="AA111" t="s">
        <v>1393</v>
      </c>
      <c r="AB111" s="6">
        <v>3.7000000000000002E-3</v>
      </c>
      <c r="AC111" t="s">
        <v>1391</v>
      </c>
      <c r="AD111" t="s">
        <v>1433</v>
      </c>
    </row>
    <row r="112" spans="1:30" hidden="1" x14ac:dyDescent="0.55000000000000004">
      <c r="A112">
        <v>2100816010</v>
      </c>
      <c r="B112">
        <v>15</v>
      </c>
      <c r="C112">
        <v>268807</v>
      </c>
      <c r="D112" t="s">
        <v>1389</v>
      </c>
      <c r="E112">
        <v>0.18</v>
      </c>
      <c r="F112">
        <v>6</v>
      </c>
      <c r="G112">
        <v>2122517</v>
      </c>
      <c r="H112">
        <v>66680432</v>
      </c>
      <c r="I112">
        <v>117521</v>
      </c>
      <c r="J112">
        <v>251029</v>
      </c>
      <c r="K112">
        <v>0</v>
      </c>
      <c r="L112">
        <v>168863</v>
      </c>
      <c r="M112">
        <v>551798</v>
      </c>
      <c r="N112">
        <v>9275903</v>
      </c>
      <c r="O112">
        <v>39283</v>
      </c>
      <c r="P112">
        <v>53405</v>
      </c>
      <c r="Q112">
        <v>0</v>
      </c>
      <c r="R112">
        <v>21928</v>
      </c>
      <c r="S112" t="s">
        <v>1390</v>
      </c>
      <c r="T112" s="6">
        <v>5.3E-3</v>
      </c>
      <c r="U112" t="s">
        <v>1391</v>
      </c>
      <c r="V112" s="6">
        <v>9.4000000000000004E-3</v>
      </c>
      <c r="W112" t="s">
        <v>1392</v>
      </c>
      <c r="X112" s="6">
        <v>1.6999999999999999E-3</v>
      </c>
      <c r="Y112" t="s">
        <v>1391</v>
      </c>
      <c r="Z112" s="6">
        <v>3.8999999999999998E-3</v>
      </c>
      <c r="AA112" t="s">
        <v>1393</v>
      </c>
      <c r="AB112" s="6">
        <v>3.5999999999999999E-3</v>
      </c>
      <c r="AC112" t="s">
        <v>1391</v>
      </c>
      <c r="AD112" t="s">
        <v>1434</v>
      </c>
    </row>
    <row r="113" spans="1:30" hidden="1" x14ac:dyDescent="0.55000000000000004">
      <c r="A113">
        <v>2100834185</v>
      </c>
      <c r="B113">
        <v>16</v>
      </c>
      <c r="C113">
        <v>268808</v>
      </c>
      <c r="D113" t="s">
        <v>1389</v>
      </c>
      <c r="E113">
        <v>0.18</v>
      </c>
      <c r="F113">
        <v>6</v>
      </c>
      <c r="G113">
        <v>1773689</v>
      </c>
      <c r="H113">
        <v>67034001</v>
      </c>
      <c r="I113">
        <v>113282</v>
      </c>
      <c r="J113">
        <v>220977</v>
      </c>
      <c r="K113">
        <v>0</v>
      </c>
      <c r="L113">
        <v>155041</v>
      </c>
      <c r="M113">
        <v>453476</v>
      </c>
      <c r="N113">
        <v>9376279</v>
      </c>
      <c r="O113">
        <v>39549</v>
      </c>
      <c r="P113">
        <v>37902</v>
      </c>
      <c r="Q113">
        <v>0</v>
      </c>
      <c r="R113">
        <v>18051</v>
      </c>
      <c r="S113" t="s">
        <v>1390</v>
      </c>
      <c r="T113" s="6">
        <v>4.7999999999999996E-3</v>
      </c>
      <c r="U113" t="s">
        <v>1391</v>
      </c>
      <c r="V113" s="6">
        <v>7.7999999999999996E-3</v>
      </c>
      <c r="W113" t="s">
        <v>1392</v>
      </c>
      <c r="X113" s="6">
        <v>1.6000000000000001E-3</v>
      </c>
      <c r="Y113" t="s">
        <v>1391</v>
      </c>
      <c r="Z113" s="6">
        <v>4.0000000000000001E-3</v>
      </c>
      <c r="AA113" t="s">
        <v>1393</v>
      </c>
      <c r="AB113" s="6">
        <v>3.2000000000000002E-3</v>
      </c>
      <c r="AC113" t="s">
        <v>1391</v>
      </c>
      <c r="AD113" t="s">
        <v>1435</v>
      </c>
    </row>
    <row r="114" spans="1:30" hidden="1" x14ac:dyDescent="0.55000000000000004">
      <c r="A114">
        <v>2100909929</v>
      </c>
      <c r="B114">
        <v>10</v>
      </c>
      <c r="C114">
        <v>268807</v>
      </c>
      <c r="D114" t="s">
        <v>1389</v>
      </c>
      <c r="E114">
        <v>0.18</v>
      </c>
      <c r="F114">
        <v>6</v>
      </c>
      <c r="G114">
        <v>1610890</v>
      </c>
      <c r="H114">
        <v>67194353</v>
      </c>
      <c r="I114">
        <v>133537</v>
      </c>
      <c r="J114">
        <v>215480</v>
      </c>
      <c r="K114">
        <v>0</v>
      </c>
      <c r="L114">
        <v>146273</v>
      </c>
      <c r="M114">
        <v>416299</v>
      </c>
      <c r="N114">
        <v>9411516</v>
      </c>
      <c r="O114">
        <v>23568</v>
      </c>
      <c r="P114">
        <v>36629</v>
      </c>
      <c r="Q114">
        <v>0</v>
      </c>
      <c r="R114">
        <v>20621</v>
      </c>
      <c r="S114" t="s">
        <v>1390</v>
      </c>
      <c r="T114" s="6">
        <v>5.0000000000000001E-3</v>
      </c>
      <c r="U114" t="s">
        <v>1391</v>
      </c>
      <c r="V114" s="6">
        <v>6.1000000000000004E-3</v>
      </c>
      <c r="W114" t="s">
        <v>1392</v>
      </c>
      <c r="X114" s="6">
        <v>1.9E-3</v>
      </c>
      <c r="Y114" t="s">
        <v>1391</v>
      </c>
      <c r="Z114" s="6">
        <v>2.3E-3</v>
      </c>
      <c r="AA114" t="s">
        <v>1393</v>
      </c>
      <c r="AB114" s="6">
        <v>3.0999999999999999E-3</v>
      </c>
      <c r="AC114" t="s">
        <v>1391</v>
      </c>
      <c r="AD114" t="s">
        <v>1422</v>
      </c>
    </row>
    <row r="115" spans="1:30" hidden="1" x14ac:dyDescent="0.55000000000000004">
      <c r="A115">
        <v>2100947356</v>
      </c>
      <c r="B115">
        <v>12</v>
      </c>
      <c r="C115">
        <v>268807</v>
      </c>
      <c r="D115" t="s">
        <v>1389</v>
      </c>
      <c r="E115">
        <v>0.18</v>
      </c>
      <c r="F115">
        <v>6</v>
      </c>
      <c r="G115">
        <v>1033391</v>
      </c>
      <c r="H115">
        <v>67770729</v>
      </c>
      <c r="I115">
        <v>88102</v>
      </c>
      <c r="J115">
        <v>183096</v>
      </c>
      <c r="K115">
        <v>0</v>
      </c>
      <c r="L115">
        <v>137915</v>
      </c>
      <c r="M115">
        <v>339650</v>
      </c>
      <c r="N115">
        <v>9488334</v>
      </c>
      <c r="O115">
        <v>32703</v>
      </c>
      <c r="P115">
        <v>36978</v>
      </c>
      <c r="Q115">
        <v>0</v>
      </c>
      <c r="R115">
        <v>18322</v>
      </c>
      <c r="S115" t="s">
        <v>1390</v>
      </c>
      <c r="T115" s="6">
        <v>3.8999999999999998E-3</v>
      </c>
      <c r="U115" t="s">
        <v>1391</v>
      </c>
      <c r="V115" s="6">
        <v>7.0000000000000001E-3</v>
      </c>
      <c r="W115" t="s">
        <v>1392</v>
      </c>
      <c r="X115" s="6">
        <v>1.1999999999999999E-3</v>
      </c>
      <c r="Y115" t="s">
        <v>1391</v>
      </c>
      <c r="Z115" s="6">
        <v>3.3E-3</v>
      </c>
      <c r="AA115" t="s">
        <v>1393</v>
      </c>
      <c r="AB115" s="6">
        <v>2.5999999999999999E-3</v>
      </c>
      <c r="AC115" t="s">
        <v>1391</v>
      </c>
      <c r="AD115" t="s">
        <v>1422</v>
      </c>
    </row>
    <row r="116" spans="1:30" hidden="1" x14ac:dyDescent="0.55000000000000004">
      <c r="A116">
        <v>2101061809</v>
      </c>
      <c r="B116">
        <v>9</v>
      </c>
      <c r="C116">
        <v>268807</v>
      </c>
      <c r="D116" t="s">
        <v>1389</v>
      </c>
      <c r="E116">
        <v>0.18</v>
      </c>
      <c r="F116">
        <v>6</v>
      </c>
      <c r="G116">
        <v>2191655</v>
      </c>
      <c r="H116">
        <v>66612579</v>
      </c>
      <c r="I116">
        <v>180701</v>
      </c>
      <c r="J116">
        <v>273795</v>
      </c>
      <c r="K116">
        <v>0</v>
      </c>
      <c r="L116">
        <v>166822</v>
      </c>
      <c r="M116">
        <v>585216</v>
      </c>
      <c r="N116">
        <v>9242625</v>
      </c>
      <c r="O116">
        <v>35299</v>
      </c>
      <c r="P116">
        <v>52141</v>
      </c>
      <c r="Q116">
        <v>0</v>
      </c>
      <c r="R116">
        <v>27031</v>
      </c>
      <c r="S116" t="s">
        <v>1390</v>
      </c>
      <c r="T116" s="6">
        <v>2.9999999999999997E-4</v>
      </c>
      <c r="U116" t="s">
        <v>1391</v>
      </c>
      <c r="V116" s="6">
        <v>8.8000000000000005E-3</v>
      </c>
      <c r="W116" t="s">
        <v>1392</v>
      </c>
      <c r="X116" s="6">
        <v>2.5999999999999999E-3</v>
      </c>
      <c r="Y116" t="s">
        <v>1391</v>
      </c>
      <c r="Z116" s="6">
        <v>3.5000000000000001E-3</v>
      </c>
      <c r="AA116" t="s">
        <v>1393</v>
      </c>
      <c r="AB116" s="6">
        <v>3.8999999999999998E-3</v>
      </c>
      <c r="AC116" t="s">
        <v>1391</v>
      </c>
      <c r="AD116" t="s">
        <v>1436</v>
      </c>
    </row>
    <row r="117" spans="1:30" hidden="1" x14ac:dyDescent="0.55000000000000004">
      <c r="A117">
        <v>2101068549</v>
      </c>
      <c r="B117">
        <v>5</v>
      </c>
      <c r="C117">
        <v>268807</v>
      </c>
      <c r="D117" t="s">
        <v>1389</v>
      </c>
      <c r="E117">
        <v>0.18</v>
      </c>
      <c r="F117">
        <v>6</v>
      </c>
      <c r="G117">
        <v>1977838</v>
      </c>
      <c r="H117">
        <v>66829527</v>
      </c>
      <c r="I117">
        <v>128799</v>
      </c>
      <c r="J117">
        <v>225198</v>
      </c>
      <c r="K117">
        <v>0</v>
      </c>
      <c r="L117">
        <v>152075</v>
      </c>
      <c r="M117">
        <v>464951</v>
      </c>
      <c r="N117">
        <v>9362954</v>
      </c>
      <c r="O117">
        <v>21737</v>
      </c>
      <c r="P117">
        <v>32747</v>
      </c>
      <c r="Q117">
        <v>0</v>
      </c>
      <c r="R117">
        <v>17945</v>
      </c>
      <c r="S117" t="s">
        <v>1390</v>
      </c>
      <c r="T117" s="6">
        <v>5.1000000000000004E-3</v>
      </c>
      <c r="U117" t="s">
        <v>1391</v>
      </c>
      <c r="V117" s="6">
        <v>5.4999999999999997E-3</v>
      </c>
      <c r="W117" t="s">
        <v>1392</v>
      </c>
      <c r="X117" s="6">
        <v>1.8E-3</v>
      </c>
      <c r="Y117" t="s">
        <v>1391</v>
      </c>
      <c r="Z117" s="6">
        <v>2.2000000000000001E-3</v>
      </c>
      <c r="AA117" t="s">
        <v>1393</v>
      </c>
      <c r="AB117" s="6">
        <v>3.2000000000000002E-3</v>
      </c>
      <c r="AC117" t="s">
        <v>1391</v>
      </c>
      <c r="AD117" t="s">
        <v>1420</v>
      </c>
    </row>
    <row r="118" spans="1:30" x14ac:dyDescent="0.55000000000000004">
      <c r="A118">
        <v>2101169912</v>
      </c>
      <c r="B118">
        <v>17</v>
      </c>
      <c r="C118">
        <v>268808</v>
      </c>
      <c r="D118" t="s">
        <v>1389</v>
      </c>
      <c r="E118">
        <v>0.18</v>
      </c>
      <c r="F118">
        <v>6</v>
      </c>
      <c r="G118">
        <v>1712590</v>
      </c>
      <c r="H118">
        <v>67095052</v>
      </c>
      <c r="I118">
        <v>95392</v>
      </c>
      <c r="J118">
        <v>222728</v>
      </c>
      <c r="K118">
        <v>0</v>
      </c>
      <c r="L118">
        <v>159903</v>
      </c>
      <c r="M118">
        <v>505794</v>
      </c>
      <c r="N118">
        <v>9322028</v>
      </c>
      <c r="O118">
        <v>17700</v>
      </c>
      <c r="P118">
        <v>47148</v>
      </c>
      <c r="Q118">
        <v>0</v>
      </c>
      <c r="R118">
        <v>28821</v>
      </c>
      <c r="S118" t="s">
        <v>1390</v>
      </c>
      <c r="T118" s="6">
        <v>4.5999999999999999E-3</v>
      </c>
      <c r="U118" t="s">
        <v>1391</v>
      </c>
      <c r="V118" s="6">
        <v>6.4999999999999997E-3</v>
      </c>
      <c r="W118" t="s">
        <v>1392</v>
      </c>
      <c r="X118" s="6">
        <v>1.2999999999999999E-3</v>
      </c>
      <c r="Y118" t="s">
        <v>1391</v>
      </c>
      <c r="Z118" s="6">
        <v>1.8E-3</v>
      </c>
      <c r="AA118" t="s">
        <v>1393</v>
      </c>
      <c r="AB118" s="6">
        <v>3.2000000000000002E-3</v>
      </c>
      <c r="AC118" t="s">
        <v>1391</v>
      </c>
      <c r="AD118" t="s">
        <v>1437</v>
      </c>
    </row>
    <row r="119" spans="1:30" hidden="1" x14ac:dyDescent="0.55000000000000004">
      <c r="A119">
        <v>2101237330</v>
      </c>
      <c r="B119">
        <v>13</v>
      </c>
      <c r="C119">
        <v>268807</v>
      </c>
      <c r="D119" t="s">
        <v>1389</v>
      </c>
      <c r="E119">
        <v>0.18</v>
      </c>
      <c r="F119">
        <v>6</v>
      </c>
      <c r="G119">
        <v>2589244</v>
      </c>
      <c r="H119">
        <v>66219583</v>
      </c>
      <c r="I119">
        <v>283751</v>
      </c>
      <c r="J119">
        <v>309236</v>
      </c>
      <c r="K119">
        <v>0</v>
      </c>
      <c r="L119">
        <v>157429</v>
      </c>
      <c r="M119">
        <v>572511</v>
      </c>
      <c r="N119">
        <v>9257454</v>
      </c>
      <c r="O119">
        <v>19782</v>
      </c>
      <c r="P119">
        <v>43338</v>
      </c>
      <c r="Q119">
        <v>0</v>
      </c>
      <c r="R119">
        <v>23251</v>
      </c>
      <c r="S119" t="s">
        <v>1390</v>
      </c>
      <c r="T119" s="6">
        <v>2.3E-3</v>
      </c>
      <c r="U119" t="s">
        <v>1391</v>
      </c>
      <c r="V119" s="6">
        <v>6.4000000000000003E-3</v>
      </c>
      <c r="W119" t="s">
        <v>1392</v>
      </c>
      <c r="X119" s="6">
        <v>4.1000000000000003E-3</v>
      </c>
      <c r="Y119" t="s">
        <v>1391</v>
      </c>
      <c r="Z119" s="6">
        <v>2E-3</v>
      </c>
      <c r="AA119" t="s">
        <v>1393</v>
      </c>
      <c r="AB119" s="6">
        <v>4.4000000000000003E-3</v>
      </c>
      <c r="AC119" t="s">
        <v>1391</v>
      </c>
      <c r="AD119" t="s">
        <v>1406</v>
      </c>
    </row>
    <row r="120" spans="1:30" hidden="1" x14ac:dyDescent="0.55000000000000004">
      <c r="A120">
        <v>2101252800</v>
      </c>
      <c r="B120">
        <v>3</v>
      </c>
      <c r="C120">
        <v>268807</v>
      </c>
      <c r="D120" t="s">
        <v>1389</v>
      </c>
      <c r="E120">
        <v>0.18</v>
      </c>
      <c r="F120">
        <v>6</v>
      </c>
      <c r="G120">
        <v>2291377</v>
      </c>
      <c r="H120">
        <v>66515328</v>
      </c>
      <c r="I120">
        <v>126094</v>
      </c>
      <c r="J120">
        <v>269269</v>
      </c>
      <c r="K120">
        <v>0</v>
      </c>
      <c r="L120">
        <v>179575</v>
      </c>
      <c r="M120">
        <v>558053</v>
      </c>
      <c r="N120">
        <v>9269640</v>
      </c>
      <c r="O120">
        <v>36293</v>
      </c>
      <c r="P120">
        <v>54075</v>
      </c>
      <c r="Q120">
        <v>0</v>
      </c>
      <c r="R120">
        <v>26703</v>
      </c>
      <c r="S120" t="s">
        <v>1390</v>
      </c>
      <c r="T120" s="6">
        <v>5.7000000000000002E-3</v>
      </c>
      <c r="U120" t="s">
        <v>1391</v>
      </c>
      <c r="V120" s="6">
        <v>9.1000000000000004E-3</v>
      </c>
      <c r="W120" t="s">
        <v>1392</v>
      </c>
      <c r="X120" s="6">
        <v>1.8E-3</v>
      </c>
      <c r="Y120" t="s">
        <v>1391</v>
      </c>
      <c r="Z120" s="6">
        <v>3.5999999999999999E-3</v>
      </c>
      <c r="AA120" t="s">
        <v>1393</v>
      </c>
      <c r="AB120" s="6">
        <v>3.8999999999999998E-3</v>
      </c>
      <c r="AC120" t="s">
        <v>1391</v>
      </c>
      <c r="AD120" t="s">
        <v>1438</v>
      </c>
    </row>
    <row r="121" spans="1:30" hidden="1" x14ac:dyDescent="0.55000000000000004">
      <c r="A121">
        <v>2400424823</v>
      </c>
      <c r="B121">
        <v>8</v>
      </c>
      <c r="C121">
        <v>307207</v>
      </c>
      <c r="D121" t="s">
        <v>1389</v>
      </c>
      <c r="E121">
        <v>0.18</v>
      </c>
      <c r="F121">
        <v>7</v>
      </c>
      <c r="G121">
        <v>2555060</v>
      </c>
      <c r="H121">
        <v>76076988</v>
      </c>
      <c r="I121">
        <v>190722</v>
      </c>
      <c r="J121">
        <v>310513</v>
      </c>
      <c r="K121">
        <v>0</v>
      </c>
      <c r="L121">
        <v>191987</v>
      </c>
      <c r="M121">
        <v>630718</v>
      </c>
      <c r="N121">
        <v>9198983</v>
      </c>
      <c r="O121">
        <v>88356</v>
      </c>
      <c r="P121">
        <v>68754</v>
      </c>
      <c r="Q121">
        <v>0</v>
      </c>
      <c r="R121">
        <v>20950</v>
      </c>
      <c r="S121" t="s">
        <v>1390</v>
      </c>
      <c r="T121" s="6">
        <v>8.9999999999999998E-4</v>
      </c>
      <c r="U121" t="s">
        <v>1391</v>
      </c>
      <c r="V121" s="6">
        <v>1.5900000000000001E-2</v>
      </c>
      <c r="W121" t="s">
        <v>1392</v>
      </c>
      <c r="X121" s="6">
        <v>2.3999999999999998E-3</v>
      </c>
      <c r="Y121" t="s">
        <v>1391</v>
      </c>
      <c r="Z121" s="6">
        <v>8.8999999999999999E-3</v>
      </c>
      <c r="AA121" t="s">
        <v>1393</v>
      </c>
      <c r="AB121" s="6">
        <v>3.8999999999999998E-3</v>
      </c>
      <c r="AC121" t="s">
        <v>1391</v>
      </c>
      <c r="AD121" t="s">
        <v>1439</v>
      </c>
    </row>
    <row r="122" spans="1:30" hidden="1" x14ac:dyDescent="0.55000000000000004">
      <c r="A122">
        <v>2400542548</v>
      </c>
      <c r="B122">
        <v>11</v>
      </c>
      <c r="C122">
        <v>307207</v>
      </c>
      <c r="D122" t="s">
        <v>1389</v>
      </c>
      <c r="E122">
        <v>0.18</v>
      </c>
      <c r="F122">
        <v>7</v>
      </c>
      <c r="G122">
        <v>2427039</v>
      </c>
      <c r="H122">
        <v>76209535</v>
      </c>
      <c r="I122">
        <v>119661</v>
      </c>
      <c r="J122">
        <v>263661</v>
      </c>
      <c r="K122">
        <v>0</v>
      </c>
      <c r="L122">
        <v>178305</v>
      </c>
      <c r="M122">
        <v>493482</v>
      </c>
      <c r="N122">
        <v>9335920</v>
      </c>
      <c r="O122">
        <v>25824</v>
      </c>
      <c r="P122">
        <v>33305</v>
      </c>
      <c r="Q122">
        <v>0</v>
      </c>
      <c r="R122">
        <v>16245</v>
      </c>
      <c r="S122" t="s">
        <v>1390</v>
      </c>
      <c r="T122" s="6">
        <v>4.7999999999999996E-3</v>
      </c>
      <c r="U122" t="s">
        <v>1391</v>
      </c>
      <c r="V122" s="6">
        <v>6.0000000000000001E-3</v>
      </c>
      <c r="W122" t="s">
        <v>1392</v>
      </c>
      <c r="X122" s="6">
        <v>1.5E-3</v>
      </c>
      <c r="Y122" t="s">
        <v>1391</v>
      </c>
      <c r="Z122" s="6">
        <v>2.5999999999999999E-3</v>
      </c>
      <c r="AA122" t="s">
        <v>1393</v>
      </c>
      <c r="AB122" s="6">
        <v>3.3E-3</v>
      </c>
      <c r="AC122" t="s">
        <v>1391</v>
      </c>
      <c r="AD122" t="s">
        <v>1420</v>
      </c>
    </row>
    <row r="123" spans="1:30" hidden="1" x14ac:dyDescent="0.55000000000000004">
      <c r="A123">
        <v>2400588201</v>
      </c>
      <c r="B123">
        <v>2</v>
      </c>
      <c r="C123">
        <v>307207</v>
      </c>
      <c r="D123" t="s">
        <v>1389</v>
      </c>
      <c r="E123">
        <v>0.18</v>
      </c>
      <c r="F123">
        <v>7</v>
      </c>
      <c r="G123">
        <v>2096924</v>
      </c>
      <c r="H123">
        <v>76535614</v>
      </c>
      <c r="I123">
        <v>140802</v>
      </c>
      <c r="J123">
        <v>235318</v>
      </c>
      <c r="K123">
        <v>0</v>
      </c>
      <c r="L123">
        <v>166402</v>
      </c>
      <c r="M123">
        <v>462582</v>
      </c>
      <c r="N123">
        <v>9367193</v>
      </c>
      <c r="O123">
        <v>21575</v>
      </c>
      <c r="P123">
        <v>25366</v>
      </c>
      <c r="Q123">
        <v>0</v>
      </c>
      <c r="R123">
        <v>16629</v>
      </c>
      <c r="S123" t="s">
        <v>1390</v>
      </c>
      <c r="T123" s="6">
        <v>4.7000000000000002E-3</v>
      </c>
      <c r="U123" t="s">
        <v>1391</v>
      </c>
      <c r="V123" s="6">
        <v>4.7000000000000002E-3</v>
      </c>
      <c r="W123" t="s">
        <v>1392</v>
      </c>
      <c r="X123" s="6">
        <v>1.6999999999999999E-3</v>
      </c>
      <c r="Y123" t="s">
        <v>1391</v>
      </c>
      <c r="Z123" s="6">
        <v>2.0999999999999999E-3</v>
      </c>
      <c r="AA123" t="s">
        <v>1393</v>
      </c>
      <c r="AB123" s="6">
        <v>2.8999999999999998E-3</v>
      </c>
      <c r="AC123" t="s">
        <v>1391</v>
      </c>
      <c r="AD123" t="s">
        <v>1417</v>
      </c>
    </row>
    <row r="124" spans="1:30" hidden="1" x14ac:dyDescent="0.55000000000000004">
      <c r="A124">
        <v>2400602635</v>
      </c>
      <c r="B124">
        <v>6</v>
      </c>
      <c r="C124">
        <v>307207</v>
      </c>
      <c r="D124" t="s">
        <v>1389</v>
      </c>
      <c r="E124">
        <v>0.18</v>
      </c>
      <c r="F124">
        <v>7</v>
      </c>
      <c r="G124">
        <v>2307025</v>
      </c>
      <c r="H124">
        <v>76325738</v>
      </c>
      <c r="I124">
        <v>177306</v>
      </c>
      <c r="J124">
        <v>284817</v>
      </c>
      <c r="K124">
        <v>0</v>
      </c>
      <c r="L124">
        <v>167545</v>
      </c>
      <c r="M124">
        <v>496661</v>
      </c>
      <c r="N124">
        <v>9330895</v>
      </c>
      <c r="O124">
        <v>28973</v>
      </c>
      <c r="P124">
        <v>44229</v>
      </c>
      <c r="Q124">
        <v>0</v>
      </c>
      <c r="R124">
        <v>24268</v>
      </c>
      <c r="S124" t="s">
        <v>1390</v>
      </c>
      <c r="T124" s="6">
        <v>4.0000000000000002E-4</v>
      </c>
      <c r="U124" t="s">
        <v>1391</v>
      </c>
      <c r="V124" s="6">
        <v>7.4000000000000003E-3</v>
      </c>
      <c r="W124" t="s">
        <v>1392</v>
      </c>
      <c r="X124" s="6">
        <v>2.2000000000000001E-3</v>
      </c>
      <c r="Y124" t="s">
        <v>1391</v>
      </c>
      <c r="Z124" s="6">
        <v>2.8999999999999998E-3</v>
      </c>
      <c r="AA124" t="s">
        <v>1393</v>
      </c>
      <c r="AB124" s="6">
        <v>3.5999999999999999E-3</v>
      </c>
      <c r="AC124" t="s">
        <v>1391</v>
      </c>
      <c r="AD124" t="s">
        <v>1429</v>
      </c>
    </row>
    <row r="125" spans="1:30" hidden="1" x14ac:dyDescent="0.55000000000000004">
      <c r="A125">
        <v>2400700208</v>
      </c>
      <c r="B125">
        <v>4</v>
      </c>
      <c r="C125">
        <v>307207</v>
      </c>
      <c r="D125" t="s">
        <v>1389</v>
      </c>
      <c r="E125">
        <v>0.18</v>
      </c>
      <c r="F125">
        <v>7</v>
      </c>
      <c r="G125">
        <v>1272797</v>
      </c>
      <c r="H125">
        <v>77363368</v>
      </c>
      <c r="I125">
        <v>90890</v>
      </c>
      <c r="J125">
        <v>198482</v>
      </c>
      <c r="K125">
        <v>0</v>
      </c>
      <c r="L125">
        <v>154660</v>
      </c>
      <c r="M125">
        <v>321713</v>
      </c>
      <c r="N125">
        <v>9507908</v>
      </c>
      <c r="O125">
        <v>26067</v>
      </c>
      <c r="P125">
        <v>25339</v>
      </c>
      <c r="Q125">
        <v>0</v>
      </c>
      <c r="R125">
        <v>13477</v>
      </c>
      <c r="S125" t="s">
        <v>1390</v>
      </c>
      <c r="T125" s="6">
        <v>3.5999999999999999E-3</v>
      </c>
      <c r="U125" t="s">
        <v>1391</v>
      </c>
      <c r="V125" s="6">
        <v>5.1999999999999998E-3</v>
      </c>
      <c r="W125" t="s">
        <v>1392</v>
      </c>
      <c r="X125" s="6">
        <v>1.1000000000000001E-3</v>
      </c>
      <c r="Y125" t="s">
        <v>1391</v>
      </c>
      <c r="Z125" s="6">
        <v>2.5999999999999999E-3</v>
      </c>
      <c r="AA125" t="s">
        <v>1393</v>
      </c>
      <c r="AB125" s="6">
        <v>2.5000000000000001E-3</v>
      </c>
      <c r="AC125" t="s">
        <v>1391</v>
      </c>
      <c r="AD125" t="s">
        <v>1417</v>
      </c>
    </row>
    <row r="126" spans="1:30" hidden="1" x14ac:dyDescent="0.55000000000000004">
      <c r="A126">
        <v>2400734327</v>
      </c>
      <c r="B126">
        <v>1</v>
      </c>
      <c r="C126">
        <v>307207</v>
      </c>
      <c r="D126" t="s">
        <v>1389</v>
      </c>
      <c r="E126">
        <v>0.18</v>
      </c>
      <c r="F126">
        <v>7</v>
      </c>
      <c r="G126">
        <v>1977528</v>
      </c>
      <c r="H126">
        <v>76655542</v>
      </c>
      <c r="I126">
        <v>140465</v>
      </c>
      <c r="J126">
        <v>236445</v>
      </c>
      <c r="K126">
        <v>0</v>
      </c>
      <c r="L126">
        <v>158566</v>
      </c>
      <c r="M126">
        <v>433363</v>
      </c>
      <c r="N126">
        <v>9394473</v>
      </c>
      <c r="O126">
        <v>89085</v>
      </c>
      <c r="P126">
        <v>50041</v>
      </c>
      <c r="Q126">
        <v>0</v>
      </c>
      <c r="R126">
        <v>11021</v>
      </c>
      <c r="S126" t="s">
        <v>1390</v>
      </c>
      <c r="T126" s="6">
        <v>4.7000000000000002E-3</v>
      </c>
      <c r="U126" t="s">
        <v>1391</v>
      </c>
      <c r="V126" s="6">
        <v>1.41E-2</v>
      </c>
      <c r="W126" t="s">
        <v>1392</v>
      </c>
      <c r="X126" s="6">
        <v>1.6999999999999999E-3</v>
      </c>
      <c r="Y126" t="s">
        <v>1391</v>
      </c>
      <c r="Z126" s="6">
        <v>8.9999999999999993E-3</v>
      </c>
      <c r="AA126" t="s">
        <v>1393</v>
      </c>
      <c r="AB126" s="6">
        <v>3.0000000000000001E-3</v>
      </c>
      <c r="AC126" t="s">
        <v>1391</v>
      </c>
      <c r="AD126" t="s">
        <v>1440</v>
      </c>
    </row>
    <row r="127" spans="1:30" hidden="1" x14ac:dyDescent="0.55000000000000004">
      <c r="A127">
        <v>2400753833</v>
      </c>
      <c r="B127">
        <v>7</v>
      </c>
      <c r="C127">
        <v>307207</v>
      </c>
      <c r="D127" t="s">
        <v>1389</v>
      </c>
      <c r="E127">
        <v>0.18</v>
      </c>
      <c r="F127">
        <v>7</v>
      </c>
      <c r="G127">
        <v>2490620</v>
      </c>
      <c r="H127">
        <v>76145904</v>
      </c>
      <c r="I127">
        <v>129088</v>
      </c>
      <c r="J127">
        <v>266635</v>
      </c>
      <c r="K127">
        <v>0</v>
      </c>
      <c r="L127">
        <v>168693</v>
      </c>
      <c r="M127">
        <v>513170</v>
      </c>
      <c r="N127">
        <v>9316442</v>
      </c>
      <c r="O127">
        <v>14761</v>
      </c>
      <c r="P127">
        <v>25841</v>
      </c>
      <c r="Q127">
        <v>0</v>
      </c>
      <c r="R127">
        <v>15719</v>
      </c>
      <c r="S127" t="s">
        <v>1390</v>
      </c>
      <c r="T127" s="6">
        <v>5.0000000000000001E-3</v>
      </c>
      <c r="U127" t="s">
        <v>1391</v>
      </c>
      <c r="V127" s="6">
        <v>4.1000000000000003E-3</v>
      </c>
      <c r="W127" t="s">
        <v>1392</v>
      </c>
      <c r="X127" s="6">
        <v>1.6000000000000001E-3</v>
      </c>
      <c r="Y127" t="s">
        <v>1391</v>
      </c>
      <c r="Z127" s="6">
        <v>1.5E-3</v>
      </c>
      <c r="AA127" t="s">
        <v>1393</v>
      </c>
      <c r="AB127" s="6">
        <v>3.3E-3</v>
      </c>
      <c r="AC127" t="s">
        <v>1391</v>
      </c>
      <c r="AD127" t="s">
        <v>1428</v>
      </c>
    </row>
    <row r="128" spans="1:30" hidden="1" x14ac:dyDescent="0.55000000000000004">
      <c r="A128">
        <v>2400802093</v>
      </c>
      <c r="B128">
        <v>14</v>
      </c>
      <c r="C128">
        <v>307207</v>
      </c>
      <c r="D128" t="s">
        <v>1389</v>
      </c>
      <c r="E128">
        <v>0.18</v>
      </c>
      <c r="F128">
        <v>7</v>
      </c>
      <c r="G128">
        <v>2337256</v>
      </c>
      <c r="H128">
        <v>76297583</v>
      </c>
      <c r="I128">
        <v>203275</v>
      </c>
      <c r="J128">
        <v>290883</v>
      </c>
      <c r="K128">
        <v>0</v>
      </c>
      <c r="L128">
        <v>182682</v>
      </c>
      <c r="M128">
        <v>484941</v>
      </c>
      <c r="N128">
        <v>9345010</v>
      </c>
      <c r="O128">
        <v>42871</v>
      </c>
      <c r="P128">
        <v>36233</v>
      </c>
      <c r="Q128">
        <v>0</v>
      </c>
      <c r="R128">
        <v>17375</v>
      </c>
      <c r="S128" t="s">
        <v>1390</v>
      </c>
      <c r="T128" s="6">
        <v>8.0000000000000004E-4</v>
      </c>
      <c r="U128" t="s">
        <v>1391</v>
      </c>
      <c r="V128" s="6">
        <v>8.0000000000000002E-3</v>
      </c>
      <c r="W128" t="s">
        <v>1392</v>
      </c>
      <c r="X128" s="6">
        <v>2.5000000000000001E-3</v>
      </c>
      <c r="Y128" t="s">
        <v>1391</v>
      </c>
      <c r="Z128" s="6">
        <v>4.3E-3</v>
      </c>
      <c r="AA128" t="s">
        <v>1393</v>
      </c>
      <c r="AB128" s="6">
        <v>3.5999999999999999E-3</v>
      </c>
      <c r="AC128" t="s">
        <v>1391</v>
      </c>
      <c r="AD128" t="s">
        <v>1426</v>
      </c>
    </row>
    <row r="129" spans="1:30" hidden="1" x14ac:dyDescent="0.55000000000000004">
      <c r="A129">
        <v>2400814547</v>
      </c>
      <c r="B129">
        <v>15</v>
      </c>
      <c r="C129">
        <v>307207</v>
      </c>
      <c r="D129" t="s">
        <v>1389</v>
      </c>
      <c r="E129">
        <v>0.18</v>
      </c>
      <c r="F129">
        <v>7</v>
      </c>
      <c r="G129">
        <v>2683788</v>
      </c>
      <c r="H129">
        <v>75948889</v>
      </c>
      <c r="I129">
        <v>140385</v>
      </c>
      <c r="J129">
        <v>299929</v>
      </c>
      <c r="K129">
        <v>0</v>
      </c>
      <c r="L129">
        <v>195618</v>
      </c>
      <c r="M129">
        <v>561268</v>
      </c>
      <c r="N129">
        <v>9268457</v>
      </c>
      <c r="O129">
        <v>22864</v>
      </c>
      <c r="P129">
        <v>48900</v>
      </c>
      <c r="Q129">
        <v>0</v>
      </c>
      <c r="R129">
        <v>26755</v>
      </c>
      <c r="S129" t="s">
        <v>1390</v>
      </c>
      <c r="T129" s="6">
        <v>1E-4</v>
      </c>
      <c r="U129" t="s">
        <v>1391</v>
      </c>
      <c r="V129" s="6">
        <v>7.3000000000000001E-3</v>
      </c>
      <c r="W129" t="s">
        <v>1392</v>
      </c>
      <c r="X129" s="6">
        <v>1.6999999999999999E-3</v>
      </c>
      <c r="Y129" t="s">
        <v>1391</v>
      </c>
      <c r="Z129" s="6">
        <v>2.3E-3</v>
      </c>
      <c r="AA129" t="s">
        <v>1393</v>
      </c>
      <c r="AB129" s="6">
        <v>3.8E-3</v>
      </c>
      <c r="AC129" t="s">
        <v>1391</v>
      </c>
      <c r="AD129" t="s">
        <v>1431</v>
      </c>
    </row>
    <row r="130" spans="1:30" hidden="1" x14ac:dyDescent="0.55000000000000004">
      <c r="A130">
        <v>2400832843</v>
      </c>
      <c r="B130">
        <v>16</v>
      </c>
      <c r="C130">
        <v>307208</v>
      </c>
      <c r="D130" t="s">
        <v>1389</v>
      </c>
      <c r="E130">
        <v>0.18</v>
      </c>
      <c r="F130">
        <v>7</v>
      </c>
      <c r="G130">
        <v>2199259</v>
      </c>
      <c r="H130">
        <v>76438136</v>
      </c>
      <c r="I130">
        <v>128091</v>
      </c>
      <c r="J130">
        <v>249108</v>
      </c>
      <c r="K130">
        <v>0</v>
      </c>
      <c r="L130">
        <v>172289</v>
      </c>
      <c r="M130">
        <v>425567</v>
      </c>
      <c r="N130">
        <v>9404135</v>
      </c>
      <c r="O130">
        <v>14809</v>
      </c>
      <c r="P130">
        <v>28131</v>
      </c>
      <c r="Q130">
        <v>0</v>
      </c>
      <c r="R130">
        <v>17248</v>
      </c>
      <c r="S130" t="s">
        <v>1390</v>
      </c>
      <c r="T130" s="6">
        <v>4.7000000000000002E-3</v>
      </c>
      <c r="U130" t="s">
        <v>1391</v>
      </c>
      <c r="V130" s="6">
        <v>4.3E-3</v>
      </c>
      <c r="W130" t="s">
        <v>1392</v>
      </c>
      <c r="X130" s="6">
        <v>1.6000000000000001E-3</v>
      </c>
      <c r="Y130" t="s">
        <v>1391</v>
      </c>
      <c r="Z130" s="6">
        <v>1.5E-3</v>
      </c>
      <c r="AA130" t="s">
        <v>1393</v>
      </c>
      <c r="AB130" s="6">
        <v>3.0999999999999999E-3</v>
      </c>
      <c r="AC130" t="s">
        <v>1391</v>
      </c>
      <c r="AD130" t="s">
        <v>1441</v>
      </c>
    </row>
    <row r="131" spans="1:30" hidden="1" x14ac:dyDescent="0.55000000000000004">
      <c r="A131">
        <v>2400908583</v>
      </c>
      <c r="B131">
        <v>10</v>
      </c>
      <c r="C131">
        <v>307207</v>
      </c>
      <c r="D131" t="s">
        <v>1389</v>
      </c>
      <c r="E131">
        <v>0.18</v>
      </c>
      <c r="F131">
        <v>7</v>
      </c>
      <c r="G131">
        <v>2091920</v>
      </c>
      <c r="H131">
        <v>76543059</v>
      </c>
      <c r="I131">
        <v>157587</v>
      </c>
      <c r="J131">
        <v>267323</v>
      </c>
      <c r="K131">
        <v>0</v>
      </c>
      <c r="L131">
        <v>171510</v>
      </c>
      <c r="M131">
        <v>481027</v>
      </c>
      <c r="N131">
        <v>9348706</v>
      </c>
      <c r="O131">
        <v>24050</v>
      </c>
      <c r="P131">
        <v>51843</v>
      </c>
      <c r="Q131">
        <v>0</v>
      </c>
      <c r="R131">
        <v>25237</v>
      </c>
      <c r="S131" t="s">
        <v>1390</v>
      </c>
      <c r="T131" s="6">
        <v>5.4000000000000003E-3</v>
      </c>
      <c r="U131" t="s">
        <v>1391</v>
      </c>
      <c r="V131" s="6">
        <v>7.7000000000000002E-3</v>
      </c>
      <c r="W131" t="s">
        <v>1392</v>
      </c>
      <c r="X131" s="6">
        <v>2E-3</v>
      </c>
      <c r="Y131" t="s">
        <v>1391</v>
      </c>
      <c r="Z131" s="6">
        <v>2.3999999999999998E-3</v>
      </c>
      <c r="AA131" t="s">
        <v>1393</v>
      </c>
      <c r="AB131" s="6">
        <v>3.3E-3</v>
      </c>
      <c r="AC131" t="s">
        <v>1391</v>
      </c>
      <c r="AD131" t="s">
        <v>1433</v>
      </c>
    </row>
    <row r="132" spans="1:30" hidden="1" x14ac:dyDescent="0.55000000000000004">
      <c r="A132">
        <v>2400946406</v>
      </c>
      <c r="B132">
        <v>12</v>
      </c>
      <c r="C132">
        <v>307207</v>
      </c>
      <c r="D132" t="s">
        <v>1389</v>
      </c>
      <c r="E132">
        <v>0.18</v>
      </c>
      <c r="F132">
        <v>7</v>
      </c>
      <c r="G132">
        <v>1416602</v>
      </c>
      <c r="H132">
        <v>77215316</v>
      </c>
      <c r="I132">
        <v>109006</v>
      </c>
      <c r="J132">
        <v>216668</v>
      </c>
      <c r="K132">
        <v>0</v>
      </c>
      <c r="L132">
        <v>162414</v>
      </c>
      <c r="M132">
        <v>383208</v>
      </c>
      <c r="N132">
        <v>9444587</v>
      </c>
      <c r="O132">
        <v>20904</v>
      </c>
      <c r="P132">
        <v>33572</v>
      </c>
      <c r="Q132">
        <v>0</v>
      </c>
      <c r="R132">
        <v>24499</v>
      </c>
      <c r="S132" t="s">
        <v>1390</v>
      </c>
      <c r="T132" s="6">
        <v>4.1000000000000003E-3</v>
      </c>
      <c r="U132" t="s">
        <v>1391</v>
      </c>
      <c r="V132" s="6">
        <v>5.4999999999999997E-3</v>
      </c>
      <c r="W132" t="s">
        <v>1392</v>
      </c>
      <c r="X132" s="6">
        <v>1.2999999999999999E-3</v>
      </c>
      <c r="Y132" t="s">
        <v>1391</v>
      </c>
      <c r="Z132" s="6">
        <v>2.0999999999999999E-3</v>
      </c>
      <c r="AA132" t="s">
        <v>1393</v>
      </c>
      <c r="AB132" s="6">
        <v>2.7000000000000001E-3</v>
      </c>
      <c r="AC132" t="s">
        <v>1391</v>
      </c>
      <c r="AD132" t="s">
        <v>1425</v>
      </c>
    </row>
    <row r="133" spans="1:30" hidden="1" x14ac:dyDescent="0.55000000000000004">
      <c r="A133">
        <v>2401060592</v>
      </c>
      <c r="B133">
        <v>9</v>
      </c>
      <c r="C133">
        <v>307207</v>
      </c>
      <c r="D133" t="s">
        <v>1389</v>
      </c>
      <c r="E133">
        <v>0.18</v>
      </c>
      <c r="F133">
        <v>7</v>
      </c>
      <c r="G133">
        <v>2733760</v>
      </c>
      <c r="H133">
        <v>75898378</v>
      </c>
      <c r="I133">
        <v>210846</v>
      </c>
      <c r="J133">
        <v>303338</v>
      </c>
      <c r="K133">
        <v>0</v>
      </c>
      <c r="L133">
        <v>182118</v>
      </c>
      <c r="M133">
        <v>542102</v>
      </c>
      <c r="N133">
        <v>9285799</v>
      </c>
      <c r="O133">
        <v>30145</v>
      </c>
      <c r="P133">
        <v>29543</v>
      </c>
      <c r="Q133">
        <v>0</v>
      </c>
      <c r="R133">
        <v>15296</v>
      </c>
      <c r="S133" t="s">
        <v>1390</v>
      </c>
      <c r="T133" s="6">
        <v>1E-3</v>
      </c>
      <c r="U133" t="s">
        <v>1391</v>
      </c>
      <c r="V133" s="6">
        <v>6.0000000000000001E-3</v>
      </c>
      <c r="W133" t="s">
        <v>1392</v>
      </c>
      <c r="X133" s="6">
        <v>2.5999999999999999E-3</v>
      </c>
      <c r="Y133" t="s">
        <v>1391</v>
      </c>
      <c r="Z133" s="6">
        <v>3.0000000000000001E-3</v>
      </c>
      <c r="AA133" t="s">
        <v>1393</v>
      </c>
      <c r="AB133" s="6">
        <v>3.8E-3</v>
      </c>
      <c r="AC133" t="s">
        <v>1391</v>
      </c>
      <c r="AD133" t="s">
        <v>1410</v>
      </c>
    </row>
    <row r="134" spans="1:30" hidden="1" x14ac:dyDescent="0.55000000000000004">
      <c r="A134">
        <v>2401067179</v>
      </c>
      <c r="B134">
        <v>5</v>
      </c>
      <c r="C134">
        <v>307207</v>
      </c>
      <c r="D134" t="s">
        <v>1389</v>
      </c>
      <c r="E134">
        <v>0.18</v>
      </c>
      <c r="F134">
        <v>7</v>
      </c>
      <c r="G134">
        <v>2449957</v>
      </c>
      <c r="H134">
        <v>76186858</v>
      </c>
      <c r="I134">
        <v>150530</v>
      </c>
      <c r="J134">
        <v>258040</v>
      </c>
      <c r="K134">
        <v>0</v>
      </c>
      <c r="L134">
        <v>172957</v>
      </c>
      <c r="M134">
        <v>472116</v>
      </c>
      <c r="N134">
        <v>9357331</v>
      </c>
      <c r="O134">
        <v>21731</v>
      </c>
      <c r="P134">
        <v>32842</v>
      </c>
      <c r="Q134">
        <v>0</v>
      </c>
      <c r="R134">
        <v>20882</v>
      </c>
      <c r="S134" t="s">
        <v>1390</v>
      </c>
      <c r="T134" s="6">
        <v>5.1000000000000004E-3</v>
      </c>
      <c r="U134" t="s">
        <v>1391</v>
      </c>
      <c r="V134" s="6">
        <v>5.4999999999999997E-3</v>
      </c>
      <c r="W134" t="s">
        <v>1392</v>
      </c>
      <c r="X134" s="6">
        <v>1.9E-3</v>
      </c>
      <c r="Y134" t="s">
        <v>1391</v>
      </c>
      <c r="Z134" s="6">
        <v>2.2000000000000001E-3</v>
      </c>
      <c r="AA134" t="s">
        <v>1393</v>
      </c>
      <c r="AB134" s="6">
        <v>3.2000000000000002E-3</v>
      </c>
      <c r="AC134" t="s">
        <v>1391</v>
      </c>
      <c r="AD134" t="s">
        <v>1420</v>
      </c>
    </row>
    <row r="135" spans="1:30" x14ac:dyDescent="0.55000000000000004">
      <c r="A135">
        <v>2401168959</v>
      </c>
      <c r="B135">
        <v>17</v>
      </c>
      <c r="C135">
        <v>307208</v>
      </c>
      <c r="D135" t="s">
        <v>1389</v>
      </c>
      <c r="E135">
        <v>0.18</v>
      </c>
      <c r="F135">
        <v>7</v>
      </c>
      <c r="G135">
        <v>2251059</v>
      </c>
      <c r="H135">
        <v>76386450</v>
      </c>
      <c r="I135">
        <v>135628</v>
      </c>
      <c r="J135">
        <v>269730</v>
      </c>
      <c r="K135">
        <v>0</v>
      </c>
      <c r="L135">
        <v>184582</v>
      </c>
      <c r="M135">
        <v>538466</v>
      </c>
      <c r="N135">
        <v>9291398</v>
      </c>
      <c r="O135">
        <v>40236</v>
      </c>
      <c r="P135">
        <v>47002</v>
      </c>
      <c r="Q135">
        <v>0</v>
      </c>
      <c r="R135">
        <v>24679</v>
      </c>
      <c r="S135" t="s">
        <v>1390</v>
      </c>
      <c r="T135" s="6">
        <v>5.1000000000000004E-3</v>
      </c>
      <c r="U135" t="s">
        <v>1391</v>
      </c>
      <c r="V135" s="6">
        <v>8.8000000000000005E-3</v>
      </c>
      <c r="W135" t="s">
        <v>1392</v>
      </c>
      <c r="X135" s="6">
        <v>1.6999999999999999E-3</v>
      </c>
      <c r="Y135" t="s">
        <v>1391</v>
      </c>
      <c r="Z135" s="6">
        <v>4.0000000000000001E-3</v>
      </c>
      <c r="AA135" t="s">
        <v>1393</v>
      </c>
      <c r="AB135" s="6">
        <v>3.3999999999999998E-3</v>
      </c>
      <c r="AC135" t="s">
        <v>1391</v>
      </c>
      <c r="AD135" t="s">
        <v>1437</v>
      </c>
    </row>
    <row r="136" spans="1:30" hidden="1" x14ac:dyDescent="0.55000000000000004">
      <c r="A136">
        <v>2401235887</v>
      </c>
      <c r="B136">
        <v>13</v>
      </c>
      <c r="C136">
        <v>307207</v>
      </c>
      <c r="D136" t="s">
        <v>1389</v>
      </c>
      <c r="E136">
        <v>0.18</v>
      </c>
      <c r="F136">
        <v>7</v>
      </c>
      <c r="G136">
        <v>3219143</v>
      </c>
      <c r="H136">
        <v>75417744</v>
      </c>
      <c r="I136">
        <v>335839</v>
      </c>
      <c r="J136">
        <v>364410</v>
      </c>
      <c r="K136">
        <v>0</v>
      </c>
      <c r="L136">
        <v>179964</v>
      </c>
      <c r="M136">
        <v>629896</v>
      </c>
      <c r="N136">
        <v>9198161</v>
      </c>
      <c r="O136">
        <v>52088</v>
      </c>
      <c r="P136">
        <v>55174</v>
      </c>
      <c r="Q136">
        <v>0</v>
      </c>
      <c r="R136">
        <v>22535</v>
      </c>
      <c r="S136" t="s">
        <v>1390</v>
      </c>
      <c r="T136" s="6">
        <v>3.3999999999999998E-3</v>
      </c>
      <c r="U136" t="s">
        <v>1391</v>
      </c>
      <c r="V136" s="6">
        <v>1.09E-2</v>
      </c>
      <c r="W136" t="s">
        <v>1392</v>
      </c>
      <c r="X136" s="6">
        <v>4.1999999999999997E-3</v>
      </c>
      <c r="Y136" t="s">
        <v>1391</v>
      </c>
      <c r="Z136" s="6">
        <v>5.1999999999999998E-3</v>
      </c>
      <c r="AA136" t="s">
        <v>1393</v>
      </c>
      <c r="AB136" s="6">
        <v>4.5999999999999999E-3</v>
      </c>
      <c r="AC136" t="s">
        <v>1391</v>
      </c>
      <c r="AD136" t="s">
        <v>1442</v>
      </c>
    </row>
    <row r="137" spans="1:30" hidden="1" x14ac:dyDescent="0.55000000000000004">
      <c r="A137">
        <v>2401251325</v>
      </c>
      <c r="B137">
        <v>3</v>
      </c>
      <c r="C137">
        <v>307207</v>
      </c>
      <c r="D137" t="s">
        <v>1389</v>
      </c>
      <c r="E137">
        <v>0.18</v>
      </c>
      <c r="F137">
        <v>7</v>
      </c>
      <c r="G137">
        <v>2837488</v>
      </c>
      <c r="H137">
        <v>75798950</v>
      </c>
      <c r="I137">
        <v>160530</v>
      </c>
      <c r="J137">
        <v>316169</v>
      </c>
      <c r="K137">
        <v>0</v>
      </c>
      <c r="L137">
        <v>207046</v>
      </c>
      <c r="M137">
        <v>546108</v>
      </c>
      <c r="N137">
        <v>9283622</v>
      </c>
      <c r="O137">
        <v>34436</v>
      </c>
      <c r="P137">
        <v>46900</v>
      </c>
      <c r="Q137">
        <v>0</v>
      </c>
      <c r="R137">
        <v>27471</v>
      </c>
      <c r="S137" t="s">
        <v>1390</v>
      </c>
      <c r="T137" s="6">
        <v>5.9999999999999995E-4</v>
      </c>
      <c r="U137" t="s">
        <v>1391</v>
      </c>
      <c r="V137" s="6">
        <v>8.2000000000000007E-3</v>
      </c>
      <c r="W137" t="s">
        <v>1392</v>
      </c>
      <c r="X137" s="6">
        <v>2E-3</v>
      </c>
      <c r="Y137" t="s">
        <v>1391</v>
      </c>
      <c r="Z137" s="6">
        <v>3.5000000000000001E-3</v>
      </c>
      <c r="AA137" t="s">
        <v>1393</v>
      </c>
      <c r="AB137" s="6">
        <v>4.0000000000000001E-3</v>
      </c>
      <c r="AC137" t="s">
        <v>1391</v>
      </c>
      <c r="AD137" t="s">
        <v>1437</v>
      </c>
    </row>
    <row r="138" spans="1:30" hidden="1" x14ac:dyDescent="0.55000000000000004">
      <c r="A138">
        <v>2700426204</v>
      </c>
      <c r="B138">
        <v>8</v>
      </c>
      <c r="C138">
        <v>345607</v>
      </c>
      <c r="D138" t="s">
        <v>1389</v>
      </c>
      <c r="E138">
        <v>0.18</v>
      </c>
      <c r="F138">
        <v>8</v>
      </c>
      <c r="G138">
        <v>3136026</v>
      </c>
      <c r="H138">
        <v>85325694</v>
      </c>
      <c r="I138">
        <v>218241</v>
      </c>
      <c r="J138">
        <v>355913</v>
      </c>
      <c r="K138">
        <v>0</v>
      </c>
      <c r="L138">
        <v>219450</v>
      </c>
      <c r="M138">
        <v>580963</v>
      </c>
      <c r="N138">
        <v>9248706</v>
      </c>
      <c r="O138">
        <v>27519</v>
      </c>
      <c r="P138">
        <v>45400</v>
      </c>
      <c r="Q138">
        <v>0</v>
      </c>
      <c r="R138">
        <v>27463</v>
      </c>
      <c r="S138" t="s">
        <v>1390</v>
      </c>
      <c r="T138" s="6">
        <v>1.6000000000000001E-3</v>
      </c>
      <c r="U138" t="s">
        <v>1391</v>
      </c>
      <c r="V138" s="6">
        <v>7.4000000000000003E-3</v>
      </c>
      <c r="W138" t="s">
        <v>1392</v>
      </c>
      <c r="X138" s="6">
        <v>2.3999999999999998E-3</v>
      </c>
      <c r="Y138" t="s">
        <v>1391</v>
      </c>
      <c r="Z138" s="6">
        <v>2.7000000000000001E-3</v>
      </c>
      <c r="AA138" t="s">
        <v>1393</v>
      </c>
      <c r="AB138" s="6">
        <v>4.0000000000000001E-3</v>
      </c>
      <c r="AC138" t="s">
        <v>1391</v>
      </c>
      <c r="AD138" t="s">
        <v>1443</v>
      </c>
    </row>
    <row r="139" spans="1:30" hidden="1" x14ac:dyDescent="0.55000000000000004">
      <c r="A139">
        <v>2700543732</v>
      </c>
      <c r="B139">
        <v>11</v>
      </c>
      <c r="C139">
        <v>345607</v>
      </c>
      <c r="D139" t="s">
        <v>1389</v>
      </c>
      <c r="E139">
        <v>0.18</v>
      </c>
      <c r="F139">
        <v>8</v>
      </c>
      <c r="G139">
        <v>2986884</v>
      </c>
      <c r="H139">
        <v>85479352</v>
      </c>
      <c r="I139">
        <v>168415</v>
      </c>
      <c r="J139">
        <v>313422</v>
      </c>
      <c r="K139">
        <v>0</v>
      </c>
      <c r="L139">
        <v>196887</v>
      </c>
      <c r="M139">
        <v>559842</v>
      </c>
      <c r="N139">
        <v>9269817</v>
      </c>
      <c r="O139">
        <v>48754</v>
      </c>
      <c r="P139">
        <v>49761</v>
      </c>
      <c r="Q139">
        <v>0</v>
      </c>
      <c r="R139">
        <v>18582</v>
      </c>
      <c r="S139" t="s">
        <v>1390</v>
      </c>
      <c r="T139" s="6">
        <v>5.0000000000000001E-4</v>
      </c>
      <c r="U139" t="s">
        <v>1391</v>
      </c>
      <c r="V139" s="6">
        <v>0.01</v>
      </c>
      <c r="W139" t="s">
        <v>1392</v>
      </c>
      <c r="X139" s="6">
        <v>1.9E-3</v>
      </c>
      <c r="Y139" t="s">
        <v>1391</v>
      </c>
      <c r="Z139" s="6">
        <v>4.8999999999999998E-3</v>
      </c>
      <c r="AA139" t="s">
        <v>1393</v>
      </c>
      <c r="AB139" s="6">
        <v>3.5000000000000001E-3</v>
      </c>
      <c r="AC139" t="s">
        <v>1391</v>
      </c>
      <c r="AD139" t="s">
        <v>1440</v>
      </c>
    </row>
    <row r="140" spans="1:30" hidden="1" x14ac:dyDescent="0.55000000000000004">
      <c r="A140">
        <v>2700589466</v>
      </c>
      <c r="B140">
        <v>2</v>
      </c>
      <c r="C140">
        <v>345607</v>
      </c>
      <c r="D140" t="s">
        <v>1389</v>
      </c>
      <c r="E140">
        <v>0.18</v>
      </c>
      <c r="F140">
        <v>8</v>
      </c>
      <c r="G140">
        <v>2623738</v>
      </c>
      <c r="H140">
        <v>85838640</v>
      </c>
      <c r="I140">
        <v>167524</v>
      </c>
      <c r="J140">
        <v>269010</v>
      </c>
      <c r="K140">
        <v>0</v>
      </c>
      <c r="L140">
        <v>184146</v>
      </c>
      <c r="M140">
        <v>526811</v>
      </c>
      <c r="N140">
        <v>9303026</v>
      </c>
      <c r="O140">
        <v>26722</v>
      </c>
      <c r="P140">
        <v>33692</v>
      </c>
      <c r="Q140">
        <v>0</v>
      </c>
      <c r="R140">
        <v>17744</v>
      </c>
      <c r="S140" t="s">
        <v>1390</v>
      </c>
      <c r="T140" s="6">
        <v>0</v>
      </c>
      <c r="U140" t="s">
        <v>1391</v>
      </c>
      <c r="V140" s="6">
        <v>6.1000000000000004E-3</v>
      </c>
      <c r="W140" t="s">
        <v>1392</v>
      </c>
      <c r="X140" s="6">
        <v>1.8E-3</v>
      </c>
      <c r="Y140" t="s">
        <v>1391</v>
      </c>
      <c r="Z140" s="6">
        <v>2.7000000000000001E-3</v>
      </c>
      <c r="AA140" t="s">
        <v>1393</v>
      </c>
      <c r="AB140" s="6">
        <v>3.0000000000000001E-3</v>
      </c>
      <c r="AC140" t="s">
        <v>1391</v>
      </c>
      <c r="AD140" t="s">
        <v>1425</v>
      </c>
    </row>
    <row r="141" spans="1:30" hidden="1" x14ac:dyDescent="0.55000000000000004">
      <c r="A141">
        <v>2700604115</v>
      </c>
      <c r="B141">
        <v>6</v>
      </c>
      <c r="C141">
        <v>345607</v>
      </c>
      <c r="D141" t="s">
        <v>1389</v>
      </c>
      <c r="E141">
        <v>0.18</v>
      </c>
      <c r="F141">
        <v>8</v>
      </c>
      <c r="G141">
        <v>2841480</v>
      </c>
      <c r="H141">
        <v>85621079</v>
      </c>
      <c r="I141">
        <v>204582</v>
      </c>
      <c r="J141">
        <v>330913</v>
      </c>
      <c r="K141">
        <v>0</v>
      </c>
      <c r="L141">
        <v>193999</v>
      </c>
      <c r="M141">
        <v>534452</v>
      </c>
      <c r="N141">
        <v>9295341</v>
      </c>
      <c r="O141">
        <v>27276</v>
      </c>
      <c r="P141">
        <v>46096</v>
      </c>
      <c r="Q141">
        <v>0</v>
      </c>
      <c r="R141">
        <v>26454</v>
      </c>
      <c r="S141" t="s">
        <v>1390</v>
      </c>
      <c r="T141" s="6">
        <v>1.1000000000000001E-3</v>
      </c>
      <c r="U141" t="s">
        <v>1391</v>
      </c>
      <c r="V141" s="6">
        <v>7.4000000000000003E-3</v>
      </c>
      <c r="W141" t="s">
        <v>1392</v>
      </c>
      <c r="X141" s="6">
        <v>2.3E-3</v>
      </c>
      <c r="Y141" t="s">
        <v>1391</v>
      </c>
      <c r="Z141" s="6">
        <v>2.7000000000000001E-3</v>
      </c>
      <c r="AA141" t="s">
        <v>1393</v>
      </c>
      <c r="AB141" s="6">
        <v>3.7000000000000002E-3</v>
      </c>
      <c r="AC141" t="s">
        <v>1391</v>
      </c>
      <c r="AD141" t="s">
        <v>1443</v>
      </c>
    </row>
    <row r="142" spans="1:30" hidden="1" x14ac:dyDescent="0.55000000000000004">
      <c r="A142">
        <v>2700701832</v>
      </c>
      <c r="B142">
        <v>4</v>
      </c>
      <c r="C142">
        <v>345607</v>
      </c>
      <c r="D142" t="s">
        <v>1389</v>
      </c>
      <c r="E142">
        <v>0.18</v>
      </c>
      <c r="F142">
        <v>8</v>
      </c>
      <c r="G142">
        <v>1599265</v>
      </c>
      <c r="H142">
        <v>86866722</v>
      </c>
      <c r="I142">
        <v>117105</v>
      </c>
      <c r="J142">
        <v>229919</v>
      </c>
      <c r="K142">
        <v>0</v>
      </c>
      <c r="L142">
        <v>173904</v>
      </c>
      <c r="M142">
        <v>326465</v>
      </c>
      <c r="N142">
        <v>9503354</v>
      </c>
      <c r="O142">
        <v>26215</v>
      </c>
      <c r="P142">
        <v>31437</v>
      </c>
      <c r="Q142">
        <v>0</v>
      </c>
      <c r="R142">
        <v>19244</v>
      </c>
      <c r="S142" t="s">
        <v>1390</v>
      </c>
      <c r="T142" s="6">
        <v>3.8999999999999998E-3</v>
      </c>
      <c r="U142" t="s">
        <v>1391</v>
      </c>
      <c r="V142" s="6">
        <v>5.7999999999999996E-3</v>
      </c>
      <c r="W142" t="s">
        <v>1392</v>
      </c>
      <c r="X142" s="6">
        <v>1.2999999999999999E-3</v>
      </c>
      <c r="Y142" t="s">
        <v>1391</v>
      </c>
      <c r="Z142" s="6">
        <v>2.5999999999999999E-3</v>
      </c>
      <c r="AA142" t="s">
        <v>1393</v>
      </c>
      <c r="AB142" s="6">
        <v>2.5000000000000001E-3</v>
      </c>
      <c r="AC142" t="s">
        <v>1391</v>
      </c>
      <c r="AD142" t="s">
        <v>1405</v>
      </c>
    </row>
    <row r="143" spans="1:30" hidden="1" x14ac:dyDescent="0.55000000000000004">
      <c r="A143">
        <v>2700735634</v>
      </c>
      <c r="B143">
        <v>1</v>
      </c>
      <c r="C143">
        <v>345607</v>
      </c>
      <c r="D143" t="s">
        <v>1389</v>
      </c>
      <c r="E143">
        <v>0.18</v>
      </c>
      <c r="F143">
        <v>8</v>
      </c>
      <c r="G143">
        <v>2300986</v>
      </c>
      <c r="H143">
        <v>86161914</v>
      </c>
      <c r="I143">
        <v>150474</v>
      </c>
      <c r="J143">
        <v>250602</v>
      </c>
      <c r="K143">
        <v>0</v>
      </c>
      <c r="L143">
        <v>169828</v>
      </c>
      <c r="M143">
        <v>323455</v>
      </c>
      <c r="N143">
        <v>9506372</v>
      </c>
      <c r="O143">
        <v>10009</v>
      </c>
      <c r="P143">
        <v>14157</v>
      </c>
      <c r="Q143">
        <v>0</v>
      </c>
      <c r="R143">
        <v>11262</v>
      </c>
      <c r="S143" t="s">
        <v>1390</v>
      </c>
      <c r="T143" s="6">
        <v>4.4999999999999997E-3</v>
      </c>
      <c r="U143" t="s">
        <v>1391</v>
      </c>
      <c r="V143" s="6">
        <v>2.3999999999999998E-3</v>
      </c>
      <c r="W143" t="s">
        <v>1392</v>
      </c>
      <c r="X143" s="6">
        <v>1.6999999999999999E-3</v>
      </c>
      <c r="Y143" t="s">
        <v>1391</v>
      </c>
      <c r="Z143" s="6">
        <v>1E-3</v>
      </c>
      <c r="AA143" t="s">
        <v>1393</v>
      </c>
      <c r="AB143" s="6">
        <v>2.8E-3</v>
      </c>
      <c r="AC143" t="s">
        <v>1391</v>
      </c>
      <c r="AD143" t="s">
        <v>1401</v>
      </c>
    </row>
    <row r="144" spans="1:30" hidden="1" x14ac:dyDescent="0.55000000000000004">
      <c r="A144">
        <v>2700755122</v>
      </c>
      <c r="B144">
        <v>7</v>
      </c>
      <c r="C144">
        <v>345607</v>
      </c>
      <c r="D144" t="s">
        <v>1389</v>
      </c>
      <c r="E144">
        <v>0.18</v>
      </c>
      <c r="F144">
        <v>8</v>
      </c>
      <c r="G144">
        <v>3093284</v>
      </c>
      <c r="H144">
        <v>85373039</v>
      </c>
      <c r="I144">
        <v>160006</v>
      </c>
      <c r="J144">
        <v>323000</v>
      </c>
      <c r="K144">
        <v>0</v>
      </c>
      <c r="L144">
        <v>190551</v>
      </c>
      <c r="M144">
        <v>602661</v>
      </c>
      <c r="N144">
        <v>9227135</v>
      </c>
      <c r="O144">
        <v>30918</v>
      </c>
      <c r="P144">
        <v>56365</v>
      </c>
      <c r="Q144">
        <v>0</v>
      </c>
      <c r="R144">
        <v>21858</v>
      </c>
      <c r="S144" t="s">
        <v>1390</v>
      </c>
      <c r="T144" s="6">
        <v>5.9999999999999995E-4</v>
      </c>
      <c r="U144" t="s">
        <v>1391</v>
      </c>
      <c r="V144" s="6">
        <v>8.8000000000000005E-3</v>
      </c>
      <c r="W144" t="s">
        <v>1392</v>
      </c>
      <c r="X144" s="6">
        <v>1.8E-3</v>
      </c>
      <c r="Y144" t="s">
        <v>1391</v>
      </c>
      <c r="Z144" s="6">
        <v>3.0999999999999999E-3</v>
      </c>
      <c r="AA144" t="s">
        <v>1393</v>
      </c>
      <c r="AB144" s="6">
        <v>3.5999999999999999E-3</v>
      </c>
      <c r="AC144" t="s">
        <v>1391</v>
      </c>
      <c r="AD144" t="s">
        <v>1444</v>
      </c>
    </row>
    <row r="145" spans="1:30" hidden="1" x14ac:dyDescent="0.55000000000000004">
      <c r="A145">
        <v>2700803542</v>
      </c>
      <c r="B145">
        <v>14</v>
      </c>
      <c r="C145">
        <v>345607</v>
      </c>
      <c r="D145" t="s">
        <v>1389</v>
      </c>
      <c r="E145">
        <v>0.18</v>
      </c>
      <c r="F145">
        <v>8</v>
      </c>
      <c r="G145">
        <v>2775746</v>
      </c>
      <c r="H145">
        <v>85688958</v>
      </c>
      <c r="I145">
        <v>224142</v>
      </c>
      <c r="J145">
        <v>315056</v>
      </c>
      <c r="K145">
        <v>0</v>
      </c>
      <c r="L145">
        <v>197272</v>
      </c>
      <c r="M145">
        <v>438487</v>
      </c>
      <c r="N145">
        <v>9391375</v>
      </c>
      <c r="O145">
        <v>20867</v>
      </c>
      <c r="P145">
        <v>24173</v>
      </c>
      <c r="Q145">
        <v>0</v>
      </c>
      <c r="R145">
        <v>14590</v>
      </c>
      <c r="S145" t="s">
        <v>1390</v>
      </c>
      <c r="T145" s="6">
        <v>1.1999999999999999E-3</v>
      </c>
      <c r="U145" t="s">
        <v>1391</v>
      </c>
      <c r="V145" s="6">
        <v>4.4999999999999997E-3</v>
      </c>
      <c r="W145" t="s">
        <v>1392</v>
      </c>
      <c r="X145" s="6">
        <v>2.5000000000000001E-3</v>
      </c>
      <c r="Y145" t="s">
        <v>1391</v>
      </c>
      <c r="Z145" s="6">
        <v>2.0999999999999999E-3</v>
      </c>
      <c r="AA145" t="s">
        <v>1393</v>
      </c>
      <c r="AB145" s="6">
        <v>3.5000000000000001E-3</v>
      </c>
      <c r="AC145" t="s">
        <v>1391</v>
      </c>
      <c r="AD145" t="s">
        <v>1403</v>
      </c>
    </row>
    <row r="146" spans="1:30" hidden="1" x14ac:dyDescent="0.55000000000000004">
      <c r="A146">
        <v>2700816007</v>
      </c>
      <c r="B146">
        <v>15</v>
      </c>
      <c r="C146">
        <v>345607</v>
      </c>
      <c r="D146" t="s">
        <v>1389</v>
      </c>
      <c r="E146">
        <v>0.18</v>
      </c>
      <c r="F146">
        <v>8</v>
      </c>
      <c r="G146">
        <v>3289509</v>
      </c>
      <c r="H146">
        <v>85172836</v>
      </c>
      <c r="I146">
        <v>186226</v>
      </c>
      <c r="J146">
        <v>344126</v>
      </c>
      <c r="K146">
        <v>0</v>
      </c>
      <c r="L146">
        <v>214473</v>
      </c>
      <c r="M146">
        <v>605718</v>
      </c>
      <c r="N146">
        <v>9223947</v>
      </c>
      <c r="O146">
        <v>45841</v>
      </c>
      <c r="P146">
        <v>44197</v>
      </c>
      <c r="Q146">
        <v>0</v>
      </c>
      <c r="R146">
        <v>18855</v>
      </c>
      <c r="S146" t="s">
        <v>1390</v>
      </c>
      <c r="T146" s="6">
        <v>1.1000000000000001E-3</v>
      </c>
      <c r="U146" t="s">
        <v>1391</v>
      </c>
      <c r="V146" s="6">
        <v>9.1000000000000004E-3</v>
      </c>
      <c r="W146" t="s">
        <v>1392</v>
      </c>
      <c r="X146" s="6">
        <v>2.0999999999999999E-3</v>
      </c>
      <c r="Y146" t="s">
        <v>1391</v>
      </c>
      <c r="Z146" s="6">
        <v>4.5999999999999999E-3</v>
      </c>
      <c r="AA146" t="s">
        <v>1393</v>
      </c>
      <c r="AB146" s="6">
        <v>3.8E-3</v>
      </c>
      <c r="AC146" t="s">
        <v>1391</v>
      </c>
      <c r="AD146" t="s">
        <v>1406</v>
      </c>
    </row>
    <row r="147" spans="1:30" hidden="1" x14ac:dyDescent="0.55000000000000004">
      <c r="A147">
        <v>2700834097</v>
      </c>
      <c r="B147">
        <v>16</v>
      </c>
      <c r="C147">
        <v>345608</v>
      </c>
      <c r="D147" t="s">
        <v>1389</v>
      </c>
      <c r="E147">
        <v>0.18</v>
      </c>
      <c r="F147">
        <v>8</v>
      </c>
      <c r="G147">
        <v>2663443</v>
      </c>
      <c r="H147">
        <v>85804011</v>
      </c>
      <c r="I147">
        <v>153676</v>
      </c>
      <c r="J147">
        <v>300960</v>
      </c>
      <c r="K147">
        <v>0</v>
      </c>
      <c r="L147">
        <v>201742</v>
      </c>
      <c r="M147">
        <v>464181</v>
      </c>
      <c r="N147">
        <v>9365875</v>
      </c>
      <c r="O147">
        <v>25585</v>
      </c>
      <c r="P147">
        <v>51852</v>
      </c>
      <c r="Q147">
        <v>0</v>
      </c>
      <c r="R147">
        <v>29453</v>
      </c>
      <c r="S147" t="s">
        <v>1390</v>
      </c>
      <c r="T147" s="6">
        <v>2.0000000000000001E-4</v>
      </c>
      <c r="U147" t="s">
        <v>1391</v>
      </c>
      <c r="V147" s="6">
        <v>7.7999999999999996E-3</v>
      </c>
      <c r="W147" t="s">
        <v>1392</v>
      </c>
      <c r="X147" s="6">
        <v>1.6999999999999999E-3</v>
      </c>
      <c r="Y147" t="s">
        <v>1391</v>
      </c>
      <c r="Z147" s="6">
        <v>2.5999999999999999E-3</v>
      </c>
      <c r="AA147" t="s">
        <v>1393</v>
      </c>
      <c r="AB147" s="6">
        <v>3.3999999999999998E-3</v>
      </c>
      <c r="AC147" t="s">
        <v>1391</v>
      </c>
      <c r="AD147" t="s">
        <v>1433</v>
      </c>
    </row>
    <row r="148" spans="1:30" hidden="1" x14ac:dyDescent="0.55000000000000004">
      <c r="A148">
        <v>2700909865</v>
      </c>
      <c r="B148">
        <v>10</v>
      </c>
      <c r="C148">
        <v>345607</v>
      </c>
      <c r="D148" t="s">
        <v>1389</v>
      </c>
      <c r="E148">
        <v>0.18</v>
      </c>
      <c r="F148">
        <v>8</v>
      </c>
      <c r="G148">
        <v>2538103</v>
      </c>
      <c r="H148">
        <v>85924547</v>
      </c>
      <c r="I148">
        <v>178024</v>
      </c>
      <c r="J148">
        <v>309400</v>
      </c>
      <c r="K148">
        <v>0</v>
      </c>
      <c r="L148">
        <v>197074</v>
      </c>
      <c r="M148">
        <v>446180</v>
      </c>
      <c r="N148">
        <v>9381488</v>
      </c>
      <c r="O148">
        <v>20437</v>
      </c>
      <c r="P148">
        <v>42077</v>
      </c>
      <c r="Q148">
        <v>0</v>
      </c>
      <c r="R148">
        <v>25564</v>
      </c>
      <c r="S148" t="s">
        <v>1390</v>
      </c>
      <c r="T148" s="6">
        <v>5.9999999999999995E-4</v>
      </c>
      <c r="U148" t="s">
        <v>1391</v>
      </c>
      <c r="V148" s="6">
        <v>6.3E-3</v>
      </c>
      <c r="W148" t="s">
        <v>1392</v>
      </c>
      <c r="X148" s="6">
        <v>2E-3</v>
      </c>
      <c r="Y148" t="s">
        <v>1391</v>
      </c>
      <c r="Z148" s="6">
        <v>2E-3</v>
      </c>
      <c r="AA148" t="s">
        <v>1393</v>
      </c>
      <c r="AB148" s="6">
        <v>3.3999999999999998E-3</v>
      </c>
      <c r="AC148" t="s">
        <v>1391</v>
      </c>
      <c r="AD148" t="s">
        <v>1445</v>
      </c>
    </row>
    <row r="149" spans="1:30" hidden="1" x14ac:dyDescent="0.55000000000000004">
      <c r="A149">
        <v>2700947794</v>
      </c>
      <c r="B149">
        <v>12</v>
      </c>
      <c r="C149">
        <v>345607</v>
      </c>
      <c r="D149" t="s">
        <v>1389</v>
      </c>
      <c r="E149">
        <v>0.18</v>
      </c>
      <c r="F149">
        <v>8</v>
      </c>
      <c r="G149">
        <v>1885971</v>
      </c>
      <c r="H149">
        <v>86573891</v>
      </c>
      <c r="I149">
        <v>152529</v>
      </c>
      <c r="J149">
        <v>251761</v>
      </c>
      <c r="K149">
        <v>0</v>
      </c>
      <c r="L149">
        <v>175248</v>
      </c>
      <c r="M149">
        <v>469366</v>
      </c>
      <c r="N149">
        <v>9358575</v>
      </c>
      <c r="O149">
        <v>43523</v>
      </c>
      <c r="P149">
        <v>35093</v>
      </c>
      <c r="Q149">
        <v>0</v>
      </c>
      <c r="R149">
        <v>12834</v>
      </c>
      <c r="S149" t="s">
        <v>1390</v>
      </c>
      <c r="T149" s="6">
        <v>4.4999999999999997E-3</v>
      </c>
      <c r="U149" t="s">
        <v>1391</v>
      </c>
      <c r="V149" s="6">
        <v>7.9000000000000008E-3</v>
      </c>
      <c r="W149" t="s">
        <v>1392</v>
      </c>
      <c r="X149" s="6">
        <v>1.6999999999999999E-3</v>
      </c>
      <c r="Y149" t="s">
        <v>1391</v>
      </c>
      <c r="Z149" s="6">
        <v>4.4000000000000003E-3</v>
      </c>
      <c r="AA149" t="s">
        <v>1393</v>
      </c>
      <c r="AB149" s="6">
        <v>2.8E-3</v>
      </c>
      <c r="AC149" t="s">
        <v>1391</v>
      </c>
      <c r="AD149" t="s">
        <v>1408</v>
      </c>
    </row>
    <row r="150" spans="1:30" hidden="1" x14ac:dyDescent="0.55000000000000004">
      <c r="A150">
        <v>2701061931</v>
      </c>
      <c r="B150">
        <v>9</v>
      </c>
      <c r="C150">
        <v>345607</v>
      </c>
      <c r="D150" t="s">
        <v>1389</v>
      </c>
      <c r="E150">
        <v>0.18</v>
      </c>
      <c r="F150">
        <v>8</v>
      </c>
      <c r="G150">
        <v>3288995</v>
      </c>
      <c r="H150">
        <v>85172803</v>
      </c>
      <c r="I150">
        <v>249146</v>
      </c>
      <c r="J150">
        <v>336887</v>
      </c>
      <c r="K150">
        <v>0</v>
      </c>
      <c r="L150">
        <v>197153</v>
      </c>
      <c r="M150">
        <v>555232</v>
      </c>
      <c r="N150">
        <v>9274425</v>
      </c>
      <c r="O150">
        <v>38300</v>
      </c>
      <c r="P150">
        <v>33549</v>
      </c>
      <c r="Q150">
        <v>0</v>
      </c>
      <c r="R150">
        <v>15035</v>
      </c>
      <c r="S150" t="s">
        <v>1390</v>
      </c>
      <c r="T150" s="6">
        <v>1.6999999999999999E-3</v>
      </c>
      <c r="U150" t="s">
        <v>1391</v>
      </c>
      <c r="V150" s="6">
        <v>7.3000000000000001E-3</v>
      </c>
      <c r="W150" t="s">
        <v>1392</v>
      </c>
      <c r="X150" s="6">
        <v>2.8E-3</v>
      </c>
      <c r="Y150" t="s">
        <v>1391</v>
      </c>
      <c r="Z150" s="6">
        <v>3.8E-3</v>
      </c>
      <c r="AA150" t="s">
        <v>1393</v>
      </c>
      <c r="AB150" s="6">
        <v>3.8E-3</v>
      </c>
      <c r="AC150" t="s">
        <v>1391</v>
      </c>
      <c r="AD150" t="s">
        <v>1425</v>
      </c>
    </row>
    <row r="151" spans="1:30" hidden="1" x14ac:dyDescent="0.55000000000000004">
      <c r="A151">
        <v>2701068479</v>
      </c>
      <c r="B151">
        <v>5</v>
      </c>
      <c r="C151">
        <v>345607</v>
      </c>
      <c r="D151" t="s">
        <v>1389</v>
      </c>
      <c r="E151">
        <v>0.18</v>
      </c>
      <c r="F151">
        <v>8</v>
      </c>
      <c r="G151">
        <v>2999475</v>
      </c>
      <c r="H151">
        <v>85467157</v>
      </c>
      <c r="I151">
        <v>176608</v>
      </c>
      <c r="J151">
        <v>308120</v>
      </c>
      <c r="K151">
        <v>0</v>
      </c>
      <c r="L151">
        <v>197105</v>
      </c>
      <c r="M151">
        <v>549515</v>
      </c>
      <c r="N151">
        <v>9280299</v>
      </c>
      <c r="O151">
        <v>26078</v>
      </c>
      <c r="P151">
        <v>50080</v>
      </c>
      <c r="Q151">
        <v>0</v>
      </c>
      <c r="R151">
        <v>24148</v>
      </c>
      <c r="S151" t="s">
        <v>1390</v>
      </c>
      <c r="T151" s="6">
        <v>5.9999999999999995E-4</v>
      </c>
      <c r="U151" t="s">
        <v>1391</v>
      </c>
      <c r="V151" s="6">
        <v>7.7000000000000002E-3</v>
      </c>
      <c r="W151" t="s">
        <v>1392</v>
      </c>
      <c r="X151" s="6">
        <v>1.9E-3</v>
      </c>
      <c r="Y151" t="s">
        <v>1391</v>
      </c>
      <c r="Z151" s="6">
        <v>2.5999999999999999E-3</v>
      </c>
      <c r="AA151" t="s">
        <v>1393</v>
      </c>
      <c r="AB151" s="6">
        <v>3.3999999999999998E-3</v>
      </c>
      <c r="AC151" t="s">
        <v>1391</v>
      </c>
      <c r="AD151" t="s">
        <v>1440</v>
      </c>
    </row>
    <row r="152" spans="1:30" x14ac:dyDescent="0.55000000000000004">
      <c r="A152">
        <v>2701170236</v>
      </c>
      <c r="B152">
        <v>17</v>
      </c>
      <c r="C152">
        <v>345608</v>
      </c>
      <c r="D152" t="s">
        <v>1389</v>
      </c>
      <c r="E152">
        <v>0.18</v>
      </c>
      <c r="F152">
        <v>8</v>
      </c>
      <c r="G152">
        <v>2794149</v>
      </c>
      <c r="H152">
        <v>85672882</v>
      </c>
      <c r="I152">
        <v>171992</v>
      </c>
      <c r="J152">
        <v>318855</v>
      </c>
      <c r="K152">
        <v>0</v>
      </c>
      <c r="L152">
        <v>204656</v>
      </c>
      <c r="M152">
        <v>543087</v>
      </c>
      <c r="N152">
        <v>9286432</v>
      </c>
      <c r="O152">
        <v>36364</v>
      </c>
      <c r="P152">
        <v>49125</v>
      </c>
      <c r="Q152">
        <v>0</v>
      </c>
      <c r="R152">
        <v>20074</v>
      </c>
      <c r="S152" t="s">
        <v>1390</v>
      </c>
      <c r="T152" s="6">
        <v>5.9999999999999995E-4</v>
      </c>
      <c r="U152" t="s">
        <v>1391</v>
      </c>
      <c r="V152" s="6">
        <v>8.6E-3</v>
      </c>
      <c r="W152" t="s">
        <v>1392</v>
      </c>
      <c r="X152" s="6">
        <v>1.9E-3</v>
      </c>
      <c r="Y152" t="s">
        <v>1391</v>
      </c>
      <c r="Z152" s="6">
        <v>3.5999999999999999E-3</v>
      </c>
      <c r="AA152" t="s">
        <v>1393</v>
      </c>
      <c r="AB152" s="6">
        <v>3.5999999999999999E-3</v>
      </c>
      <c r="AC152" t="s">
        <v>1391</v>
      </c>
      <c r="AD152" t="s">
        <v>1431</v>
      </c>
    </row>
    <row r="153" spans="1:30" hidden="1" x14ac:dyDescent="0.55000000000000004">
      <c r="A153">
        <v>2701237254</v>
      </c>
      <c r="B153">
        <v>13</v>
      </c>
      <c r="C153">
        <v>345607</v>
      </c>
      <c r="D153" t="s">
        <v>1389</v>
      </c>
      <c r="E153">
        <v>0.18</v>
      </c>
      <c r="F153">
        <v>8</v>
      </c>
      <c r="G153">
        <v>3855463</v>
      </c>
      <c r="H153">
        <v>84611267</v>
      </c>
      <c r="I153">
        <v>378124</v>
      </c>
      <c r="J153">
        <v>423100</v>
      </c>
      <c r="K153">
        <v>0</v>
      </c>
      <c r="L153">
        <v>202725</v>
      </c>
      <c r="M153">
        <v>636317</v>
      </c>
      <c r="N153">
        <v>9193523</v>
      </c>
      <c r="O153">
        <v>42285</v>
      </c>
      <c r="P153">
        <v>58690</v>
      </c>
      <c r="Q153">
        <v>0</v>
      </c>
      <c r="R153">
        <v>22761</v>
      </c>
      <c r="S153" t="s">
        <v>1390</v>
      </c>
      <c r="T153" s="6">
        <v>4.1999999999999997E-3</v>
      </c>
      <c r="U153" t="s">
        <v>1391</v>
      </c>
      <c r="V153" s="6">
        <v>1.0200000000000001E-2</v>
      </c>
      <c r="W153" t="s">
        <v>1392</v>
      </c>
      <c r="X153" s="6">
        <v>4.1999999999999997E-3</v>
      </c>
      <c r="Y153" t="s">
        <v>1391</v>
      </c>
      <c r="Z153" s="6">
        <v>4.3E-3</v>
      </c>
      <c r="AA153" t="s">
        <v>1393</v>
      </c>
      <c r="AB153" s="6">
        <v>4.7000000000000002E-3</v>
      </c>
      <c r="AC153" t="s">
        <v>1391</v>
      </c>
      <c r="AD153" t="s">
        <v>1446</v>
      </c>
    </row>
    <row r="154" spans="1:30" hidden="1" x14ac:dyDescent="0.55000000000000004">
      <c r="A154">
        <v>2701252809</v>
      </c>
      <c r="B154">
        <v>3</v>
      </c>
      <c r="C154">
        <v>345607</v>
      </c>
      <c r="D154" t="s">
        <v>1389</v>
      </c>
      <c r="E154">
        <v>0.18</v>
      </c>
      <c r="F154">
        <v>8</v>
      </c>
      <c r="G154">
        <v>3418570</v>
      </c>
      <c r="H154">
        <v>85045667</v>
      </c>
      <c r="I154">
        <v>191676</v>
      </c>
      <c r="J154">
        <v>368992</v>
      </c>
      <c r="K154">
        <v>0</v>
      </c>
      <c r="L154">
        <v>227722</v>
      </c>
      <c r="M154">
        <v>581079</v>
      </c>
      <c r="N154">
        <v>9246717</v>
      </c>
      <c r="O154">
        <v>31146</v>
      </c>
      <c r="P154">
        <v>52823</v>
      </c>
      <c r="Q154">
        <v>0</v>
      </c>
      <c r="R154">
        <v>20676</v>
      </c>
      <c r="S154" t="s">
        <v>1390</v>
      </c>
      <c r="T154" s="6">
        <v>1.4E-3</v>
      </c>
      <c r="U154" t="s">
        <v>1391</v>
      </c>
      <c r="V154" s="6">
        <v>8.5000000000000006E-3</v>
      </c>
      <c r="W154" t="s">
        <v>1392</v>
      </c>
      <c r="X154" s="6">
        <v>2.0999999999999999E-3</v>
      </c>
      <c r="Y154" t="s">
        <v>1391</v>
      </c>
      <c r="Z154" s="6">
        <v>3.0999999999999999E-3</v>
      </c>
      <c r="AA154" t="s">
        <v>1393</v>
      </c>
      <c r="AB154" s="6">
        <v>4.1000000000000003E-3</v>
      </c>
      <c r="AC154" t="s">
        <v>1391</v>
      </c>
      <c r="AD154" t="s">
        <v>1436</v>
      </c>
    </row>
    <row r="155" spans="1:30" hidden="1" x14ac:dyDescent="0.55000000000000004">
      <c r="A155">
        <v>3000424880</v>
      </c>
      <c r="B155">
        <v>8</v>
      </c>
      <c r="C155">
        <v>384007</v>
      </c>
      <c r="D155" t="s">
        <v>1389</v>
      </c>
      <c r="E155">
        <v>0.18</v>
      </c>
      <c r="F155">
        <v>9</v>
      </c>
      <c r="G155">
        <v>3730692</v>
      </c>
      <c r="H155">
        <v>94560823</v>
      </c>
      <c r="I155">
        <v>254200</v>
      </c>
      <c r="J155">
        <v>399976</v>
      </c>
      <c r="K155">
        <v>0</v>
      </c>
      <c r="L155">
        <v>238477</v>
      </c>
      <c r="M155">
        <v>594663</v>
      </c>
      <c r="N155">
        <v>9235129</v>
      </c>
      <c r="O155">
        <v>35959</v>
      </c>
      <c r="P155">
        <v>44063</v>
      </c>
      <c r="Q155">
        <v>0</v>
      </c>
      <c r="R155">
        <v>19027</v>
      </c>
      <c r="S155" t="s">
        <v>1390</v>
      </c>
      <c r="T155" s="6">
        <v>2.2000000000000001E-3</v>
      </c>
      <c r="U155" t="s">
        <v>1391</v>
      </c>
      <c r="V155" s="6">
        <v>8.0999999999999996E-3</v>
      </c>
      <c r="W155" t="s">
        <v>1392</v>
      </c>
      <c r="X155" s="6">
        <v>2.5000000000000001E-3</v>
      </c>
      <c r="Y155" t="s">
        <v>1391</v>
      </c>
      <c r="Z155" s="6">
        <v>3.5999999999999999E-3</v>
      </c>
      <c r="AA155" t="s">
        <v>1393</v>
      </c>
      <c r="AB155" s="6">
        <v>4.0000000000000001E-3</v>
      </c>
      <c r="AC155" t="s">
        <v>1391</v>
      </c>
      <c r="AD155" t="s">
        <v>1406</v>
      </c>
    </row>
    <row r="156" spans="1:30" hidden="1" x14ac:dyDescent="0.55000000000000004">
      <c r="A156">
        <v>3000542558</v>
      </c>
      <c r="B156">
        <v>11</v>
      </c>
      <c r="C156">
        <v>384007</v>
      </c>
      <c r="D156" t="s">
        <v>1389</v>
      </c>
      <c r="E156">
        <v>0.18</v>
      </c>
      <c r="F156">
        <v>9</v>
      </c>
      <c r="G156">
        <v>3537654</v>
      </c>
      <c r="H156">
        <v>94758226</v>
      </c>
      <c r="I156">
        <v>182224</v>
      </c>
      <c r="J156">
        <v>347817</v>
      </c>
      <c r="K156">
        <v>0</v>
      </c>
      <c r="L156">
        <v>215517</v>
      </c>
      <c r="M156">
        <v>550767</v>
      </c>
      <c r="N156">
        <v>9278874</v>
      </c>
      <c r="O156">
        <v>13809</v>
      </c>
      <c r="P156">
        <v>34395</v>
      </c>
      <c r="Q156">
        <v>0</v>
      </c>
      <c r="R156">
        <v>18630</v>
      </c>
      <c r="S156" t="s">
        <v>1390</v>
      </c>
      <c r="T156" s="6">
        <v>1E-3</v>
      </c>
      <c r="U156" t="s">
        <v>1391</v>
      </c>
      <c r="V156" s="6">
        <v>4.8999999999999998E-3</v>
      </c>
      <c r="W156" t="s">
        <v>1392</v>
      </c>
      <c r="X156" s="6">
        <v>1.8E-3</v>
      </c>
      <c r="Y156" t="s">
        <v>1391</v>
      </c>
      <c r="Z156" s="6">
        <v>1.4E-3</v>
      </c>
      <c r="AA156" t="s">
        <v>1393</v>
      </c>
      <c r="AB156" s="6">
        <v>3.5000000000000001E-3</v>
      </c>
      <c r="AC156" t="s">
        <v>1391</v>
      </c>
      <c r="AD156" t="s">
        <v>1425</v>
      </c>
    </row>
    <row r="157" spans="1:30" hidden="1" x14ac:dyDescent="0.55000000000000004">
      <c r="A157">
        <v>3000588160</v>
      </c>
      <c r="B157">
        <v>2</v>
      </c>
      <c r="C157">
        <v>384007</v>
      </c>
      <c r="D157" t="s">
        <v>1389</v>
      </c>
      <c r="E157">
        <v>0.18</v>
      </c>
      <c r="F157">
        <v>9</v>
      </c>
      <c r="G157">
        <v>3135667</v>
      </c>
      <c r="H157">
        <v>95156303</v>
      </c>
      <c r="I157">
        <v>189053</v>
      </c>
      <c r="J157">
        <v>298340</v>
      </c>
      <c r="K157">
        <v>0</v>
      </c>
      <c r="L157">
        <v>199214</v>
      </c>
      <c r="M157">
        <v>511926</v>
      </c>
      <c r="N157">
        <v>9317663</v>
      </c>
      <c r="O157">
        <v>21529</v>
      </c>
      <c r="P157">
        <v>29330</v>
      </c>
      <c r="Q157">
        <v>0</v>
      </c>
      <c r="R157">
        <v>15068</v>
      </c>
      <c r="S157" t="s">
        <v>1390</v>
      </c>
      <c r="T157" s="6">
        <v>5.0000000000000001E-4</v>
      </c>
      <c r="U157" t="s">
        <v>1391</v>
      </c>
      <c r="V157" s="6">
        <v>5.1000000000000004E-3</v>
      </c>
      <c r="W157" t="s">
        <v>1392</v>
      </c>
      <c r="X157" s="6">
        <v>1.9E-3</v>
      </c>
      <c r="Y157" t="s">
        <v>1391</v>
      </c>
      <c r="Z157" s="6">
        <v>2.0999999999999999E-3</v>
      </c>
      <c r="AA157" t="s">
        <v>1393</v>
      </c>
      <c r="AB157" s="6">
        <v>3.0000000000000001E-3</v>
      </c>
      <c r="AC157" t="s">
        <v>1391</v>
      </c>
      <c r="AD157" t="s">
        <v>1402</v>
      </c>
    </row>
    <row r="158" spans="1:30" hidden="1" x14ac:dyDescent="0.55000000000000004">
      <c r="A158">
        <v>3000602752</v>
      </c>
      <c r="B158">
        <v>6</v>
      </c>
      <c r="C158">
        <v>384007</v>
      </c>
      <c r="D158" t="s">
        <v>1389</v>
      </c>
      <c r="E158">
        <v>0.18</v>
      </c>
      <c r="F158">
        <v>9</v>
      </c>
      <c r="G158">
        <v>3420116</v>
      </c>
      <c r="H158">
        <v>94872193</v>
      </c>
      <c r="I158">
        <v>223478</v>
      </c>
      <c r="J158">
        <v>366402</v>
      </c>
      <c r="K158">
        <v>0</v>
      </c>
      <c r="L158">
        <v>210376</v>
      </c>
      <c r="M158">
        <v>578633</v>
      </c>
      <c r="N158">
        <v>9251114</v>
      </c>
      <c r="O158">
        <v>18896</v>
      </c>
      <c r="P158">
        <v>35489</v>
      </c>
      <c r="Q158">
        <v>0</v>
      </c>
      <c r="R158">
        <v>16377</v>
      </c>
      <c r="S158" t="s">
        <v>1390</v>
      </c>
      <c r="T158" s="6">
        <v>1.6000000000000001E-3</v>
      </c>
      <c r="U158" t="s">
        <v>1391</v>
      </c>
      <c r="V158" s="6">
        <v>5.4999999999999997E-3</v>
      </c>
      <c r="W158" t="s">
        <v>1392</v>
      </c>
      <c r="X158" s="6">
        <v>2.2000000000000001E-3</v>
      </c>
      <c r="Y158" t="s">
        <v>1391</v>
      </c>
      <c r="Z158" s="6">
        <v>1.9E-3</v>
      </c>
      <c r="AA158" t="s">
        <v>1393</v>
      </c>
      <c r="AB158" s="6">
        <v>3.7000000000000002E-3</v>
      </c>
      <c r="AC158" t="s">
        <v>1391</v>
      </c>
      <c r="AD158" t="s">
        <v>1426</v>
      </c>
    </row>
    <row r="159" spans="1:30" hidden="1" x14ac:dyDescent="0.55000000000000004">
      <c r="A159">
        <v>3000700439</v>
      </c>
      <c r="B159">
        <v>4</v>
      </c>
      <c r="C159">
        <v>384007</v>
      </c>
      <c r="D159" t="s">
        <v>1389</v>
      </c>
      <c r="E159">
        <v>0.18</v>
      </c>
      <c r="F159">
        <v>9</v>
      </c>
      <c r="G159">
        <v>2118260</v>
      </c>
      <c r="H159">
        <v>96175392</v>
      </c>
      <c r="I159">
        <v>134405</v>
      </c>
      <c r="J159">
        <v>275990</v>
      </c>
      <c r="K159">
        <v>0</v>
      </c>
      <c r="L159">
        <v>198555</v>
      </c>
      <c r="M159">
        <v>518992</v>
      </c>
      <c r="N159">
        <v>9308670</v>
      </c>
      <c r="O159">
        <v>17300</v>
      </c>
      <c r="P159">
        <v>46071</v>
      </c>
      <c r="Q159">
        <v>0</v>
      </c>
      <c r="R159">
        <v>24651</v>
      </c>
      <c r="S159" t="s">
        <v>1390</v>
      </c>
      <c r="T159" s="6">
        <v>4.1000000000000003E-3</v>
      </c>
      <c r="U159" t="s">
        <v>1391</v>
      </c>
      <c r="V159" s="6">
        <v>6.4000000000000003E-3</v>
      </c>
      <c r="W159" t="s">
        <v>1392</v>
      </c>
      <c r="X159" s="6">
        <v>1.2999999999999999E-3</v>
      </c>
      <c r="Y159" t="s">
        <v>1391</v>
      </c>
      <c r="Z159" s="6">
        <v>1.6999999999999999E-3</v>
      </c>
      <c r="AA159" t="s">
        <v>1393</v>
      </c>
      <c r="AB159" s="6">
        <v>2.8E-3</v>
      </c>
      <c r="AC159" t="s">
        <v>1391</v>
      </c>
      <c r="AD159" t="s">
        <v>1443</v>
      </c>
    </row>
    <row r="160" spans="1:30" hidden="1" x14ac:dyDescent="0.55000000000000004">
      <c r="A160">
        <v>3000733818</v>
      </c>
      <c r="B160">
        <v>1</v>
      </c>
      <c r="C160">
        <v>384007</v>
      </c>
      <c r="D160" t="s">
        <v>1389</v>
      </c>
      <c r="E160">
        <v>0.18</v>
      </c>
      <c r="F160">
        <v>9</v>
      </c>
      <c r="G160">
        <v>2747330</v>
      </c>
      <c r="H160">
        <v>95543119</v>
      </c>
      <c r="I160">
        <v>159839</v>
      </c>
      <c r="J160">
        <v>276035</v>
      </c>
      <c r="K160">
        <v>0</v>
      </c>
      <c r="L160">
        <v>182823</v>
      </c>
      <c r="M160">
        <v>446341</v>
      </c>
      <c r="N160">
        <v>9381205</v>
      </c>
      <c r="O160">
        <v>9365</v>
      </c>
      <c r="P160">
        <v>25433</v>
      </c>
      <c r="Q160">
        <v>0</v>
      </c>
      <c r="R160">
        <v>12995</v>
      </c>
      <c r="S160" t="s">
        <v>1390</v>
      </c>
      <c r="T160" s="6">
        <v>0</v>
      </c>
      <c r="U160" t="s">
        <v>1391</v>
      </c>
      <c r="V160" s="6">
        <v>3.5000000000000001E-3</v>
      </c>
      <c r="W160" t="s">
        <v>1392</v>
      </c>
      <c r="X160" s="6">
        <v>1.6000000000000001E-3</v>
      </c>
      <c r="Y160" t="s">
        <v>1391</v>
      </c>
      <c r="Z160" s="6">
        <v>8.9999999999999998E-4</v>
      </c>
      <c r="AA160" t="s">
        <v>1393</v>
      </c>
      <c r="AB160" s="6">
        <v>2.8E-3</v>
      </c>
      <c r="AC160" t="s">
        <v>1391</v>
      </c>
      <c r="AD160" t="s">
        <v>1417</v>
      </c>
    </row>
    <row r="161" spans="1:30" hidden="1" x14ac:dyDescent="0.55000000000000004">
      <c r="A161">
        <v>3000753753</v>
      </c>
      <c r="B161">
        <v>7</v>
      </c>
      <c r="C161">
        <v>384007</v>
      </c>
      <c r="D161" t="s">
        <v>1389</v>
      </c>
      <c r="E161">
        <v>0.18</v>
      </c>
      <c r="F161">
        <v>9</v>
      </c>
      <c r="G161">
        <v>3633050</v>
      </c>
      <c r="H161">
        <v>94663009</v>
      </c>
      <c r="I161">
        <v>172538</v>
      </c>
      <c r="J161">
        <v>352499</v>
      </c>
      <c r="K161">
        <v>0</v>
      </c>
      <c r="L161">
        <v>205998</v>
      </c>
      <c r="M161">
        <v>539763</v>
      </c>
      <c r="N161">
        <v>9289970</v>
      </c>
      <c r="O161">
        <v>12532</v>
      </c>
      <c r="P161">
        <v>29499</v>
      </c>
      <c r="Q161">
        <v>0</v>
      </c>
      <c r="R161">
        <v>15447</v>
      </c>
      <c r="S161" t="s">
        <v>1390</v>
      </c>
      <c r="T161" s="6">
        <v>8.9999999999999998E-4</v>
      </c>
      <c r="U161" t="s">
        <v>1391</v>
      </c>
      <c r="V161" s="6">
        <v>4.1999999999999997E-3</v>
      </c>
      <c r="W161" t="s">
        <v>1392</v>
      </c>
      <c r="X161" s="6">
        <v>1.6999999999999999E-3</v>
      </c>
      <c r="Y161" t="s">
        <v>1391</v>
      </c>
      <c r="Z161" s="6">
        <v>1.1999999999999999E-3</v>
      </c>
      <c r="AA161" t="s">
        <v>1393</v>
      </c>
      <c r="AB161" s="6">
        <v>3.5000000000000001E-3</v>
      </c>
      <c r="AC161" t="s">
        <v>1391</v>
      </c>
      <c r="AD161" t="s">
        <v>1410</v>
      </c>
    </row>
    <row r="162" spans="1:30" hidden="1" x14ac:dyDescent="0.55000000000000004">
      <c r="A162">
        <v>3000802209</v>
      </c>
      <c r="B162">
        <v>14</v>
      </c>
      <c r="C162">
        <v>384007</v>
      </c>
      <c r="D162" t="s">
        <v>1389</v>
      </c>
      <c r="E162">
        <v>0.18</v>
      </c>
      <c r="F162">
        <v>9</v>
      </c>
      <c r="G162">
        <v>3267549</v>
      </c>
      <c r="H162">
        <v>95026778</v>
      </c>
      <c r="I162">
        <v>241067</v>
      </c>
      <c r="J162">
        <v>350223</v>
      </c>
      <c r="K162">
        <v>0</v>
      </c>
      <c r="L162">
        <v>219372</v>
      </c>
      <c r="M162">
        <v>491800</v>
      </c>
      <c r="N162">
        <v>9337820</v>
      </c>
      <c r="O162">
        <v>16925</v>
      </c>
      <c r="P162">
        <v>35167</v>
      </c>
      <c r="Q162">
        <v>0</v>
      </c>
      <c r="R162">
        <v>22100</v>
      </c>
      <c r="S162" t="s">
        <v>1390</v>
      </c>
      <c r="T162" s="6">
        <v>1.6000000000000001E-3</v>
      </c>
      <c r="U162" t="s">
        <v>1391</v>
      </c>
      <c r="V162" s="6">
        <v>5.1999999999999998E-3</v>
      </c>
      <c r="W162" t="s">
        <v>1392</v>
      </c>
      <c r="X162" s="6">
        <v>2.3999999999999998E-3</v>
      </c>
      <c r="Y162" t="s">
        <v>1391</v>
      </c>
      <c r="Z162" s="6">
        <v>1.6999999999999999E-3</v>
      </c>
      <c r="AA162" t="s">
        <v>1393</v>
      </c>
      <c r="AB162" s="6">
        <v>3.5000000000000001E-3</v>
      </c>
      <c r="AC162" t="s">
        <v>1391</v>
      </c>
      <c r="AD162" t="s">
        <v>1408</v>
      </c>
    </row>
    <row r="163" spans="1:30" hidden="1" x14ac:dyDescent="0.55000000000000004">
      <c r="A163">
        <v>3000814652</v>
      </c>
      <c r="B163">
        <v>15</v>
      </c>
      <c r="C163">
        <v>384007</v>
      </c>
      <c r="D163" t="s">
        <v>1389</v>
      </c>
      <c r="E163">
        <v>0.18</v>
      </c>
      <c r="F163">
        <v>9</v>
      </c>
      <c r="G163">
        <v>3862224</v>
      </c>
      <c r="H163">
        <v>94429909</v>
      </c>
      <c r="I163">
        <v>211725</v>
      </c>
      <c r="J163">
        <v>380657</v>
      </c>
      <c r="K163">
        <v>0</v>
      </c>
      <c r="L163">
        <v>232430</v>
      </c>
      <c r="M163">
        <v>572712</v>
      </c>
      <c r="N163">
        <v>9257073</v>
      </c>
      <c r="O163">
        <v>25499</v>
      </c>
      <c r="P163">
        <v>36531</v>
      </c>
      <c r="Q163">
        <v>0</v>
      </c>
      <c r="R163">
        <v>17957</v>
      </c>
      <c r="S163" t="s">
        <v>1390</v>
      </c>
      <c r="T163" s="6">
        <v>1.6000000000000001E-3</v>
      </c>
      <c r="U163" t="s">
        <v>1391</v>
      </c>
      <c r="V163" s="6">
        <v>6.3E-3</v>
      </c>
      <c r="W163" t="s">
        <v>1392</v>
      </c>
      <c r="X163" s="6">
        <v>2.0999999999999999E-3</v>
      </c>
      <c r="Y163" t="s">
        <v>1391</v>
      </c>
      <c r="Z163" s="6">
        <v>2.5000000000000001E-3</v>
      </c>
      <c r="AA163" t="s">
        <v>1393</v>
      </c>
      <c r="AB163" s="6">
        <v>3.8E-3</v>
      </c>
      <c r="AC163" t="s">
        <v>1391</v>
      </c>
      <c r="AD163" t="s">
        <v>1422</v>
      </c>
    </row>
    <row r="164" spans="1:30" hidden="1" x14ac:dyDescent="0.55000000000000004">
      <c r="A164">
        <v>3000832756</v>
      </c>
      <c r="B164">
        <v>16</v>
      </c>
      <c r="C164">
        <v>384008</v>
      </c>
      <c r="D164" t="s">
        <v>1389</v>
      </c>
      <c r="E164">
        <v>0.18</v>
      </c>
      <c r="F164">
        <v>9</v>
      </c>
      <c r="G164">
        <v>3169524</v>
      </c>
      <c r="H164">
        <v>95127376</v>
      </c>
      <c r="I164">
        <v>174033</v>
      </c>
      <c r="J164">
        <v>337347</v>
      </c>
      <c r="K164">
        <v>0</v>
      </c>
      <c r="L164">
        <v>218648</v>
      </c>
      <c r="M164">
        <v>506078</v>
      </c>
      <c r="N164">
        <v>9323365</v>
      </c>
      <c r="O164">
        <v>20357</v>
      </c>
      <c r="P164">
        <v>36387</v>
      </c>
      <c r="Q164">
        <v>0</v>
      </c>
      <c r="R164">
        <v>16906</v>
      </c>
      <c r="S164" t="s">
        <v>1390</v>
      </c>
      <c r="T164" s="6">
        <v>8.0000000000000004E-4</v>
      </c>
      <c r="U164" t="s">
        <v>1391</v>
      </c>
      <c r="V164" s="6">
        <v>5.7000000000000002E-3</v>
      </c>
      <c r="W164" t="s">
        <v>1392</v>
      </c>
      <c r="X164" s="6">
        <v>1.6999999999999999E-3</v>
      </c>
      <c r="Y164" t="s">
        <v>1391</v>
      </c>
      <c r="Z164" s="6">
        <v>2E-3</v>
      </c>
      <c r="AA164" t="s">
        <v>1393</v>
      </c>
      <c r="AB164" s="6">
        <v>3.3999999999999998E-3</v>
      </c>
      <c r="AC164" t="s">
        <v>1391</v>
      </c>
      <c r="AD164" t="s">
        <v>1422</v>
      </c>
    </row>
    <row r="165" spans="1:30" hidden="1" x14ac:dyDescent="0.55000000000000004">
      <c r="A165">
        <v>3000908563</v>
      </c>
      <c r="B165">
        <v>10</v>
      </c>
      <c r="C165">
        <v>384007</v>
      </c>
      <c r="D165" t="s">
        <v>1389</v>
      </c>
      <c r="E165">
        <v>0.18</v>
      </c>
      <c r="F165">
        <v>9</v>
      </c>
      <c r="G165">
        <v>3047094</v>
      </c>
      <c r="H165">
        <v>95243275</v>
      </c>
      <c r="I165">
        <v>198900</v>
      </c>
      <c r="J165">
        <v>351621</v>
      </c>
      <c r="K165">
        <v>0</v>
      </c>
      <c r="L165">
        <v>219038</v>
      </c>
      <c r="M165">
        <v>508988</v>
      </c>
      <c r="N165">
        <v>9318728</v>
      </c>
      <c r="O165">
        <v>20876</v>
      </c>
      <c r="P165">
        <v>42221</v>
      </c>
      <c r="Q165">
        <v>0</v>
      </c>
      <c r="R165">
        <v>21964</v>
      </c>
      <c r="S165" t="s">
        <v>1390</v>
      </c>
      <c r="T165" s="6">
        <v>1.1999999999999999E-3</v>
      </c>
      <c r="U165" t="s">
        <v>1391</v>
      </c>
      <c r="V165" s="6">
        <v>6.4000000000000003E-3</v>
      </c>
      <c r="W165" t="s">
        <v>1392</v>
      </c>
      <c r="X165" s="6">
        <v>2E-3</v>
      </c>
      <c r="Y165" t="s">
        <v>1391</v>
      </c>
      <c r="Z165" s="6">
        <v>2.0999999999999999E-3</v>
      </c>
      <c r="AA165" t="s">
        <v>1393</v>
      </c>
      <c r="AB165" s="6">
        <v>3.5000000000000001E-3</v>
      </c>
      <c r="AC165" t="s">
        <v>1391</v>
      </c>
      <c r="AD165" t="s">
        <v>1445</v>
      </c>
    </row>
    <row r="166" spans="1:30" hidden="1" x14ac:dyDescent="0.55000000000000004">
      <c r="A166">
        <v>3000946324</v>
      </c>
      <c r="B166">
        <v>12</v>
      </c>
      <c r="C166">
        <v>384007</v>
      </c>
      <c r="D166" t="s">
        <v>1389</v>
      </c>
      <c r="E166">
        <v>0.18</v>
      </c>
      <c r="F166">
        <v>9</v>
      </c>
      <c r="G166">
        <v>2340437</v>
      </c>
      <c r="H166">
        <v>95949287</v>
      </c>
      <c r="I166">
        <v>185106</v>
      </c>
      <c r="J166">
        <v>283317</v>
      </c>
      <c r="K166">
        <v>0</v>
      </c>
      <c r="L166">
        <v>192393</v>
      </c>
      <c r="M166">
        <v>454463</v>
      </c>
      <c r="N166">
        <v>9375396</v>
      </c>
      <c r="O166">
        <v>32577</v>
      </c>
      <c r="P166">
        <v>31556</v>
      </c>
      <c r="Q166">
        <v>0</v>
      </c>
      <c r="R166">
        <v>17145</v>
      </c>
      <c r="S166" t="s">
        <v>1390</v>
      </c>
      <c r="T166" s="6">
        <v>2.9999999999999997E-4</v>
      </c>
      <c r="U166" t="s">
        <v>1391</v>
      </c>
      <c r="V166" s="6">
        <v>6.4999999999999997E-3</v>
      </c>
      <c r="W166" t="s">
        <v>1392</v>
      </c>
      <c r="X166" s="6">
        <v>1.8E-3</v>
      </c>
      <c r="Y166" t="s">
        <v>1391</v>
      </c>
      <c r="Z166" s="6">
        <v>3.3E-3</v>
      </c>
      <c r="AA166" t="s">
        <v>1393</v>
      </c>
      <c r="AB166" s="6">
        <v>2.8E-3</v>
      </c>
      <c r="AC166" t="s">
        <v>1391</v>
      </c>
      <c r="AD166" t="s">
        <v>1427</v>
      </c>
    </row>
    <row r="167" spans="1:30" hidden="1" x14ac:dyDescent="0.55000000000000004">
      <c r="A167">
        <v>3001060538</v>
      </c>
      <c r="B167">
        <v>9</v>
      </c>
      <c r="C167">
        <v>384007</v>
      </c>
      <c r="D167" t="s">
        <v>1389</v>
      </c>
      <c r="E167">
        <v>0.18</v>
      </c>
      <c r="F167">
        <v>9</v>
      </c>
      <c r="G167">
        <v>3801050</v>
      </c>
      <c r="H167">
        <v>94490630</v>
      </c>
      <c r="I167">
        <v>265549</v>
      </c>
      <c r="J167">
        <v>361347</v>
      </c>
      <c r="K167">
        <v>0</v>
      </c>
      <c r="L167">
        <v>212546</v>
      </c>
      <c r="M167">
        <v>512052</v>
      </c>
      <c r="N167">
        <v>9317827</v>
      </c>
      <c r="O167">
        <v>16403</v>
      </c>
      <c r="P167">
        <v>24460</v>
      </c>
      <c r="Q167">
        <v>0</v>
      </c>
      <c r="R167">
        <v>15393</v>
      </c>
      <c r="S167" t="s">
        <v>1390</v>
      </c>
      <c r="T167" s="6">
        <v>2E-3</v>
      </c>
      <c r="U167" t="s">
        <v>1391</v>
      </c>
      <c r="V167" s="6">
        <v>4.1000000000000003E-3</v>
      </c>
      <c r="W167" t="s">
        <v>1392</v>
      </c>
      <c r="X167" s="6">
        <v>2.7000000000000001E-3</v>
      </c>
      <c r="Y167" t="s">
        <v>1391</v>
      </c>
      <c r="Z167" s="6">
        <v>1.6000000000000001E-3</v>
      </c>
      <c r="AA167" t="s">
        <v>1393</v>
      </c>
      <c r="AB167" s="6">
        <v>3.5999999999999999E-3</v>
      </c>
      <c r="AC167" t="s">
        <v>1391</v>
      </c>
      <c r="AD167" t="s">
        <v>1403</v>
      </c>
    </row>
    <row r="168" spans="1:30" hidden="1" x14ac:dyDescent="0.55000000000000004">
      <c r="A168">
        <v>3001067195</v>
      </c>
      <c r="B168">
        <v>5</v>
      </c>
      <c r="C168">
        <v>384007</v>
      </c>
      <c r="D168" t="s">
        <v>1389</v>
      </c>
      <c r="E168">
        <v>0.18</v>
      </c>
      <c r="F168">
        <v>9</v>
      </c>
      <c r="G168">
        <v>3585134</v>
      </c>
      <c r="H168">
        <v>94709190</v>
      </c>
      <c r="I168">
        <v>208165</v>
      </c>
      <c r="J168">
        <v>349717</v>
      </c>
      <c r="K168">
        <v>0</v>
      </c>
      <c r="L168">
        <v>212106</v>
      </c>
      <c r="M168">
        <v>585656</v>
      </c>
      <c r="N168">
        <v>9242033</v>
      </c>
      <c r="O168">
        <v>31557</v>
      </c>
      <c r="P168">
        <v>41597</v>
      </c>
      <c r="Q168">
        <v>0</v>
      </c>
      <c r="R168">
        <v>15001</v>
      </c>
      <c r="S168" t="s">
        <v>1390</v>
      </c>
      <c r="T168" s="6">
        <v>1.2999999999999999E-3</v>
      </c>
      <c r="U168" t="s">
        <v>1391</v>
      </c>
      <c r="V168" s="6">
        <v>7.4000000000000003E-3</v>
      </c>
      <c r="W168" t="s">
        <v>1392</v>
      </c>
      <c r="X168" s="6">
        <v>2.0999999999999999E-3</v>
      </c>
      <c r="Y168" t="s">
        <v>1391</v>
      </c>
      <c r="Z168" s="6">
        <v>3.2000000000000002E-3</v>
      </c>
      <c r="AA168" t="s">
        <v>1393</v>
      </c>
      <c r="AB168" s="6">
        <v>3.5000000000000001E-3</v>
      </c>
      <c r="AC168" t="s">
        <v>1391</v>
      </c>
      <c r="AD168" t="s">
        <v>1445</v>
      </c>
    </row>
    <row r="169" spans="1:30" x14ac:dyDescent="0.55000000000000004">
      <c r="A169">
        <v>3001168950</v>
      </c>
      <c r="B169">
        <v>17</v>
      </c>
      <c r="C169">
        <v>384008</v>
      </c>
      <c r="D169" t="s">
        <v>1389</v>
      </c>
      <c r="E169">
        <v>0.18</v>
      </c>
      <c r="F169">
        <v>9</v>
      </c>
      <c r="G169">
        <v>3410061</v>
      </c>
      <c r="H169">
        <v>94886502</v>
      </c>
      <c r="I169">
        <v>190169</v>
      </c>
      <c r="J169">
        <v>367154</v>
      </c>
      <c r="K169">
        <v>0</v>
      </c>
      <c r="L169">
        <v>223266</v>
      </c>
      <c r="M169">
        <v>615909</v>
      </c>
      <c r="N169">
        <v>9213620</v>
      </c>
      <c r="O169">
        <v>18177</v>
      </c>
      <c r="P169">
        <v>48299</v>
      </c>
      <c r="Q169">
        <v>0</v>
      </c>
      <c r="R169">
        <v>18610</v>
      </c>
      <c r="S169" t="s">
        <v>1390</v>
      </c>
      <c r="T169" s="6">
        <v>1.2999999999999999E-3</v>
      </c>
      <c r="U169" t="s">
        <v>1391</v>
      </c>
      <c r="V169" s="6">
        <v>6.7000000000000002E-3</v>
      </c>
      <c r="W169" t="s">
        <v>1392</v>
      </c>
      <c r="X169" s="6">
        <v>1.9E-3</v>
      </c>
      <c r="Y169" t="s">
        <v>1391</v>
      </c>
      <c r="Z169" s="6">
        <v>1.8E-3</v>
      </c>
      <c r="AA169" t="s">
        <v>1393</v>
      </c>
      <c r="AB169" s="6">
        <v>3.7000000000000002E-3</v>
      </c>
      <c r="AC169" t="s">
        <v>1391</v>
      </c>
      <c r="AD169" t="s">
        <v>1431</v>
      </c>
    </row>
    <row r="170" spans="1:30" hidden="1" x14ac:dyDescent="0.55000000000000004">
      <c r="A170">
        <v>3001235511</v>
      </c>
      <c r="B170">
        <v>13</v>
      </c>
      <c r="C170">
        <v>384007</v>
      </c>
      <c r="D170" t="s">
        <v>1389</v>
      </c>
      <c r="E170">
        <v>0.18</v>
      </c>
      <c r="F170">
        <v>9</v>
      </c>
      <c r="G170">
        <v>4397956</v>
      </c>
      <c r="H170">
        <v>93898760</v>
      </c>
      <c r="I170">
        <v>387749</v>
      </c>
      <c r="J170">
        <v>452210</v>
      </c>
      <c r="K170">
        <v>0</v>
      </c>
      <c r="L170">
        <v>217671</v>
      </c>
      <c r="M170">
        <v>542490</v>
      </c>
      <c r="N170">
        <v>9287493</v>
      </c>
      <c r="O170">
        <v>9625</v>
      </c>
      <c r="P170">
        <v>29110</v>
      </c>
      <c r="Q170">
        <v>0</v>
      </c>
      <c r="R170">
        <v>14946</v>
      </c>
      <c r="S170" t="s">
        <v>1390</v>
      </c>
      <c r="T170" s="6">
        <v>4.1000000000000003E-3</v>
      </c>
      <c r="U170" t="s">
        <v>1391</v>
      </c>
      <c r="V170" s="6">
        <v>3.8999999999999998E-3</v>
      </c>
      <c r="W170" t="s">
        <v>1392</v>
      </c>
      <c r="X170" s="6">
        <v>3.8999999999999998E-3</v>
      </c>
      <c r="Y170" t="s">
        <v>1391</v>
      </c>
      <c r="Z170" s="6">
        <v>8.9999999999999998E-4</v>
      </c>
      <c r="AA170" t="s">
        <v>1393</v>
      </c>
      <c r="AB170" s="6">
        <v>2.0000000000000001E-4</v>
      </c>
      <c r="AC170" t="s">
        <v>1391</v>
      </c>
      <c r="AD170" t="s">
        <v>1402</v>
      </c>
    </row>
    <row r="171" spans="1:30" hidden="1" x14ac:dyDescent="0.55000000000000004">
      <c r="A171">
        <v>3001251413</v>
      </c>
      <c r="B171">
        <v>3</v>
      </c>
      <c r="C171">
        <v>384007</v>
      </c>
      <c r="D171" t="s">
        <v>1389</v>
      </c>
      <c r="E171">
        <v>0.18</v>
      </c>
      <c r="F171">
        <v>9</v>
      </c>
      <c r="G171">
        <v>3994887</v>
      </c>
      <c r="H171">
        <v>94298736</v>
      </c>
      <c r="I171">
        <v>209399</v>
      </c>
      <c r="J171">
        <v>411169</v>
      </c>
      <c r="K171">
        <v>0</v>
      </c>
      <c r="L171">
        <v>248357</v>
      </c>
      <c r="M171">
        <v>576314</v>
      </c>
      <c r="N171">
        <v>9253069</v>
      </c>
      <c r="O171">
        <v>17723</v>
      </c>
      <c r="P171">
        <v>42177</v>
      </c>
      <c r="Q171">
        <v>0</v>
      </c>
      <c r="R171">
        <v>20635</v>
      </c>
      <c r="S171" t="s">
        <v>1390</v>
      </c>
      <c r="T171" s="6">
        <v>1.9E-3</v>
      </c>
      <c r="U171" t="s">
        <v>1391</v>
      </c>
      <c r="V171" s="6">
        <v>6.0000000000000001E-3</v>
      </c>
      <c r="W171" t="s">
        <v>1392</v>
      </c>
      <c r="X171" s="6">
        <v>2.0999999999999999E-3</v>
      </c>
      <c r="Y171" t="s">
        <v>1391</v>
      </c>
      <c r="Z171" s="6">
        <v>1.8E-3</v>
      </c>
      <c r="AA171" t="s">
        <v>1393</v>
      </c>
      <c r="AB171" s="6">
        <v>4.1000000000000003E-3</v>
      </c>
      <c r="AC171" t="s">
        <v>1391</v>
      </c>
      <c r="AD171" t="s">
        <v>1445</v>
      </c>
    </row>
    <row r="172" spans="1:30" hidden="1" x14ac:dyDescent="0.55000000000000004">
      <c r="A172">
        <v>3300426765</v>
      </c>
      <c r="B172">
        <v>8</v>
      </c>
      <c r="C172">
        <v>422407</v>
      </c>
      <c r="D172" t="s">
        <v>1389</v>
      </c>
      <c r="E172">
        <v>0.18</v>
      </c>
      <c r="F172">
        <v>10</v>
      </c>
      <c r="G172">
        <v>4318450</v>
      </c>
      <c r="H172">
        <v>103802721</v>
      </c>
      <c r="I172">
        <v>273739</v>
      </c>
      <c r="J172">
        <v>438343</v>
      </c>
      <c r="K172">
        <v>0</v>
      </c>
      <c r="L172">
        <v>255602</v>
      </c>
      <c r="M172">
        <v>587755</v>
      </c>
      <c r="N172">
        <v>9241898</v>
      </c>
      <c r="O172">
        <v>19539</v>
      </c>
      <c r="P172">
        <v>38367</v>
      </c>
      <c r="Q172">
        <v>0</v>
      </c>
      <c r="R172">
        <v>17125</v>
      </c>
      <c r="S172" t="s">
        <v>1390</v>
      </c>
      <c r="T172" s="6">
        <v>2.5999999999999999E-3</v>
      </c>
      <c r="U172" t="s">
        <v>1391</v>
      </c>
      <c r="V172" s="6">
        <v>5.7999999999999996E-3</v>
      </c>
      <c r="W172" t="s">
        <v>1392</v>
      </c>
      <c r="X172" s="6">
        <v>2.5000000000000001E-3</v>
      </c>
      <c r="Y172" t="s">
        <v>1391</v>
      </c>
      <c r="Z172" s="6">
        <v>1.9E-3</v>
      </c>
      <c r="AA172" t="s">
        <v>1393</v>
      </c>
      <c r="AB172" s="6">
        <v>0</v>
      </c>
      <c r="AC172" t="s">
        <v>1391</v>
      </c>
      <c r="AD172" t="s">
        <v>1413</v>
      </c>
    </row>
    <row r="173" spans="1:30" hidden="1" x14ac:dyDescent="0.55000000000000004">
      <c r="A173">
        <v>3300544512</v>
      </c>
      <c r="B173">
        <v>11</v>
      </c>
      <c r="C173">
        <v>422407</v>
      </c>
      <c r="D173" t="s">
        <v>1389</v>
      </c>
      <c r="E173">
        <v>0.18</v>
      </c>
      <c r="F173">
        <v>10</v>
      </c>
      <c r="G173">
        <v>4096616</v>
      </c>
      <c r="H173">
        <v>104029141</v>
      </c>
      <c r="I173">
        <v>195053</v>
      </c>
      <c r="J173">
        <v>383788</v>
      </c>
      <c r="K173">
        <v>0</v>
      </c>
      <c r="L173">
        <v>232703</v>
      </c>
      <c r="M173">
        <v>558959</v>
      </c>
      <c r="N173">
        <v>9270915</v>
      </c>
      <c r="O173">
        <v>12829</v>
      </c>
      <c r="P173">
        <v>35971</v>
      </c>
      <c r="Q173">
        <v>0</v>
      </c>
      <c r="R173">
        <v>17186</v>
      </c>
      <c r="S173" t="s">
        <v>1390</v>
      </c>
      <c r="T173" s="6">
        <v>1.2999999999999999E-3</v>
      </c>
      <c r="U173" t="s">
        <v>1391</v>
      </c>
      <c r="V173" s="6">
        <v>4.8999999999999998E-3</v>
      </c>
      <c r="W173" t="s">
        <v>1392</v>
      </c>
      <c r="X173" s="6">
        <v>1.8E-3</v>
      </c>
      <c r="Y173" t="s">
        <v>1391</v>
      </c>
      <c r="Z173" s="6">
        <v>1.2999999999999999E-3</v>
      </c>
      <c r="AA173" t="s">
        <v>1393</v>
      </c>
      <c r="AB173" s="6">
        <v>3.5000000000000001E-3</v>
      </c>
      <c r="AC173" t="s">
        <v>1391</v>
      </c>
      <c r="AD173" t="s">
        <v>1426</v>
      </c>
    </row>
    <row r="174" spans="1:30" hidden="1" x14ac:dyDescent="0.55000000000000004">
      <c r="A174">
        <v>3300590082</v>
      </c>
      <c r="B174">
        <v>2</v>
      </c>
      <c r="C174">
        <v>422407</v>
      </c>
      <c r="D174" t="s">
        <v>1389</v>
      </c>
      <c r="E174">
        <v>0.18</v>
      </c>
      <c r="F174">
        <v>10</v>
      </c>
      <c r="G174">
        <v>3699494</v>
      </c>
      <c r="H174">
        <v>104422527</v>
      </c>
      <c r="I174">
        <v>202878</v>
      </c>
      <c r="J174">
        <v>329196</v>
      </c>
      <c r="K174">
        <v>0</v>
      </c>
      <c r="L174">
        <v>212955</v>
      </c>
      <c r="M174">
        <v>563824</v>
      </c>
      <c r="N174">
        <v>9266224</v>
      </c>
      <c r="O174">
        <v>13825</v>
      </c>
      <c r="P174">
        <v>30856</v>
      </c>
      <c r="Q174">
        <v>0</v>
      </c>
      <c r="R174">
        <v>13741</v>
      </c>
      <c r="S174" t="s">
        <v>1390</v>
      </c>
      <c r="T174" s="6">
        <v>8.9999999999999998E-4</v>
      </c>
      <c r="U174" t="s">
        <v>1391</v>
      </c>
      <c r="V174" s="6">
        <v>4.4999999999999997E-3</v>
      </c>
      <c r="W174" t="s">
        <v>1392</v>
      </c>
      <c r="X174" s="6">
        <v>1.8E-3</v>
      </c>
      <c r="Y174" t="s">
        <v>1391</v>
      </c>
      <c r="Z174" s="6">
        <v>1.4E-3</v>
      </c>
      <c r="AA174" t="s">
        <v>1393</v>
      </c>
      <c r="AB174" s="6">
        <v>3.0000000000000001E-3</v>
      </c>
      <c r="AC174" t="s">
        <v>1391</v>
      </c>
      <c r="AD174" t="s">
        <v>1405</v>
      </c>
    </row>
    <row r="175" spans="1:30" hidden="1" x14ac:dyDescent="0.55000000000000004">
      <c r="A175">
        <v>3300604717</v>
      </c>
      <c r="B175">
        <v>6</v>
      </c>
      <c r="C175">
        <v>422407</v>
      </c>
      <c r="D175" t="s">
        <v>1389</v>
      </c>
      <c r="E175">
        <v>0.18</v>
      </c>
      <c r="F175">
        <v>10</v>
      </c>
      <c r="G175">
        <v>3993077</v>
      </c>
      <c r="H175">
        <v>104129011</v>
      </c>
      <c r="I175">
        <v>240240</v>
      </c>
      <c r="J175">
        <v>399379</v>
      </c>
      <c r="K175">
        <v>0</v>
      </c>
      <c r="L175">
        <v>225897</v>
      </c>
      <c r="M175">
        <v>572958</v>
      </c>
      <c r="N175">
        <v>9256818</v>
      </c>
      <c r="O175">
        <v>16762</v>
      </c>
      <c r="P175">
        <v>32977</v>
      </c>
      <c r="Q175">
        <v>0</v>
      </c>
      <c r="R175">
        <v>15521</v>
      </c>
      <c r="S175" t="s">
        <v>1390</v>
      </c>
      <c r="T175" s="6">
        <v>1.9E-3</v>
      </c>
      <c r="U175" t="s">
        <v>1391</v>
      </c>
      <c r="V175" s="6">
        <v>5.0000000000000001E-3</v>
      </c>
      <c r="W175" t="s">
        <v>1392</v>
      </c>
      <c r="X175" s="6">
        <v>2.2000000000000001E-3</v>
      </c>
      <c r="Y175" t="s">
        <v>1391</v>
      </c>
      <c r="Z175" s="6">
        <v>1.6999999999999999E-3</v>
      </c>
      <c r="AA175" t="s">
        <v>1393</v>
      </c>
      <c r="AB175" s="6">
        <v>3.5999999999999999E-3</v>
      </c>
      <c r="AC175" t="s">
        <v>1391</v>
      </c>
      <c r="AD175" t="s">
        <v>1420</v>
      </c>
    </row>
    <row r="176" spans="1:30" hidden="1" x14ac:dyDescent="0.55000000000000004">
      <c r="A176">
        <v>3300702305</v>
      </c>
      <c r="B176">
        <v>4</v>
      </c>
      <c r="C176">
        <v>422407</v>
      </c>
      <c r="D176" t="s">
        <v>1389</v>
      </c>
      <c r="E176">
        <v>0.18</v>
      </c>
      <c r="F176">
        <v>10</v>
      </c>
      <c r="G176">
        <v>2696101</v>
      </c>
      <c r="H176">
        <v>105427446</v>
      </c>
      <c r="I176">
        <v>148236</v>
      </c>
      <c r="J176">
        <v>312967</v>
      </c>
      <c r="K176">
        <v>0</v>
      </c>
      <c r="L176">
        <v>214216</v>
      </c>
      <c r="M176">
        <v>577838</v>
      </c>
      <c r="N176">
        <v>9252054</v>
      </c>
      <c r="O176">
        <v>13831</v>
      </c>
      <c r="P176">
        <v>36977</v>
      </c>
      <c r="Q176">
        <v>0</v>
      </c>
      <c r="R176">
        <v>15661</v>
      </c>
      <c r="S176" t="s">
        <v>1390</v>
      </c>
      <c r="T176" s="6">
        <v>2.0000000000000001E-4</v>
      </c>
      <c r="U176" t="s">
        <v>1391</v>
      </c>
      <c r="V176" s="6">
        <v>5.1000000000000004E-3</v>
      </c>
      <c r="W176" t="s">
        <v>1392</v>
      </c>
      <c r="X176" s="6">
        <v>1.2999999999999999E-3</v>
      </c>
      <c r="Y176" t="s">
        <v>1391</v>
      </c>
      <c r="Z176" s="6">
        <v>1.4E-3</v>
      </c>
      <c r="AA176" t="s">
        <v>1393</v>
      </c>
      <c r="AB176" s="6">
        <v>2.8E-3</v>
      </c>
      <c r="AC176" t="s">
        <v>1391</v>
      </c>
      <c r="AD176" t="s">
        <v>1422</v>
      </c>
    </row>
    <row r="177" spans="1:30" hidden="1" x14ac:dyDescent="0.55000000000000004">
      <c r="A177">
        <v>3300736164</v>
      </c>
      <c r="B177">
        <v>1</v>
      </c>
      <c r="C177">
        <v>422407</v>
      </c>
      <c r="D177" t="s">
        <v>1389</v>
      </c>
      <c r="E177">
        <v>0.18</v>
      </c>
      <c r="F177">
        <v>10</v>
      </c>
      <c r="G177">
        <v>3310485</v>
      </c>
      <c r="H177">
        <v>104807598</v>
      </c>
      <c r="I177">
        <v>174488</v>
      </c>
      <c r="J177">
        <v>310800</v>
      </c>
      <c r="K177">
        <v>0</v>
      </c>
      <c r="L177">
        <v>197219</v>
      </c>
      <c r="M177">
        <v>563152</v>
      </c>
      <c r="N177">
        <v>9264479</v>
      </c>
      <c r="O177">
        <v>14649</v>
      </c>
      <c r="P177">
        <v>34765</v>
      </c>
      <c r="Q177">
        <v>0</v>
      </c>
      <c r="R177">
        <v>14396</v>
      </c>
      <c r="S177" t="s">
        <v>1390</v>
      </c>
      <c r="T177" s="6">
        <v>5.0000000000000001E-4</v>
      </c>
      <c r="U177" t="s">
        <v>1391</v>
      </c>
      <c r="V177" s="6">
        <v>5.0000000000000001E-3</v>
      </c>
      <c r="W177" t="s">
        <v>1392</v>
      </c>
      <c r="X177" s="6">
        <v>1.6000000000000001E-3</v>
      </c>
      <c r="Y177" t="s">
        <v>1391</v>
      </c>
      <c r="Z177" s="6">
        <v>1.4E-3</v>
      </c>
      <c r="AA177" t="s">
        <v>1393</v>
      </c>
      <c r="AB177" s="6">
        <v>2.8E-3</v>
      </c>
      <c r="AC177" t="s">
        <v>1391</v>
      </c>
      <c r="AD177" t="s">
        <v>1408</v>
      </c>
    </row>
    <row r="178" spans="1:30" hidden="1" x14ac:dyDescent="0.55000000000000004">
      <c r="A178">
        <v>3300755810</v>
      </c>
      <c r="B178">
        <v>7</v>
      </c>
      <c r="C178">
        <v>422407</v>
      </c>
      <c r="D178" t="s">
        <v>1389</v>
      </c>
      <c r="E178">
        <v>0.18</v>
      </c>
      <c r="F178">
        <v>10</v>
      </c>
      <c r="G178">
        <v>4205244</v>
      </c>
      <c r="H178">
        <v>103920809</v>
      </c>
      <c r="I178">
        <v>189124</v>
      </c>
      <c r="J178">
        <v>388367</v>
      </c>
      <c r="K178">
        <v>0</v>
      </c>
      <c r="L178">
        <v>220622</v>
      </c>
      <c r="M178">
        <v>572191</v>
      </c>
      <c r="N178">
        <v>9257800</v>
      </c>
      <c r="O178">
        <v>16586</v>
      </c>
      <c r="P178">
        <v>35868</v>
      </c>
      <c r="Q178">
        <v>0</v>
      </c>
      <c r="R178">
        <v>14624</v>
      </c>
      <c r="S178" t="s">
        <v>1390</v>
      </c>
      <c r="T178" s="6">
        <v>1.2999999999999999E-3</v>
      </c>
      <c r="U178" t="s">
        <v>1391</v>
      </c>
      <c r="V178" s="6">
        <v>5.3E-3</v>
      </c>
      <c r="W178" t="s">
        <v>1392</v>
      </c>
      <c r="X178" s="6">
        <v>1.6999999999999999E-3</v>
      </c>
      <c r="Y178" t="s">
        <v>1391</v>
      </c>
      <c r="Z178" s="6">
        <v>1.6000000000000001E-3</v>
      </c>
      <c r="AA178" t="s">
        <v>1393</v>
      </c>
      <c r="AB178" s="6">
        <v>3.5000000000000001E-3</v>
      </c>
      <c r="AC178" t="s">
        <v>1391</v>
      </c>
      <c r="AD178" t="s">
        <v>1426</v>
      </c>
    </row>
    <row r="179" spans="1:30" hidden="1" x14ac:dyDescent="0.55000000000000004">
      <c r="A179">
        <v>3300804155</v>
      </c>
      <c r="B179">
        <v>14</v>
      </c>
      <c r="C179">
        <v>422407</v>
      </c>
      <c r="D179" t="s">
        <v>1389</v>
      </c>
      <c r="E179">
        <v>0.18</v>
      </c>
      <c r="F179">
        <v>10</v>
      </c>
      <c r="G179">
        <v>3850159</v>
      </c>
      <c r="H179">
        <v>104273823</v>
      </c>
      <c r="I179">
        <v>258036</v>
      </c>
      <c r="J179">
        <v>391760</v>
      </c>
      <c r="K179">
        <v>0</v>
      </c>
      <c r="L179">
        <v>238871</v>
      </c>
      <c r="M179">
        <v>582607</v>
      </c>
      <c r="N179">
        <v>9247045</v>
      </c>
      <c r="O179">
        <v>16969</v>
      </c>
      <c r="P179">
        <v>41537</v>
      </c>
      <c r="Q179">
        <v>0</v>
      </c>
      <c r="R179">
        <v>19499</v>
      </c>
      <c r="S179" t="s">
        <v>1390</v>
      </c>
      <c r="T179" s="6">
        <v>2E-3</v>
      </c>
      <c r="U179" t="s">
        <v>1391</v>
      </c>
      <c r="V179" s="6">
        <v>5.8999999999999999E-3</v>
      </c>
      <c r="W179" t="s">
        <v>1392</v>
      </c>
      <c r="X179" s="6">
        <v>2.3E-3</v>
      </c>
      <c r="Y179" t="s">
        <v>1391</v>
      </c>
      <c r="Z179" s="6">
        <v>1.6999999999999999E-3</v>
      </c>
      <c r="AA179" t="s">
        <v>1393</v>
      </c>
      <c r="AB179" s="6">
        <v>3.5999999999999999E-3</v>
      </c>
      <c r="AC179" t="s">
        <v>1391</v>
      </c>
      <c r="AD179" t="s">
        <v>1445</v>
      </c>
    </row>
    <row r="180" spans="1:30" hidden="1" x14ac:dyDescent="0.55000000000000004">
      <c r="A180">
        <v>3300816150</v>
      </c>
      <c r="B180">
        <v>15</v>
      </c>
      <c r="C180">
        <v>422407</v>
      </c>
      <c r="D180" t="s">
        <v>1389</v>
      </c>
      <c r="E180">
        <v>0.18</v>
      </c>
      <c r="F180">
        <v>10</v>
      </c>
      <c r="G180">
        <v>4407789</v>
      </c>
      <c r="H180">
        <v>103714356</v>
      </c>
      <c r="I180">
        <v>219892</v>
      </c>
      <c r="J180">
        <v>416280</v>
      </c>
      <c r="K180">
        <v>0</v>
      </c>
      <c r="L180">
        <v>248911</v>
      </c>
      <c r="M180">
        <v>545562</v>
      </c>
      <c r="N180">
        <v>9284447</v>
      </c>
      <c r="O180">
        <v>8167</v>
      </c>
      <c r="P180">
        <v>35623</v>
      </c>
      <c r="Q180">
        <v>0</v>
      </c>
      <c r="R180">
        <v>16481</v>
      </c>
      <c r="S180" t="s">
        <v>1390</v>
      </c>
      <c r="T180" s="6">
        <v>1.9E-3</v>
      </c>
      <c r="U180" t="s">
        <v>1391</v>
      </c>
      <c r="V180" s="6">
        <v>4.4000000000000003E-3</v>
      </c>
      <c r="W180" t="s">
        <v>1392</v>
      </c>
      <c r="X180" s="6">
        <v>2E-3</v>
      </c>
      <c r="Y180" t="s">
        <v>1391</v>
      </c>
      <c r="Z180" s="6">
        <v>8.0000000000000004E-4</v>
      </c>
      <c r="AA180" t="s">
        <v>1393</v>
      </c>
      <c r="AB180" s="6">
        <v>3.8E-3</v>
      </c>
      <c r="AC180" t="s">
        <v>1391</v>
      </c>
      <c r="AD180" t="s">
        <v>1426</v>
      </c>
    </row>
    <row r="181" spans="1:30" hidden="1" x14ac:dyDescent="0.55000000000000004">
      <c r="A181">
        <v>3300834801</v>
      </c>
      <c r="B181">
        <v>16</v>
      </c>
      <c r="C181">
        <v>422408</v>
      </c>
      <c r="D181" t="s">
        <v>1389</v>
      </c>
      <c r="E181">
        <v>0.18</v>
      </c>
      <c r="F181">
        <v>10</v>
      </c>
      <c r="G181">
        <v>3708848</v>
      </c>
      <c r="H181">
        <v>104415953</v>
      </c>
      <c r="I181">
        <v>184282</v>
      </c>
      <c r="J181">
        <v>369830</v>
      </c>
      <c r="K181">
        <v>0</v>
      </c>
      <c r="L181">
        <v>234480</v>
      </c>
      <c r="M181">
        <v>539321</v>
      </c>
      <c r="N181">
        <v>9288577</v>
      </c>
      <c r="O181">
        <v>10249</v>
      </c>
      <c r="P181">
        <v>32483</v>
      </c>
      <c r="Q181">
        <v>0</v>
      </c>
      <c r="R181">
        <v>15832</v>
      </c>
      <c r="S181" t="s">
        <v>1390</v>
      </c>
      <c r="T181" s="6">
        <v>1.1000000000000001E-3</v>
      </c>
      <c r="U181" t="s">
        <v>1391</v>
      </c>
      <c r="V181" s="6">
        <v>4.3E-3</v>
      </c>
      <c r="W181" t="s">
        <v>1392</v>
      </c>
      <c r="X181" s="6">
        <v>1.6999999999999999E-3</v>
      </c>
      <c r="Y181" t="s">
        <v>1391</v>
      </c>
      <c r="Z181" s="6">
        <v>1E-3</v>
      </c>
      <c r="AA181" t="s">
        <v>1393</v>
      </c>
      <c r="AB181" s="6">
        <v>3.3999999999999998E-3</v>
      </c>
      <c r="AC181" t="s">
        <v>1391</v>
      </c>
      <c r="AD181" t="s">
        <v>1420</v>
      </c>
    </row>
    <row r="182" spans="1:30" hidden="1" x14ac:dyDescent="0.55000000000000004">
      <c r="A182">
        <v>3300910526</v>
      </c>
      <c r="B182">
        <v>10</v>
      </c>
      <c r="C182">
        <v>422407</v>
      </c>
      <c r="D182" t="s">
        <v>1389</v>
      </c>
      <c r="E182">
        <v>0.18</v>
      </c>
      <c r="F182">
        <v>10</v>
      </c>
      <c r="G182">
        <v>3596656</v>
      </c>
      <c r="H182">
        <v>104523770</v>
      </c>
      <c r="I182">
        <v>209562</v>
      </c>
      <c r="J182">
        <v>384002</v>
      </c>
      <c r="K182">
        <v>0</v>
      </c>
      <c r="L182">
        <v>234148</v>
      </c>
      <c r="M182">
        <v>549559</v>
      </c>
      <c r="N182">
        <v>9280495</v>
      </c>
      <c r="O182">
        <v>10662</v>
      </c>
      <c r="P182">
        <v>32381</v>
      </c>
      <c r="Q182">
        <v>0</v>
      </c>
      <c r="R182">
        <v>15110</v>
      </c>
      <c r="S182" t="s">
        <v>1390</v>
      </c>
      <c r="T182" s="6">
        <v>1.5E-3</v>
      </c>
      <c r="U182" t="s">
        <v>1391</v>
      </c>
      <c r="V182" s="6">
        <v>4.3E-3</v>
      </c>
      <c r="W182" t="s">
        <v>1392</v>
      </c>
      <c r="X182" s="6">
        <v>1.9E-3</v>
      </c>
      <c r="Y182" t="s">
        <v>1391</v>
      </c>
      <c r="Z182" s="6">
        <v>1E-3</v>
      </c>
      <c r="AA182" t="s">
        <v>1393</v>
      </c>
      <c r="AB182" s="6">
        <v>3.5000000000000001E-3</v>
      </c>
      <c r="AC182" t="s">
        <v>1391</v>
      </c>
      <c r="AD182" t="s">
        <v>1427</v>
      </c>
    </row>
    <row r="183" spans="1:30" hidden="1" x14ac:dyDescent="0.55000000000000004">
      <c r="A183">
        <v>3300948299</v>
      </c>
      <c r="B183">
        <v>12</v>
      </c>
      <c r="C183">
        <v>422407</v>
      </c>
      <c r="D183" t="s">
        <v>1389</v>
      </c>
      <c r="E183">
        <v>0.18</v>
      </c>
      <c r="F183">
        <v>10</v>
      </c>
      <c r="G183">
        <v>2914490</v>
      </c>
      <c r="H183">
        <v>105205284</v>
      </c>
      <c r="I183">
        <v>199238</v>
      </c>
      <c r="J183">
        <v>323032</v>
      </c>
      <c r="K183">
        <v>0</v>
      </c>
      <c r="L183">
        <v>212178</v>
      </c>
      <c r="M183">
        <v>574050</v>
      </c>
      <c r="N183">
        <v>9255997</v>
      </c>
      <c r="O183">
        <v>14132</v>
      </c>
      <c r="P183">
        <v>39715</v>
      </c>
      <c r="Q183">
        <v>0</v>
      </c>
      <c r="R183">
        <v>19785</v>
      </c>
      <c r="S183" t="s">
        <v>1390</v>
      </c>
      <c r="T183" s="6">
        <v>8.0000000000000004E-4</v>
      </c>
      <c r="U183" t="s">
        <v>1391</v>
      </c>
      <c r="V183" s="6">
        <v>5.4000000000000003E-3</v>
      </c>
      <c r="W183" t="s">
        <v>1392</v>
      </c>
      <c r="X183" s="6">
        <v>1.8E-3</v>
      </c>
      <c r="Y183" t="s">
        <v>1391</v>
      </c>
      <c r="Z183" s="6">
        <v>1.4E-3</v>
      </c>
      <c r="AA183" t="s">
        <v>1393</v>
      </c>
      <c r="AB183" s="6">
        <v>2.8999999999999998E-3</v>
      </c>
      <c r="AC183" t="s">
        <v>1391</v>
      </c>
      <c r="AD183" t="s">
        <v>1424</v>
      </c>
    </row>
    <row r="184" spans="1:30" hidden="1" x14ac:dyDescent="0.55000000000000004">
      <c r="A184">
        <v>3301062564</v>
      </c>
      <c r="B184">
        <v>9</v>
      </c>
      <c r="C184">
        <v>422407</v>
      </c>
      <c r="D184" t="s">
        <v>1389</v>
      </c>
      <c r="E184">
        <v>0.18</v>
      </c>
      <c r="F184">
        <v>10</v>
      </c>
      <c r="G184">
        <v>4357749</v>
      </c>
      <c r="H184">
        <v>103763513</v>
      </c>
      <c r="I184">
        <v>303090</v>
      </c>
      <c r="J184">
        <v>390270</v>
      </c>
      <c r="K184">
        <v>0</v>
      </c>
      <c r="L184">
        <v>223617</v>
      </c>
      <c r="M184">
        <v>556696</v>
      </c>
      <c r="N184">
        <v>9272883</v>
      </c>
      <c r="O184">
        <v>37541</v>
      </c>
      <c r="P184">
        <v>28923</v>
      </c>
      <c r="Q184">
        <v>0</v>
      </c>
      <c r="R184">
        <v>11071</v>
      </c>
      <c r="S184" t="s">
        <v>1390</v>
      </c>
      <c r="T184" s="6">
        <v>2.3999999999999998E-3</v>
      </c>
      <c r="U184" t="s">
        <v>1391</v>
      </c>
      <c r="V184" s="6">
        <v>6.7000000000000002E-3</v>
      </c>
      <c r="W184" t="s">
        <v>1392</v>
      </c>
      <c r="X184" s="6">
        <v>2.8E-3</v>
      </c>
      <c r="Y184" t="s">
        <v>1391</v>
      </c>
      <c r="Z184" s="6">
        <v>3.8E-3</v>
      </c>
      <c r="AA184" t="s">
        <v>1393</v>
      </c>
      <c r="AB184" s="6">
        <v>3.5999999999999999E-3</v>
      </c>
      <c r="AC184" t="s">
        <v>1391</v>
      </c>
      <c r="AD184" t="s">
        <v>1402</v>
      </c>
    </row>
    <row r="185" spans="1:30" hidden="1" x14ac:dyDescent="0.55000000000000004">
      <c r="A185">
        <v>3301069174</v>
      </c>
      <c r="B185">
        <v>5</v>
      </c>
      <c r="C185">
        <v>422407</v>
      </c>
      <c r="D185" t="s">
        <v>1389</v>
      </c>
      <c r="E185">
        <v>0.18</v>
      </c>
      <c r="F185">
        <v>10</v>
      </c>
      <c r="G185">
        <v>4135967</v>
      </c>
      <c r="H185">
        <v>103988321</v>
      </c>
      <c r="I185">
        <v>222585</v>
      </c>
      <c r="J185">
        <v>384473</v>
      </c>
      <c r="K185">
        <v>0</v>
      </c>
      <c r="L185">
        <v>229776</v>
      </c>
      <c r="M185">
        <v>550830</v>
      </c>
      <c r="N185">
        <v>9279131</v>
      </c>
      <c r="O185">
        <v>14420</v>
      </c>
      <c r="P185">
        <v>34756</v>
      </c>
      <c r="Q185">
        <v>0</v>
      </c>
      <c r="R185">
        <v>17670</v>
      </c>
      <c r="S185" t="s">
        <v>1390</v>
      </c>
      <c r="T185" s="6">
        <v>1.6000000000000001E-3</v>
      </c>
      <c r="U185" t="s">
        <v>1391</v>
      </c>
      <c r="V185" s="6">
        <v>5.0000000000000001E-3</v>
      </c>
      <c r="W185" t="s">
        <v>1392</v>
      </c>
      <c r="X185" s="6">
        <v>2E-3</v>
      </c>
      <c r="Y185" t="s">
        <v>1391</v>
      </c>
      <c r="Z185" s="6">
        <v>1.4E-3</v>
      </c>
      <c r="AA185" t="s">
        <v>1393</v>
      </c>
      <c r="AB185" s="6">
        <v>3.5000000000000001E-3</v>
      </c>
      <c r="AC185" t="s">
        <v>1391</v>
      </c>
      <c r="AD185" t="s">
        <v>1408</v>
      </c>
    </row>
    <row r="186" spans="1:30" x14ac:dyDescent="0.55000000000000004">
      <c r="A186">
        <v>3301170942</v>
      </c>
      <c r="B186">
        <v>17</v>
      </c>
      <c r="C186">
        <v>422408</v>
      </c>
      <c r="D186" t="s">
        <v>1389</v>
      </c>
      <c r="E186">
        <v>0.18</v>
      </c>
      <c r="F186">
        <v>10</v>
      </c>
      <c r="G186">
        <v>3962734</v>
      </c>
      <c r="H186">
        <v>104163648</v>
      </c>
      <c r="I186">
        <v>202744</v>
      </c>
      <c r="J186">
        <v>402484</v>
      </c>
      <c r="K186">
        <v>0</v>
      </c>
      <c r="L186">
        <v>238298</v>
      </c>
      <c r="M186">
        <v>552670</v>
      </c>
      <c r="N186">
        <v>9277146</v>
      </c>
      <c r="O186">
        <v>12575</v>
      </c>
      <c r="P186">
        <v>35330</v>
      </c>
      <c r="Q186">
        <v>0</v>
      </c>
      <c r="R186">
        <v>15032</v>
      </c>
      <c r="S186" t="s">
        <v>1390</v>
      </c>
      <c r="T186" s="6">
        <v>1.6000000000000001E-3</v>
      </c>
      <c r="U186" t="s">
        <v>1391</v>
      </c>
      <c r="V186" s="6">
        <v>4.7999999999999996E-3</v>
      </c>
      <c r="W186" t="s">
        <v>1392</v>
      </c>
      <c r="X186" s="6">
        <v>1.8E-3</v>
      </c>
      <c r="Y186" t="s">
        <v>1391</v>
      </c>
      <c r="Z186" s="6">
        <v>1.1999999999999999E-3</v>
      </c>
      <c r="AA186" t="s">
        <v>1393</v>
      </c>
      <c r="AB186" s="6">
        <v>3.7000000000000002E-3</v>
      </c>
      <c r="AC186" t="s">
        <v>1391</v>
      </c>
      <c r="AD186" t="s">
        <v>1408</v>
      </c>
    </row>
    <row r="187" spans="1:30" hidden="1" x14ac:dyDescent="0.55000000000000004">
      <c r="A187">
        <v>3301237768</v>
      </c>
      <c r="B187">
        <v>13</v>
      </c>
      <c r="C187">
        <v>422407</v>
      </c>
      <c r="D187" t="s">
        <v>1389</v>
      </c>
      <c r="E187">
        <v>0.18</v>
      </c>
      <c r="F187">
        <v>10</v>
      </c>
      <c r="G187">
        <v>4956715</v>
      </c>
      <c r="H187">
        <v>103170086</v>
      </c>
      <c r="I187">
        <v>402735</v>
      </c>
      <c r="J187">
        <v>486076</v>
      </c>
      <c r="K187">
        <v>0</v>
      </c>
      <c r="L187">
        <v>233106</v>
      </c>
      <c r="M187">
        <v>558756</v>
      </c>
      <c r="N187">
        <v>9271326</v>
      </c>
      <c r="O187">
        <v>14986</v>
      </c>
      <c r="P187">
        <v>33866</v>
      </c>
      <c r="Q187">
        <v>0</v>
      </c>
      <c r="R187">
        <v>15435</v>
      </c>
      <c r="S187" t="s">
        <v>1390</v>
      </c>
      <c r="T187" s="6">
        <v>2.0000000000000001E-4</v>
      </c>
      <c r="U187" t="s">
        <v>1391</v>
      </c>
      <c r="V187" s="6">
        <v>4.8999999999999998E-3</v>
      </c>
      <c r="W187" t="s">
        <v>1392</v>
      </c>
      <c r="X187" s="6">
        <v>3.7000000000000002E-3</v>
      </c>
      <c r="Y187" t="s">
        <v>1391</v>
      </c>
      <c r="Z187" s="6">
        <v>1.5E-3</v>
      </c>
      <c r="AA187" t="s">
        <v>1393</v>
      </c>
      <c r="AB187" s="6">
        <v>5.0000000000000001E-4</v>
      </c>
      <c r="AC187" t="s">
        <v>1391</v>
      </c>
      <c r="AD187" t="s">
        <v>1425</v>
      </c>
    </row>
    <row r="188" spans="1:30" hidden="1" x14ac:dyDescent="0.55000000000000004">
      <c r="A188">
        <v>3301253328</v>
      </c>
      <c r="B188">
        <v>3</v>
      </c>
      <c r="C188">
        <v>422407</v>
      </c>
      <c r="D188" t="s">
        <v>1389</v>
      </c>
      <c r="E188">
        <v>0.18</v>
      </c>
      <c r="F188">
        <v>10</v>
      </c>
      <c r="G188">
        <v>4576975</v>
      </c>
      <c r="H188">
        <v>103546581</v>
      </c>
      <c r="I188">
        <v>224623</v>
      </c>
      <c r="J188">
        <v>448727</v>
      </c>
      <c r="K188">
        <v>0</v>
      </c>
      <c r="L188">
        <v>263582</v>
      </c>
      <c r="M188">
        <v>582085</v>
      </c>
      <c r="N188">
        <v>9247845</v>
      </c>
      <c r="O188">
        <v>15224</v>
      </c>
      <c r="P188">
        <v>37558</v>
      </c>
      <c r="Q188">
        <v>0</v>
      </c>
      <c r="R188">
        <v>15225</v>
      </c>
      <c r="S188" t="s">
        <v>1390</v>
      </c>
      <c r="T188" s="6">
        <v>2.2000000000000001E-3</v>
      </c>
      <c r="U188" t="s">
        <v>1391</v>
      </c>
      <c r="V188" s="6">
        <v>5.3E-3</v>
      </c>
      <c r="W188" t="s">
        <v>1392</v>
      </c>
      <c r="X188" s="6">
        <v>2E-3</v>
      </c>
      <c r="Y188" t="s">
        <v>1391</v>
      </c>
      <c r="Z188" s="6">
        <v>1.5E-3</v>
      </c>
      <c r="AA188" t="s">
        <v>1393</v>
      </c>
      <c r="AB188" s="6">
        <v>1E-4</v>
      </c>
      <c r="AC188" t="s">
        <v>1391</v>
      </c>
      <c r="AD188" t="s">
        <v>1435</v>
      </c>
    </row>
    <row r="189" spans="1:30" hidden="1" x14ac:dyDescent="0.55000000000000004">
      <c r="A189">
        <v>3600425149</v>
      </c>
      <c r="B189">
        <v>8</v>
      </c>
      <c r="C189">
        <v>460807</v>
      </c>
      <c r="D189" t="s">
        <v>1389</v>
      </c>
      <c r="E189">
        <v>0.18</v>
      </c>
      <c r="F189">
        <v>11</v>
      </c>
      <c r="G189">
        <v>4861878</v>
      </c>
      <c r="H189">
        <v>113088979</v>
      </c>
      <c r="I189">
        <v>283197</v>
      </c>
      <c r="J189">
        <v>470932</v>
      </c>
      <c r="K189">
        <v>0</v>
      </c>
      <c r="L189">
        <v>270741</v>
      </c>
      <c r="M189">
        <v>543425</v>
      </c>
      <c r="N189">
        <v>9286258</v>
      </c>
      <c r="O189">
        <v>9458</v>
      </c>
      <c r="P189">
        <v>32589</v>
      </c>
      <c r="Q189">
        <v>0</v>
      </c>
      <c r="R189">
        <v>15139</v>
      </c>
      <c r="S189" t="s">
        <v>1390</v>
      </c>
      <c r="T189" s="6">
        <v>2.7000000000000001E-3</v>
      </c>
      <c r="U189" t="s">
        <v>1391</v>
      </c>
      <c r="V189" s="6">
        <v>4.1999999999999997E-3</v>
      </c>
      <c r="W189" t="s">
        <v>1392</v>
      </c>
      <c r="X189" s="6">
        <v>2.3999999999999998E-3</v>
      </c>
      <c r="Y189" t="s">
        <v>1391</v>
      </c>
      <c r="Z189" s="6">
        <v>8.9999999999999998E-4</v>
      </c>
      <c r="AA189" t="s">
        <v>1393</v>
      </c>
      <c r="AB189" s="6">
        <v>2.9999999999999997E-4</v>
      </c>
      <c r="AC189" t="s">
        <v>1391</v>
      </c>
      <c r="AD189" t="s">
        <v>1420</v>
      </c>
    </row>
    <row r="190" spans="1:30" hidden="1" x14ac:dyDescent="0.55000000000000004">
      <c r="A190">
        <v>3600542955</v>
      </c>
      <c r="B190">
        <v>11</v>
      </c>
      <c r="C190">
        <v>460807</v>
      </c>
      <c r="D190" t="s">
        <v>1389</v>
      </c>
      <c r="E190">
        <v>0.18</v>
      </c>
      <c r="F190">
        <v>11</v>
      </c>
      <c r="G190">
        <v>4646226</v>
      </c>
      <c r="H190">
        <v>113309214</v>
      </c>
      <c r="I190">
        <v>205042</v>
      </c>
      <c r="J190">
        <v>416206</v>
      </c>
      <c r="K190">
        <v>0</v>
      </c>
      <c r="L190">
        <v>247150</v>
      </c>
      <c r="M190">
        <v>549607</v>
      </c>
      <c r="N190">
        <v>9280073</v>
      </c>
      <c r="O190">
        <v>9989</v>
      </c>
      <c r="P190">
        <v>32418</v>
      </c>
      <c r="Q190">
        <v>0</v>
      </c>
      <c r="R190">
        <v>14447</v>
      </c>
      <c r="S190" t="s">
        <v>1390</v>
      </c>
      <c r="T190" s="6">
        <v>1.6000000000000001E-3</v>
      </c>
      <c r="U190" t="s">
        <v>1391</v>
      </c>
      <c r="V190" s="6">
        <v>4.3E-3</v>
      </c>
      <c r="W190" t="s">
        <v>1392</v>
      </c>
      <c r="X190" s="6">
        <v>1.6999999999999999E-3</v>
      </c>
      <c r="Y190" t="s">
        <v>1391</v>
      </c>
      <c r="Z190" s="6">
        <v>1E-3</v>
      </c>
      <c r="AA190" t="s">
        <v>1393</v>
      </c>
      <c r="AB190" s="6">
        <v>3.5000000000000001E-3</v>
      </c>
      <c r="AC190" t="s">
        <v>1391</v>
      </c>
      <c r="AD190" t="s">
        <v>1427</v>
      </c>
    </row>
    <row r="191" spans="1:30" hidden="1" x14ac:dyDescent="0.55000000000000004">
      <c r="A191">
        <v>3600588960</v>
      </c>
      <c r="B191">
        <v>2</v>
      </c>
      <c r="C191">
        <v>460807</v>
      </c>
      <c r="D191" t="s">
        <v>1389</v>
      </c>
      <c r="E191">
        <v>0.18</v>
      </c>
      <c r="F191">
        <v>11</v>
      </c>
      <c r="G191">
        <v>4255382</v>
      </c>
      <c r="H191">
        <v>113696410</v>
      </c>
      <c r="I191">
        <v>217700</v>
      </c>
      <c r="J191">
        <v>363209</v>
      </c>
      <c r="K191">
        <v>0</v>
      </c>
      <c r="L191">
        <v>227201</v>
      </c>
      <c r="M191">
        <v>555885</v>
      </c>
      <c r="N191">
        <v>9273883</v>
      </c>
      <c r="O191">
        <v>14822</v>
      </c>
      <c r="P191">
        <v>34013</v>
      </c>
      <c r="Q191">
        <v>0</v>
      </c>
      <c r="R191">
        <v>14246</v>
      </c>
      <c r="S191" t="s">
        <v>1390</v>
      </c>
      <c r="T191" s="6">
        <v>1.1999999999999999E-3</v>
      </c>
      <c r="U191" t="s">
        <v>1391</v>
      </c>
      <c r="V191" s="6">
        <v>4.8999999999999998E-3</v>
      </c>
      <c r="W191" t="s">
        <v>1392</v>
      </c>
      <c r="X191" s="6">
        <v>1.8E-3</v>
      </c>
      <c r="Y191" t="s">
        <v>1391</v>
      </c>
      <c r="Z191" s="6">
        <v>1.5E-3</v>
      </c>
      <c r="AA191" t="s">
        <v>1393</v>
      </c>
      <c r="AB191" s="6">
        <v>3.0000000000000001E-3</v>
      </c>
      <c r="AC191" t="s">
        <v>1391</v>
      </c>
      <c r="AD191" t="s">
        <v>1425</v>
      </c>
    </row>
    <row r="192" spans="1:30" hidden="1" x14ac:dyDescent="0.55000000000000004">
      <c r="A192">
        <v>3600603420</v>
      </c>
      <c r="B192">
        <v>6</v>
      </c>
      <c r="C192">
        <v>460807</v>
      </c>
      <c r="D192" t="s">
        <v>1389</v>
      </c>
      <c r="E192">
        <v>0.18</v>
      </c>
      <c r="F192">
        <v>11</v>
      </c>
      <c r="G192">
        <v>4557581</v>
      </c>
      <c r="H192">
        <v>113394322</v>
      </c>
      <c r="I192">
        <v>253223</v>
      </c>
      <c r="J192">
        <v>434209</v>
      </c>
      <c r="K192">
        <v>0</v>
      </c>
      <c r="L192">
        <v>241759</v>
      </c>
      <c r="M192">
        <v>564501</v>
      </c>
      <c r="N192">
        <v>9265311</v>
      </c>
      <c r="O192">
        <v>12983</v>
      </c>
      <c r="P192">
        <v>34830</v>
      </c>
      <c r="Q192">
        <v>0</v>
      </c>
      <c r="R192">
        <v>15862</v>
      </c>
      <c r="S192" t="s">
        <v>1390</v>
      </c>
      <c r="T192" s="6">
        <v>2.0999999999999999E-3</v>
      </c>
      <c r="U192" t="s">
        <v>1391</v>
      </c>
      <c r="V192" s="6">
        <v>4.7999999999999996E-3</v>
      </c>
      <c r="W192" t="s">
        <v>1392</v>
      </c>
      <c r="X192" s="6">
        <v>2.0999999999999999E-3</v>
      </c>
      <c r="Y192" t="s">
        <v>1391</v>
      </c>
      <c r="Z192" s="6">
        <v>1.2999999999999999E-3</v>
      </c>
      <c r="AA192" t="s">
        <v>1393</v>
      </c>
      <c r="AB192" s="6">
        <v>0</v>
      </c>
      <c r="AC192" t="s">
        <v>1391</v>
      </c>
      <c r="AD192" t="s">
        <v>1408</v>
      </c>
    </row>
    <row r="193" spans="1:30" hidden="1" x14ac:dyDescent="0.55000000000000004">
      <c r="A193">
        <v>3600701144</v>
      </c>
      <c r="B193">
        <v>4</v>
      </c>
      <c r="C193">
        <v>460807</v>
      </c>
      <c r="D193" t="s">
        <v>1389</v>
      </c>
      <c r="E193">
        <v>0.18</v>
      </c>
      <c r="F193">
        <v>11</v>
      </c>
      <c r="G193">
        <v>3242418</v>
      </c>
      <c r="H193">
        <v>114710909</v>
      </c>
      <c r="I193">
        <v>161972</v>
      </c>
      <c r="J193">
        <v>349024</v>
      </c>
      <c r="K193">
        <v>0</v>
      </c>
      <c r="L193">
        <v>233128</v>
      </c>
      <c r="M193">
        <v>546314</v>
      </c>
      <c r="N193">
        <v>9283463</v>
      </c>
      <c r="O193">
        <v>13736</v>
      </c>
      <c r="P193">
        <v>36057</v>
      </c>
      <c r="Q193">
        <v>0</v>
      </c>
      <c r="R193">
        <v>18912</v>
      </c>
      <c r="S193" t="s">
        <v>1390</v>
      </c>
      <c r="T193" s="6">
        <v>5.9999999999999995E-4</v>
      </c>
      <c r="U193" t="s">
        <v>1391</v>
      </c>
      <c r="V193" s="6">
        <v>5.0000000000000001E-3</v>
      </c>
      <c r="W193" t="s">
        <v>1392</v>
      </c>
      <c r="X193" s="6">
        <v>1.2999999999999999E-3</v>
      </c>
      <c r="Y193" t="s">
        <v>1391</v>
      </c>
      <c r="Z193" s="6">
        <v>1.2999999999999999E-3</v>
      </c>
      <c r="AA193" t="s">
        <v>1393</v>
      </c>
      <c r="AB193" s="6">
        <v>2.8999999999999998E-3</v>
      </c>
      <c r="AC193" t="s">
        <v>1391</v>
      </c>
      <c r="AD193" t="s">
        <v>1426</v>
      </c>
    </row>
    <row r="194" spans="1:30" hidden="1" x14ac:dyDescent="0.55000000000000004">
      <c r="A194">
        <v>3600734534</v>
      </c>
      <c r="B194">
        <v>1</v>
      </c>
      <c r="C194">
        <v>460807</v>
      </c>
      <c r="D194" t="s">
        <v>1389</v>
      </c>
      <c r="E194">
        <v>0.18</v>
      </c>
      <c r="F194">
        <v>11</v>
      </c>
      <c r="G194">
        <v>3859854</v>
      </c>
      <c r="H194">
        <v>114088110</v>
      </c>
      <c r="I194">
        <v>183215</v>
      </c>
      <c r="J194">
        <v>344299</v>
      </c>
      <c r="K194">
        <v>0</v>
      </c>
      <c r="L194">
        <v>211813</v>
      </c>
      <c r="M194">
        <v>549366</v>
      </c>
      <c r="N194">
        <v>9280512</v>
      </c>
      <c r="O194">
        <v>8727</v>
      </c>
      <c r="P194">
        <v>33499</v>
      </c>
      <c r="Q194">
        <v>0</v>
      </c>
      <c r="R194">
        <v>14594</v>
      </c>
      <c r="S194" t="s">
        <v>1390</v>
      </c>
      <c r="T194" s="6">
        <v>8.0000000000000004E-4</v>
      </c>
      <c r="U194" t="s">
        <v>1391</v>
      </c>
      <c r="V194" s="6">
        <v>4.1999999999999997E-3</v>
      </c>
      <c r="W194" t="s">
        <v>1392</v>
      </c>
      <c r="X194" s="6">
        <v>1.5E-3</v>
      </c>
      <c r="Y194" t="s">
        <v>1391</v>
      </c>
      <c r="Z194" s="6">
        <v>8.0000000000000004E-4</v>
      </c>
      <c r="AA194" t="s">
        <v>1393</v>
      </c>
      <c r="AB194" s="6">
        <v>2.8999999999999998E-3</v>
      </c>
      <c r="AC194" t="s">
        <v>1391</v>
      </c>
      <c r="AD194" t="s">
        <v>1425</v>
      </c>
    </row>
    <row r="195" spans="1:30" hidden="1" x14ac:dyDescent="0.55000000000000004">
      <c r="A195">
        <v>3600754621</v>
      </c>
      <c r="B195">
        <v>7</v>
      </c>
      <c r="C195">
        <v>460807</v>
      </c>
      <c r="D195" t="s">
        <v>1389</v>
      </c>
      <c r="E195">
        <v>0.18</v>
      </c>
      <c r="F195">
        <v>11</v>
      </c>
      <c r="G195">
        <v>4773673</v>
      </c>
      <c r="H195">
        <v>113182262</v>
      </c>
      <c r="I195">
        <v>203259</v>
      </c>
      <c r="J195">
        <v>422257</v>
      </c>
      <c r="K195">
        <v>0</v>
      </c>
      <c r="L195">
        <v>232982</v>
      </c>
      <c r="M195">
        <v>568426</v>
      </c>
      <c r="N195">
        <v>9261453</v>
      </c>
      <c r="O195">
        <v>14135</v>
      </c>
      <c r="P195">
        <v>33890</v>
      </c>
      <c r="Q195">
        <v>0</v>
      </c>
      <c r="R195">
        <v>12360</v>
      </c>
      <c r="S195" t="s">
        <v>1390</v>
      </c>
      <c r="T195" s="6">
        <v>1.6000000000000001E-3</v>
      </c>
      <c r="U195" t="s">
        <v>1391</v>
      </c>
      <c r="V195" s="6">
        <v>4.7999999999999996E-3</v>
      </c>
      <c r="W195" t="s">
        <v>1392</v>
      </c>
      <c r="X195" s="6">
        <v>1.6999999999999999E-3</v>
      </c>
      <c r="Y195" t="s">
        <v>1391</v>
      </c>
      <c r="Z195" s="6">
        <v>1.4E-3</v>
      </c>
      <c r="AA195" t="s">
        <v>1393</v>
      </c>
      <c r="AB195" s="6">
        <v>3.5000000000000001E-3</v>
      </c>
      <c r="AC195" t="s">
        <v>1391</v>
      </c>
      <c r="AD195" t="s">
        <v>1425</v>
      </c>
    </row>
    <row r="196" spans="1:30" hidden="1" x14ac:dyDescent="0.55000000000000004">
      <c r="A196">
        <v>3600802963</v>
      </c>
      <c r="B196">
        <v>14</v>
      </c>
      <c r="C196">
        <v>460807</v>
      </c>
      <c r="D196" t="s">
        <v>1389</v>
      </c>
      <c r="E196">
        <v>0.18</v>
      </c>
      <c r="F196">
        <v>11</v>
      </c>
      <c r="G196">
        <v>4400338</v>
      </c>
      <c r="H196">
        <v>113553464</v>
      </c>
      <c r="I196">
        <v>273039</v>
      </c>
      <c r="J196">
        <v>426050</v>
      </c>
      <c r="K196">
        <v>0</v>
      </c>
      <c r="L196">
        <v>254215</v>
      </c>
      <c r="M196">
        <v>550176</v>
      </c>
      <c r="N196">
        <v>9279641</v>
      </c>
      <c r="O196">
        <v>15003</v>
      </c>
      <c r="P196">
        <v>34290</v>
      </c>
      <c r="Q196">
        <v>0</v>
      </c>
      <c r="R196">
        <v>15344</v>
      </c>
      <c r="S196" t="s">
        <v>1390</v>
      </c>
      <c r="T196" s="6">
        <v>2.2000000000000001E-3</v>
      </c>
      <c r="U196" t="s">
        <v>1391</v>
      </c>
      <c r="V196" s="6">
        <v>5.0000000000000001E-3</v>
      </c>
      <c r="W196" t="s">
        <v>1392</v>
      </c>
      <c r="X196" s="6">
        <v>2.3E-3</v>
      </c>
      <c r="Y196" t="s">
        <v>1391</v>
      </c>
      <c r="Z196" s="6">
        <v>1.5E-3</v>
      </c>
      <c r="AA196" t="s">
        <v>1393</v>
      </c>
      <c r="AB196" s="6">
        <v>3.5999999999999999E-3</v>
      </c>
      <c r="AC196" t="s">
        <v>1391</v>
      </c>
      <c r="AD196" t="s">
        <v>1425</v>
      </c>
    </row>
    <row r="197" spans="1:30" hidden="1" x14ac:dyDescent="0.55000000000000004">
      <c r="A197">
        <v>3600815314</v>
      </c>
      <c r="B197">
        <v>15</v>
      </c>
      <c r="C197">
        <v>460807</v>
      </c>
      <c r="D197" t="s">
        <v>1389</v>
      </c>
      <c r="E197">
        <v>0.18</v>
      </c>
      <c r="F197">
        <v>11</v>
      </c>
      <c r="G197">
        <v>4950541</v>
      </c>
      <c r="H197">
        <v>113001177</v>
      </c>
      <c r="I197">
        <v>232643</v>
      </c>
      <c r="J197">
        <v>449780</v>
      </c>
      <c r="K197">
        <v>0</v>
      </c>
      <c r="L197">
        <v>263990</v>
      </c>
      <c r="M197">
        <v>542749</v>
      </c>
      <c r="N197">
        <v>9286821</v>
      </c>
      <c r="O197">
        <v>12751</v>
      </c>
      <c r="P197">
        <v>33500</v>
      </c>
      <c r="Q197">
        <v>0</v>
      </c>
      <c r="R197">
        <v>15079</v>
      </c>
      <c r="S197" t="s">
        <v>1390</v>
      </c>
      <c r="T197" s="6">
        <v>2.0999999999999999E-3</v>
      </c>
      <c r="U197" t="s">
        <v>1391</v>
      </c>
      <c r="V197" s="6">
        <v>4.7000000000000002E-3</v>
      </c>
      <c r="W197" t="s">
        <v>1392</v>
      </c>
      <c r="X197" s="6">
        <v>1.9E-3</v>
      </c>
      <c r="Y197" t="s">
        <v>1391</v>
      </c>
      <c r="Z197" s="6">
        <v>1.1999999999999999E-3</v>
      </c>
      <c r="AA197" t="s">
        <v>1393</v>
      </c>
      <c r="AB197" s="6">
        <v>1E-4</v>
      </c>
      <c r="AC197" t="s">
        <v>1391</v>
      </c>
      <c r="AD197" t="s">
        <v>1425</v>
      </c>
    </row>
    <row r="198" spans="1:30" hidden="1" x14ac:dyDescent="0.55000000000000004">
      <c r="A198">
        <v>3600833214</v>
      </c>
      <c r="B198">
        <v>16</v>
      </c>
      <c r="C198">
        <v>460808</v>
      </c>
      <c r="D198" t="s">
        <v>1389</v>
      </c>
      <c r="E198">
        <v>0.18</v>
      </c>
      <c r="F198">
        <v>11</v>
      </c>
      <c r="G198">
        <v>4247690</v>
      </c>
      <c r="H198">
        <v>113706864</v>
      </c>
      <c r="I198">
        <v>191100</v>
      </c>
      <c r="J198">
        <v>406135</v>
      </c>
      <c r="K198">
        <v>0</v>
      </c>
      <c r="L198">
        <v>252654</v>
      </c>
      <c r="M198">
        <v>538839</v>
      </c>
      <c r="N198">
        <v>9290911</v>
      </c>
      <c r="O198">
        <v>6818</v>
      </c>
      <c r="P198">
        <v>36305</v>
      </c>
      <c r="Q198">
        <v>0</v>
      </c>
      <c r="R198">
        <v>18174</v>
      </c>
      <c r="S198" t="s">
        <v>1390</v>
      </c>
      <c r="T198" s="6">
        <v>1.4E-3</v>
      </c>
      <c r="U198" t="s">
        <v>1391</v>
      </c>
      <c r="V198" s="6">
        <v>4.3E-3</v>
      </c>
      <c r="W198" t="s">
        <v>1392</v>
      </c>
      <c r="X198" s="6">
        <v>1.6000000000000001E-3</v>
      </c>
      <c r="Y198" t="s">
        <v>1391</v>
      </c>
      <c r="Z198" s="6">
        <v>5.9999999999999995E-4</v>
      </c>
      <c r="AA198" t="s">
        <v>1393</v>
      </c>
      <c r="AB198" s="6">
        <v>3.3999999999999998E-3</v>
      </c>
      <c r="AC198" t="s">
        <v>1391</v>
      </c>
      <c r="AD198" t="s">
        <v>1426</v>
      </c>
    </row>
    <row r="199" spans="1:30" hidden="1" x14ac:dyDescent="0.55000000000000004">
      <c r="A199">
        <v>3600909324</v>
      </c>
      <c r="B199">
        <v>10</v>
      </c>
      <c r="C199">
        <v>460807</v>
      </c>
      <c r="D199" t="s">
        <v>1389</v>
      </c>
      <c r="E199">
        <v>0.18</v>
      </c>
      <c r="F199">
        <v>11</v>
      </c>
      <c r="G199">
        <v>4140121</v>
      </c>
      <c r="H199">
        <v>113809922</v>
      </c>
      <c r="I199">
        <v>223919</v>
      </c>
      <c r="J199">
        <v>416196</v>
      </c>
      <c r="K199">
        <v>0</v>
      </c>
      <c r="L199">
        <v>248998</v>
      </c>
      <c r="M199">
        <v>543462</v>
      </c>
      <c r="N199">
        <v>9286152</v>
      </c>
      <c r="O199">
        <v>14357</v>
      </c>
      <c r="P199">
        <v>32194</v>
      </c>
      <c r="Q199">
        <v>0</v>
      </c>
      <c r="R199">
        <v>14850</v>
      </c>
      <c r="S199" t="s">
        <v>1390</v>
      </c>
      <c r="T199" s="6">
        <v>1.6999999999999999E-3</v>
      </c>
      <c r="U199" t="s">
        <v>1391</v>
      </c>
      <c r="V199" s="6">
        <v>4.7000000000000002E-3</v>
      </c>
      <c r="W199" t="s">
        <v>1392</v>
      </c>
      <c r="X199" s="6">
        <v>1.8E-3</v>
      </c>
      <c r="Y199" t="s">
        <v>1391</v>
      </c>
      <c r="Z199" s="6">
        <v>1.4E-3</v>
      </c>
      <c r="AA199" t="s">
        <v>1393</v>
      </c>
      <c r="AB199" s="6">
        <v>3.5000000000000001E-3</v>
      </c>
      <c r="AC199" t="s">
        <v>1391</v>
      </c>
      <c r="AD199" t="s">
        <v>1427</v>
      </c>
    </row>
    <row r="200" spans="1:30" hidden="1" x14ac:dyDescent="0.55000000000000004">
      <c r="A200">
        <v>3600947201</v>
      </c>
      <c r="B200">
        <v>12</v>
      </c>
      <c r="C200">
        <v>460807</v>
      </c>
      <c r="D200" t="s">
        <v>1389</v>
      </c>
      <c r="E200">
        <v>0.18</v>
      </c>
      <c r="F200">
        <v>11</v>
      </c>
      <c r="G200">
        <v>3471075</v>
      </c>
      <c r="H200">
        <v>114478280</v>
      </c>
      <c r="I200">
        <v>213890</v>
      </c>
      <c r="J200">
        <v>359185</v>
      </c>
      <c r="K200">
        <v>0</v>
      </c>
      <c r="L200">
        <v>227443</v>
      </c>
      <c r="M200">
        <v>556582</v>
      </c>
      <c r="N200">
        <v>9272996</v>
      </c>
      <c r="O200">
        <v>14652</v>
      </c>
      <c r="P200">
        <v>36153</v>
      </c>
      <c r="Q200">
        <v>0</v>
      </c>
      <c r="R200">
        <v>15265</v>
      </c>
      <c r="S200" t="s">
        <v>1390</v>
      </c>
      <c r="T200" s="6">
        <v>1.1999999999999999E-3</v>
      </c>
      <c r="U200" t="s">
        <v>1391</v>
      </c>
      <c r="V200" s="6">
        <v>5.1000000000000004E-3</v>
      </c>
      <c r="W200" t="s">
        <v>1392</v>
      </c>
      <c r="X200" s="6">
        <v>1.8E-3</v>
      </c>
      <c r="Y200" t="s">
        <v>1391</v>
      </c>
      <c r="Z200" s="6">
        <v>1.4E-3</v>
      </c>
      <c r="AA200" t="s">
        <v>1393</v>
      </c>
      <c r="AB200" s="6">
        <v>3.0000000000000001E-3</v>
      </c>
      <c r="AC200" t="s">
        <v>1391</v>
      </c>
      <c r="AD200" t="s">
        <v>1426</v>
      </c>
    </row>
    <row r="201" spans="1:30" hidden="1" x14ac:dyDescent="0.55000000000000004">
      <c r="A201">
        <v>3601061346</v>
      </c>
      <c r="B201">
        <v>9</v>
      </c>
      <c r="C201">
        <v>460807</v>
      </c>
      <c r="D201" t="s">
        <v>1389</v>
      </c>
      <c r="E201">
        <v>0.18</v>
      </c>
      <c r="F201">
        <v>11</v>
      </c>
      <c r="G201">
        <v>4910939</v>
      </c>
      <c r="H201">
        <v>113039665</v>
      </c>
      <c r="I201">
        <v>319613</v>
      </c>
      <c r="J201">
        <v>423641</v>
      </c>
      <c r="K201">
        <v>0</v>
      </c>
      <c r="L201">
        <v>237902</v>
      </c>
      <c r="M201">
        <v>553187</v>
      </c>
      <c r="N201">
        <v>9276152</v>
      </c>
      <c r="O201">
        <v>16523</v>
      </c>
      <c r="P201">
        <v>33371</v>
      </c>
      <c r="Q201">
        <v>0</v>
      </c>
      <c r="R201">
        <v>14285</v>
      </c>
      <c r="S201" t="s">
        <v>1390</v>
      </c>
      <c r="T201" s="6">
        <v>2.5999999999999999E-3</v>
      </c>
      <c r="U201" t="s">
        <v>1391</v>
      </c>
      <c r="V201" s="6">
        <v>5.0000000000000001E-3</v>
      </c>
      <c r="W201" t="s">
        <v>1392</v>
      </c>
      <c r="X201" s="6">
        <v>2.7000000000000001E-3</v>
      </c>
      <c r="Y201" t="s">
        <v>1391</v>
      </c>
      <c r="Z201" s="6">
        <v>1.6000000000000001E-3</v>
      </c>
      <c r="AA201" t="s">
        <v>1393</v>
      </c>
      <c r="AB201" s="6">
        <v>3.5000000000000001E-3</v>
      </c>
      <c r="AC201" t="s">
        <v>1391</v>
      </c>
      <c r="AD201" t="s">
        <v>1420</v>
      </c>
    </row>
    <row r="202" spans="1:30" hidden="1" x14ac:dyDescent="0.55000000000000004">
      <c r="A202">
        <v>3601067975</v>
      </c>
      <c r="B202">
        <v>5</v>
      </c>
      <c r="C202">
        <v>460807</v>
      </c>
      <c r="D202" t="s">
        <v>1389</v>
      </c>
      <c r="E202">
        <v>0.18</v>
      </c>
      <c r="F202">
        <v>11</v>
      </c>
      <c r="G202">
        <v>4692460</v>
      </c>
      <c r="H202">
        <v>113261850</v>
      </c>
      <c r="I202">
        <v>233918</v>
      </c>
      <c r="J202">
        <v>417963</v>
      </c>
      <c r="K202">
        <v>0</v>
      </c>
      <c r="L202">
        <v>244918</v>
      </c>
      <c r="M202">
        <v>556490</v>
      </c>
      <c r="N202">
        <v>9273529</v>
      </c>
      <c r="O202">
        <v>11333</v>
      </c>
      <c r="P202">
        <v>33490</v>
      </c>
      <c r="Q202">
        <v>0</v>
      </c>
      <c r="R202">
        <v>15142</v>
      </c>
      <c r="S202" t="s">
        <v>1390</v>
      </c>
      <c r="T202" s="6">
        <v>1.8E-3</v>
      </c>
      <c r="U202" t="s">
        <v>1391</v>
      </c>
      <c r="V202" s="6">
        <v>4.4999999999999997E-3</v>
      </c>
      <c r="W202" t="s">
        <v>1392</v>
      </c>
      <c r="X202" s="6">
        <v>1.9E-3</v>
      </c>
      <c r="Y202" t="s">
        <v>1391</v>
      </c>
      <c r="Z202" s="6">
        <v>1.1000000000000001E-3</v>
      </c>
      <c r="AA202" t="s">
        <v>1393</v>
      </c>
      <c r="AB202" s="6">
        <v>3.5000000000000001E-3</v>
      </c>
      <c r="AC202" t="s">
        <v>1391</v>
      </c>
      <c r="AD202" t="s">
        <v>1425</v>
      </c>
    </row>
    <row r="203" spans="1:30" x14ac:dyDescent="0.55000000000000004">
      <c r="A203">
        <v>3601169625</v>
      </c>
      <c r="B203">
        <v>17</v>
      </c>
      <c r="C203">
        <v>460808</v>
      </c>
      <c r="D203" t="s">
        <v>1389</v>
      </c>
      <c r="E203">
        <v>0.18</v>
      </c>
      <c r="F203">
        <v>11</v>
      </c>
      <c r="G203">
        <v>4510411</v>
      </c>
      <c r="H203">
        <v>113445835</v>
      </c>
      <c r="I203">
        <v>214153</v>
      </c>
      <c r="J203">
        <v>435146</v>
      </c>
      <c r="K203">
        <v>0</v>
      </c>
      <c r="L203">
        <v>250845</v>
      </c>
      <c r="M203">
        <v>547674</v>
      </c>
      <c r="N203">
        <v>9282187</v>
      </c>
      <c r="O203">
        <v>11409</v>
      </c>
      <c r="P203">
        <v>32662</v>
      </c>
      <c r="Q203">
        <v>0</v>
      </c>
      <c r="R203">
        <v>12547</v>
      </c>
      <c r="S203" t="s">
        <v>1390</v>
      </c>
      <c r="T203" s="6">
        <v>1.8E-3</v>
      </c>
      <c r="U203" t="s">
        <v>1391</v>
      </c>
      <c r="V203" s="6">
        <v>4.4000000000000003E-3</v>
      </c>
      <c r="W203" t="s">
        <v>1392</v>
      </c>
      <c r="X203" s="6">
        <v>1.8E-3</v>
      </c>
      <c r="Y203" t="s">
        <v>1391</v>
      </c>
      <c r="Z203" s="6">
        <v>1.1000000000000001E-3</v>
      </c>
      <c r="AA203" t="s">
        <v>1393</v>
      </c>
      <c r="AB203" s="6">
        <v>0</v>
      </c>
      <c r="AC203" t="s">
        <v>1391</v>
      </c>
      <c r="AD203" t="s">
        <v>1420</v>
      </c>
    </row>
    <row r="204" spans="1:30" hidden="1" x14ac:dyDescent="0.55000000000000004">
      <c r="A204">
        <v>3601236559</v>
      </c>
      <c r="B204">
        <v>13</v>
      </c>
      <c r="C204">
        <v>460807</v>
      </c>
      <c r="D204" t="s">
        <v>1389</v>
      </c>
      <c r="E204">
        <v>0.18</v>
      </c>
      <c r="F204">
        <v>11</v>
      </c>
      <c r="G204">
        <v>5505941</v>
      </c>
      <c r="H204">
        <v>112450519</v>
      </c>
      <c r="I204">
        <v>412894</v>
      </c>
      <c r="J204">
        <v>520696</v>
      </c>
      <c r="K204">
        <v>0</v>
      </c>
      <c r="L204">
        <v>249169</v>
      </c>
      <c r="M204">
        <v>549223</v>
      </c>
      <c r="N204">
        <v>9280433</v>
      </c>
      <c r="O204">
        <v>10159</v>
      </c>
      <c r="P204">
        <v>34620</v>
      </c>
      <c r="Q204">
        <v>0</v>
      </c>
      <c r="R204">
        <v>16063</v>
      </c>
      <c r="S204" t="s">
        <v>1390</v>
      </c>
      <c r="T204" s="6">
        <v>5.9999999999999995E-4</v>
      </c>
      <c r="U204" t="s">
        <v>1391</v>
      </c>
      <c r="V204" s="6">
        <v>4.4999999999999997E-3</v>
      </c>
      <c r="W204" t="s">
        <v>1392</v>
      </c>
      <c r="X204" s="6">
        <v>3.5000000000000001E-3</v>
      </c>
      <c r="Y204" t="s">
        <v>1391</v>
      </c>
      <c r="Z204" s="6">
        <v>1E-3</v>
      </c>
      <c r="AA204" t="s">
        <v>1393</v>
      </c>
      <c r="AB204" s="6">
        <v>6.9999999999999999E-4</v>
      </c>
      <c r="AC204" t="s">
        <v>1391</v>
      </c>
      <c r="AD204" t="s">
        <v>1408</v>
      </c>
    </row>
    <row r="205" spans="1:30" hidden="1" x14ac:dyDescent="0.55000000000000004">
      <c r="A205">
        <v>3601252022</v>
      </c>
      <c r="B205">
        <v>3</v>
      </c>
      <c r="C205">
        <v>460807</v>
      </c>
      <c r="D205" t="s">
        <v>1389</v>
      </c>
      <c r="E205">
        <v>0.18</v>
      </c>
      <c r="F205">
        <v>11</v>
      </c>
      <c r="G205">
        <v>5114852</v>
      </c>
      <c r="H205">
        <v>112838456</v>
      </c>
      <c r="I205">
        <v>299352</v>
      </c>
      <c r="J205">
        <v>481734</v>
      </c>
      <c r="K205">
        <v>0</v>
      </c>
      <c r="L205">
        <v>279771</v>
      </c>
      <c r="M205">
        <v>537874</v>
      </c>
      <c r="N205">
        <v>9291875</v>
      </c>
      <c r="O205">
        <v>74729</v>
      </c>
      <c r="P205">
        <v>33007</v>
      </c>
      <c r="Q205">
        <v>0</v>
      </c>
      <c r="R205">
        <v>16189</v>
      </c>
      <c r="S205" t="s">
        <v>1390</v>
      </c>
      <c r="T205" s="6">
        <v>2.8999999999999998E-3</v>
      </c>
      <c r="U205" t="s">
        <v>1391</v>
      </c>
      <c r="V205" s="6">
        <v>1.09E-2</v>
      </c>
      <c r="W205" t="s">
        <v>1392</v>
      </c>
      <c r="X205" s="6">
        <v>2.5000000000000001E-3</v>
      </c>
      <c r="Y205" t="s">
        <v>1391</v>
      </c>
      <c r="Z205" s="6">
        <v>7.6E-3</v>
      </c>
      <c r="AA205" t="s">
        <v>1393</v>
      </c>
      <c r="AB205" s="6">
        <v>4.0000000000000002E-4</v>
      </c>
      <c r="AC205" t="s">
        <v>1391</v>
      </c>
      <c r="AD205" t="s">
        <v>1420</v>
      </c>
    </row>
    <row r="206" spans="1:30" hidden="1" x14ac:dyDescent="0.55000000000000004">
      <c r="A206">
        <v>3900426777</v>
      </c>
      <c r="B206">
        <v>8</v>
      </c>
      <c r="C206">
        <v>499207</v>
      </c>
      <c r="D206" t="s">
        <v>1389</v>
      </c>
      <c r="E206">
        <v>0.18</v>
      </c>
      <c r="F206">
        <v>12</v>
      </c>
      <c r="G206">
        <v>5413188</v>
      </c>
      <c r="H206">
        <v>122367240</v>
      </c>
      <c r="I206">
        <v>297163</v>
      </c>
      <c r="J206">
        <v>507552</v>
      </c>
      <c r="K206">
        <v>0</v>
      </c>
      <c r="L206">
        <v>287128</v>
      </c>
      <c r="M206">
        <v>551307</v>
      </c>
      <c r="N206">
        <v>9278261</v>
      </c>
      <c r="O206">
        <v>13966</v>
      </c>
      <c r="P206">
        <v>36620</v>
      </c>
      <c r="Q206">
        <v>0</v>
      </c>
      <c r="R206">
        <v>16387</v>
      </c>
      <c r="S206" t="s">
        <v>1390</v>
      </c>
      <c r="T206" s="6">
        <v>2.8999999999999998E-3</v>
      </c>
      <c r="U206" t="s">
        <v>1391</v>
      </c>
      <c r="V206" s="6">
        <v>5.1000000000000004E-3</v>
      </c>
      <c r="W206" t="s">
        <v>1392</v>
      </c>
      <c r="X206" s="6">
        <v>2.3E-3</v>
      </c>
      <c r="Y206" t="s">
        <v>1391</v>
      </c>
      <c r="Z206" s="6">
        <v>1.4E-3</v>
      </c>
      <c r="AA206" t="s">
        <v>1393</v>
      </c>
      <c r="AB206" s="6">
        <v>5.9999999999999995E-4</v>
      </c>
      <c r="AC206" t="s">
        <v>1391</v>
      </c>
      <c r="AD206" t="s">
        <v>1422</v>
      </c>
    </row>
    <row r="207" spans="1:30" hidden="1" x14ac:dyDescent="0.55000000000000004">
      <c r="A207">
        <v>3900544433</v>
      </c>
      <c r="B207">
        <v>11</v>
      </c>
      <c r="C207">
        <v>499207</v>
      </c>
      <c r="D207" t="s">
        <v>1389</v>
      </c>
      <c r="E207">
        <v>0.18</v>
      </c>
      <c r="F207">
        <v>12</v>
      </c>
      <c r="G207">
        <v>5202779</v>
      </c>
      <c r="H207">
        <v>122580734</v>
      </c>
      <c r="I207">
        <v>220526</v>
      </c>
      <c r="J207">
        <v>452199</v>
      </c>
      <c r="K207">
        <v>0</v>
      </c>
      <c r="L207">
        <v>263792</v>
      </c>
      <c r="M207">
        <v>556550</v>
      </c>
      <c r="N207">
        <v>9271520</v>
      </c>
      <c r="O207">
        <v>15484</v>
      </c>
      <c r="P207">
        <v>35993</v>
      </c>
      <c r="Q207">
        <v>0</v>
      </c>
      <c r="R207">
        <v>16642</v>
      </c>
      <c r="S207" t="s">
        <v>1390</v>
      </c>
      <c r="T207" s="6">
        <v>1.9E-3</v>
      </c>
      <c r="U207" t="s">
        <v>1391</v>
      </c>
      <c r="V207" s="6">
        <v>5.1999999999999998E-3</v>
      </c>
      <c r="W207" t="s">
        <v>1392</v>
      </c>
      <c r="X207" s="6">
        <v>1.6999999999999999E-3</v>
      </c>
      <c r="Y207" t="s">
        <v>1391</v>
      </c>
      <c r="Z207" s="6">
        <v>1.5E-3</v>
      </c>
      <c r="AA207" t="s">
        <v>1393</v>
      </c>
      <c r="AB207" s="6">
        <v>1E-4</v>
      </c>
      <c r="AC207" t="s">
        <v>1391</v>
      </c>
      <c r="AD207" t="s">
        <v>1426</v>
      </c>
    </row>
    <row r="208" spans="1:30" hidden="1" x14ac:dyDescent="0.55000000000000004">
      <c r="A208">
        <v>3900590176</v>
      </c>
      <c r="B208">
        <v>2</v>
      </c>
      <c r="C208">
        <v>499207</v>
      </c>
      <c r="D208" t="s">
        <v>1389</v>
      </c>
      <c r="E208">
        <v>0.18</v>
      </c>
      <c r="F208">
        <v>12</v>
      </c>
      <c r="G208">
        <v>4806470</v>
      </c>
      <c r="H208">
        <v>122974924</v>
      </c>
      <c r="I208">
        <v>228290</v>
      </c>
      <c r="J208">
        <v>396994</v>
      </c>
      <c r="K208">
        <v>0</v>
      </c>
      <c r="L208">
        <v>242044</v>
      </c>
      <c r="M208">
        <v>551085</v>
      </c>
      <c r="N208">
        <v>9278514</v>
      </c>
      <c r="O208">
        <v>10590</v>
      </c>
      <c r="P208">
        <v>33785</v>
      </c>
      <c r="Q208">
        <v>0</v>
      </c>
      <c r="R208">
        <v>14843</v>
      </c>
      <c r="S208" t="s">
        <v>1390</v>
      </c>
      <c r="T208" s="6">
        <v>1.5E-3</v>
      </c>
      <c r="U208" t="s">
        <v>1391</v>
      </c>
      <c r="V208" s="6">
        <v>4.4999999999999997E-3</v>
      </c>
      <c r="W208" t="s">
        <v>1392</v>
      </c>
      <c r="X208" s="6">
        <v>1.6999999999999999E-3</v>
      </c>
      <c r="Y208" t="s">
        <v>1391</v>
      </c>
      <c r="Z208" s="6">
        <v>1E-3</v>
      </c>
      <c r="AA208" t="s">
        <v>1393</v>
      </c>
      <c r="AB208" s="6">
        <v>3.0999999999999999E-3</v>
      </c>
      <c r="AC208" t="s">
        <v>1391</v>
      </c>
      <c r="AD208" t="s">
        <v>1425</v>
      </c>
    </row>
    <row r="209" spans="1:30" hidden="1" x14ac:dyDescent="0.55000000000000004">
      <c r="A209">
        <v>3900604653</v>
      </c>
      <c r="B209">
        <v>6</v>
      </c>
      <c r="C209">
        <v>499207</v>
      </c>
      <c r="D209" t="s">
        <v>1389</v>
      </c>
      <c r="E209">
        <v>0.18</v>
      </c>
      <c r="F209">
        <v>12</v>
      </c>
      <c r="G209">
        <v>5114622</v>
      </c>
      <c r="H209">
        <v>122667048</v>
      </c>
      <c r="I209">
        <v>267623</v>
      </c>
      <c r="J209">
        <v>471387</v>
      </c>
      <c r="K209">
        <v>0</v>
      </c>
      <c r="L209">
        <v>262012</v>
      </c>
      <c r="M209">
        <v>557038</v>
      </c>
      <c r="N209">
        <v>9272726</v>
      </c>
      <c r="O209">
        <v>14400</v>
      </c>
      <c r="P209">
        <v>37178</v>
      </c>
      <c r="Q209">
        <v>0</v>
      </c>
      <c r="R209">
        <v>20253</v>
      </c>
      <c r="S209" t="s">
        <v>1390</v>
      </c>
      <c r="T209" s="6">
        <v>2.3999999999999998E-3</v>
      </c>
      <c r="U209" t="s">
        <v>1391</v>
      </c>
      <c r="V209" s="6">
        <v>5.1999999999999998E-3</v>
      </c>
      <c r="W209" t="s">
        <v>1392</v>
      </c>
      <c r="X209" s="6">
        <v>2E-3</v>
      </c>
      <c r="Y209" t="s">
        <v>1391</v>
      </c>
      <c r="Z209" s="6">
        <v>1.4E-3</v>
      </c>
      <c r="AA209" t="s">
        <v>1393</v>
      </c>
      <c r="AB209" s="6">
        <v>2.9999999999999997E-4</v>
      </c>
      <c r="AC209" t="s">
        <v>1391</v>
      </c>
      <c r="AD209" t="s">
        <v>1422</v>
      </c>
    </row>
    <row r="210" spans="1:30" hidden="1" x14ac:dyDescent="0.55000000000000004">
      <c r="A210">
        <v>3900702458</v>
      </c>
      <c r="B210">
        <v>4</v>
      </c>
      <c r="C210">
        <v>499207</v>
      </c>
      <c r="D210" t="s">
        <v>1389</v>
      </c>
      <c r="E210">
        <v>0.18</v>
      </c>
      <c r="F210">
        <v>12</v>
      </c>
      <c r="G210">
        <v>3810010</v>
      </c>
      <c r="H210">
        <v>123973352</v>
      </c>
      <c r="I210">
        <v>177591</v>
      </c>
      <c r="J210">
        <v>393450</v>
      </c>
      <c r="K210">
        <v>0</v>
      </c>
      <c r="L210">
        <v>254550</v>
      </c>
      <c r="M210">
        <v>567589</v>
      </c>
      <c r="N210">
        <v>9262443</v>
      </c>
      <c r="O210">
        <v>15619</v>
      </c>
      <c r="P210">
        <v>44426</v>
      </c>
      <c r="Q210">
        <v>0</v>
      </c>
      <c r="R210">
        <v>21422</v>
      </c>
      <c r="S210" t="s">
        <v>1390</v>
      </c>
      <c r="T210" s="6">
        <v>1.1000000000000001E-3</v>
      </c>
      <c r="U210" t="s">
        <v>1391</v>
      </c>
      <c r="V210" s="6">
        <v>6.1000000000000004E-3</v>
      </c>
      <c r="W210" t="s">
        <v>1392</v>
      </c>
      <c r="X210" s="6">
        <v>1.2999999999999999E-3</v>
      </c>
      <c r="Y210" t="s">
        <v>1391</v>
      </c>
      <c r="Z210" s="6">
        <v>1.5E-3</v>
      </c>
      <c r="AA210" t="s">
        <v>1393</v>
      </c>
      <c r="AB210" s="6">
        <v>3.0000000000000001E-3</v>
      </c>
      <c r="AC210" t="s">
        <v>1391</v>
      </c>
      <c r="AD210" t="s">
        <v>1429</v>
      </c>
    </row>
    <row r="211" spans="1:30" hidden="1" x14ac:dyDescent="0.55000000000000004">
      <c r="A211">
        <v>3900736277</v>
      </c>
      <c r="B211">
        <v>1</v>
      </c>
      <c r="C211">
        <v>499207</v>
      </c>
      <c r="D211" t="s">
        <v>1389</v>
      </c>
      <c r="E211">
        <v>0.18</v>
      </c>
      <c r="F211">
        <v>12</v>
      </c>
      <c r="G211">
        <v>4440434</v>
      </c>
      <c r="H211">
        <v>123335372</v>
      </c>
      <c r="I211">
        <v>201828</v>
      </c>
      <c r="J211">
        <v>387118</v>
      </c>
      <c r="K211">
        <v>0</v>
      </c>
      <c r="L211">
        <v>227577</v>
      </c>
      <c r="M211">
        <v>580577</v>
      </c>
      <c r="N211">
        <v>9247262</v>
      </c>
      <c r="O211">
        <v>18613</v>
      </c>
      <c r="P211">
        <v>42819</v>
      </c>
      <c r="Q211">
        <v>0</v>
      </c>
      <c r="R211">
        <v>15764</v>
      </c>
      <c r="S211" t="s">
        <v>1390</v>
      </c>
      <c r="T211" s="6">
        <v>1.1999999999999999E-3</v>
      </c>
      <c r="U211" t="s">
        <v>1391</v>
      </c>
      <c r="V211" s="6">
        <v>6.1999999999999998E-3</v>
      </c>
      <c r="W211" t="s">
        <v>1392</v>
      </c>
      <c r="X211" s="6">
        <v>1.5E-3</v>
      </c>
      <c r="Y211" t="s">
        <v>1391</v>
      </c>
      <c r="Z211" s="6">
        <v>1.8E-3</v>
      </c>
      <c r="AA211" t="s">
        <v>1393</v>
      </c>
      <c r="AB211" s="6">
        <v>3.0000000000000001E-3</v>
      </c>
      <c r="AC211" t="s">
        <v>1391</v>
      </c>
      <c r="AD211" t="s">
        <v>1430</v>
      </c>
    </row>
    <row r="212" spans="1:30" hidden="1" x14ac:dyDescent="0.55000000000000004">
      <c r="A212">
        <v>3900755719</v>
      </c>
      <c r="B212">
        <v>7</v>
      </c>
      <c r="C212">
        <v>499207</v>
      </c>
      <c r="D212" t="s">
        <v>1389</v>
      </c>
      <c r="E212">
        <v>0.18</v>
      </c>
      <c r="F212">
        <v>12</v>
      </c>
      <c r="G212">
        <v>5321206</v>
      </c>
      <c r="H212">
        <v>122462708</v>
      </c>
      <c r="I212">
        <v>216422</v>
      </c>
      <c r="J212">
        <v>454721</v>
      </c>
      <c r="K212">
        <v>0</v>
      </c>
      <c r="L212">
        <v>248354</v>
      </c>
      <c r="M212">
        <v>547530</v>
      </c>
      <c r="N212">
        <v>9280446</v>
      </c>
      <c r="O212">
        <v>13163</v>
      </c>
      <c r="P212">
        <v>32464</v>
      </c>
      <c r="Q212">
        <v>0</v>
      </c>
      <c r="R212">
        <v>15372</v>
      </c>
      <c r="S212" t="s">
        <v>1390</v>
      </c>
      <c r="T212" s="6">
        <v>1.8E-3</v>
      </c>
      <c r="U212" t="s">
        <v>1391</v>
      </c>
      <c r="V212" s="6">
        <v>4.5999999999999999E-3</v>
      </c>
      <c r="W212" t="s">
        <v>1392</v>
      </c>
      <c r="X212" s="6">
        <v>1.6000000000000001E-3</v>
      </c>
      <c r="Y212" t="s">
        <v>1391</v>
      </c>
      <c r="Z212" s="6">
        <v>1.2999999999999999E-3</v>
      </c>
      <c r="AA212" t="s">
        <v>1393</v>
      </c>
      <c r="AB212" s="6">
        <v>1E-4</v>
      </c>
      <c r="AC212" t="s">
        <v>1391</v>
      </c>
      <c r="AD212" t="s">
        <v>1420</v>
      </c>
    </row>
    <row r="213" spans="1:30" hidden="1" x14ac:dyDescent="0.55000000000000004">
      <c r="A213">
        <v>3900804086</v>
      </c>
      <c r="B213">
        <v>14</v>
      </c>
      <c r="C213">
        <v>499207</v>
      </c>
      <c r="D213" t="s">
        <v>1389</v>
      </c>
      <c r="E213">
        <v>0.18</v>
      </c>
      <c r="F213">
        <v>12</v>
      </c>
      <c r="G213">
        <v>4940436</v>
      </c>
      <c r="H213">
        <v>122843483</v>
      </c>
      <c r="I213">
        <v>285498</v>
      </c>
      <c r="J213">
        <v>459034</v>
      </c>
      <c r="K213">
        <v>0</v>
      </c>
      <c r="L213">
        <v>270560</v>
      </c>
      <c r="M213">
        <v>540095</v>
      </c>
      <c r="N213">
        <v>9290019</v>
      </c>
      <c r="O213">
        <v>12459</v>
      </c>
      <c r="P213">
        <v>32984</v>
      </c>
      <c r="Q213">
        <v>0</v>
      </c>
      <c r="R213">
        <v>16345</v>
      </c>
      <c r="S213" t="s">
        <v>1390</v>
      </c>
      <c r="T213" s="6">
        <v>2.3999999999999998E-3</v>
      </c>
      <c r="U213" t="s">
        <v>1391</v>
      </c>
      <c r="V213" s="6">
        <v>4.5999999999999999E-3</v>
      </c>
      <c r="W213" t="s">
        <v>1392</v>
      </c>
      <c r="X213" s="6">
        <v>2.2000000000000001E-3</v>
      </c>
      <c r="Y213" t="s">
        <v>1391</v>
      </c>
      <c r="Z213" s="6">
        <v>1.1999999999999999E-3</v>
      </c>
      <c r="AA213" t="s">
        <v>1393</v>
      </c>
      <c r="AB213" s="6">
        <v>2.0000000000000001E-4</v>
      </c>
      <c r="AC213" t="s">
        <v>1391</v>
      </c>
      <c r="AD213" t="s">
        <v>1420</v>
      </c>
    </row>
    <row r="214" spans="1:30" hidden="1" x14ac:dyDescent="0.55000000000000004">
      <c r="A214">
        <v>3900816523</v>
      </c>
      <c r="B214">
        <v>15</v>
      </c>
      <c r="C214">
        <v>499207</v>
      </c>
      <c r="D214" t="s">
        <v>1389</v>
      </c>
      <c r="E214">
        <v>0.18</v>
      </c>
      <c r="F214">
        <v>12</v>
      </c>
      <c r="G214">
        <v>5490282</v>
      </c>
      <c r="H214">
        <v>122291199</v>
      </c>
      <c r="I214">
        <v>244807</v>
      </c>
      <c r="J214">
        <v>483960</v>
      </c>
      <c r="K214">
        <v>0</v>
      </c>
      <c r="L214">
        <v>280805</v>
      </c>
      <c r="M214">
        <v>539738</v>
      </c>
      <c r="N214">
        <v>9290022</v>
      </c>
      <c r="O214">
        <v>12164</v>
      </c>
      <c r="P214">
        <v>34180</v>
      </c>
      <c r="Q214">
        <v>0</v>
      </c>
      <c r="R214">
        <v>16815</v>
      </c>
      <c r="S214" t="s">
        <v>1390</v>
      </c>
      <c r="T214" s="6">
        <v>2.3E-3</v>
      </c>
      <c r="U214" t="s">
        <v>1391</v>
      </c>
      <c r="V214" s="6">
        <v>4.7000000000000002E-3</v>
      </c>
      <c r="W214" t="s">
        <v>1392</v>
      </c>
      <c r="X214" s="6">
        <v>1.9E-3</v>
      </c>
      <c r="Y214" t="s">
        <v>1391</v>
      </c>
      <c r="Z214" s="6">
        <v>1.1999999999999999E-3</v>
      </c>
      <c r="AA214" t="s">
        <v>1393</v>
      </c>
      <c r="AB214" s="6">
        <v>4.0000000000000002E-4</v>
      </c>
      <c r="AC214" t="s">
        <v>1391</v>
      </c>
      <c r="AD214" t="s">
        <v>1425</v>
      </c>
    </row>
    <row r="215" spans="1:30" hidden="1" x14ac:dyDescent="0.55000000000000004">
      <c r="A215">
        <v>3900834718</v>
      </c>
      <c r="B215">
        <v>16</v>
      </c>
      <c r="C215">
        <v>499208</v>
      </c>
      <c r="D215" t="s">
        <v>1389</v>
      </c>
      <c r="E215">
        <v>0.18</v>
      </c>
      <c r="F215">
        <v>12</v>
      </c>
      <c r="G215">
        <v>4793226</v>
      </c>
      <c r="H215">
        <v>122991121</v>
      </c>
      <c r="I215">
        <v>201511</v>
      </c>
      <c r="J215">
        <v>448447</v>
      </c>
      <c r="K215">
        <v>0</v>
      </c>
      <c r="L215">
        <v>272860</v>
      </c>
      <c r="M215">
        <v>545533</v>
      </c>
      <c r="N215">
        <v>9284257</v>
      </c>
      <c r="O215">
        <v>10411</v>
      </c>
      <c r="P215">
        <v>42312</v>
      </c>
      <c r="Q215">
        <v>0</v>
      </c>
      <c r="R215">
        <v>20206</v>
      </c>
      <c r="S215" t="s">
        <v>1390</v>
      </c>
      <c r="T215" s="6">
        <v>1.6999999999999999E-3</v>
      </c>
      <c r="U215" t="s">
        <v>1391</v>
      </c>
      <c r="V215" s="6">
        <v>5.3E-3</v>
      </c>
      <c r="W215" t="s">
        <v>1392</v>
      </c>
      <c r="X215" s="6">
        <v>1.5E-3</v>
      </c>
      <c r="Y215" t="s">
        <v>1391</v>
      </c>
      <c r="Z215" s="6">
        <v>1E-3</v>
      </c>
      <c r="AA215" t="s">
        <v>1393</v>
      </c>
      <c r="AB215" s="6">
        <v>1E-4</v>
      </c>
      <c r="AC215" t="s">
        <v>1391</v>
      </c>
      <c r="AD215" t="s">
        <v>1430</v>
      </c>
    </row>
    <row r="216" spans="1:30" hidden="1" x14ac:dyDescent="0.55000000000000004">
      <c r="A216">
        <v>3900910466</v>
      </c>
      <c r="B216">
        <v>10</v>
      </c>
      <c r="C216">
        <v>499207</v>
      </c>
      <c r="D216" t="s">
        <v>1389</v>
      </c>
      <c r="E216">
        <v>0.18</v>
      </c>
      <c r="F216">
        <v>12</v>
      </c>
      <c r="G216">
        <v>4700146</v>
      </c>
      <c r="H216">
        <v>123079736</v>
      </c>
      <c r="I216">
        <v>238800</v>
      </c>
      <c r="J216">
        <v>456169</v>
      </c>
      <c r="K216">
        <v>0</v>
      </c>
      <c r="L216">
        <v>266910</v>
      </c>
      <c r="M216">
        <v>560022</v>
      </c>
      <c r="N216">
        <v>9269814</v>
      </c>
      <c r="O216">
        <v>14881</v>
      </c>
      <c r="P216">
        <v>39973</v>
      </c>
      <c r="Q216">
        <v>0</v>
      </c>
      <c r="R216">
        <v>17912</v>
      </c>
      <c r="S216" t="s">
        <v>1390</v>
      </c>
      <c r="T216" s="6">
        <v>2E-3</v>
      </c>
      <c r="U216" t="s">
        <v>1391</v>
      </c>
      <c r="V216" s="6">
        <v>5.4999999999999997E-3</v>
      </c>
      <c r="W216" t="s">
        <v>1392</v>
      </c>
      <c r="X216" s="6">
        <v>1.8E-3</v>
      </c>
      <c r="Y216" t="s">
        <v>1391</v>
      </c>
      <c r="Z216" s="6">
        <v>1.5E-3</v>
      </c>
      <c r="AA216" t="s">
        <v>1393</v>
      </c>
      <c r="AB216" s="6">
        <v>2.0000000000000001E-4</v>
      </c>
      <c r="AC216" t="s">
        <v>1391</v>
      </c>
      <c r="AD216" t="s">
        <v>1424</v>
      </c>
    </row>
    <row r="217" spans="1:30" hidden="1" x14ac:dyDescent="0.55000000000000004">
      <c r="A217">
        <v>3900947962</v>
      </c>
      <c r="B217">
        <v>12</v>
      </c>
      <c r="C217">
        <v>499207</v>
      </c>
      <c r="D217" t="s">
        <v>1389</v>
      </c>
      <c r="E217">
        <v>0.18</v>
      </c>
      <c r="F217">
        <v>12</v>
      </c>
      <c r="G217">
        <v>4009872</v>
      </c>
      <c r="H217">
        <v>123769338</v>
      </c>
      <c r="I217">
        <v>220499</v>
      </c>
      <c r="J217">
        <v>397180</v>
      </c>
      <c r="K217">
        <v>0</v>
      </c>
      <c r="L217">
        <v>248061</v>
      </c>
      <c r="M217">
        <v>538794</v>
      </c>
      <c r="N217">
        <v>9291058</v>
      </c>
      <c r="O217">
        <v>6609</v>
      </c>
      <c r="P217">
        <v>37995</v>
      </c>
      <c r="Q217">
        <v>0</v>
      </c>
      <c r="R217">
        <v>20618</v>
      </c>
      <c r="S217" t="s">
        <v>1390</v>
      </c>
      <c r="T217" s="6">
        <v>1.4E-3</v>
      </c>
      <c r="U217" t="s">
        <v>1391</v>
      </c>
      <c r="V217" s="6">
        <v>4.4999999999999997E-3</v>
      </c>
      <c r="W217" t="s">
        <v>1392</v>
      </c>
      <c r="X217" s="6">
        <v>1.6999999999999999E-3</v>
      </c>
      <c r="Y217" t="s">
        <v>1391</v>
      </c>
      <c r="Z217" s="6">
        <v>5.9999999999999995E-4</v>
      </c>
      <c r="AA217" t="s">
        <v>1393</v>
      </c>
      <c r="AB217" s="6">
        <v>3.0999999999999999E-3</v>
      </c>
      <c r="AC217" t="s">
        <v>1391</v>
      </c>
      <c r="AD217" t="s">
        <v>1435</v>
      </c>
    </row>
    <row r="218" spans="1:30" hidden="1" x14ac:dyDescent="0.55000000000000004">
      <c r="A218">
        <v>3901061999</v>
      </c>
      <c r="B218">
        <v>9</v>
      </c>
      <c r="C218">
        <v>499207</v>
      </c>
      <c r="D218" t="s">
        <v>1389</v>
      </c>
      <c r="E218">
        <v>0.18</v>
      </c>
      <c r="F218">
        <v>12</v>
      </c>
      <c r="G218">
        <v>5448977</v>
      </c>
      <c r="H218">
        <v>122331336</v>
      </c>
      <c r="I218">
        <v>329147</v>
      </c>
      <c r="J218">
        <v>456508</v>
      </c>
      <c r="K218">
        <v>0</v>
      </c>
      <c r="L218">
        <v>254382</v>
      </c>
      <c r="M218">
        <v>538035</v>
      </c>
      <c r="N218">
        <v>9291671</v>
      </c>
      <c r="O218">
        <v>9534</v>
      </c>
      <c r="P218">
        <v>32867</v>
      </c>
      <c r="Q218">
        <v>0</v>
      </c>
      <c r="R218">
        <v>16480</v>
      </c>
      <c r="S218" t="s">
        <v>1390</v>
      </c>
      <c r="T218" s="6">
        <v>2.7000000000000001E-3</v>
      </c>
      <c r="U218" t="s">
        <v>1391</v>
      </c>
      <c r="V218" s="6">
        <v>4.3E-3</v>
      </c>
      <c r="W218" t="s">
        <v>1392</v>
      </c>
      <c r="X218" s="6">
        <v>2.5000000000000001E-3</v>
      </c>
      <c r="Y218" t="s">
        <v>1391</v>
      </c>
      <c r="Z218" s="6">
        <v>8.9999999999999998E-4</v>
      </c>
      <c r="AA218" t="s">
        <v>1393</v>
      </c>
      <c r="AB218" s="6">
        <v>2.0000000000000001E-4</v>
      </c>
      <c r="AC218" t="s">
        <v>1391</v>
      </c>
      <c r="AD218" t="s">
        <v>1420</v>
      </c>
    </row>
    <row r="219" spans="1:30" hidden="1" x14ac:dyDescent="0.55000000000000004">
      <c r="A219">
        <v>3901069081</v>
      </c>
      <c r="B219">
        <v>5</v>
      </c>
      <c r="C219">
        <v>499207</v>
      </c>
      <c r="D219" t="s">
        <v>1389</v>
      </c>
      <c r="E219">
        <v>0.18</v>
      </c>
      <c r="F219">
        <v>12</v>
      </c>
      <c r="G219">
        <v>5230632</v>
      </c>
      <c r="H219">
        <v>122553740</v>
      </c>
      <c r="I219">
        <v>244083</v>
      </c>
      <c r="J219">
        <v>453280</v>
      </c>
      <c r="K219">
        <v>0</v>
      </c>
      <c r="L219">
        <v>263400</v>
      </c>
      <c r="M219">
        <v>538169</v>
      </c>
      <c r="N219">
        <v>9291890</v>
      </c>
      <c r="O219">
        <v>10165</v>
      </c>
      <c r="P219">
        <v>35317</v>
      </c>
      <c r="Q219">
        <v>0</v>
      </c>
      <c r="R219">
        <v>18482</v>
      </c>
      <c r="S219" t="s">
        <v>1390</v>
      </c>
      <c r="T219" s="6">
        <v>2E-3</v>
      </c>
      <c r="U219" t="s">
        <v>1391</v>
      </c>
      <c r="V219" s="6">
        <v>4.5999999999999999E-3</v>
      </c>
      <c r="W219" t="s">
        <v>1392</v>
      </c>
      <c r="X219" s="6">
        <v>1.9E-3</v>
      </c>
      <c r="Y219" t="s">
        <v>1391</v>
      </c>
      <c r="Z219" s="6">
        <v>1E-3</v>
      </c>
      <c r="AA219" t="s">
        <v>1393</v>
      </c>
      <c r="AB219" s="6">
        <v>1E-4</v>
      </c>
      <c r="AC219" t="s">
        <v>1391</v>
      </c>
      <c r="AD219" t="s">
        <v>1408</v>
      </c>
    </row>
    <row r="220" spans="1:30" x14ac:dyDescent="0.55000000000000004">
      <c r="A220">
        <v>3901170895</v>
      </c>
      <c r="B220">
        <v>17</v>
      </c>
      <c r="C220">
        <v>499208</v>
      </c>
      <c r="D220" t="s">
        <v>1389</v>
      </c>
      <c r="E220">
        <v>0.18</v>
      </c>
      <c r="F220">
        <v>12</v>
      </c>
      <c r="G220">
        <v>5070412</v>
      </c>
      <c r="H220">
        <v>122715481</v>
      </c>
      <c r="I220">
        <v>229752</v>
      </c>
      <c r="J220">
        <v>472755</v>
      </c>
      <c r="K220">
        <v>0</v>
      </c>
      <c r="L220">
        <v>268428</v>
      </c>
      <c r="M220">
        <v>559998</v>
      </c>
      <c r="N220">
        <v>9269646</v>
      </c>
      <c r="O220">
        <v>15599</v>
      </c>
      <c r="P220">
        <v>37609</v>
      </c>
      <c r="Q220">
        <v>0</v>
      </c>
      <c r="R220">
        <v>17583</v>
      </c>
      <c r="S220" t="s">
        <v>1390</v>
      </c>
      <c r="T220" s="6">
        <v>2.0999999999999999E-3</v>
      </c>
      <c r="U220" t="s">
        <v>1391</v>
      </c>
      <c r="V220" s="6">
        <v>5.4000000000000003E-3</v>
      </c>
      <c r="W220" t="s">
        <v>1392</v>
      </c>
      <c r="X220" s="6">
        <v>1.6999999999999999E-3</v>
      </c>
      <c r="Y220" t="s">
        <v>1391</v>
      </c>
      <c r="Z220" s="6">
        <v>1.5E-3</v>
      </c>
      <c r="AA220" t="s">
        <v>1393</v>
      </c>
      <c r="AB220" s="6">
        <v>2.9999999999999997E-4</v>
      </c>
      <c r="AC220" t="s">
        <v>1391</v>
      </c>
      <c r="AD220" t="s">
        <v>1435</v>
      </c>
    </row>
    <row r="221" spans="1:30" hidden="1" x14ac:dyDescent="0.55000000000000004">
      <c r="A221">
        <v>3901237746</v>
      </c>
      <c r="B221">
        <v>13</v>
      </c>
      <c r="C221">
        <v>499207</v>
      </c>
      <c r="D221" t="s">
        <v>1389</v>
      </c>
      <c r="E221">
        <v>0.18</v>
      </c>
      <c r="F221">
        <v>12</v>
      </c>
      <c r="G221">
        <v>6054831</v>
      </c>
      <c r="H221">
        <v>121731444</v>
      </c>
      <c r="I221">
        <v>426126</v>
      </c>
      <c r="J221">
        <v>553963</v>
      </c>
      <c r="K221">
        <v>0</v>
      </c>
      <c r="L221">
        <v>264735</v>
      </c>
      <c r="M221">
        <v>548887</v>
      </c>
      <c r="N221">
        <v>9280925</v>
      </c>
      <c r="O221">
        <v>13232</v>
      </c>
      <c r="P221">
        <v>33267</v>
      </c>
      <c r="Q221">
        <v>0</v>
      </c>
      <c r="R221">
        <v>15566</v>
      </c>
      <c r="S221" t="s">
        <v>1390</v>
      </c>
      <c r="T221" s="6">
        <v>8.9999999999999998E-4</v>
      </c>
      <c r="U221" t="s">
        <v>1391</v>
      </c>
      <c r="V221" s="6">
        <v>4.7000000000000002E-3</v>
      </c>
      <c r="W221" t="s">
        <v>1392</v>
      </c>
      <c r="X221" s="6">
        <v>3.3E-3</v>
      </c>
      <c r="Y221" t="s">
        <v>1391</v>
      </c>
      <c r="Z221" s="6">
        <v>1.2999999999999999E-3</v>
      </c>
      <c r="AA221" t="s">
        <v>1393</v>
      </c>
      <c r="AB221" s="6">
        <v>8.9999999999999998E-4</v>
      </c>
      <c r="AC221" t="s">
        <v>1391</v>
      </c>
      <c r="AD221" t="s">
        <v>1420</v>
      </c>
    </row>
    <row r="222" spans="1:30" hidden="1" x14ac:dyDescent="0.55000000000000004">
      <c r="A222">
        <v>3901253296</v>
      </c>
      <c r="B222">
        <v>3</v>
      </c>
      <c r="C222">
        <v>499207</v>
      </c>
      <c r="D222" t="s">
        <v>1389</v>
      </c>
      <c r="E222">
        <v>0.18</v>
      </c>
      <c r="F222">
        <v>12</v>
      </c>
      <c r="G222">
        <v>5664403</v>
      </c>
      <c r="H222">
        <v>122118467</v>
      </c>
      <c r="I222">
        <v>313662</v>
      </c>
      <c r="J222">
        <v>517721</v>
      </c>
      <c r="K222">
        <v>0</v>
      </c>
      <c r="L222">
        <v>296353</v>
      </c>
      <c r="M222">
        <v>549548</v>
      </c>
      <c r="N222">
        <v>9280011</v>
      </c>
      <c r="O222">
        <v>14310</v>
      </c>
      <c r="P222">
        <v>35987</v>
      </c>
      <c r="Q222">
        <v>0</v>
      </c>
      <c r="R222">
        <v>16582</v>
      </c>
      <c r="S222" t="s">
        <v>1390</v>
      </c>
      <c r="T222" s="6">
        <v>3.0999999999999999E-3</v>
      </c>
      <c r="U222" t="s">
        <v>1391</v>
      </c>
      <c r="V222" s="6">
        <v>5.1000000000000004E-3</v>
      </c>
      <c r="W222" t="s">
        <v>1392</v>
      </c>
      <c r="X222" s="6">
        <v>2.3999999999999998E-3</v>
      </c>
      <c r="Y222" t="s">
        <v>1391</v>
      </c>
      <c r="Z222" s="6">
        <v>1.4E-3</v>
      </c>
      <c r="AA222" t="s">
        <v>1393</v>
      </c>
      <c r="AB222" s="6">
        <v>5.9999999999999995E-4</v>
      </c>
      <c r="AC222" t="s">
        <v>1391</v>
      </c>
      <c r="AD222" t="s">
        <v>1426</v>
      </c>
    </row>
    <row r="223" spans="1:30" hidden="1" x14ac:dyDescent="0.55000000000000004">
      <c r="A223">
        <v>4200425258</v>
      </c>
      <c r="B223">
        <v>8</v>
      </c>
      <c r="C223">
        <v>537607</v>
      </c>
      <c r="D223" t="s">
        <v>1389</v>
      </c>
      <c r="E223">
        <v>0.18</v>
      </c>
      <c r="F223">
        <v>13</v>
      </c>
      <c r="G223">
        <v>5975562</v>
      </c>
      <c r="H223">
        <v>131634522</v>
      </c>
      <c r="I223">
        <v>306994</v>
      </c>
      <c r="J223">
        <v>550235</v>
      </c>
      <c r="K223">
        <v>0</v>
      </c>
      <c r="L223">
        <v>307564</v>
      </c>
      <c r="M223">
        <v>562371</v>
      </c>
      <c r="N223">
        <v>9267282</v>
      </c>
      <c r="O223">
        <v>9831</v>
      </c>
      <c r="P223">
        <v>42683</v>
      </c>
      <c r="Q223">
        <v>0</v>
      </c>
      <c r="R223">
        <v>20436</v>
      </c>
      <c r="S223" t="s">
        <v>1390</v>
      </c>
      <c r="T223" s="6">
        <v>3.0999999999999999E-3</v>
      </c>
      <c r="U223" t="s">
        <v>1391</v>
      </c>
      <c r="V223" s="6">
        <v>5.3E-3</v>
      </c>
      <c r="W223" t="s">
        <v>1392</v>
      </c>
      <c r="X223" s="6">
        <v>2.2000000000000001E-3</v>
      </c>
      <c r="Y223" t="s">
        <v>1391</v>
      </c>
      <c r="Z223" s="6">
        <v>1E-3</v>
      </c>
      <c r="AA223" t="s">
        <v>1393</v>
      </c>
      <c r="AB223" s="6">
        <v>8.0000000000000004E-4</v>
      </c>
      <c r="AC223" t="s">
        <v>1391</v>
      </c>
      <c r="AD223" t="s">
        <v>1430</v>
      </c>
    </row>
    <row r="224" spans="1:30" hidden="1" x14ac:dyDescent="0.55000000000000004">
      <c r="A224">
        <v>4200543225</v>
      </c>
      <c r="B224">
        <v>11</v>
      </c>
      <c r="C224">
        <v>537607</v>
      </c>
      <c r="D224" t="s">
        <v>1389</v>
      </c>
      <c r="E224">
        <v>0.18</v>
      </c>
      <c r="F224">
        <v>13</v>
      </c>
      <c r="G224">
        <v>5824117</v>
      </c>
      <c r="H224">
        <v>131787182</v>
      </c>
      <c r="I224">
        <v>241857</v>
      </c>
      <c r="J224">
        <v>504207</v>
      </c>
      <c r="K224">
        <v>0</v>
      </c>
      <c r="L224">
        <v>285792</v>
      </c>
      <c r="M224">
        <v>621335</v>
      </c>
      <c r="N224">
        <v>9206448</v>
      </c>
      <c r="O224">
        <v>21331</v>
      </c>
      <c r="P224">
        <v>52008</v>
      </c>
      <c r="Q224">
        <v>0</v>
      </c>
      <c r="R224">
        <v>22000</v>
      </c>
      <c r="S224" t="s">
        <v>1390</v>
      </c>
      <c r="T224" s="6">
        <v>2.3E-3</v>
      </c>
      <c r="U224" t="s">
        <v>1391</v>
      </c>
      <c r="V224" s="6">
        <v>7.4000000000000003E-3</v>
      </c>
      <c r="W224" t="s">
        <v>1392</v>
      </c>
      <c r="X224" s="6">
        <v>1.6999999999999999E-3</v>
      </c>
      <c r="Y224" t="s">
        <v>1391</v>
      </c>
      <c r="Z224" s="6">
        <v>2.0999999999999999E-3</v>
      </c>
      <c r="AA224" t="s">
        <v>1393</v>
      </c>
      <c r="AB224" s="6">
        <v>5.0000000000000001E-4</v>
      </c>
      <c r="AC224" t="s">
        <v>1391</v>
      </c>
      <c r="AD224" t="s">
        <v>1433</v>
      </c>
    </row>
    <row r="225" spans="1:30" hidden="1" x14ac:dyDescent="0.55000000000000004">
      <c r="A225">
        <v>4200588879</v>
      </c>
      <c r="B225">
        <v>2</v>
      </c>
      <c r="C225">
        <v>537607</v>
      </c>
      <c r="D225" t="s">
        <v>1389</v>
      </c>
      <c r="E225">
        <v>0.18</v>
      </c>
      <c r="F225">
        <v>13</v>
      </c>
      <c r="G225">
        <v>5400311</v>
      </c>
      <c r="H225">
        <v>132210795</v>
      </c>
      <c r="I225">
        <v>248814</v>
      </c>
      <c r="J225">
        <v>439353</v>
      </c>
      <c r="K225">
        <v>0</v>
      </c>
      <c r="L225">
        <v>258645</v>
      </c>
      <c r="M225">
        <v>593838</v>
      </c>
      <c r="N225">
        <v>9235871</v>
      </c>
      <c r="O225">
        <v>20524</v>
      </c>
      <c r="P225">
        <v>42359</v>
      </c>
      <c r="Q225">
        <v>0</v>
      </c>
      <c r="R225">
        <v>16601</v>
      </c>
      <c r="S225" t="s">
        <v>1390</v>
      </c>
      <c r="T225" s="6">
        <v>1.8E-3</v>
      </c>
      <c r="U225" t="s">
        <v>1391</v>
      </c>
      <c r="V225" s="6">
        <v>6.3E-3</v>
      </c>
      <c r="W225" t="s">
        <v>1392</v>
      </c>
      <c r="X225" s="6">
        <v>1.8E-3</v>
      </c>
      <c r="Y225" t="s">
        <v>1391</v>
      </c>
      <c r="Z225" s="6">
        <v>2E-3</v>
      </c>
      <c r="AA225" t="s">
        <v>1393</v>
      </c>
      <c r="AB225" s="6">
        <v>0</v>
      </c>
      <c r="AC225" t="s">
        <v>1391</v>
      </c>
      <c r="AD225" t="s">
        <v>1430</v>
      </c>
    </row>
    <row r="226" spans="1:30" hidden="1" x14ac:dyDescent="0.55000000000000004">
      <c r="A226">
        <v>4200603423</v>
      </c>
      <c r="B226">
        <v>6</v>
      </c>
      <c r="C226">
        <v>537607</v>
      </c>
      <c r="D226" t="s">
        <v>1389</v>
      </c>
      <c r="E226">
        <v>0.18</v>
      </c>
      <c r="F226">
        <v>13</v>
      </c>
      <c r="G226">
        <v>5750472</v>
      </c>
      <c r="H226">
        <v>131858836</v>
      </c>
      <c r="I226">
        <v>296537</v>
      </c>
      <c r="J226">
        <v>525292</v>
      </c>
      <c r="K226">
        <v>0</v>
      </c>
      <c r="L226">
        <v>282646</v>
      </c>
      <c r="M226">
        <v>635847</v>
      </c>
      <c r="N226">
        <v>9191788</v>
      </c>
      <c r="O226">
        <v>28914</v>
      </c>
      <c r="P226">
        <v>53905</v>
      </c>
      <c r="Q226">
        <v>0</v>
      </c>
      <c r="R226">
        <v>20634</v>
      </c>
      <c r="S226" t="s">
        <v>1390</v>
      </c>
      <c r="T226" s="6">
        <v>2.8E-3</v>
      </c>
      <c r="U226" t="s">
        <v>1391</v>
      </c>
      <c r="V226" s="6">
        <v>8.3999999999999995E-3</v>
      </c>
      <c r="W226" t="s">
        <v>1392</v>
      </c>
      <c r="X226" s="6">
        <v>2.0999999999999999E-3</v>
      </c>
      <c r="Y226" t="s">
        <v>1391</v>
      </c>
      <c r="Z226" s="6">
        <v>2.8999999999999998E-3</v>
      </c>
      <c r="AA226" t="s">
        <v>1393</v>
      </c>
      <c r="AB226" s="6">
        <v>5.9999999999999995E-4</v>
      </c>
      <c r="AC226" t="s">
        <v>1391</v>
      </c>
      <c r="AD226" t="s">
        <v>1434</v>
      </c>
    </row>
    <row r="227" spans="1:30" hidden="1" x14ac:dyDescent="0.55000000000000004">
      <c r="A227">
        <v>4200701120</v>
      </c>
      <c r="B227">
        <v>4</v>
      </c>
      <c r="C227">
        <v>537607</v>
      </c>
      <c r="D227" t="s">
        <v>1389</v>
      </c>
      <c r="E227">
        <v>0.18</v>
      </c>
      <c r="F227">
        <v>13</v>
      </c>
      <c r="G227">
        <v>4365036</v>
      </c>
      <c r="H227">
        <v>133246165</v>
      </c>
      <c r="I227">
        <v>191604</v>
      </c>
      <c r="J227">
        <v>438829</v>
      </c>
      <c r="K227">
        <v>0</v>
      </c>
      <c r="L227">
        <v>282490</v>
      </c>
      <c r="M227">
        <v>555023</v>
      </c>
      <c r="N227">
        <v>9272813</v>
      </c>
      <c r="O227">
        <v>14013</v>
      </c>
      <c r="P227">
        <v>45379</v>
      </c>
      <c r="Q227">
        <v>0</v>
      </c>
      <c r="R227">
        <v>27940</v>
      </c>
      <c r="S227" t="s">
        <v>1390</v>
      </c>
      <c r="T227" s="6">
        <v>1.4E-3</v>
      </c>
      <c r="U227" t="s">
        <v>1391</v>
      </c>
      <c r="V227" s="6">
        <v>6.0000000000000001E-3</v>
      </c>
      <c r="W227" t="s">
        <v>1392</v>
      </c>
      <c r="X227" s="6">
        <v>1.2999999999999999E-3</v>
      </c>
      <c r="Y227" t="s">
        <v>1391</v>
      </c>
      <c r="Z227" s="6">
        <v>1.4E-3</v>
      </c>
      <c r="AA227" t="s">
        <v>1393</v>
      </c>
      <c r="AB227" s="6">
        <v>0</v>
      </c>
      <c r="AC227" t="s">
        <v>1391</v>
      </c>
      <c r="AD227" t="s">
        <v>1443</v>
      </c>
    </row>
    <row r="228" spans="1:30" hidden="1" x14ac:dyDescent="0.55000000000000004">
      <c r="A228">
        <v>4200734956</v>
      </c>
      <c r="B228">
        <v>1</v>
      </c>
      <c r="C228">
        <v>537607</v>
      </c>
      <c r="D228" t="s">
        <v>1389</v>
      </c>
      <c r="E228">
        <v>0.18</v>
      </c>
      <c r="F228">
        <v>13</v>
      </c>
      <c r="G228">
        <v>5030519</v>
      </c>
      <c r="H228">
        <v>132575039</v>
      </c>
      <c r="I228">
        <v>220861</v>
      </c>
      <c r="J228">
        <v>432370</v>
      </c>
      <c r="K228">
        <v>0</v>
      </c>
      <c r="L228">
        <v>247683</v>
      </c>
      <c r="M228">
        <v>590082</v>
      </c>
      <c r="N228">
        <v>9239667</v>
      </c>
      <c r="O228">
        <v>19033</v>
      </c>
      <c r="P228">
        <v>45252</v>
      </c>
      <c r="Q228">
        <v>0</v>
      </c>
      <c r="R228">
        <v>20106</v>
      </c>
      <c r="S228" t="s">
        <v>1390</v>
      </c>
      <c r="T228" s="6">
        <v>1.6000000000000001E-3</v>
      </c>
      <c r="U228" t="s">
        <v>1391</v>
      </c>
      <c r="V228" s="6">
        <v>6.4999999999999997E-3</v>
      </c>
      <c r="W228" t="s">
        <v>1392</v>
      </c>
      <c r="X228" s="6">
        <v>1.6000000000000001E-3</v>
      </c>
      <c r="Y228" t="s">
        <v>1391</v>
      </c>
      <c r="Z228" s="6">
        <v>1.9E-3</v>
      </c>
      <c r="AA228" t="s">
        <v>1393</v>
      </c>
      <c r="AB228" s="6">
        <v>0</v>
      </c>
      <c r="AC228" t="s">
        <v>1391</v>
      </c>
      <c r="AD228" t="s">
        <v>1443</v>
      </c>
    </row>
    <row r="229" spans="1:30" hidden="1" x14ac:dyDescent="0.55000000000000004">
      <c r="A229">
        <v>4200754544</v>
      </c>
      <c r="B229">
        <v>7</v>
      </c>
      <c r="C229">
        <v>537607</v>
      </c>
      <c r="D229" t="s">
        <v>1389</v>
      </c>
      <c r="E229">
        <v>0.18</v>
      </c>
      <c r="F229">
        <v>13</v>
      </c>
      <c r="G229">
        <v>5954683</v>
      </c>
      <c r="H229">
        <v>131659136</v>
      </c>
      <c r="I229">
        <v>239496</v>
      </c>
      <c r="J229">
        <v>508165</v>
      </c>
      <c r="K229">
        <v>0</v>
      </c>
      <c r="L229">
        <v>266329</v>
      </c>
      <c r="M229">
        <v>633474</v>
      </c>
      <c r="N229">
        <v>9196428</v>
      </c>
      <c r="O229">
        <v>23074</v>
      </c>
      <c r="P229">
        <v>53444</v>
      </c>
      <c r="Q229">
        <v>0</v>
      </c>
      <c r="R229">
        <v>17975</v>
      </c>
      <c r="S229" t="s">
        <v>1390</v>
      </c>
      <c r="T229" s="6">
        <v>2.3E-3</v>
      </c>
      <c r="U229" t="s">
        <v>1391</v>
      </c>
      <c r="V229" s="6">
        <v>7.7000000000000002E-3</v>
      </c>
      <c r="W229" t="s">
        <v>1392</v>
      </c>
      <c r="X229" s="6">
        <v>1.6999999999999999E-3</v>
      </c>
      <c r="Y229" t="s">
        <v>1391</v>
      </c>
      <c r="Z229" s="6">
        <v>2.3E-3</v>
      </c>
      <c r="AA229" t="s">
        <v>1393</v>
      </c>
      <c r="AB229" s="6">
        <v>5.0000000000000001E-4</v>
      </c>
      <c r="AC229" t="s">
        <v>1391</v>
      </c>
      <c r="AD229" t="s">
        <v>1434</v>
      </c>
    </row>
    <row r="230" spans="1:30" hidden="1" x14ac:dyDescent="0.55000000000000004">
      <c r="A230">
        <v>4200802869</v>
      </c>
      <c r="B230">
        <v>14</v>
      </c>
      <c r="C230">
        <v>537607</v>
      </c>
      <c r="D230" t="s">
        <v>1389</v>
      </c>
      <c r="E230">
        <v>0.18</v>
      </c>
      <c r="F230">
        <v>13</v>
      </c>
      <c r="G230">
        <v>5528506</v>
      </c>
      <c r="H230">
        <v>132085358</v>
      </c>
      <c r="I230">
        <v>304708</v>
      </c>
      <c r="J230">
        <v>504426</v>
      </c>
      <c r="K230">
        <v>0</v>
      </c>
      <c r="L230">
        <v>289351</v>
      </c>
      <c r="M230">
        <v>588067</v>
      </c>
      <c r="N230">
        <v>9241875</v>
      </c>
      <c r="O230">
        <v>19210</v>
      </c>
      <c r="P230">
        <v>45392</v>
      </c>
      <c r="Q230">
        <v>0</v>
      </c>
      <c r="R230">
        <v>18791</v>
      </c>
      <c r="S230" t="s">
        <v>1390</v>
      </c>
      <c r="T230" s="6">
        <v>2.7000000000000001E-3</v>
      </c>
      <c r="U230" t="s">
        <v>1391</v>
      </c>
      <c r="V230" s="6">
        <v>6.4999999999999997E-3</v>
      </c>
      <c r="W230" t="s">
        <v>1392</v>
      </c>
      <c r="X230" s="6">
        <v>2.2000000000000001E-3</v>
      </c>
      <c r="Y230" t="s">
        <v>1391</v>
      </c>
      <c r="Z230" s="6">
        <v>1.9E-3</v>
      </c>
      <c r="AA230" t="s">
        <v>1393</v>
      </c>
      <c r="AB230" s="6">
        <v>5.0000000000000001E-4</v>
      </c>
      <c r="AC230" t="s">
        <v>1391</v>
      </c>
      <c r="AD230" t="s">
        <v>1443</v>
      </c>
    </row>
    <row r="231" spans="1:30" hidden="1" x14ac:dyDescent="0.55000000000000004">
      <c r="A231">
        <v>4200815322</v>
      </c>
      <c r="B231">
        <v>15</v>
      </c>
      <c r="C231">
        <v>537607</v>
      </c>
      <c r="D231" t="s">
        <v>1389</v>
      </c>
      <c r="E231">
        <v>0.18</v>
      </c>
      <c r="F231">
        <v>13</v>
      </c>
      <c r="G231">
        <v>6040973</v>
      </c>
      <c r="H231">
        <v>131570032</v>
      </c>
      <c r="I231">
        <v>255918</v>
      </c>
      <c r="J231">
        <v>531923</v>
      </c>
      <c r="K231">
        <v>0</v>
      </c>
      <c r="L231">
        <v>309186</v>
      </c>
      <c r="M231">
        <v>550688</v>
      </c>
      <c r="N231">
        <v>9278833</v>
      </c>
      <c r="O231">
        <v>11111</v>
      </c>
      <c r="P231">
        <v>47963</v>
      </c>
      <c r="Q231">
        <v>0</v>
      </c>
      <c r="R231">
        <v>28381</v>
      </c>
      <c r="S231" t="s">
        <v>1390</v>
      </c>
      <c r="T231" s="6">
        <v>2.5999999999999999E-3</v>
      </c>
      <c r="U231" t="s">
        <v>1391</v>
      </c>
      <c r="V231" s="6">
        <v>6.0000000000000001E-3</v>
      </c>
      <c r="W231" t="s">
        <v>1392</v>
      </c>
      <c r="X231" s="6">
        <v>1.8E-3</v>
      </c>
      <c r="Y231" t="s">
        <v>1391</v>
      </c>
      <c r="Z231" s="6">
        <v>1.1000000000000001E-3</v>
      </c>
      <c r="AA231" t="s">
        <v>1393</v>
      </c>
      <c r="AB231" s="6">
        <v>6.9999999999999999E-4</v>
      </c>
      <c r="AC231" t="s">
        <v>1391</v>
      </c>
      <c r="AD231" t="s">
        <v>1447</v>
      </c>
    </row>
    <row r="232" spans="1:30" hidden="1" x14ac:dyDescent="0.55000000000000004">
      <c r="A232">
        <v>4200833508</v>
      </c>
      <c r="B232">
        <v>16</v>
      </c>
      <c r="C232">
        <v>537608</v>
      </c>
      <c r="D232" t="s">
        <v>1389</v>
      </c>
      <c r="E232">
        <v>0.18</v>
      </c>
      <c r="F232">
        <v>13</v>
      </c>
      <c r="G232">
        <v>5388592</v>
      </c>
      <c r="H232">
        <v>132225476</v>
      </c>
      <c r="I232">
        <v>222487</v>
      </c>
      <c r="J232">
        <v>500380</v>
      </c>
      <c r="K232">
        <v>0</v>
      </c>
      <c r="L232">
        <v>296272</v>
      </c>
      <c r="M232">
        <v>595363</v>
      </c>
      <c r="N232">
        <v>9234355</v>
      </c>
      <c r="O232">
        <v>20976</v>
      </c>
      <c r="P232">
        <v>51933</v>
      </c>
      <c r="Q232">
        <v>0</v>
      </c>
      <c r="R232">
        <v>23412</v>
      </c>
      <c r="S232" t="s">
        <v>1390</v>
      </c>
      <c r="T232" s="6">
        <v>2.0999999999999999E-3</v>
      </c>
      <c r="U232" t="s">
        <v>1391</v>
      </c>
      <c r="V232" s="6">
        <v>7.4000000000000003E-3</v>
      </c>
      <c r="W232" t="s">
        <v>1392</v>
      </c>
      <c r="X232" s="6">
        <v>1.6000000000000001E-3</v>
      </c>
      <c r="Y232" t="s">
        <v>1391</v>
      </c>
      <c r="Z232" s="6">
        <v>2.0999999999999999E-3</v>
      </c>
      <c r="AA232" t="s">
        <v>1393</v>
      </c>
      <c r="AB232" s="6">
        <v>5.0000000000000001E-4</v>
      </c>
      <c r="AC232" t="s">
        <v>1391</v>
      </c>
      <c r="AD232" t="s">
        <v>1433</v>
      </c>
    </row>
    <row r="233" spans="1:30" hidden="1" x14ac:dyDescent="0.55000000000000004">
      <c r="A233">
        <v>4200909238</v>
      </c>
      <c r="B233">
        <v>10</v>
      </c>
      <c r="C233">
        <v>537607</v>
      </c>
      <c r="D233" t="s">
        <v>1389</v>
      </c>
      <c r="E233">
        <v>0.18</v>
      </c>
      <c r="F233">
        <v>13</v>
      </c>
      <c r="G233">
        <v>5268336</v>
      </c>
      <c r="H233">
        <v>132339268</v>
      </c>
      <c r="I233">
        <v>254103</v>
      </c>
      <c r="J233">
        <v>498290</v>
      </c>
      <c r="K233">
        <v>0</v>
      </c>
      <c r="L233">
        <v>287578</v>
      </c>
      <c r="M233">
        <v>568187</v>
      </c>
      <c r="N233">
        <v>9259532</v>
      </c>
      <c r="O233">
        <v>15303</v>
      </c>
      <c r="P233">
        <v>42121</v>
      </c>
      <c r="Q233">
        <v>0</v>
      </c>
      <c r="R233">
        <v>20668</v>
      </c>
      <c r="S233" t="s">
        <v>1390</v>
      </c>
      <c r="T233" s="6">
        <v>2.3E-3</v>
      </c>
      <c r="U233" t="s">
        <v>1391</v>
      </c>
      <c r="V233" s="6">
        <v>5.7999999999999996E-3</v>
      </c>
      <c r="W233" t="s">
        <v>1392</v>
      </c>
      <c r="X233" s="6">
        <v>1.8E-3</v>
      </c>
      <c r="Y233" t="s">
        <v>1391</v>
      </c>
      <c r="Z233" s="6">
        <v>1.5E-3</v>
      </c>
      <c r="AA233" t="s">
        <v>1393</v>
      </c>
      <c r="AB233" s="6">
        <v>4.0000000000000002E-4</v>
      </c>
      <c r="AC233" t="s">
        <v>1391</v>
      </c>
      <c r="AD233" t="s">
        <v>1445</v>
      </c>
    </row>
    <row r="234" spans="1:30" hidden="1" x14ac:dyDescent="0.55000000000000004">
      <c r="A234">
        <v>4200947109</v>
      </c>
      <c r="B234">
        <v>12</v>
      </c>
      <c r="C234">
        <v>537607</v>
      </c>
      <c r="D234" t="s">
        <v>1389</v>
      </c>
      <c r="E234">
        <v>0.18</v>
      </c>
      <c r="F234">
        <v>13</v>
      </c>
      <c r="G234">
        <v>4630956</v>
      </c>
      <c r="H234">
        <v>132975852</v>
      </c>
      <c r="I234">
        <v>255005</v>
      </c>
      <c r="J234">
        <v>455485</v>
      </c>
      <c r="K234">
        <v>0</v>
      </c>
      <c r="L234">
        <v>272876</v>
      </c>
      <c r="M234">
        <v>621081</v>
      </c>
      <c r="N234">
        <v>9206514</v>
      </c>
      <c r="O234">
        <v>34506</v>
      </c>
      <c r="P234">
        <v>58305</v>
      </c>
      <c r="Q234">
        <v>0</v>
      </c>
      <c r="R234">
        <v>24815</v>
      </c>
      <c r="S234" t="s">
        <v>1390</v>
      </c>
      <c r="T234" s="6">
        <v>2E-3</v>
      </c>
      <c r="U234" t="s">
        <v>1391</v>
      </c>
      <c r="V234" s="6">
        <v>9.4000000000000004E-3</v>
      </c>
      <c r="W234" t="s">
        <v>1392</v>
      </c>
      <c r="X234" s="6">
        <v>1.8E-3</v>
      </c>
      <c r="Y234" t="s">
        <v>1391</v>
      </c>
      <c r="Z234" s="6">
        <v>3.5000000000000001E-3</v>
      </c>
      <c r="AA234" t="s">
        <v>1393</v>
      </c>
      <c r="AB234" s="6">
        <v>1E-4</v>
      </c>
      <c r="AC234" t="s">
        <v>1391</v>
      </c>
      <c r="AD234" t="s">
        <v>1446</v>
      </c>
    </row>
    <row r="235" spans="1:30" hidden="1" x14ac:dyDescent="0.55000000000000004">
      <c r="A235">
        <v>4201060821</v>
      </c>
      <c r="B235">
        <v>9</v>
      </c>
      <c r="C235">
        <v>537607</v>
      </c>
      <c r="D235" t="s">
        <v>1389</v>
      </c>
      <c r="E235">
        <v>0.18</v>
      </c>
      <c r="F235">
        <v>13</v>
      </c>
      <c r="G235">
        <v>5989937</v>
      </c>
      <c r="H235">
        <v>131620339</v>
      </c>
      <c r="I235">
        <v>338768</v>
      </c>
      <c r="J235">
        <v>496768</v>
      </c>
      <c r="K235">
        <v>0</v>
      </c>
      <c r="L235">
        <v>279071</v>
      </c>
      <c r="M235">
        <v>540957</v>
      </c>
      <c r="N235">
        <v>9289003</v>
      </c>
      <c r="O235">
        <v>9621</v>
      </c>
      <c r="P235">
        <v>40260</v>
      </c>
      <c r="Q235">
        <v>0</v>
      </c>
      <c r="R235">
        <v>24689</v>
      </c>
      <c r="S235" t="s">
        <v>1390</v>
      </c>
      <c r="T235" s="6">
        <v>2.8999999999999998E-3</v>
      </c>
      <c r="U235" t="s">
        <v>1391</v>
      </c>
      <c r="V235" s="6">
        <v>5.0000000000000001E-3</v>
      </c>
      <c r="W235" t="s">
        <v>1392</v>
      </c>
      <c r="X235" s="6">
        <v>2.3999999999999998E-3</v>
      </c>
      <c r="Y235" t="s">
        <v>1391</v>
      </c>
      <c r="Z235" s="6">
        <v>8.9999999999999998E-4</v>
      </c>
      <c r="AA235" t="s">
        <v>1393</v>
      </c>
      <c r="AB235" s="6">
        <v>4.0000000000000002E-4</v>
      </c>
      <c r="AC235" t="s">
        <v>1391</v>
      </c>
      <c r="AD235" t="s">
        <v>1424</v>
      </c>
    </row>
    <row r="236" spans="1:30" hidden="1" x14ac:dyDescent="0.55000000000000004">
      <c r="A236">
        <v>4201067882</v>
      </c>
      <c r="B236">
        <v>5</v>
      </c>
      <c r="C236">
        <v>537607</v>
      </c>
      <c r="D236" t="s">
        <v>1389</v>
      </c>
      <c r="E236">
        <v>0.18</v>
      </c>
      <c r="F236">
        <v>13</v>
      </c>
      <c r="G236">
        <v>5864955</v>
      </c>
      <c r="H236">
        <v>131747035</v>
      </c>
      <c r="I236">
        <v>266730</v>
      </c>
      <c r="J236">
        <v>513495</v>
      </c>
      <c r="K236">
        <v>0</v>
      </c>
      <c r="L236">
        <v>287151</v>
      </c>
      <c r="M236">
        <v>634320</v>
      </c>
      <c r="N236">
        <v>9193295</v>
      </c>
      <c r="O236">
        <v>22647</v>
      </c>
      <c r="P236">
        <v>60215</v>
      </c>
      <c r="Q236">
        <v>0</v>
      </c>
      <c r="R236">
        <v>23751</v>
      </c>
      <c r="S236" t="s">
        <v>1390</v>
      </c>
      <c r="T236" s="6">
        <v>2.5000000000000001E-3</v>
      </c>
      <c r="U236" t="s">
        <v>1391</v>
      </c>
      <c r="V236" s="6">
        <v>8.3999999999999995E-3</v>
      </c>
      <c r="W236" t="s">
        <v>1392</v>
      </c>
      <c r="X236" s="6">
        <v>1.9E-3</v>
      </c>
      <c r="Y236" t="s">
        <v>1391</v>
      </c>
      <c r="Z236" s="6">
        <v>2.3E-3</v>
      </c>
      <c r="AA236" t="s">
        <v>1393</v>
      </c>
      <c r="AB236" s="6">
        <v>5.9999999999999995E-4</v>
      </c>
      <c r="AC236" t="s">
        <v>1391</v>
      </c>
      <c r="AD236" t="s">
        <v>1432</v>
      </c>
    </row>
    <row r="237" spans="1:30" x14ac:dyDescent="0.55000000000000004">
      <c r="A237">
        <v>4201169628</v>
      </c>
      <c r="B237">
        <v>17</v>
      </c>
      <c r="C237">
        <v>537608</v>
      </c>
      <c r="D237" t="s">
        <v>1389</v>
      </c>
      <c r="E237">
        <v>0.18</v>
      </c>
      <c r="F237">
        <v>13</v>
      </c>
      <c r="G237">
        <v>5623245</v>
      </c>
      <c r="H237">
        <v>131992514</v>
      </c>
      <c r="I237">
        <v>240484</v>
      </c>
      <c r="J237">
        <v>512984</v>
      </c>
      <c r="K237">
        <v>0</v>
      </c>
      <c r="L237">
        <v>290558</v>
      </c>
      <c r="M237">
        <v>552830</v>
      </c>
      <c r="N237">
        <v>9277033</v>
      </c>
      <c r="O237">
        <v>10732</v>
      </c>
      <c r="P237">
        <v>40229</v>
      </c>
      <c r="Q237">
        <v>0</v>
      </c>
      <c r="R237">
        <v>22130</v>
      </c>
      <c r="S237" t="s">
        <v>1390</v>
      </c>
      <c r="T237" s="6">
        <v>2.3E-3</v>
      </c>
      <c r="U237" t="s">
        <v>1391</v>
      </c>
      <c r="V237" s="6">
        <v>5.1000000000000004E-3</v>
      </c>
      <c r="W237" t="s">
        <v>1392</v>
      </c>
      <c r="X237" s="6">
        <v>1.6999999999999999E-3</v>
      </c>
      <c r="Y237" t="s">
        <v>1391</v>
      </c>
      <c r="Z237" s="6">
        <v>1E-3</v>
      </c>
      <c r="AA237" t="s">
        <v>1393</v>
      </c>
      <c r="AB237" s="6">
        <v>5.9999999999999995E-4</v>
      </c>
      <c r="AC237" t="s">
        <v>1391</v>
      </c>
      <c r="AD237" t="s">
        <v>1424</v>
      </c>
    </row>
    <row r="238" spans="1:30" hidden="1" x14ac:dyDescent="0.55000000000000004">
      <c r="A238">
        <v>4201236644</v>
      </c>
      <c r="B238">
        <v>13</v>
      </c>
      <c r="C238">
        <v>537607</v>
      </c>
      <c r="D238" t="s">
        <v>1389</v>
      </c>
      <c r="E238">
        <v>0.18</v>
      </c>
      <c r="F238">
        <v>13</v>
      </c>
      <c r="G238">
        <v>6627286</v>
      </c>
      <c r="H238">
        <v>130988575</v>
      </c>
      <c r="I238">
        <v>438075</v>
      </c>
      <c r="J238">
        <v>593249</v>
      </c>
      <c r="K238">
        <v>0</v>
      </c>
      <c r="L238">
        <v>282767</v>
      </c>
      <c r="M238">
        <v>572452</v>
      </c>
      <c r="N238">
        <v>9257131</v>
      </c>
      <c r="O238">
        <v>11949</v>
      </c>
      <c r="P238">
        <v>39286</v>
      </c>
      <c r="Q238">
        <v>0</v>
      </c>
      <c r="R238">
        <v>18032</v>
      </c>
      <c r="S238" t="s">
        <v>1390</v>
      </c>
      <c r="T238" s="6">
        <v>1.1999999999999999E-3</v>
      </c>
      <c r="U238" t="s">
        <v>1391</v>
      </c>
      <c r="V238" s="6">
        <v>5.1999999999999998E-3</v>
      </c>
      <c r="W238" t="s">
        <v>1392</v>
      </c>
      <c r="X238" s="6">
        <v>0</v>
      </c>
      <c r="Y238" t="s">
        <v>1391</v>
      </c>
      <c r="Z238" s="6">
        <v>1.1999999999999999E-3</v>
      </c>
      <c r="AA238" t="s">
        <v>1393</v>
      </c>
      <c r="AB238" s="6">
        <v>1.1000000000000001E-3</v>
      </c>
      <c r="AC238" t="s">
        <v>1391</v>
      </c>
      <c r="AD238" t="s">
        <v>1413</v>
      </c>
    </row>
    <row r="239" spans="1:30" hidden="1" x14ac:dyDescent="0.55000000000000004">
      <c r="A239">
        <v>4201252087</v>
      </c>
      <c r="B239">
        <v>3</v>
      </c>
      <c r="C239">
        <v>537607</v>
      </c>
      <c r="D239" t="s">
        <v>1389</v>
      </c>
      <c r="E239">
        <v>0.18</v>
      </c>
      <c r="F239">
        <v>13</v>
      </c>
      <c r="G239">
        <v>6220389</v>
      </c>
      <c r="H239">
        <v>131390139</v>
      </c>
      <c r="I239">
        <v>326243</v>
      </c>
      <c r="J239">
        <v>559967</v>
      </c>
      <c r="K239">
        <v>0</v>
      </c>
      <c r="L239">
        <v>317721</v>
      </c>
      <c r="M239">
        <v>555983</v>
      </c>
      <c r="N239">
        <v>9271672</v>
      </c>
      <c r="O239">
        <v>12581</v>
      </c>
      <c r="P239">
        <v>42246</v>
      </c>
      <c r="Q239">
        <v>0</v>
      </c>
      <c r="R239">
        <v>21368</v>
      </c>
      <c r="S239" t="s">
        <v>1390</v>
      </c>
      <c r="T239" s="6">
        <v>1E-4</v>
      </c>
      <c r="U239" t="s">
        <v>1391</v>
      </c>
      <c r="V239" s="6">
        <v>5.4999999999999997E-3</v>
      </c>
      <c r="W239" t="s">
        <v>1392</v>
      </c>
      <c r="X239" s="6">
        <v>2.3E-3</v>
      </c>
      <c r="Y239" t="s">
        <v>1391</v>
      </c>
      <c r="Z239" s="6">
        <v>1.1999999999999999E-3</v>
      </c>
      <c r="AA239" t="s">
        <v>1393</v>
      </c>
      <c r="AB239" s="6">
        <v>8.9999999999999998E-4</v>
      </c>
      <c r="AC239" t="s">
        <v>1391</v>
      </c>
      <c r="AD239" t="s">
        <v>1445</v>
      </c>
    </row>
    <row r="240" spans="1:30" hidden="1" x14ac:dyDescent="0.55000000000000004">
      <c r="A240">
        <v>4500426388</v>
      </c>
      <c r="B240">
        <v>8</v>
      </c>
      <c r="C240">
        <v>576007</v>
      </c>
      <c r="D240" t="s">
        <v>1389</v>
      </c>
      <c r="E240">
        <v>0.18</v>
      </c>
      <c r="F240">
        <v>14</v>
      </c>
      <c r="G240">
        <v>6524051</v>
      </c>
      <c r="H240">
        <v>140915675</v>
      </c>
      <c r="I240">
        <v>316948</v>
      </c>
      <c r="J240">
        <v>585173</v>
      </c>
      <c r="K240">
        <v>0</v>
      </c>
      <c r="L240">
        <v>324828</v>
      </c>
      <c r="M240">
        <v>548486</v>
      </c>
      <c r="N240">
        <v>9281153</v>
      </c>
      <c r="O240">
        <v>9954</v>
      </c>
      <c r="P240">
        <v>34938</v>
      </c>
      <c r="Q240">
        <v>0</v>
      </c>
      <c r="R240">
        <v>17264</v>
      </c>
      <c r="S240" t="s">
        <v>1390</v>
      </c>
      <c r="T240" s="6">
        <v>2.0000000000000001E-4</v>
      </c>
      <c r="U240" t="s">
        <v>1391</v>
      </c>
      <c r="V240" s="6">
        <v>4.4999999999999997E-3</v>
      </c>
      <c r="W240" t="s">
        <v>1392</v>
      </c>
      <c r="X240" s="6">
        <v>2.0999999999999999E-3</v>
      </c>
      <c r="Y240" t="s">
        <v>1391</v>
      </c>
      <c r="Z240" s="6">
        <v>1E-3</v>
      </c>
      <c r="AA240" t="s">
        <v>1393</v>
      </c>
      <c r="AB240" s="6">
        <v>1E-3</v>
      </c>
      <c r="AC240" t="s">
        <v>1391</v>
      </c>
      <c r="AD240" t="s">
        <v>1408</v>
      </c>
    </row>
    <row r="241" spans="1:30" hidden="1" x14ac:dyDescent="0.55000000000000004">
      <c r="A241">
        <v>4500544474</v>
      </c>
      <c r="B241">
        <v>11</v>
      </c>
      <c r="C241">
        <v>576007</v>
      </c>
      <c r="D241" t="s">
        <v>1389</v>
      </c>
      <c r="E241">
        <v>0.18</v>
      </c>
      <c r="F241">
        <v>14</v>
      </c>
      <c r="G241">
        <v>6391776</v>
      </c>
      <c r="H241">
        <v>141049248</v>
      </c>
      <c r="I241">
        <v>254957</v>
      </c>
      <c r="J241">
        <v>540624</v>
      </c>
      <c r="K241">
        <v>0</v>
      </c>
      <c r="L241">
        <v>303246</v>
      </c>
      <c r="M241">
        <v>567656</v>
      </c>
      <c r="N241">
        <v>9262066</v>
      </c>
      <c r="O241">
        <v>13100</v>
      </c>
      <c r="P241">
        <v>36417</v>
      </c>
      <c r="Q241">
        <v>0</v>
      </c>
      <c r="R241">
        <v>17454</v>
      </c>
      <c r="S241" t="s">
        <v>1390</v>
      </c>
      <c r="T241" s="6">
        <v>2.3999999999999998E-3</v>
      </c>
      <c r="U241" t="s">
        <v>1391</v>
      </c>
      <c r="V241" s="6">
        <v>5.0000000000000001E-3</v>
      </c>
      <c r="W241" t="s">
        <v>1392</v>
      </c>
      <c r="X241" s="6">
        <v>1.6999999999999999E-3</v>
      </c>
      <c r="Y241" t="s">
        <v>1391</v>
      </c>
      <c r="Z241" s="6">
        <v>1.2999999999999999E-3</v>
      </c>
      <c r="AA241" t="s">
        <v>1393</v>
      </c>
      <c r="AB241" s="6">
        <v>6.9999999999999999E-4</v>
      </c>
      <c r="AC241" t="s">
        <v>1391</v>
      </c>
      <c r="AD241" t="s">
        <v>1422</v>
      </c>
    </row>
    <row r="242" spans="1:30" hidden="1" x14ac:dyDescent="0.55000000000000004">
      <c r="A242">
        <v>4500590109</v>
      </c>
      <c r="B242">
        <v>2</v>
      </c>
      <c r="C242">
        <v>576007</v>
      </c>
      <c r="D242" t="s">
        <v>1389</v>
      </c>
      <c r="E242">
        <v>0.18</v>
      </c>
      <c r="F242">
        <v>14</v>
      </c>
      <c r="G242">
        <v>5969418</v>
      </c>
      <c r="H242">
        <v>141471327</v>
      </c>
      <c r="I242">
        <v>263691</v>
      </c>
      <c r="J242">
        <v>475801</v>
      </c>
      <c r="K242">
        <v>0</v>
      </c>
      <c r="L242">
        <v>274905</v>
      </c>
      <c r="M242">
        <v>569104</v>
      </c>
      <c r="N242">
        <v>9260532</v>
      </c>
      <c r="O242">
        <v>14877</v>
      </c>
      <c r="P242">
        <v>36448</v>
      </c>
      <c r="Q242">
        <v>0</v>
      </c>
      <c r="R242">
        <v>16260</v>
      </c>
      <c r="S242" t="s">
        <v>1390</v>
      </c>
      <c r="T242" s="6">
        <v>2.0999999999999999E-3</v>
      </c>
      <c r="U242" t="s">
        <v>1391</v>
      </c>
      <c r="V242" s="6">
        <v>5.1999999999999998E-3</v>
      </c>
      <c r="W242" t="s">
        <v>1392</v>
      </c>
      <c r="X242" s="6">
        <v>1.6999999999999999E-3</v>
      </c>
      <c r="Y242" t="s">
        <v>1391</v>
      </c>
      <c r="Z242" s="6">
        <v>1.5E-3</v>
      </c>
      <c r="AA242" t="s">
        <v>1393</v>
      </c>
      <c r="AB242" s="6">
        <v>2.9999999999999997E-4</v>
      </c>
      <c r="AC242" t="s">
        <v>1391</v>
      </c>
      <c r="AD242" t="s">
        <v>1422</v>
      </c>
    </row>
    <row r="243" spans="1:30" hidden="1" x14ac:dyDescent="0.55000000000000004">
      <c r="A243">
        <v>4500604551</v>
      </c>
      <c r="B243">
        <v>6</v>
      </c>
      <c r="C243">
        <v>576007</v>
      </c>
      <c r="D243" t="s">
        <v>1389</v>
      </c>
      <c r="E243">
        <v>0.18</v>
      </c>
      <c r="F243">
        <v>14</v>
      </c>
      <c r="G243">
        <v>6336888</v>
      </c>
      <c r="H243">
        <v>141102123</v>
      </c>
      <c r="I243">
        <v>314595</v>
      </c>
      <c r="J243">
        <v>565655</v>
      </c>
      <c r="K243">
        <v>0</v>
      </c>
      <c r="L243">
        <v>301987</v>
      </c>
      <c r="M243">
        <v>586413</v>
      </c>
      <c r="N243">
        <v>9243287</v>
      </c>
      <c r="O243">
        <v>18058</v>
      </c>
      <c r="P243">
        <v>40363</v>
      </c>
      <c r="Q243">
        <v>0</v>
      </c>
      <c r="R243">
        <v>19341</v>
      </c>
      <c r="S243" t="s">
        <v>1390</v>
      </c>
      <c r="T243" s="6">
        <v>1E-4</v>
      </c>
      <c r="U243" t="s">
        <v>1391</v>
      </c>
      <c r="V243" s="6">
        <v>5.8999999999999999E-3</v>
      </c>
      <c r="W243" t="s">
        <v>1392</v>
      </c>
      <c r="X243" s="6">
        <v>2.0999999999999999E-3</v>
      </c>
      <c r="Y243" t="s">
        <v>1391</v>
      </c>
      <c r="Z243" s="6">
        <v>1.8E-3</v>
      </c>
      <c r="AA243" t="s">
        <v>1393</v>
      </c>
      <c r="AB243" s="6">
        <v>8.9999999999999998E-4</v>
      </c>
      <c r="AC243" t="s">
        <v>1391</v>
      </c>
      <c r="AD243" t="s">
        <v>1409</v>
      </c>
    </row>
    <row r="244" spans="1:30" hidden="1" x14ac:dyDescent="0.55000000000000004">
      <c r="A244">
        <v>4500702354</v>
      </c>
      <c r="B244">
        <v>4</v>
      </c>
      <c r="C244">
        <v>576007</v>
      </c>
      <c r="D244" t="s">
        <v>1389</v>
      </c>
      <c r="E244">
        <v>0.18</v>
      </c>
      <c r="F244">
        <v>14</v>
      </c>
      <c r="G244">
        <v>4997310</v>
      </c>
      <c r="H244">
        <v>142443523</v>
      </c>
      <c r="I244">
        <v>216158</v>
      </c>
      <c r="J244">
        <v>495198</v>
      </c>
      <c r="K244">
        <v>0</v>
      </c>
      <c r="L244">
        <v>306531</v>
      </c>
      <c r="M244">
        <v>632271</v>
      </c>
      <c r="N244">
        <v>9197358</v>
      </c>
      <c r="O244">
        <v>24554</v>
      </c>
      <c r="P244">
        <v>56369</v>
      </c>
      <c r="Q244">
        <v>0</v>
      </c>
      <c r="R244">
        <v>24041</v>
      </c>
      <c r="S244" t="s">
        <v>1390</v>
      </c>
      <c r="T244" s="6">
        <v>1.9E-3</v>
      </c>
      <c r="U244" t="s">
        <v>1391</v>
      </c>
      <c r="V244" s="6">
        <v>8.2000000000000007E-3</v>
      </c>
      <c r="W244" t="s">
        <v>1392</v>
      </c>
      <c r="X244" s="6">
        <v>1.4E-3</v>
      </c>
      <c r="Y244" t="s">
        <v>1391</v>
      </c>
      <c r="Z244" s="6">
        <v>2.3999999999999998E-3</v>
      </c>
      <c r="AA244" t="s">
        <v>1393</v>
      </c>
      <c r="AB244" s="6">
        <v>4.0000000000000002E-4</v>
      </c>
      <c r="AC244" t="s">
        <v>1391</v>
      </c>
      <c r="AD244" t="s">
        <v>1444</v>
      </c>
    </row>
    <row r="245" spans="1:30" hidden="1" x14ac:dyDescent="0.55000000000000004">
      <c r="A245">
        <v>4500736158</v>
      </c>
      <c r="B245">
        <v>1</v>
      </c>
      <c r="C245">
        <v>576007</v>
      </c>
      <c r="D245" t="s">
        <v>1389</v>
      </c>
      <c r="E245">
        <v>0.18</v>
      </c>
      <c r="F245">
        <v>14</v>
      </c>
      <c r="G245">
        <v>5632354</v>
      </c>
      <c r="H245">
        <v>141801110</v>
      </c>
      <c r="I245">
        <v>241941</v>
      </c>
      <c r="J245">
        <v>477583</v>
      </c>
      <c r="K245">
        <v>0</v>
      </c>
      <c r="L245">
        <v>265714</v>
      </c>
      <c r="M245">
        <v>601832</v>
      </c>
      <c r="N245">
        <v>9226071</v>
      </c>
      <c r="O245">
        <v>21080</v>
      </c>
      <c r="P245">
        <v>45213</v>
      </c>
      <c r="Q245">
        <v>0</v>
      </c>
      <c r="R245">
        <v>18031</v>
      </c>
      <c r="S245" t="s">
        <v>1390</v>
      </c>
      <c r="T245" s="6">
        <v>1.9E-3</v>
      </c>
      <c r="U245" t="s">
        <v>1391</v>
      </c>
      <c r="V245" s="6">
        <v>6.7000000000000002E-3</v>
      </c>
      <c r="W245" t="s">
        <v>1392</v>
      </c>
      <c r="X245" s="6">
        <v>1.6000000000000001E-3</v>
      </c>
      <c r="Y245" t="s">
        <v>1391</v>
      </c>
      <c r="Z245" s="6">
        <v>2.0999999999999999E-3</v>
      </c>
      <c r="AA245" t="s">
        <v>1393</v>
      </c>
      <c r="AB245" s="6">
        <v>2.9999999999999997E-4</v>
      </c>
      <c r="AC245" t="s">
        <v>1391</v>
      </c>
      <c r="AD245" t="s">
        <v>1443</v>
      </c>
    </row>
    <row r="246" spans="1:30" hidden="1" x14ac:dyDescent="0.55000000000000004">
      <c r="A246">
        <v>4500755722</v>
      </c>
      <c r="B246">
        <v>7</v>
      </c>
      <c r="C246">
        <v>576007</v>
      </c>
      <c r="D246" t="s">
        <v>1389</v>
      </c>
      <c r="E246">
        <v>0.18</v>
      </c>
      <c r="F246">
        <v>14</v>
      </c>
      <c r="G246">
        <v>6530138</v>
      </c>
      <c r="H246">
        <v>140913343</v>
      </c>
      <c r="I246">
        <v>256194</v>
      </c>
      <c r="J246">
        <v>545294</v>
      </c>
      <c r="K246">
        <v>0</v>
      </c>
      <c r="L246">
        <v>283419</v>
      </c>
      <c r="M246">
        <v>575452</v>
      </c>
      <c r="N246">
        <v>9254207</v>
      </c>
      <c r="O246">
        <v>16698</v>
      </c>
      <c r="P246">
        <v>37129</v>
      </c>
      <c r="Q246">
        <v>0</v>
      </c>
      <c r="R246">
        <v>17090</v>
      </c>
      <c r="S246" t="s">
        <v>1390</v>
      </c>
      <c r="T246" s="6">
        <v>2.5000000000000001E-3</v>
      </c>
      <c r="U246" t="s">
        <v>1391</v>
      </c>
      <c r="V246" s="6">
        <v>5.4000000000000003E-3</v>
      </c>
      <c r="W246" t="s">
        <v>1392</v>
      </c>
      <c r="X246" s="6">
        <v>1.6999999999999999E-3</v>
      </c>
      <c r="Y246" t="s">
        <v>1391</v>
      </c>
      <c r="Z246" s="6">
        <v>1.6000000000000001E-3</v>
      </c>
      <c r="AA246" t="s">
        <v>1393</v>
      </c>
      <c r="AB246" s="6">
        <v>6.9999999999999999E-4</v>
      </c>
      <c r="AC246" t="s">
        <v>1391</v>
      </c>
      <c r="AD246" t="s">
        <v>1422</v>
      </c>
    </row>
    <row r="247" spans="1:30" hidden="1" x14ac:dyDescent="0.55000000000000004">
      <c r="A247">
        <v>4500804073</v>
      </c>
      <c r="B247">
        <v>14</v>
      </c>
      <c r="C247">
        <v>576007</v>
      </c>
      <c r="D247" t="s">
        <v>1389</v>
      </c>
      <c r="E247">
        <v>0.18</v>
      </c>
      <c r="F247">
        <v>14</v>
      </c>
      <c r="G247">
        <v>6077013</v>
      </c>
      <c r="H247">
        <v>141366767</v>
      </c>
      <c r="I247">
        <v>318385</v>
      </c>
      <c r="J247">
        <v>538493</v>
      </c>
      <c r="K247">
        <v>0</v>
      </c>
      <c r="L247">
        <v>308267</v>
      </c>
      <c r="M247">
        <v>548504</v>
      </c>
      <c r="N247">
        <v>9281409</v>
      </c>
      <c r="O247">
        <v>13677</v>
      </c>
      <c r="P247">
        <v>34067</v>
      </c>
      <c r="Q247">
        <v>0</v>
      </c>
      <c r="R247">
        <v>18916</v>
      </c>
      <c r="S247" t="s">
        <v>1390</v>
      </c>
      <c r="T247" s="6">
        <v>2.8E-3</v>
      </c>
      <c r="U247" t="s">
        <v>1391</v>
      </c>
      <c r="V247" s="6">
        <v>4.7999999999999996E-3</v>
      </c>
      <c r="W247" t="s">
        <v>1392</v>
      </c>
      <c r="X247" s="6">
        <v>2.0999999999999999E-3</v>
      </c>
      <c r="Y247" t="s">
        <v>1391</v>
      </c>
      <c r="Z247" s="6">
        <v>1.2999999999999999E-3</v>
      </c>
      <c r="AA247" t="s">
        <v>1393</v>
      </c>
      <c r="AB247" s="6">
        <v>6.9999999999999999E-4</v>
      </c>
      <c r="AC247" t="s">
        <v>1391</v>
      </c>
      <c r="AD247" t="s">
        <v>1425</v>
      </c>
    </row>
    <row r="248" spans="1:30" hidden="1" x14ac:dyDescent="0.55000000000000004">
      <c r="A248">
        <v>4500816522</v>
      </c>
      <c r="B248">
        <v>15</v>
      </c>
      <c r="C248">
        <v>576007</v>
      </c>
      <c r="D248" t="s">
        <v>1389</v>
      </c>
      <c r="E248">
        <v>0.18</v>
      </c>
      <c r="F248">
        <v>14</v>
      </c>
      <c r="G248">
        <v>6604236</v>
      </c>
      <c r="H248">
        <v>140836331</v>
      </c>
      <c r="I248">
        <v>270780</v>
      </c>
      <c r="J248">
        <v>570879</v>
      </c>
      <c r="K248">
        <v>0</v>
      </c>
      <c r="L248">
        <v>324045</v>
      </c>
      <c r="M248">
        <v>563260</v>
      </c>
      <c r="N248">
        <v>9266299</v>
      </c>
      <c r="O248">
        <v>14862</v>
      </c>
      <c r="P248">
        <v>38956</v>
      </c>
      <c r="Q248">
        <v>0</v>
      </c>
      <c r="R248">
        <v>14859</v>
      </c>
      <c r="S248" t="s">
        <v>1390</v>
      </c>
      <c r="T248" s="6">
        <v>2.7000000000000001E-3</v>
      </c>
      <c r="U248" t="s">
        <v>1391</v>
      </c>
      <c r="V248" s="6">
        <v>5.4000000000000003E-3</v>
      </c>
      <c r="W248" t="s">
        <v>1392</v>
      </c>
      <c r="X248" s="6">
        <v>1.8E-3</v>
      </c>
      <c r="Y248" t="s">
        <v>1391</v>
      </c>
      <c r="Z248" s="6">
        <v>1.5E-3</v>
      </c>
      <c r="AA248" t="s">
        <v>1393</v>
      </c>
      <c r="AB248" s="6">
        <v>8.9999999999999998E-4</v>
      </c>
      <c r="AC248" t="s">
        <v>1391</v>
      </c>
      <c r="AD248" t="s">
        <v>1413</v>
      </c>
    </row>
    <row r="249" spans="1:30" hidden="1" x14ac:dyDescent="0.55000000000000004">
      <c r="A249">
        <v>4500834745</v>
      </c>
      <c r="B249">
        <v>16</v>
      </c>
      <c r="C249">
        <v>576008</v>
      </c>
      <c r="D249" t="s">
        <v>1389</v>
      </c>
      <c r="E249">
        <v>0.18</v>
      </c>
      <c r="F249">
        <v>14</v>
      </c>
      <c r="G249">
        <v>5962189</v>
      </c>
      <c r="H249">
        <v>141481576</v>
      </c>
      <c r="I249">
        <v>236431</v>
      </c>
      <c r="J249">
        <v>550326</v>
      </c>
      <c r="K249">
        <v>0</v>
      </c>
      <c r="L249">
        <v>324580</v>
      </c>
      <c r="M249">
        <v>573594</v>
      </c>
      <c r="N249">
        <v>9256100</v>
      </c>
      <c r="O249">
        <v>13944</v>
      </c>
      <c r="P249">
        <v>49946</v>
      </c>
      <c r="Q249">
        <v>0</v>
      </c>
      <c r="R249">
        <v>28308</v>
      </c>
      <c r="S249" t="s">
        <v>1390</v>
      </c>
      <c r="T249" s="6">
        <v>2.3999999999999998E-3</v>
      </c>
      <c r="U249" t="s">
        <v>1391</v>
      </c>
      <c r="V249" s="6">
        <v>6.4000000000000003E-3</v>
      </c>
      <c r="W249" t="s">
        <v>1392</v>
      </c>
      <c r="X249" s="6">
        <v>1.6000000000000001E-3</v>
      </c>
      <c r="Y249" t="s">
        <v>1391</v>
      </c>
      <c r="Z249" s="6">
        <v>1.4E-3</v>
      </c>
      <c r="AA249" t="s">
        <v>1393</v>
      </c>
      <c r="AB249" s="6">
        <v>8.0000000000000004E-4</v>
      </c>
      <c r="AC249" t="s">
        <v>1391</v>
      </c>
      <c r="AD249" t="s">
        <v>1440</v>
      </c>
    </row>
    <row r="250" spans="1:30" hidden="1" x14ac:dyDescent="0.55000000000000004">
      <c r="A250">
        <v>4500910496</v>
      </c>
      <c r="B250">
        <v>10</v>
      </c>
      <c r="C250">
        <v>576007</v>
      </c>
      <c r="D250" t="s">
        <v>1389</v>
      </c>
      <c r="E250">
        <v>0.18</v>
      </c>
      <c r="F250">
        <v>14</v>
      </c>
      <c r="G250">
        <v>5881522</v>
      </c>
      <c r="H250">
        <v>141554004</v>
      </c>
      <c r="I250">
        <v>277858</v>
      </c>
      <c r="J250">
        <v>545545</v>
      </c>
      <c r="K250">
        <v>0</v>
      </c>
      <c r="L250">
        <v>304282</v>
      </c>
      <c r="M250">
        <v>613183</v>
      </c>
      <c r="N250">
        <v>9214736</v>
      </c>
      <c r="O250">
        <v>23755</v>
      </c>
      <c r="P250">
        <v>47255</v>
      </c>
      <c r="Q250">
        <v>0</v>
      </c>
      <c r="R250">
        <v>16704</v>
      </c>
      <c r="S250" t="s">
        <v>1390</v>
      </c>
      <c r="T250" s="6">
        <v>2.5999999999999999E-3</v>
      </c>
      <c r="U250" t="s">
        <v>1391</v>
      </c>
      <c r="V250" s="6">
        <v>7.1999999999999998E-3</v>
      </c>
      <c r="W250" t="s">
        <v>1392</v>
      </c>
      <c r="X250" s="6">
        <v>1.8E-3</v>
      </c>
      <c r="Y250" t="s">
        <v>1391</v>
      </c>
      <c r="Z250" s="6">
        <v>2.3999999999999998E-3</v>
      </c>
      <c r="AA250" t="s">
        <v>1393</v>
      </c>
      <c r="AB250" s="6">
        <v>6.9999999999999999E-4</v>
      </c>
      <c r="AC250" t="s">
        <v>1391</v>
      </c>
      <c r="AD250" t="s">
        <v>1447</v>
      </c>
    </row>
    <row r="251" spans="1:30" hidden="1" x14ac:dyDescent="0.55000000000000004">
      <c r="A251">
        <v>4500948323</v>
      </c>
      <c r="B251">
        <v>12</v>
      </c>
      <c r="C251">
        <v>576007</v>
      </c>
      <c r="D251" t="s">
        <v>1389</v>
      </c>
      <c r="E251">
        <v>0.18</v>
      </c>
      <c r="F251">
        <v>14</v>
      </c>
      <c r="G251">
        <v>5185751</v>
      </c>
      <c r="H251">
        <v>142250838</v>
      </c>
      <c r="I251">
        <v>267706</v>
      </c>
      <c r="J251">
        <v>500697</v>
      </c>
      <c r="K251">
        <v>0</v>
      </c>
      <c r="L251">
        <v>300182</v>
      </c>
      <c r="M251">
        <v>554792</v>
      </c>
      <c r="N251">
        <v>9274986</v>
      </c>
      <c r="O251">
        <v>12701</v>
      </c>
      <c r="P251">
        <v>45212</v>
      </c>
      <c r="Q251">
        <v>0</v>
      </c>
      <c r="R251">
        <v>27306</v>
      </c>
      <c r="S251" t="s">
        <v>1390</v>
      </c>
      <c r="T251" s="6">
        <v>2.2000000000000001E-3</v>
      </c>
      <c r="U251" t="s">
        <v>1391</v>
      </c>
      <c r="V251" s="6">
        <v>5.7999999999999996E-3</v>
      </c>
      <c r="W251" t="s">
        <v>1392</v>
      </c>
      <c r="X251" s="6">
        <v>1.8E-3</v>
      </c>
      <c r="Y251" t="s">
        <v>1391</v>
      </c>
      <c r="Z251" s="6">
        <v>1.1999999999999999E-3</v>
      </c>
      <c r="AA251" t="s">
        <v>1393</v>
      </c>
      <c r="AB251" s="6">
        <v>4.0000000000000002E-4</v>
      </c>
      <c r="AC251" t="s">
        <v>1391</v>
      </c>
      <c r="AD251" t="s">
        <v>1429</v>
      </c>
    </row>
    <row r="252" spans="1:30" hidden="1" x14ac:dyDescent="0.55000000000000004">
      <c r="A252">
        <v>4501062327</v>
      </c>
      <c r="B252">
        <v>9</v>
      </c>
      <c r="C252">
        <v>576007</v>
      </c>
      <c r="D252" t="s">
        <v>1389</v>
      </c>
      <c r="E252">
        <v>0.18</v>
      </c>
      <c r="F252">
        <v>14</v>
      </c>
      <c r="G252">
        <v>6572671</v>
      </c>
      <c r="H252">
        <v>140867237</v>
      </c>
      <c r="I252">
        <v>354987</v>
      </c>
      <c r="J252">
        <v>538067</v>
      </c>
      <c r="K252">
        <v>0</v>
      </c>
      <c r="L252">
        <v>295501</v>
      </c>
      <c r="M252">
        <v>582731</v>
      </c>
      <c r="N252">
        <v>9246898</v>
      </c>
      <c r="O252">
        <v>16219</v>
      </c>
      <c r="P252">
        <v>41299</v>
      </c>
      <c r="Q252">
        <v>0</v>
      </c>
      <c r="R252">
        <v>16430</v>
      </c>
      <c r="S252" t="s">
        <v>1390</v>
      </c>
      <c r="T252" s="6">
        <v>2.0000000000000001E-4</v>
      </c>
      <c r="U252" t="s">
        <v>1391</v>
      </c>
      <c r="V252" s="6">
        <v>5.7999999999999996E-3</v>
      </c>
      <c r="W252" t="s">
        <v>1392</v>
      </c>
      <c r="X252" s="6">
        <v>2.3999999999999998E-3</v>
      </c>
      <c r="Y252" t="s">
        <v>1391</v>
      </c>
      <c r="Z252" s="6">
        <v>1.6000000000000001E-3</v>
      </c>
      <c r="AA252" t="s">
        <v>1393</v>
      </c>
      <c r="AB252" s="6">
        <v>6.9999999999999999E-4</v>
      </c>
      <c r="AC252" t="s">
        <v>1391</v>
      </c>
      <c r="AD252" t="s">
        <v>1445</v>
      </c>
    </row>
    <row r="253" spans="1:30" hidden="1" x14ac:dyDescent="0.55000000000000004">
      <c r="A253">
        <v>4501069078</v>
      </c>
      <c r="B253">
        <v>5</v>
      </c>
      <c r="C253">
        <v>576007</v>
      </c>
      <c r="D253" t="s">
        <v>1389</v>
      </c>
      <c r="E253">
        <v>0.18</v>
      </c>
      <c r="F253">
        <v>14</v>
      </c>
      <c r="G253">
        <v>6430898</v>
      </c>
      <c r="H253">
        <v>141010898</v>
      </c>
      <c r="I253">
        <v>277407</v>
      </c>
      <c r="J253">
        <v>553108</v>
      </c>
      <c r="K253">
        <v>0</v>
      </c>
      <c r="L253">
        <v>308876</v>
      </c>
      <c r="M253">
        <v>565940</v>
      </c>
      <c r="N253">
        <v>9263863</v>
      </c>
      <c r="O253">
        <v>10677</v>
      </c>
      <c r="P253">
        <v>39613</v>
      </c>
      <c r="Q253">
        <v>0</v>
      </c>
      <c r="R253">
        <v>21725</v>
      </c>
      <c r="S253" t="s">
        <v>1390</v>
      </c>
      <c r="T253" s="6">
        <v>2.7000000000000001E-3</v>
      </c>
      <c r="U253" t="s">
        <v>1391</v>
      </c>
      <c r="V253" s="6">
        <v>5.1000000000000004E-3</v>
      </c>
      <c r="W253" t="s">
        <v>1392</v>
      </c>
      <c r="X253" s="6">
        <v>1.8E-3</v>
      </c>
      <c r="Y253" t="s">
        <v>1391</v>
      </c>
      <c r="Z253" s="6">
        <v>1E-3</v>
      </c>
      <c r="AA253" t="s">
        <v>1393</v>
      </c>
      <c r="AB253" s="6">
        <v>8.0000000000000004E-4</v>
      </c>
      <c r="AC253" t="s">
        <v>1391</v>
      </c>
      <c r="AD253" t="s">
        <v>1424</v>
      </c>
    </row>
    <row r="254" spans="1:30" x14ac:dyDescent="0.55000000000000004">
      <c r="A254">
        <v>4501170858</v>
      </c>
      <c r="B254">
        <v>17</v>
      </c>
      <c r="C254">
        <v>576008</v>
      </c>
      <c r="D254" t="s">
        <v>1389</v>
      </c>
      <c r="E254">
        <v>0.18</v>
      </c>
      <c r="F254">
        <v>14</v>
      </c>
      <c r="G254">
        <v>6192375</v>
      </c>
      <c r="H254">
        <v>141253056</v>
      </c>
      <c r="I254">
        <v>255326</v>
      </c>
      <c r="J254">
        <v>552034</v>
      </c>
      <c r="K254">
        <v>0</v>
      </c>
      <c r="L254">
        <v>308762</v>
      </c>
      <c r="M254">
        <v>569127</v>
      </c>
      <c r="N254">
        <v>9260542</v>
      </c>
      <c r="O254">
        <v>14842</v>
      </c>
      <c r="P254">
        <v>39050</v>
      </c>
      <c r="Q254">
        <v>0</v>
      </c>
      <c r="R254">
        <v>18204</v>
      </c>
      <c r="S254" t="s">
        <v>1390</v>
      </c>
      <c r="T254" s="6">
        <v>2.5000000000000001E-3</v>
      </c>
      <c r="U254" t="s">
        <v>1391</v>
      </c>
      <c r="V254" s="6">
        <v>5.4000000000000003E-3</v>
      </c>
      <c r="W254" t="s">
        <v>1392</v>
      </c>
      <c r="X254" s="6">
        <v>1.6999999999999999E-3</v>
      </c>
      <c r="Y254" t="s">
        <v>1391</v>
      </c>
      <c r="Z254" s="6">
        <v>1.5E-3</v>
      </c>
      <c r="AA254" t="s">
        <v>1393</v>
      </c>
      <c r="AB254" s="6">
        <v>8.0000000000000004E-4</v>
      </c>
      <c r="AC254" t="s">
        <v>1391</v>
      </c>
      <c r="AD254" t="s">
        <v>1413</v>
      </c>
    </row>
    <row r="255" spans="1:30" hidden="1" x14ac:dyDescent="0.55000000000000004">
      <c r="A255">
        <v>4501237870</v>
      </c>
      <c r="B255">
        <v>13</v>
      </c>
      <c r="C255">
        <v>576007</v>
      </c>
      <c r="D255" t="s">
        <v>1389</v>
      </c>
      <c r="E255">
        <v>0.18</v>
      </c>
      <c r="F255">
        <v>14</v>
      </c>
      <c r="G255">
        <v>7183223</v>
      </c>
      <c r="H255">
        <v>140262133</v>
      </c>
      <c r="I255">
        <v>448767</v>
      </c>
      <c r="J255">
        <v>629962</v>
      </c>
      <c r="K255">
        <v>0</v>
      </c>
      <c r="L255">
        <v>298947</v>
      </c>
      <c r="M255">
        <v>555934</v>
      </c>
      <c r="N255">
        <v>9273558</v>
      </c>
      <c r="O255">
        <v>10692</v>
      </c>
      <c r="P255">
        <v>36713</v>
      </c>
      <c r="Q255">
        <v>0</v>
      </c>
      <c r="R255">
        <v>16180</v>
      </c>
      <c r="S255" t="s">
        <v>1390</v>
      </c>
      <c r="T255" s="6">
        <v>1.4E-3</v>
      </c>
      <c r="U255" t="s">
        <v>1391</v>
      </c>
      <c r="V255" s="6">
        <v>4.7999999999999996E-3</v>
      </c>
      <c r="W255" t="s">
        <v>1392</v>
      </c>
      <c r="X255" s="6">
        <v>1E-4</v>
      </c>
      <c r="Y255" t="s">
        <v>1391</v>
      </c>
      <c r="Z255" s="6">
        <v>1E-3</v>
      </c>
      <c r="AA255" t="s">
        <v>1393</v>
      </c>
      <c r="AB255" s="6">
        <v>1.2999999999999999E-3</v>
      </c>
      <c r="AC255" t="s">
        <v>1391</v>
      </c>
      <c r="AD255" t="s">
        <v>1422</v>
      </c>
    </row>
    <row r="256" spans="1:30" hidden="1" x14ac:dyDescent="0.55000000000000004">
      <c r="A256">
        <v>4501253347</v>
      </c>
      <c r="B256">
        <v>3</v>
      </c>
      <c r="C256">
        <v>576007</v>
      </c>
      <c r="D256" t="s">
        <v>1389</v>
      </c>
      <c r="E256">
        <v>0.18</v>
      </c>
      <c r="F256">
        <v>14</v>
      </c>
      <c r="G256">
        <v>6836841</v>
      </c>
      <c r="H256">
        <v>140603432</v>
      </c>
      <c r="I256">
        <v>347746</v>
      </c>
      <c r="J256">
        <v>611135</v>
      </c>
      <c r="K256">
        <v>0</v>
      </c>
      <c r="L256">
        <v>334434</v>
      </c>
      <c r="M256">
        <v>616449</v>
      </c>
      <c r="N256">
        <v>9213293</v>
      </c>
      <c r="O256">
        <v>21503</v>
      </c>
      <c r="P256">
        <v>51168</v>
      </c>
      <c r="Q256">
        <v>0</v>
      </c>
      <c r="R256">
        <v>16713</v>
      </c>
      <c r="S256" t="s">
        <v>1390</v>
      </c>
      <c r="T256" s="6">
        <v>5.9999999999999995E-4</v>
      </c>
      <c r="U256" t="s">
        <v>1391</v>
      </c>
      <c r="V256" s="6">
        <v>7.3000000000000001E-3</v>
      </c>
      <c r="W256" t="s">
        <v>1392</v>
      </c>
      <c r="X256" s="6">
        <v>2.3E-3</v>
      </c>
      <c r="Y256" t="s">
        <v>1391</v>
      </c>
      <c r="Z256" s="6">
        <v>2.0999999999999999E-3</v>
      </c>
      <c r="AA256" t="s">
        <v>1393</v>
      </c>
      <c r="AB256" s="6">
        <v>1.1999999999999999E-3</v>
      </c>
      <c r="AC256" t="s">
        <v>1391</v>
      </c>
      <c r="AD256" t="s">
        <v>1433</v>
      </c>
    </row>
    <row r="257" spans="1:30" hidden="1" x14ac:dyDescent="0.55000000000000004">
      <c r="A257">
        <v>4800425601</v>
      </c>
      <c r="B257">
        <v>8</v>
      </c>
      <c r="C257">
        <v>614407</v>
      </c>
      <c r="D257" t="s">
        <v>1389</v>
      </c>
      <c r="E257">
        <v>0.18</v>
      </c>
      <c r="F257">
        <v>15</v>
      </c>
      <c r="G257">
        <v>7095005</v>
      </c>
      <c r="H257">
        <v>150174335</v>
      </c>
      <c r="I257">
        <v>331518</v>
      </c>
      <c r="J257">
        <v>626142</v>
      </c>
      <c r="K257">
        <v>0</v>
      </c>
      <c r="L257">
        <v>342059</v>
      </c>
      <c r="M257">
        <v>570951</v>
      </c>
      <c r="N257">
        <v>9258660</v>
      </c>
      <c r="O257">
        <v>14570</v>
      </c>
      <c r="P257">
        <v>40969</v>
      </c>
      <c r="Q257">
        <v>0</v>
      </c>
      <c r="R257">
        <v>17231</v>
      </c>
      <c r="S257" t="s">
        <v>1390</v>
      </c>
      <c r="T257" s="6">
        <v>5.9999999999999995E-4</v>
      </c>
      <c r="U257" t="s">
        <v>1391</v>
      </c>
      <c r="V257" s="6">
        <v>5.5999999999999999E-3</v>
      </c>
      <c r="W257" t="s">
        <v>1392</v>
      </c>
      <c r="X257" s="6">
        <v>2.0999999999999999E-3</v>
      </c>
      <c r="Y257" t="s">
        <v>1391</v>
      </c>
      <c r="Z257" s="6">
        <v>1.4E-3</v>
      </c>
      <c r="AA257" t="s">
        <v>1393</v>
      </c>
      <c r="AB257" s="6">
        <v>1.1999999999999999E-3</v>
      </c>
      <c r="AC257" t="s">
        <v>1391</v>
      </c>
      <c r="AD257" t="s">
        <v>1409</v>
      </c>
    </row>
    <row r="258" spans="1:30" hidden="1" x14ac:dyDescent="0.55000000000000004">
      <c r="A258">
        <v>4800543234</v>
      </c>
      <c r="B258">
        <v>11</v>
      </c>
      <c r="C258">
        <v>614407</v>
      </c>
      <c r="D258" t="s">
        <v>1389</v>
      </c>
      <c r="E258">
        <v>0.18</v>
      </c>
      <c r="F258">
        <v>15</v>
      </c>
      <c r="G258">
        <v>6961521</v>
      </c>
      <c r="H258">
        <v>150309464</v>
      </c>
      <c r="I258">
        <v>268968</v>
      </c>
      <c r="J258">
        <v>578295</v>
      </c>
      <c r="K258">
        <v>0</v>
      </c>
      <c r="L258">
        <v>319665</v>
      </c>
      <c r="M258">
        <v>569742</v>
      </c>
      <c r="N258">
        <v>9260216</v>
      </c>
      <c r="O258">
        <v>14011</v>
      </c>
      <c r="P258">
        <v>37671</v>
      </c>
      <c r="Q258">
        <v>0</v>
      </c>
      <c r="R258">
        <v>16419</v>
      </c>
      <c r="S258" t="s">
        <v>1390</v>
      </c>
      <c r="T258" s="6">
        <v>2.5999999999999999E-3</v>
      </c>
      <c r="U258" t="s">
        <v>1391</v>
      </c>
      <c r="V258" s="6">
        <v>5.1999999999999998E-3</v>
      </c>
      <c r="W258" t="s">
        <v>1392</v>
      </c>
      <c r="X258" s="6">
        <v>1.6999999999999999E-3</v>
      </c>
      <c r="Y258" t="s">
        <v>1391</v>
      </c>
      <c r="Z258" s="6">
        <v>1.4E-3</v>
      </c>
      <c r="AA258" t="s">
        <v>1393</v>
      </c>
      <c r="AB258" s="6">
        <v>8.9999999999999998E-4</v>
      </c>
      <c r="AC258" t="s">
        <v>1391</v>
      </c>
      <c r="AD258" t="s">
        <v>1435</v>
      </c>
    </row>
    <row r="259" spans="1:30" hidden="1" x14ac:dyDescent="0.55000000000000004">
      <c r="A259">
        <v>4800588893</v>
      </c>
      <c r="B259">
        <v>2</v>
      </c>
      <c r="C259">
        <v>614407</v>
      </c>
      <c r="D259" t="s">
        <v>1389</v>
      </c>
      <c r="E259">
        <v>0.18</v>
      </c>
      <c r="F259">
        <v>15</v>
      </c>
      <c r="G259">
        <v>6550792</v>
      </c>
      <c r="H259">
        <v>150719477</v>
      </c>
      <c r="I259">
        <v>277374</v>
      </c>
      <c r="J259">
        <v>514274</v>
      </c>
      <c r="K259">
        <v>0</v>
      </c>
      <c r="L259">
        <v>288108</v>
      </c>
      <c r="M259">
        <v>581371</v>
      </c>
      <c r="N259">
        <v>9248150</v>
      </c>
      <c r="O259">
        <v>13683</v>
      </c>
      <c r="P259">
        <v>38473</v>
      </c>
      <c r="Q259">
        <v>0</v>
      </c>
      <c r="R259">
        <v>13203</v>
      </c>
      <c r="S259" t="s">
        <v>1390</v>
      </c>
      <c r="T259" s="6">
        <v>2.3E-3</v>
      </c>
      <c r="U259" t="s">
        <v>1391</v>
      </c>
      <c r="V259" s="6">
        <v>5.3E-3</v>
      </c>
      <c r="W259" t="s">
        <v>1392</v>
      </c>
      <c r="X259" s="6">
        <v>1.6999999999999999E-3</v>
      </c>
      <c r="Y259" t="s">
        <v>1391</v>
      </c>
      <c r="Z259" s="6">
        <v>1.2999999999999999E-3</v>
      </c>
      <c r="AA259" t="s">
        <v>1393</v>
      </c>
      <c r="AB259" s="6">
        <v>5.0000000000000001E-4</v>
      </c>
      <c r="AC259" t="s">
        <v>1391</v>
      </c>
      <c r="AD259" t="s">
        <v>1413</v>
      </c>
    </row>
    <row r="260" spans="1:30" hidden="1" x14ac:dyDescent="0.55000000000000004">
      <c r="A260">
        <v>4800603495</v>
      </c>
      <c r="B260">
        <v>6</v>
      </c>
      <c r="C260">
        <v>614407</v>
      </c>
      <c r="D260" t="s">
        <v>1389</v>
      </c>
      <c r="E260">
        <v>0.18</v>
      </c>
      <c r="F260">
        <v>15</v>
      </c>
      <c r="G260">
        <v>6904659</v>
      </c>
      <c r="H260">
        <v>150363941</v>
      </c>
      <c r="I260">
        <v>326377</v>
      </c>
      <c r="J260">
        <v>606429</v>
      </c>
      <c r="K260">
        <v>0</v>
      </c>
      <c r="L260">
        <v>321996</v>
      </c>
      <c r="M260">
        <v>567768</v>
      </c>
      <c r="N260">
        <v>9261818</v>
      </c>
      <c r="O260">
        <v>11782</v>
      </c>
      <c r="P260">
        <v>40774</v>
      </c>
      <c r="Q260">
        <v>0</v>
      </c>
      <c r="R260">
        <v>20009</v>
      </c>
      <c r="S260" t="s">
        <v>1390</v>
      </c>
      <c r="T260" s="6">
        <v>4.0000000000000002E-4</v>
      </c>
      <c r="U260" t="s">
        <v>1391</v>
      </c>
      <c r="V260" s="6">
        <v>5.3E-3</v>
      </c>
      <c r="W260" t="s">
        <v>1392</v>
      </c>
      <c r="X260" s="6">
        <v>2E-3</v>
      </c>
      <c r="Y260" t="s">
        <v>1391</v>
      </c>
      <c r="Z260" s="6">
        <v>1.1000000000000001E-3</v>
      </c>
      <c r="AA260" t="s">
        <v>1393</v>
      </c>
      <c r="AB260" s="6">
        <v>1.1000000000000001E-3</v>
      </c>
      <c r="AC260" t="s">
        <v>1391</v>
      </c>
      <c r="AD260" t="s">
        <v>1409</v>
      </c>
    </row>
    <row r="261" spans="1:30" hidden="1" x14ac:dyDescent="0.55000000000000004">
      <c r="A261">
        <v>4800701131</v>
      </c>
      <c r="B261">
        <v>4</v>
      </c>
      <c r="C261">
        <v>614407</v>
      </c>
      <c r="D261" t="s">
        <v>1389</v>
      </c>
      <c r="E261">
        <v>0.18</v>
      </c>
      <c r="F261">
        <v>15</v>
      </c>
      <c r="G261">
        <v>5553473</v>
      </c>
      <c r="H261">
        <v>151717110</v>
      </c>
      <c r="I261">
        <v>229525</v>
      </c>
      <c r="J261">
        <v>537256</v>
      </c>
      <c r="K261">
        <v>0</v>
      </c>
      <c r="L261">
        <v>327617</v>
      </c>
      <c r="M261">
        <v>556160</v>
      </c>
      <c r="N261">
        <v>9273587</v>
      </c>
      <c r="O261">
        <v>13367</v>
      </c>
      <c r="P261">
        <v>42058</v>
      </c>
      <c r="Q261">
        <v>0</v>
      </c>
      <c r="R261">
        <v>21086</v>
      </c>
      <c r="S261" t="s">
        <v>1390</v>
      </c>
      <c r="T261" s="6">
        <v>2.0999999999999999E-3</v>
      </c>
      <c r="U261" t="s">
        <v>1391</v>
      </c>
      <c r="V261" s="6">
        <v>5.5999999999999999E-3</v>
      </c>
      <c r="W261" t="s">
        <v>1392</v>
      </c>
      <c r="X261" s="6">
        <v>1.4E-3</v>
      </c>
      <c r="Y261" t="s">
        <v>1391</v>
      </c>
      <c r="Z261" s="6">
        <v>1.2999999999999999E-3</v>
      </c>
      <c r="AA261" t="s">
        <v>1393</v>
      </c>
      <c r="AB261" s="6">
        <v>5.9999999999999995E-4</v>
      </c>
      <c r="AC261" t="s">
        <v>1391</v>
      </c>
      <c r="AD261" t="s">
        <v>1445</v>
      </c>
    </row>
    <row r="262" spans="1:30" hidden="1" x14ac:dyDescent="0.55000000000000004">
      <c r="A262">
        <v>4800734969</v>
      </c>
      <c r="B262">
        <v>1</v>
      </c>
      <c r="C262">
        <v>614407</v>
      </c>
      <c r="D262" t="s">
        <v>1389</v>
      </c>
      <c r="E262">
        <v>0.18</v>
      </c>
      <c r="F262">
        <v>15</v>
      </c>
      <c r="G262">
        <v>6229374</v>
      </c>
      <c r="H262">
        <v>151033768</v>
      </c>
      <c r="I262">
        <v>260364</v>
      </c>
      <c r="J262">
        <v>524602</v>
      </c>
      <c r="K262">
        <v>0</v>
      </c>
      <c r="L262">
        <v>282377</v>
      </c>
      <c r="M262">
        <v>597017</v>
      </c>
      <c r="N262">
        <v>9232658</v>
      </c>
      <c r="O262">
        <v>18423</v>
      </c>
      <c r="P262">
        <v>47019</v>
      </c>
      <c r="Q262">
        <v>0</v>
      </c>
      <c r="R262">
        <v>16663</v>
      </c>
      <c r="S262" t="s">
        <v>1390</v>
      </c>
      <c r="T262" s="6">
        <v>2.2000000000000001E-3</v>
      </c>
      <c r="U262" t="s">
        <v>1391</v>
      </c>
      <c r="V262" s="6">
        <v>6.6E-3</v>
      </c>
      <c r="W262" t="s">
        <v>1392</v>
      </c>
      <c r="X262" s="6">
        <v>1.6000000000000001E-3</v>
      </c>
      <c r="Y262" t="s">
        <v>1391</v>
      </c>
      <c r="Z262" s="6">
        <v>1.8E-3</v>
      </c>
      <c r="AA262" t="s">
        <v>1393</v>
      </c>
      <c r="AB262" s="6">
        <v>5.9999999999999995E-4</v>
      </c>
      <c r="AC262" t="s">
        <v>1391</v>
      </c>
      <c r="AD262" t="s">
        <v>1437</v>
      </c>
    </row>
    <row r="263" spans="1:30" hidden="1" x14ac:dyDescent="0.55000000000000004">
      <c r="A263">
        <v>4800754552</v>
      </c>
      <c r="B263">
        <v>7</v>
      </c>
      <c r="C263">
        <v>614407</v>
      </c>
      <c r="D263" t="s">
        <v>1389</v>
      </c>
      <c r="E263">
        <v>0.18</v>
      </c>
      <c r="F263">
        <v>15</v>
      </c>
      <c r="G263">
        <v>7103783</v>
      </c>
      <c r="H263">
        <v>150169593</v>
      </c>
      <c r="I263">
        <v>268665</v>
      </c>
      <c r="J263">
        <v>582884</v>
      </c>
      <c r="K263">
        <v>0</v>
      </c>
      <c r="L263">
        <v>297782</v>
      </c>
      <c r="M263">
        <v>573642</v>
      </c>
      <c r="N263">
        <v>9256250</v>
      </c>
      <c r="O263">
        <v>12471</v>
      </c>
      <c r="P263">
        <v>37590</v>
      </c>
      <c r="Q263">
        <v>0</v>
      </c>
      <c r="R263">
        <v>14363</v>
      </c>
      <c r="S263" t="s">
        <v>1390</v>
      </c>
      <c r="T263" s="6">
        <v>2.5999999999999999E-3</v>
      </c>
      <c r="U263" t="s">
        <v>1391</v>
      </c>
      <c r="V263" s="6">
        <v>5.0000000000000001E-3</v>
      </c>
      <c r="W263" t="s">
        <v>1392</v>
      </c>
      <c r="X263" s="6">
        <v>1.6999999999999999E-3</v>
      </c>
      <c r="Y263" t="s">
        <v>1391</v>
      </c>
      <c r="Z263" s="6">
        <v>1.1999999999999999E-3</v>
      </c>
      <c r="AA263" t="s">
        <v>1393</v>
      </c>
      <c r="AB263" s="6">
        <v>8.9999999999999998E-4</v>
      </c>
      <c r="AC263" t="s">
        <v>1391</v>
      </c>
      <c r="AD263" t="s">
        <v>1435</v>
      </c>
    </row>
    <row r="264" spans="1:30" hidden="1" x14ac:dyDescent="0.55000000000000004">
      <c r="A264">
        <v>4800802809</v>
      </c>
      <c r="B264">
        <v>14</v>
      </c>
      <c r="C264">
        <v>614407</v>
      </c>
      <c r="D264" t="s">
        <v>1389</v>
      </c>
      <c r="E264">
        <v>0.18</v>
      </c>
      <c r="F264">
        <v>15</v>
      </c>
      <c r="G264">
        <v>6668116</v>
      </c>
      <c r="H264">
        <v>150605217</v>
      </c>
      <c r="I264">
        <v>332929</v>
      </c>
      <c r="J264">
        <v>581799</v>
      </c>
      <c r="K264">
        <v>0</v>
      </c>
      <c r="L264">
        <v>324013</v>
      </c>
      <c r="M264">
        <v>591100</v>
      </c>
      <c r="N264">
        <v>9238450</v>
      </c>
      <c r="O264">
        <v>14544</v>
      </c>
      <c r="P264">
        <v>43306</v>
      </c>
      <c r="Q264">
        <v>0</v>
      </c>
      <c r="R264">
        <v>15746</v>
      </c>
      <c r="S264" t="s">
        <v>1390</v>
      </c>
      <c r="T264" s="6">
        <v>2.9999999999999997E-4</v>
      </c>
      <c r="U264" t="s">
        <v>1391</v>
      </c>
      <c r="V264" s="6">
        <v>5.7999999999999996E-3</v>
      </c>
      <c r="W264" t="s">
        <v>1392</v>
      </c>
      <c r="X264" s="6">
        <v>2.0999999999999999E-3</v>
      </c>
      <c r="Y264" t="s">
        <v>1391</v>
      </c>
      <c r="Z264" s="6">
        <v>1.4E-3</v>
      </c>
      <c r="AA264" t="s">
        <v>1393</v>
      </c>
      <c r="AB264" s="6">
        <v>8.9999999999999998E-4</v>
      </c>
      <c r="AC264" t="s">
        <v>1391</v>
      </c>
      <c r="AD264" t="s">
        <v>1406</v>
      </c>
    </row>
    <row r="265" spans="1:30" hidden="1" x14ac:dyDescent="0.55000000000000004">
      <c r="A265">
        <v>4800815386</v>
      </c>
      <c r="B265">
        <v>15</v>
      </c>
      <c r="C265">
        <v>614407</v>
      </c>
      <c r="D265" t="s">
        <v>1389</v>
      </c>
      <c r="E265">
        <v>0.18</v>
      </c>
      <c r="F265">
        <v>15</v>
      </c>
      <c r="G265">
        <v>7162323</v>
      </c>
      <c r="H265">
        <v>150107804</v>
      </c>
      <c r="I265">
        <v>285183</v>
      </c>
      <c r="J265">
        <v>612914</v>
      </c>
      <c r="K265">
        <v>0</v>
      </c>
      <c r="L265">
        <v>344986</v>
      </c>
      <c r="M265">
        <v>558084</v>
      </c>
      <c r="N265">
        <v>9271473</v>
      </c>
      <c r="O265">
        <v>14403</v>
      </c>
      <c r="P265">
        <v>42035</v>
      </c>
      <c r="Q265">
        <v>0</v>
      </c>
      <c r="R265">
        <v>20941</v>
      </c>
      <c r="S265" t="s">
        <v>1390</v>
      </c>
      <c r="T265" s="6">
        <v>2.0000000000000001E-4</v>
      </c>
      <c r="U265" t="s">
        <v>1391</v>
      </c>
      <c r="V265" s="6">
        <v>5.7000000000000002E-3</v>
      </c>
      <c r="W265" t="s">
        <v>1392</v>
      </c>
      <c r="X265" s="6">
        <v>1.8E-3</v>
      </c>
      <c r="Y265" t="s">
        <v>1391</v>
      </c>
      <c r="Z265" s="6">
        <v>1.4E-3</v>
      </c>
      <c r="AA265" t="s">
        <v>1393</v>
      </c>
      <c r="AB265" s="6">
        <v>1.1000000000000001E-3</v>
      </c>
      <c r="AC265" t="s">
        <v>1391</v>
      </c>
      <c r="AD265" t="s">
        <v>1445</v>
      </c>
    </row>
    <row r="266" spans="1:30" hidden="1" x14ac:dyDescent="0.55000000000000004">
      <c r="A266">
        <v>4800833618</v>
      </c>
      <c r="B266">
        <v>16</v>
      </c>
      <c r="C266">
        <v>614408</v>
      </c>
      <c r="D266" t="s">
        <v>1389</v>
      </c>
      <c r="E266">
        <v>0.18</v>
      </c>
      <c r="F266">
        <v>15</v>
      </c>
      <c r="G266">
        <v>6554821</v>
      </c>
      <c r="H266">
        <v>150718633</v>
      </c>
      <c r="I266">
        <v>254323</v>
      </c>
      <c r="J266">
        <v>596472</v>
      </c>
      <c r="K266">
        <v>0</v>
      </c>
      <c r="L266">
        <v>340970</v>
      </c>
      <c r="M266">
        <v>592629</v>
      </c>
      <c r="N266">
        <v>9237057</v>
      </c>
      <c r="O266">
        <v>17892</v>
      </c>
      <c r="P266">
        <v>46146</v>
      </c>
      <c r="Q266">
        <v>0</v>
      </c>
      <c r="R266">
        <v>16390</v>
      </c>
      <c r="S266" t="s">
        <v>1390</v>
      </c>
      <c r="T266" s="6">
        <v>2.5999999999999999E-3</v>
      </c>
      <c r="U266" t="s">
        <v>1391</v>
      </c>
      <c r="V266" s="6">
        <v>6.4999999999999997E-3</v>
      </c>
      <c r="W266" t="s">
        <v>1392</v>
      </c>
      <c r="X266" s="6">
        <v>1.6000000000000001E-3</v>
      </c>
      <c r="Y266" t="s">
        <v>1391</v>
      </c>
      <c r="Z266" s="6">
        <v>1.8E-3</v>
      </c>
      <c r="AA266" t="s">
        <v>1393</v>
      </c>
      <c r="AB266" s="6">
        <v>1E-3</v>
      </c>
      <c r="AC266" t="s">
        <v>1391</v>
      </c>
      <c r="AD266" t="s">
        <v>1443</v>
      </c>
    </row>
    <row r="267" spans="1:30" hidden="1" x14ac:dyDescent="0.55000000000000004">
      <c r="A267">
        <v>4800909226</v>
      </c>
      <c r="B267">
        <v>10</v>
      </c>
      <c r="C267">
        <v>614407</v>
      </c>
      <c r="D267" t="s">
        <v>1389</v>
      </c>
      <c r="E267">
        <v>0.18</v>
      </c>
      <c r="F267">
        <v>15</v>
      </c>
      <c r="G267">
        <v>6444715</v>
      </c>
      <c r="H267">
        <v>150820388</v>
      </c>
      <c r="I267">
        <v>288860</v>
      </c>
      <c r="J267">
        <v>581768</v>
      </c>
      <c r="K267">
        <v>0</v>
      </c>
      <c r="L267">
        <v>319620</v>
      </c>
      <c r="M267">
        <v>563190</v>
      </c>
      <c r="N267">
        <v>9266384</v>
      </c>
      <c r="O267">
        <v>11002</v>
      </c>
      <c r="P267">
        <v>36223</v>
      </c>
      <c r="Q267">
        <v>0</v>
      </c>
      <c r="R267">
        <v>15338</v>
      </c>
      <c r="S267" t="s">
        <v>1390</v>
      </c>
      <c r="T267" s="6">
        <v>0</v>
      </c>
      <c r="U267" t="s">
        <v>1391</v>
      </c>
      <c r="V267" s="6">
        <v>4.7999999999999996E-3</v>
      </c>
      <c r="W267" t="s">
        <v>1392</v>
      </c>
      <c r="X267" s="6">
        <v>1.8E-3</v>
      </c>
      <c r="Y267" t="s">
        <v>1391</v>
      </c>
      <c r="Z267" s="6">
        <v>1.1000000000000001E-3</v>
      </c>
      <c r="AA267" t="s">
        <v>1393</v>
      </c>
      <c r="AB267" s="6">
        <v>8.9999999999999998E-4</v>
      </c>
      <c r="AC267" t="s">
        <v>1391</v>
      </c>
      <c r="AD267" t="s">
        <v>1426</v>
      </c>
    </row>
    <row r="268" spans="1:30" hidden="1" x14ac:dyDescent="0.55000000000000004">
      <c r="A268">
        <v>4800947108</v>
      </c>
      <c r="B268">
        <v>12</v>
      </c>
      <c r="C268">
        <v>614407</v>
      </c>
      <c r="D268" t="s">
        <v>1389</v>
      </c>
      <c r="E268">
        <v>0.18</v>
      </c>
      <c r="F268">
        <v>15</v>
      </c>
      <c r="G268">
        <v>5793217</v>
      </c>
      <c r="H268">
        <v>151472710</v>
      </c>
      <c r="I268">
        <v>285631</v>
      </c>
      <c r="J268">
        <v>547938</v>
      </c>
      <c r="K268">
        <v>0</v>
      </c>
      <c r="L268">
        <v>318230</v>
      </c>
      <c r="M268">
        <v>607463</v>
      </c>
      <c r="N268">
        <v>9221872</v>
      </c>
      <c r="O268">
        <v>17925</v>
      </c>
      <c r="P268">
        <v>47241</v>
      </c>
      <c r="Q268">
        <v>0</v>
      </c>
      <c r="R268">
        <v>18048</v>
      </c>
      <c r="S268" t="s">
        <v>1390</v>
      </c>
      <c r="T268" s="6">
        <v>2.5000000000000001E-3</v>
      </c>
      <c r="U268" t="s">
        <v>1391</v>
      </c>
      <c r="V268" s="6">
        <v>6.6E-3</v>
      </c>
      <c r="W268" t="s">
        <v>1392</v>
      </c>
      <c r="X268" s="6">
        <v>1.8E-3</v>
      </c>
      <c r="Y268" t="s">
        <v>1391</v>
      </c>
      <c r="Z268" s="6">
        <v>1.8E-3</v>
      </c>
      <c r="AA268" t="s">
        <v>1393</v>
      </c>
      <c r="AB268" s="6">
        <v>6.9999999999999999E-4</v>
      </c>
      <c r="AC268" t="s">
        <v>1391</v>
      </c>
      <c r="AD268" t="s">
        <v>1447</v>
      </c>
    </row>
    <row r="269" spans="1:30" hidden="1" x14ac:dyDescent="0.55000000000000004">
      <c r="A269">
        <v>4801061218</v>
      </c>
      <c r="B269">
        <v>9</v>
      </c>
      <c r="C269">
        <v>614407</v>
      </c>
      <c r="D269" t="s">
        <v>1389</v>
      </c>
      <c r="E269">
        <v>0.18</v>
      </c>
      <c r="F269">
        <v>15</v>
      </c>
      <c r="G269">
        <v>7122781</v>
      </c>
      <c r="H269">
        <v>150147061</v>
      </c>
      <c r="I269">
        <v>368031</v>
      </c>
      <c r="J269">
        <v>575055</v>
      </c>
      <c r="K269">
        <v>0</v>
      </c>
      <c r="L269">
        <v>312400</v>
      </c>
      <c r="M269">
        <v>550107</v>
      </c>
      <c r="N269">
        <v>9279824</v>
      </c>
      <c r="O269">
        <v>13044</v>
      </c>
      <c r="P269">
        <v>36988</v>
      </c>
      <c r="Q269">
        <v>0</v>
      </c>
      <c r="R269">
        <v>16899</v>
      </c>
      <c r="S269" t="s">
        <v>1390</v>
      </c>
      <c r="T269" s="6">
        <v>5.0000000000000001E-4</v>
      </c>
      <c r="U269" t="s">
        <v>1391</v>
      </c>
      <c r="V269" s="6">
        <v>5.0000000000000001E-3</v>
      </c>
      <c r="W269" t="s">
        <v>1392</v>
      </c>
      <c r="X269" s="6">
        <v>2.3E-3</v>
      </c>
      <c r="Y269" t="s">
        <v>1391</v>
      </c>
      <c r="Z269" s="6">
        <v>1.2999999999999999E-3</v>
      </c>
      <c r="AA269" t="s">
        <v>1393</v>
      </c>
      <c r="AB269" s="6">
        <v>8.9999999999999998E-4</v>
      </c>
      <c r="AC269" t="s">
        <v>1391</v>
      </c>
      <c r="AD269" t="s">
        <v>1422</v>
      </c>
    </row>
    <row r="270" spans="1:30" hidden="1" x14ac:dyDescent="0.55000000000000004">
      <c r="A270">
        <v>4801067950</v>
      </c>
      <c r="B270">
        <v>5</v>
      </c>
      <c r="C270">
        <v>614407</v>
      </c>
      <c r="D270" t="s">
        <v>1389</v>
      </c>
      <c r="E270">
        <v>0.18</v>
      </c>
      <c r="F270">
        <v>15</v>
      </c>
      <c r="G270">
        <v>7018931</v>
      </c>
      <c r="H270">
        <v>150252461</v>
      </c>
      <c r="I270">
        <v>293840</v>
      </c>
      <c r="J270">
        <v>596412</v>
      </c>
      <c r="K270">
        <v>0</v>
      </c>
      <c r="L270">
        <v>327382</v>
      </c>
      <c r="M270">
        <v>588030</v>
      </c>
      <c r="N270">
        <v>9241563</v>
      </c>
      <c r="O270">
        <v>16433</v>
      </c>
      <c r="P270">
        <v>43304</v>
      </c>
      <c r="Q270">
        <v>0</v>
      </c>
      <c r="R270">
        <v>18506</v>
      </c>
      <c r="S270" t="s">
        <v>1390</v>
      </c>
      <c r="T270" s="6">
        <v>1E-4</v>
      </c>
      <c r="U270" t="s">
        <v>1391</v>
      </c>
      <c r="V270" s="6">
        <v>6.0000000000000001E-3</v>
      </c>
      <c r="W270" t="s">
        <v>1392</v>
      </c>
      <c r="X270" s="6">
        <v>1.8E-3</v>
      </c>
      <c r="Y270" t="s">
        <v>1391</v>
      </c>
      <c r="Z270" s="6">
        <v>1.6000000000000001E-3</v>
      </c>
      <c r="AA270" t="s">
        <v>1393</v>
      </c>
      <c r="AB270" s="6">
        <v>1E-3</v>
      </c>
      <c r="AC270" t="s">
        <v>1391</v>
      </c>
      <c r="AD270" t="s">
        <v>1406</v>
      </c>
    </row>
    <row r="271" spans="1:30" x14ac:dyDescent="0.55000000000000004">
      <c r="A271">
        <v>4801169727</v>
      </c>
      <c r="B271">
        <v>17</v>
      </c>
      <c r="C271">
        <v>614408</v>
      </c>
      <c r="D271" t="s">
        <v>1389</v>
      </c>
      <c r="E271">
        <v>0.18</v>
      </c>
      <c r="F271">
        <v>15</v>
      </c>
      <c r="G271">
        <v>6759193</v>
      </c>
      <c r="H271">
        <v>150516053</v>
      </c>
      <c r="I271">
        <v>269437</v>
      </c>
      <c r="J271">
        <v>587137</v>
      </c>
      <c r="K271">
        <v>0</v>
      </c>
      <c r="L271">
        <v>322114</v>
      </c>
      <c r="M271">
        <v>566815</v>
      </c>
      <c r="N271">
        <v>9262997</v>
      </c>
      <c r="O271">
        <v>14111</v>
      </c>
      <c r="P271">
        <v>35103</v>
      </c>
      <c r="Q271">
        <v>0</v>
      </c>
      <c r="R271">
        <v>13352</v>
      </c>
      <c r="S271" t="s">
        <v>1390</v>
      </c>
      <c r="T271" s="6">
        <v>2.7000000000000001E-3</v>
      </c>
      <c r="U271" t="s">
        <v>1391</v>
      </c>
      <c r="V271" s="6">
        <v>5.0000000000000001E-3</v>
      </c>
      <c r="W271" t="s">
        <v>1392</v>
      </c>
      <c r="X271" s="6">
        <v>1.6999999999999999E-3</v>
      </c>
      <c r="Y271" t="s">
        <v>1391</v>
      </c>
      <c r="Z271" s="6">
        <v>1.4E-3</v>
      </c>
      <c r="AA271" t="s">
        <v>1393</v>
      </c>
      <c r="AB271" s="6">
        <v>1E-3</v>
      </c>
      <c r="AC271" t="s">
        <v>1391</v>
      </c>
      <c r="AD271" t="s">
        <v>1408</v>
      </c>
    </row>
    <row r="272" spans="1:30" hidden="1" x14ac:dyDescent="0.55000000000000004">
      <c r="A272">
        <v>4801236646</v>
      </c>
      <c r="B272">
        <v>13</v>
      </c>
      <c r="C272">
        <v>614407</v>
      </c>
      <c r="D272" t="s">
        <v>1389</v>
      </c>
      <c r="E272">
        <v>0.18</v>
      </c>
      <c r="F272">
        <v>15</v>
      </c>
      <c r="G272">
        <v>7810745</v>
      </c>
      <c r="H272">
        <v>149464070</v>
      </c>
      <c r="I272">
        <v>469012</v>
      </c>
      <c r="J272">
        <v>679700</v>
      </c>
      <c r="K272">
        <v>0</v>
      </c>
      <c r="L272">
        <v>312566</v>
      </c>
      <c r="M272">
        <v>627519</v>
      </c>
      <c r="N272">
        <v>9201937</v>
      </c>
      <c r="O272">
        <v>20245</v>
      </c>
      <c r="P272">
        <v>49738</v>
      </c>
      <c r="Q272">
        <v>0</v>
      </c>
      <c r="R272">
        <v>13619</v>
      </c>
      <c r="S272" t="s">
        <v>1390</v>
      </c>
      <c r="T272" s="6">
        <v>1.8E-3</v>
      </c>
      <c r="U272" t="s">
        <v>1391</v>
      </c>
      <c r="V272" s="6">
        <v>7.1000000000000004E-3</v>
      </c>
      <c r="W272" t="s">
        <v>1392</v>
      </c>
      <c r="X272" s="6">
        <v>2.0000000000000001E-4</v>
      </c>
      <c r="Y272" t="s">
        <v>1391</v>
      </c>
      <c r="Z272" s="6">
        <v>2E-3</v>
      </c>
      <c r="AA272" t="s">
        <v>1393</v>
      </c>
      <c r="AB272" s="6">
        <v>1.5E-3</v>
      </c>
      <c r="AC272" t="s">
        <v>1391</v>
      </c>
      <c r="AD272" t="s">
        <v>1440</v>
      </c>
    </row>
    <row r="273" spans="1:30" hidden="1" x14ac:dyDescent="0.55000000000000004">
      <c r="A273">
        <v>4801251683</v>
      </c>
      <c r="B273">
        <v>3</v>
      </c>
      <c r="C273">
        <v>614407</v>
      </c>
      <c r="D273" t="s">
        <v>1389</v>
      </c>
      <c r="E273">
        <v>0.18</v>
      </c>
      <c r="F273">
        <v>15</v>
      </c>
      <c r="G273">
        <v>7381324</v>
      </c>
      <c r="H273">
        <v>149888652</v>
      </c>
      <c r="I273">
        <v>356964</v>
      </c>
      <c r="J273">
        <v>644603</v>
      </c>
      <c r="K273">
        <v>0</v>
      </c>
      <c r="L273">
        <v>348039</v>
      </c>
      <c r="M273">
        <v>544480</v>
      </c>
      <c r="N273">
        <v>9285220</v>
      </c>
      <c r="O273">
        <v>9218</v>
      </c>
      <c r="P273">
        <v>33468</v>
      </c>
      <c r="Q273">
        <v>0</v>
      </c>
      <c r="R273">
        <v>13605</v>
      </c>
      <c r="S273" t="s">
        <v>1390</v>
      </c>
      <c r="T273" s="6">
        <v>8.9999999999999998E-4</v>
      </c>
      <c r="U273" t="s">
        <v>1391</v>
      </c>
      <c r="V273" s="6">
        <v>4.3E-3</v>
      </c>
      <c r="W273" t="s">
        <v>1392</v>
      </c>
      <c r="X273" s="6">
        <v>2.2000000000000001E-3</v>
      </c>
      <c r="Y273" t="s">
        <v>1391</v>
      </c>
      <c r="Z273" s="6">
        <v>8.9999999999999998E-4</v>
      </c>
      <c r="AA273" t="s">
        <v>1393</v>
      </c>
      <c r="AB273" s="6">
        <v>1.2999999999999999E-3</v>
      </c>
      <c r="AC273" t="s">
        <v>1391</v>
      </c>
      <c r="AD273" t="s">
        <v>1425</v>
      </c>
    </row>
    <row r="274" spans="1:30" hidden="1" x14ac:dyDescent="0.55000000000000004">
      <c r="A274">
        <v>5100426762</v>
      </c>
      <c r="B274">
        <v>8</v>
      </c>
      <c r="C274">
        <v>652807</v>
      </c>
      <c r="D274" t="s">
        <v>1389</v>
      </c>
      <c r="E274">
        <v>0.18</v>
      </c>
      <c r="F274">
        <v>16</v>
      </c>
      <c r="G274">
        <v>7638662</v>
      </c>
      <c r="H274">
        <v>159460368</v>
      </c>
      <c r="I274">
        <v>342031</v>
      </c>
      <c r="J274">
        <v>656484</v>
      </c>
      <c r="K274">
        <v>0</v>
      </c>
      <c r="L274">
        <v>355505</v>
      </c>
      <c r="M274">
        <v>543654</v>
      </c>
      <c r="N274">
        <v>9286033</v>
      </c>
      <c r="O274">
        <v>10513</v>
      </c>
      <c r="P274">
        <v>30342</v>
      </c>
      <c r="Q274">
        <v>0</v>
      </c>
      <c r="R274">
        <v>13446</v>
      </c>
      <c r="S274" t="s">
        <v>1390</v>
      </c>
      <c r="T274" s="6">
        <v>8.0000000000000004E-4</v>
      </c>
      <c r="U274" t="s">
        <v>1391</v>
      </c>
      <c r="V274" s="6">
        <v>4.1000000000000003E-3</v>
      </c>
      <c r="W274" t="s">
        <v>1392</v>
      </c>
      <c r="X274" s="6">
        <v>2E-3</v>
      </c>
      <c r="Y274" t="s">
        <v>1391</v>
      </c>
      <c r="Z274" s="6">
        <v>1E-3</v>
      </c>
      <c r="AA274" t="s">
        <v>1393</v>
      </c>
      <c r="AB274" s="6">
        <v>1.2999999999999999E-3</v>
      </c>
      <c r="AC274" t="s">
        <v>1391</v>
      </c>
      <c r="AD274" t="s">
        <v>1410</v>
      </c>
    </row>
    <row r="275" spans="1:30" hidden="1" x14ac:dyDescent="0.55000000000000004">
      <c r="A275">
        <v>5100544481</v>
      </c>
      <c r="B275">
        <v>11</v>
      </c>
      <c r="C275">
        <v>652807</v>
      </c>
      <c r="D275" t="s">
        <v>1389</v>
      </c>
      <c r="E275">
        <v>0.18</v>
      </c>
      <c r="F275">
        <v>16</v>
      </c>
      <c r="G275">
        <v>7514707</v>
      </c>
      <c r="H275">
        <v>159586021</v>
      </c>
      <c r="I275">
        <v>280069</v>
      </c>
      <c r="J275">
        <v>610514</v>
      </c>
      <c r="K275">
        <v>0</v>
      </c>
      <c r="L275">
        <v>332736</v>
      </c>
      <c r="M275">
        <v>553183</v>
      </c>
      <c r="N275">
        <v>9276557</v>
      </c>
      <c r="O275">
        <v>11101</v>
      </c>
      <c r="P275">
        <v>32219</v>
      </c>
      <c r="Q275">
        <v>0</v>
      </c>
      <c r="R275">
        <v>13071</v>
      </c>
      <c r="S275" t="s">
        <v>1390</v>
      </c>
      <c r="T275" s="6">
        <v>1E-4</v>
      </c>
      <c r="U275" t="s">
        <v>1391</v>
      </c>
      <c r="V275" s="6">
        <v>4.4000000000000003E-3</v>
      </c>
      <c r="W275" t="s">
        <v>1392</v>
      </c>
      <c r="X275" s="6">
        <v>1.6000000000000001E-3</v>
      </c>
      <c r="Y275" t="s">
        <v>1391</v>
      </c>
      <c r="Z275" s="6">
        <v>1.1000000000000001E-3</v>
      </c>
      <c r="AA275" t="s">
        <v>1393</v>
      </c>
      <c r="AB275" s="6">
        <v>1E-3</v>
      </c>
      <c r="AC275" t="s">
        <v>1391</v>
      </c>
      <c r="AD275" t="s">
        <v>1427</v>
      </c>
    </row>
    <row r="276" spans="1:30" hidden="1" x14ac:dyDescent="0.55000000000000004">
      <c r="A276">
        <v>5100590154</v>
      </c>
      <c r="B276">
        <v>2</v>
      </c>
      <c r="C276">
        <v>652807</v>
      </c>
      <c r="D276" t="s">
        <v>1389</v>
      </c>
      <c r="E276">
        <v>0.18</v>
      </c>
      <c r="F276">
        <v>16</v>
      </c>
      <c r="G276">
        <v>7109472</v>
      </c>
      <c r="H276">
        <v>159990632</v>
      </c>
      <c r="I276">
        <v>289893</v>
      </c>
      <c r="J276">
        <v>549076</v>
      </c>
      <c r="K276">
        <v>0</v>
      </c>
      <c r="L276">
        <v>302633</v>
      </c>
      <c r="M276">
        <v>558677</v>
      </c>
      <c r="N276">
        <v>9271155</v>
      </c>
      <c r="O276">
        <v>12519</v>
      </c>
      <c r="P276">
        <v>34802</v>
      </c>
      <c r="Q276">
        <v>0</v>
      </c>
      <c r="R276">
        <v>14525</v>
      </c>
      <c r="S276" t="s">
        <v>1390</v>
      </c>
      <c r="T276" s="6">
        <v>2.3999999999999998E-3</v>
      </c>
      <c r="U276" t="s">
        <v>1391</v>
      </c>
      <c r="V276" s="6">
        <v>4.7999999999999996E-3</v>
      </c>
      <c r="W276" t="s">
        <v>1392</v>
      </c>
      <c r="X276" s="6">
        <v>1.6999999999999999E-3</v>
      </c>
      <c r="Y276" t="s">
        <v>1391</v>
      </c>
      <c r="Z276" s="6">
        <v>1.1999999999999999E-3</v>
      </c>
      <c r="AA276" t="s">
        <v>1393</v>
      </c>
      <c r="AB276" s="6">
        <v>6.9999999999999999E-4</v>
      </c>
      <c r="AC276" t="s">
        <v>1391</v>
      </c>
      <c r="AD276" t="s">
        <v>1408</v>
      </c>
    </row>
    <row r="277" spans="1:30" hidden="1" x14ac:dyDescent="0.55000000000000004">
      <c r="A277">
        <v>5100604821</v>
      </c>
      <c r="B277">
        <v>6</v>
      </c>
      <c r="C277">
        <v>652807</v>
      </c>
      <c r="D277" t="s">
        <v>1389</v>
      </c>
      <c r="E277">
        <v>0.18</v>
      </c>
      <c r="F277">
        <v>16</v>
      </c>
      <c r="G277">
        <v>7470528</v>
      </c>
      <c r="H277">
        <v>159627592</v>
      </c>
      <c r="I277">
        <v>338565</v>
      </c>
      <c r="J277">
        <v>642204</v>
      </c>
      <c r="K277">
        <v>0</v>
      </c>
      <c r="L277">
        <v>338120</v>
      </c>
      <c r="M277">
        <v>565866</v>
      </c>
      <c r="N277">
        <v>9263651</v>
      </c>
      <c r="O277">
        <v>12188</v>
      </c>
      <c r="P277">
        <v>35775</v>
      </c>
      <c r="Q277">
        <v>0</v>
      </c>
      <c r="R277">
        <v>16124</v>
      </c>
      <c r="S277" t="s">
        <v>1390</v>
      </c>
      <c r="T277" s="6">
        <v>6.9999999999999999E-4</v>
      </c>
      <c r="U277" t="s">
        <v>1391</v>
      </c>
      <c r="V277" s="6">
        <v>4.7999999999999996E-3</v>
      </c>
      <c r="W277" t="s">
        <v>1392</v>
      </c>
      <c r="X277" s="6">
        <v>2E-3</v>
      </c>
      <c r="Y277" t="s">
        <v>1391</v>
      </c>
      <c r="Z277" s="6">
        <v>1.1999999999999999E-3</v>
      </c>
      <c r="AA277" t="s">
        <v>1393</v>
      </c>
      <c r="AB277" s="6">
        <v>1.1999999999999999E-3</v>
      </c>
      <c r="AC277" t="s">
        <v>1391</v>
      </c>
      <c r="AD277" t="s">
        <v>1426</v>
      </c>
    </row>
    <row r="278" spans="1:30" hidden="1" x14ac:dyDescent="0.55000000000000004">
      <c r="A278">
        <v>5100702386</v>
      </c>
      <c r="B278">
        <v>4</v>
      </c>
      <c r="C278">
        <v>652807</v>
      </c>
      <c r="D278" t="s">
        <v>1389</v>
      </c>
      <c r="E278">
        <v>0.18</v>
      </c>
      <c r="F278">
        <v>16</v>
      </c>
      <c r="G278">
        <v>6121825</v>
      </c>
      <c r="H278">
        <v>160978534</v>
      </c>
      <c r="I278">
        <v>241281</v>
      </c>
      <c r="J278">
        <v>577571</v>
      </c>
      <c r="K278">
        <v>0</v>
      </c>
      <c r="L278">
        <v>346112</v>
      </c>
      <c r="M278">
        <v>568349</v>
      </c>
      <c r="N278">
        <v>9261424</v>
      </c>
      <c r="O278">
        <v>11756</v>
      </c>
      <c r="P278">
        <v>40315</v>
      </c>
      <c r="Q278">
        <v>0</v>
      </c>
      <c r="R278">
        <v>18495</v>
      </c>
      <c r="S278" t="s">
        <v>1390</v>
      </c>
      <c r="T278" s="6">
        <v>2.3E-3</v>
      </c>
      <c r="U278" t="s">
        <v>1391</v>
      </c>
      <c r="V278" s="6">
        <v>5.1999999999999998E-3</v>
      </c>
      <c r="W278" t="s">
        <v>1392</v>
      </c>
      <c r="X278" s="6">
        <v>1.4E-3</v>
      </c>
      <c r="Y278" t="s">
        <v>1391</v>
      </c>
      <c r="Z278" s="6">
        <v>1.1000000000000001E-3</v>
      </c>
      <c r="AA278" t="s">
        <v>1393</v>
      </c>
      <c r="AB278" s="6">
        <v>8.0000000000000004E-4</v>
      </c>
      <c r="AC278" t="s">
        <v>1391</v>
      </c>
      <c r="AD278" t="s">
        <v>1409</v>
      </c>
    </row>
    <row r="279" spans="1:30" hidden="1" x14ac:dyDescent="0.55000000000000004">
      <c r="A279">
        <v>5100803670</v>
      </c>
      <c r="B279">
        <v>14</v>
      </c>
      <c r="C279">
        <v>652807</v>
      </c>
      <c r="D279" t="s">
        <v>1389</v>
      </c>
      <c r="E279">
        <v>0.18</v>
      </c>
      <c r="F279">
        <v>16</v>
      </c>
      <c r="G279">
        <v>7204217</v>
      </c>
      <c r="H279">
        <v>159898890</v>
      </c>
      <c r="I279">
        <v>340267</v>
      </c>
      <c r="J279">
        <v>613227</v>
      </c>
      <c r="K279">
        <v>0</v>
      </c>
      <c r="L279">
        <v>339342</v>
      </c>
      <c r="M279">
        <v>536098</v>
      </c>
      <c r="N279">
        <v>9293673</v>
      </c>
      <c r="O279">
        <v>7338</v>
      </c>
      <c r="P279">
        <v>31428</v>
      </c>
      <c r="Q279">
        <v>0</v>
      </c>
      <c r="R279">
        <v>15329</v>
      </c>
      <c r="S279" t="s">
        <v>1390</v>
      </c>
      <c r="T279" s="6">
        <v>5.0000000000000001E-4</v>
      </c>
      <c r="U279" t="s">
        <v>1391</v>
      </c>
      <c r="V279" s="6">
        <v>3.8999999999999998E-3</v>
      </c>
      <c r="W279" t="s">
        <v>1392</v>
      </c>
      <c r="X279" s="6">
        <v>2E-3</v>
      </c>
      <c r="Y279" t="s">
        <v>1391</v>
      </c>
      <c r="Z279" s="6">
        <v>6.9999999999999999E-4</v>
      </c>
      <c r="AA279" t="s">
        <v>1393</v>
      </c>
      <c r="AB279" s="6">
        <v>1E-3</v>
      </c>
      <c r="AC279" t="s">
        <v>1391</v>
      </c>
      <c r="AD279" t="s">
        <v>1405</v>
      </c>
    </row>
    <row r="280" spans="1:30" hidden="1" x14ac:dyDescent="0.55000000000000004">
      <c r="A280">
        <v>5100816610</v>
      </c>
      <c r="B280">
        <v>15</v>
      </c>
      <c r="C280">
        <v>652807</v>
      </c>
      <c r="D280" t="s">
        <v>1389</v>
      </c>
      <c r="E280">
        <v>0.18</v>
      </c>
      <c r="F280">
        <v>16</v>
      </c>
      <c r="G280">
        <v>7702763</v>
      </c>
      <c r="H280">
        <v>159397002</v>
      </c>
      <c r="I280">
        <v>297954</v>
      </c>
      <c r="J280">
        <v>645110</v>
      </c>
      <c r="K280">
        <v>0</v>
      </c>
      <c r="L280">
        <v>360991</v>
      </c>
      <c r="M280">
        <v>540437</v>
      </c>
      <c r="N280">
        <v>9289198</v>
      </c>
      <c r="O280">
        <v>12771</v>
      </c>
      <c r="P280">
        <v>32196</v>
      </c>
      <c r="Q280">
        <v>0</v>
      </c>
      <c r="R280">
        <v>16005</v>
      </c>
      <c r="S280" t="s">
        <v>1390</v>
      </c>
      <c r="T280" s="6">
        <v>5.0000000000000001E-4</v>
      </c>
      <c r="U280" t="s">
        <v>1391</v>
      </c>
      <c r="V280" s="6">
        <v>4.4999999999999997E-3</v>
      </c>
      <c r="W280" t="s">
        <v>1392</v>
      </c>
      <c r="X280" s="6">
        <v>1.6999999999999999E-3</v>
      </c>
      <c r="Y280" t="s">
        <v>1391</v>
      </c>
      <c r="Z280" s="6">
        <v>1.1999999999999999E-3</v>
      </c>
      <c r="AA280" t="s">
        <v>1393</v>
      </c>
      <c r="AB280" s="6">
        <v>1.1999999999999999E-3</v>
      </c>
      <c r="AC280" t="s">
        <v>1391</v>
      </c>
      <c r="AD280" t="s">
        <v>1427</v>
      </c>
    </row>
    <row r="281" spans="1:30" hidden="1" x14ac:dyDescent="0.55000000000000004">
      <c r="A281">
        <v>5100834768</v>
      </c>
      <c r="B281">
        <v>16</v>
      </c>
      <c r="C281">
        <v>652808</v>
      </c>
      <c r="D281" t="s">
        <v>1389</v>
      </c>
      <c r="E281">
        <v>0.18</v>
      </c>
      <c r="F281">
        <v>16</v>
      </c>
      <c r="G281">
        <v>7106076</v>
      </c>
      <c r="H281">
        <v>159995189</v>
      </c>
      <c r="I281">
        <v>267357</v>
      </c>
      <c r="J281">
        <v>635124</v>
      </c>
      <c r="K281">
        <v>0</v>
      </c>
      <c r="L281">
        <v>360250</v>
      </c>
      <c r="M281">
        <v>551252</v>
      </c>
      <c r="N281">
        <v>9276556</v>
      </c>
      <c r="O281">
        <v>13034</v>
      </c>
      <c r="P281">
        <v>38652</v>
      </c>
      <c r="Q281">
        <v>0</v>
      </c>
      <c r="R281">
        <v>19280</v>
      </c>
      <c r="S281" t="s">
        <v>1390</v>
      </c>
      <c r="T281" s="6">
        <v>2.0000000000000001E-4</v>
      </c>
      <c r="U281" t="s">
        <v>1391</v>
      </c>
      <c r="V281" s="6">
        <v>5.1999999999999998E-3</v>
      </c>
      <c r="W281" t="s">
        <v>1392</v>
      </c>
      <c r="X281" s="6">
        <v>1.5E-3</v>
      </c>
      <c r="Y281" t="s">
        <v>1391</v>
      </c>
      <c r="Z281" s="6">
        <v>1.2999999999999999E-3</v>
      </c>
      <c r="AA281" t="s">
        <v>1393</v>
      </c>
      <c r="AB281" s="6">
        <v>1.1999999999999999E-3</v>
      </c>
      <c r="AC281" t="s">
        <v>1391</v>
      </c>
      <c r="AD281" t="s">
        <v>1413</v>
      </c>
    </row>
    <row r="282" spans="1:30" hidden="1" x14ac:dyDescent="0.55000000000000004">
      <c r="A282">
        <v>5100948247</v>
      </c>
      <c r="B282">
        <v>12</v>
      </c>
      <c r="C282">
        <v>652807</v>
      </c>
      <c r="D282" t="s">
        <v>1389</v>
      </c>
      <c r="E282">
        <v>0.18</v>
      </c>
      <c r="F282">
        <v>16</v>
      </c>
      <c r="G282">
        <v>6344555</v>
      </c>
      <c r="H282">
        <v>160750970</v>
      </c>
      <c r="I282">
        <v>299185</v>
      </c>
      <c r="J282">
        <v>584077</v>
      </c>
      <c r="K282">
        <v>0</v>
      </c>
      <c r="L282">
        <v>335883</v>
      </c>
      <c r="M282">
        <v>551335</v>
      </c>
      <c r="N282">
        <v>9278260</v>
      </c>
      <c r="O282">
        <v>13554</v>
      </c>
      <c r="P282">
        <v>36139</v>
      </c>
      <c r="Q282">
        <v>0</v>
      </c>
      <c r="R282">
        <v>17653</v>
      </c>
      <c r="S282" t="s">
        <v>1390</v>
      </c>
      <c r="T282" s="6">
        <v>1E-4</v>
      </c>
      <c r="U282" t="s">
        <v>1391</v>
      </c>
      <c r="V282" s="6">
        <v>5.0000000000000001E-3</v>
      </c>
      <c r="W282" t="s">
        <v>1392</v>
      </c>
      <c r="X282" s="6">
        <v>1.6999999999999999E-3</v>
      </c>
      <c r="Y282" t="s">
        <v>1391</v>
      </c>
      <c r="Z282" s="6">
        <v>1.2999999999999999E-3</v>
      </c>
      <c r="AA282" t="s">
        <v>1393</v>
      </c>
      <c r="AB282" s="6">
        <v>8.9999999999999998E-4</v>
      </c>
      <c r="AC282" t="s">
        <v>1391</v>
      </c>
      <c r="AD282" t="s">
        <v>1426</v>
      </c>
    </row>
    <row r="283" spans="1:30" hidden="1" x14ac:dyDescent="0.55000000000000004">
      <c r="A283">
        <v>5101062593</v>
      </c>
      <c r="B283">
        <v>9</v>
      </c>
      <c r="C283">
        <v>652807</v>
      </c>
      <c r="D283" t="s">
        <v>1389</v>
      </c>
      <c r="E283">
        <v>0.18</v>
      </c>
      <c r="F283">
        <v>16</v>
      </c>
      <c r="G283">
        <v>7696824</v>
      </c>
      <c r="H283">
        <v>159402911</v>
      </c>
      <c r="I283">
        <v>382440</v>
      </c>
      <c r="J283">
        <v>612875</v>
      </c>
      <c r="K283">
        <v>0</v>
      </c>
      <c r="L283">
        <v>325528</v>
      </c>
      <c r="M283">
        <v>574040</v>
      </c>
      <c r="N283">
        <v>9255850</v>
      </c>
      <c r="O283">
        <v>14409</v>
      </c>
      <c r="P283">
        <v>37820</v>
      </c>
      <c r="Q283">
        <v>0</v>
      </c>
      <c r="R283">
        <v>13128</v>
      </c>
      <c r="S283" t="s">
        <v>1390</v>
      </c>
      <c r="T283" s="6">
        <v>8.0000000000000004E-4</v>
      </c>
      <c r="U283" t="s">
        <v>1391</v>
      </c>
      <c r="V283" s="6">
        <v>5.3E-3</v>
      </c>
      <c r="W283" t="s">
        <v>1392</v>
      </c>
      <c r="X283" s="6">
        <v>2.2000000000000001E-3</v>
      </c>
      <c r="Y283" t="s">
        <v>1391</v>
      </c>
      <c r="Z283" s="6">
        <v>1.4E-3</v>
      </c>
      <c r="AA283" t="s">
        <v>1393</v>
      </c>
      <c r="AB283" s="6">
        <v>1E-3</v>
      </c>
      <c r="AC283" t="s">
        <v>1391</v>
      </c>
      <c r="AD283" t="s">
        <v>1435</v>
      </c>
    </row>
    <row r="284" spans="1:30" hidden="1" x14ac:dyDescent="0.55000000000000004">
      <c r="A284">
        <v>5101069183</v>
      </c>
      <c r="B284">
        <v>5</v>
      </c>
      <c r="C284">
        <v>652807</v>
      </c>
      <c r="D284" t="s">
        <v>1389</v>
      </c>
      <c r="E284">
        <v>0.18</v>
      </c>
      <c r="F284">
        <v>16</v>
      </c>
      <c r="G284">
        <v>7572585</v>
      </c>
      <c r="H284">
        <v>159528624</v>
      </c>
      <c r="I284">
        <v>307559</v>
      </c>
      <c r="J284">
        <v>628517</v>
      </c>
      <c r="K284">
        <v>0</v>
      </c>
      <c r="L284">
        <v>342383</v>
      </c>
      <c r="M284">
        <v>553651</v>
      </c>
      <c r="N284">
        <v>9276163</v>
      </c>
      <c r="O284">
        <v>13719</v>
      </c>
      <c r="P284">
        <v>32105</v>
      </c>
      <c r="Q284">
        <v>0</v>
      </c>
      <c r="R284">
        <v>15001</v>
      </c>
      <c r="S284" t="s">
        <v>1390</v>
      </c>
      <c r="T284" s="6">
        <v>4.0000000000000002E-4</v>
      </c>
      <c r="U284" t="s">
        <v>1391</v>
      </c>
      <c r="V284" s="6">
        <v>4.5999999999999999E-3</v>
      </c>
      <c r="W284" t="s">
        <v>1392</v>
      </c>
      <c r="X284" s="6">
        <v>1.8E-3</v>
      </c>
      <c r="Y284" t="s">
        <v>1391</v>
      </c>
      <c r="Z284" s="6">
        <v>1.2999999999999999E-3</v>
      </c>
      <c r="AA284" t="s">
        <v>1393</v>
      </c>
      <c r="AB284" s="6">
        <v>1.1000000000000001E-3</v>
      </c>
      <c r="AC284" t="s">
        <v>1391</v>
      </c>
      <c r="AD284" t="s">
        <v>1427</v>
      </c>
    </row>
    <row r="285" spans="1:30" x14ac:dyDescent="0.55000000000000004">
      <c r="A285">
        <v>5101170850</v>
      </c>
      <c r="B285">
        <v>17</v>
      </c>
      <c r="C285">
        <v>652808</v>
      </c>
      <c r="D285" t="s">
        <v>1389</v>
      </c>
      <c r="E285">
        <v>0.18</v>
      </c>
      <c r="F285">
        <v>16</v>
      </c>
      <c r="G285">
        <v>7320608</v>
      </c>
      <c r="H285">
        <v>159784348</v>
      </c>
      <c r="I285">
        <v>285395</v>
      </c>
      <c r="J285">
        <v>620817</v>
      </c>
      <c r="K285">
        <v>0</v>
      </c>
      <c r="L285">
        <v>335378</v>
      </c>
      <c r="M285">
        <v>561412</v>
      </c>
      <c r="N285">
        <v>9268295</v>
      </c>
      <c r="O285">
        <v>15958</v>
      </c>
      <c r="P285">
        <v>33680</v>
      </c>
      <c r="Q285">
        <v>0</v>
      </c>
      <c r="R285">
        <v>13264</v>
      </c>
      <c r="S285" t="s">
        <v>1390</v>
      </c>
      <c r="T285" s="6">
        <v>2.0000000000000001E-4</v>
      </c>
      <c r="U285" t="s">
        <v>1391</v>
      </c>
      <c r="V285" s="6">
        <v>5.0000000000000001E-3</v>
      </c>
      <c r="W285" t="s">
        <v>1392</v>
      </c>
      <c r="X285" s="6">
        <v>1.6999999999999999E-3</v>
      </c>
      <c r="Y285" t="s">
        <v>1391</v>
      </c>
      <c r="Z285" s="6">
        <v>1.6000000000000001E-3</v>
      </c>
      <c r="AA285" t="s">
        <v>1393</v>
      </c>
      <c r="AB285" s="6">
        <v>1.1000000000000001E-3</v>
      </c>
      <c r="AC285" t="s">
        <v>1391</v>
      </c>
      <c r="AD285" t="s">
        <v>1425</v>
      </c>
    </row>
    <row r="286" spans="1:30" hidden="1" x14ac:dyDescent="0.55000000000000004">
      <c r="A286">
        <v>5101237623</v>
      </c>
      <c r="B286">
        <v>13</v>
      </c>
      <c r="C286">
        <v>652807</v>
      </c>
      <c r="D286" t="s">
        <v>1389</v>
      </c>
      <c r="E286">
        <v>0.18</v>
      </c>
      <c r="F286">
        <v>16</v>
      </c>
      <c r="G286">
        <v>8357280</v>
      </c>
      <c r="H286">
        <v>158747198</v>
      </c>
      <c r="I286">
        <v>475553</v>
      </c>
      <c r="J286">
        <v>710092</v>
      </c>
      <c r="K286">
        <v>0</v>
      </c>
      <c r="L286">
        <v>326953</v>
      </c>
      <c r="M286">
        <v>546532</v>
      </c>
      <c r="N286">
        <v>9283128</v>
      </c>
      <c r="O286">
        <v>6541</v>
      </c>
      <c r="P286">
        <v>30392</v>
      </c>
      <c r="Q286">
        <v>0</v>
      </c>
      <c r="R286">
        <v>14387</v>
      </c>
      <c r="S286" t="s">
        <v>1390</v>
      </c>
      <c r="T286" s="6">
        <v>1.9E-3</v>
      </c>
      <c r="U286" t="s">
        <v>1391</v>
      </c>
      <c r="V286" s="6">
        <v>3.7000000000000002E-3</v>
      </c>
      <c r="W286" t="s">
        <v>1392</v>
      </c>
      <c r="X286" s="6">
        <v>2.0000000000000001E-4</v>
      </c>
      <c r="Y286" t="s">
        <v>1391</v>
      </c>
      <c r="Z286" s="6">
        <v>5.9999999999999995E-4</v>
      </c>
      <c r="AA286" t="s">
        <v>1393</v>
      </c>
      <c r="AB286" s="6">
        <v>1.6000000000000001E-3</v>
      </c>
      <c r="AC286" t="s">
        <v>1391</v>
      </c>
      <c r="AD286" t="s">
        <v>1410</v>
      </c>
    </row>
    <row r="287" spans="1:30" hidden="1" x14ac:dyDescent="0.55000000000000004">
      <c r="A287">
        <v>5102736336</v>
      </c>
      <c r="B287">
        <v>1</v>
      </c>
      <c r="C287">
        <v>652807</v>
      </c>
      <c r="D287" t="s">
        <v>1389</v>
      </c>
      <c r="E287">
        <v>0.18</v>
      </c>
      <c r="F287">
        <v>16</v>
      </c>
      <c r="G287">
        <v>6823389</v>
      </c>
      <c r="H287">
        <v>160267639</v>
      </c>
      <c r="I287">
        <v>277580</v>
      </c>
      <c r="J287">
        <v>563137</v>
      </c>
      <c r="K287">
        <v>0</v>
      </c>
      <c r="L287">
        <v>296806</v>
      </c>
      <c r="M287">
        <v>594012</v>
      </c>
      <c r="N287">
        <v>9233871</v>
      </c>
      <c r="O287">
        <v>17216</v>
      </c>
      <c r="P287">
        <v>38535</v>
      </c>
      <c r="Q287">
        <v>0</v>
      </c>
      <c r="R287">
        <v>14429</v>
      </c>
      <c r="S287" t="s">
        <v>1390</v>
      </c>
      <c r="T287" s="6">
        <v>2.3999999999999998E-3</v>
      </c>
      <c r="U287" t="s">
        <v>1391</v>
      </c>
      <c r="V287" s="6">
        <v>5.5999999999999999E-3</v>
      </c>
      <c r="W287" t="s">
        <v>1392</v>
      </c>
      <c r="X287" s="6">
        <v>1.6000000000000001E-3</v>
      </c>
      <c r="Y287" t="s">
        <v>1391</v>
      </c>
      <c r="Z287" s="6">
        <v>1.6999999999999999E-3</v>
      </c>
      <c r="AA287" t="s">
        <v>1393</v>
      </c>
      <c r="AB287" s="6">
        <v>6.9999999999999999E-4</v>
      </c>
      <c r="AC287" t="s">
        <v>1391</v>
      </c>
      <c r="AD287" t="s">
        <v>1413</v>
      </c>
    </row>
    <row r="288" spans="1:30" hidden="1" x14ac:dyDescent="0.55000000000000004">
      <c r="A288">
        <v>5102755994</v>
      </c>
      <c r="B288">
        <v>7</v>
      </c>
      <c r="C288">
        <v>652807</v>
      </c>
      <c r="D288" t="s">
        <v>1389</v>
      </c>
      <c r="E288">
        <v>0.18</v>
      </c>
      <c r="F288">
        <v>16</v>
      </c>
      <c r="G288">
        <v>7702226</v>
      </c>
      <c r="H288">
        <v>159401108</v>
      </c>
      <c r="I288">
        <v>280913</v>
      </c>
      <c r="J288">
        <v>615880</v>
      </c>
      <c r="K288">
        <v>0</v>
      </c>
      <c r="L288">
        <v>311552</v>
      </c>
      <c r="M288">
        <v>598440</v>
      </c>
      <c r="N288">
        <v>9231515</v>
      </c>
      <c r="O288">
        <v>12248</v>
      </c>
      <c r="P288">
        <v>32996</v>
      </c>
      <c r="Q288">
        <v>0</v>
      </c>
      <c r="R288">
        <v>13770</v>
      </c>
      <c r="S288" t="s">
        <v>1390</v>
      </c>
      <c r="T288" s="6">
        <v>2.0000000000000001E-4</v>
      </c>
      <c r="U288" t="s">
        <v>1391</v>
      </c>
      <c r="V288" s="6">
        <v>4.5999999999999999E-3</v>
      </c>
      <c r="W288" t="s">
        <v>1392</v>
      </c>
      <c r="X288" s="6">
        <v>1.6000000000000001E-3</v>
      </c>
      <c r="Y288" t="s">
        <v>1391</v>
      </c>
      <c r="Z288" s="6">
        <v>1.1999999999999999E-3</v>
      </c>
      <c r="AA288" t="s">
        <v>1393</v>
      </c>
      <c r="AB288" s="6">
        <v>1.1000000000000001E-3</v>
      </c>
      <c r="AC288" t="s">
        <v>1391</v>
      </c>
      <c r="AD288" t="s">
        <v>1420</v>
      </c>
    </row>
    <row r="289" spans="1:30" hidden="1" x14ac:dyDescent="0.55000000000000004">
      <c r="A289">
        <v>5102910060</v>
      </c>
      <c r="B289">
        <v>10</v>
      </c>
      <c r="C289">
        <v>652807</v>
      </c>
      <c r="D289" t="s">
        <v>1389</v>
      </c>
      <c r="E289">
        <v>0.18</v>
      </c>
      <c r="F289">
        <v>16</v>
      </c>
      <c r="G289">
        <v>6993752</v>
      </c>
      <c r="H289">
        <v>160101078</v>
      </c>
      <c r="I289">
        <v>298519</v>
      </c>
      <c r="J289">
        <v>610661</v>
      </c>
      <c r="K289">
        <v>0</v>
      </c>
      <c r="L289">
        <v>332162</v>
      </c>
      <c r="M289">
        <v>549034</v>
      </c>
      <c r="N289">
        <v>9280690</v>
      </c>
      <c r="O289">
        <v>9659</v>
      </c>
      <c r="P289">
        <v>28893</v>
      </c>
      <c r="Q289">
        <v>0</v>
      </c>
      <c r="R289">
        <v>12542</v>
      </c>
      <c r="S289" t="s">
        <v>1390</v>
      </c>
      <c r="T289" s="6">
        <v>2.9999999999999997E-4</v>
      </c>
      <c r="U289" t="s">
        <v>1391</v>
      </c>
      <c r="V289" s="6">
        <v>3.8999999999999998E-3</v>
      </c>
      <c r="W289" t="s">
        <v>1392</v>
      </c>
      <c r="X289" s="6">
        <v>1.6999999999999999E-3</v>
      </c>
      <c r="Y289" t="s">
        <v>1391</v>
      </c>
      <c r="Z289" s="6">
        <v>8.9999999999999998E-4</v>
      </c>
      <c r="AA289" t="s">
        <v>1393</v>
      </c>
      <c r="AB289" s="6">
        <v>1E-3</v>
      </c>
      <c r="AC289" t="s">
        <v>1391</v>
      </c>
      <c r="AD289" t="s">
        <v>1402</v>
      </c>
    </row>
    <row r="290" spans="1:30" hidden="1" x14ac:dyDescent="0.55000000000000004">
      <c r="A290">
        <v>5103253046</v>
      </c>
      <c r="B290">
        <v>3</v>
      </c>
      <c r="C290">
        <v>652807</v>
      </c>
      <c r="D290" t="s">
        <v>1389</v>
      </c>
      <c r="E290">
        <v>0.18</v>
      </c>
      <c r="F290">
        <v>16</v>
      </c>
      <c r="G290">
        <v>7928053</v>
      </c>
      <c r="H290">
        <v>159171467</v>
      </c>
      <c r="I290">
        <v>366096</v>
      </c>
      <c r="J290">
        <v>677856</v>
      </c>
      <c r="K290">
        <v>0</v>
      </c>
      <c r="L290">
        <v>362290</v>
      </c>
      <c r="M290">
        <v>546726</v>
      </c>
      <c r="N290">
        <v>9282815</v>
      </c>
      <c r="O290">
        <v>9132</v>
      </c>
      <c r="P290">
        <v>33253</v>
      </c>
      <c r="Q290">
        <v>0</v>
      </c>
      <c r="R290">
        <v>14251</v>
      </c>
      <c r="S290" t="s">
        <v>1390</v>
      </c>
      <c r="T290" s="6">
        <v>1.1000000000000001E-3</v>
      </c>
      <c r="U290" t="s">
        <v>1391</v>
      </c>
      <c r="V290" s="6">
        <v>4.3E-3</v>
      </c>
      <c r="W290" t="s">
        <v>1392</v>
      </c>
      <c r="X290" s="6">
        <v>2.0999999999999999E-3</v>
      </c>
      <c r="Y290" t="s">
        <v>1391</v>
      </c>
      <c r="Z290" s="6">
        <v>8.9999999999999998E-4</v>
      </c>
      <c r="AA290" t="s">
        <v>1393</v>
      </c>
      <c r="AB290" s="6">
        <v>1.4E-3</v>
      </c>
      <c r="AC290" t="s">
        <v>1391</v>
      </c>
      <c r="AD290" t="s">
        <v>1420</v>
      </c>
    </row>
    <row r="291" spans="1:30" hidden="1" x14ac:dyDescent="0.55000000000000004">
      <c r="A291">
        <v>5400426242</v>
      </c>
      <c r="B291">
        <v>8</v>
      </c>
      <c r="C291">
        <v>691207</v>
      </c>
      <c r="D291" t="s">
        <v>1389</v>
      </c>
      <c r="E291">
        <v>0.18</v>
      </c>
      <c r="F291">
        <v>17</v>
      </c>
      <c r="G291">
        <v>8190733</v>
      </c>
      <c r="H291">
        <v>168737878</v>
      </c>
      <c r="I291">
        <v>353179</v>
      </c>
      <c r="J291">
        <v>692258</v>
      </c>
      <c r="K291">
        <v>0</v>
      </c>
      <c r="L291">
        <v>372093</v>
      </c>
      <c r="M291">
        <v>552068</v>
      </c>
      <c r="N291">
        <v>9277510</v>
      </c>
      <c r="O291">
        <v>11148</v>
      </c>
      <c r="P291">
        <v>35774</v>
      </c>
      <c r="Q291">
        <v>0</v>
      </c>
      <c r="R291">
        <v>16588</v>
      </c>
      <c r="S291" t="s">
        <v>1390</v>
      </c>
      <c r="T291" s="6">
        <v>1E-3</v>
      </c>
      <c r="U291" t="s">
        <v>1391</v>
      </c>
      <c r="V291" s="6">
        <v>4.7000000000000002E-3</v>
      </c>
      <c r="W291" t="s">
        <v>1392</v>
      </c>
      <c r="X291" s="6">
        <v>1.9E-3</v>
      </c>
      <c r="Y291" t="s">
        <v>1391</v>
      </c>
      <c r="Z291" s="6">
        <v>1.1000000000000001E-3</v>
      </c>
      <c r="AA291" t="s">
        <v>1393</v>
      </c>
      <c r="AB291" s="6">
        <v>1.4E-3</v>
      </c>
      <c r="AC291" t="s">
        <v>1391</v>
      </c>
      <c r="AD291" t="s">
        <v>1426</v>
      </c>
    </row>
    <row r="292" spans="1:30" hidden="1" x14ac:dyDescent="0.55000000000000004">
      <c r="A292">
        <v>5400543880</v>
      </c>
      <c r="B292">
        <v>11</v>
      </c>
      <c r="C292">
        <v>691207</v>
      </c>
      <c r="D292" t="s">
        <v>1389</v>
      </c>
      <c r="E292">
        <v>0.18</v>
      </c>
      <c r="F292">
        <v>17</v>
      </c>
      <c r="G292">
        <v>8102139</v>
      </c>
      <c r="H292">
        <v>168828452</v>
      </c>
      <c r="I292">
        <v>304729</v>
      </c>
      <c r="J292">
        <v>646530</v>
      </c>
      <c r="K292">
        <v>0</v>
      </c>
      <c r="L292">
        <v>345367</v>
      </c>
      <c r="M292">
        <v>587429</v>
      </c>
      <c r="N292">
        <v>9242431</v>
      </c>
      <c r="O292">
        <v>24660</v>
      </c>
      <c r="P292">
        <v>36016</v>
      </c>
      <c r="Q292">
        <v>0</v>
      </c>
      <c r="R292">
        <v>12631</v>
      </c>
      <c r="S292" t="s">
        <v>1390</v>
      </c>
      <c r="T292" s="6">
        <v>5.0000000000000001E-4</v>
      </c>
      <c r="U292" t="s">
        <v>1391</v>
      </c>
      <c r="V292" s="6">
        <v>6.1000000000000004E-3</v>
      </c>
      <c r="W292" t="s">
        <v>1392</v>
      </c>
      <c r="X292" s="6">
        <v>1.6999999999999999E-3</v>
      </c>
      <c r="Y292" t="s">
        <v>1391</v>
      </c>
      <c r="Z292" s="6">
        <v>2.5000000000000001E-3</v>
      </c>
      <c r="AA292" t="s">
        <v>1393</v>
      </c>
      <c r="AB292" s="6">
        <v>1.1999999999999999E-3</v>
      </c>
      <c r="AC292" t="s">
        <v>1391</v>
      </c>
      <c r="AD292" t="s">
        <v>1426</v>
      </c>
    </row>
    <row r="293" spans="1:30" hidden="1" x14ac:dyDescent="0.55000000000000004">
      <c r="A293">
        <v>5400589397</v>
      </c>
      <c r="B293">
        <v>2</v>
      </c>
      <c r="C293">
        <v>691207</v>
      </c>
      <c r="D293" t="s">
        <v>1389</v>
      </c>
      <c r="E293">
        <v>0.18</v>
      </c>
      <c r="F293">
        <v>17</v>
      </c>
      <c r="G293">
        <v>7673043</v>
      </c>
      <c r="H293">
        <v>169256494</v>
      </c>
      <c r="I293">
        <v>303164</v>
      </c>
      <c r="J293">
        <v>583985</v>
      </c>
      <c r="K293">
        <v>0</v>
      </c>
      <c r="L293">
        <v>315105</v>
      </c>
      <c r="M293">
        <v>563568</v>
      </c>
      <c r="N293">
        <v>9265862</v>
      </c>
      <c r="O293">
        <v>13271</v>
      </c>
      <c r="P293">
        <v>34909</v>
      </c>
      <c r="Q293">
        <v>0</v>
      </c>
      <c r="R293">
        <v>12472</v>
      </c>
      <c r="S293" t="s">
        <v>1390</v>
      </c>
      <c r="T293" s="6">
        <v>1E-4</v>
      </c>
      <c r="U293" t="s">
        <v>1391</v>
      </c>
      <c r="V293" s="6">
        <v>4.8999999999999998E-3</v>
      </c>
      <c r="W293" t="s">
        <v>1392</v>
      </c>
      <c r="X293" s="6">
        <v>1.6999999999999999E-3</v>
      </c>
      <c r="Y293" t="s">
        <v>1391</v>
      </c>
      <c r="Z293" s="6">
        <v>1.2999999999999999E-3</v>
      </c>
      <c r="AA293" t="s">
        <v>1393</v>
      </c>
      <c r="AB293" s="6">
        <v>8.0000000000000004E-4</v>
      </c>
      <c r="AC293" t="s">
        <v>1391</v>
      </c>
      <c r="AD293" t="s">
        <v>1408</v>
      </c>
    </row>
    <row r="294" spans="1:30" hidden="1" x14ac:dyDescent="0.55000000000000004">
      <c r="A294">
        <v>5400604274</v>
      </c>
      <c r="B294">
        <v>6</v>
      </c>
      <c r="C294">
        <v>691207</v>
      </c>
      <c r="D294" t="s">
        <v>1389</v>
      </c>
      <c r="E294">
        <v>0.18</v>
      </c>
      <c r="F294">
        <v>17</v>
      </c>
      <c r="G294">
        <v>8039238</v>
      </c>
      <c r="H294">
        <v>168888599</v>
      </c>
      <c r="I294">
        <v>351112</v>
      </c>
      <c r="J294">
        <v>678126</v>
      </c>
      <c r="K294">
        <v>0</v>
      </c>
      <c r="L294">
        <v>351741</v>
      </c>
      <c r="M294">
        <v>568707</v>
      </c>
      <c r="N294">
        <v>9261007</v>
      </c>
      <c r="O294">
        <v>12547</v>
      </c>
      <c r="P294">
        <v>35922</v>
      </c>
      <c r="Q294">
        <v>0</v>
      </c>
      <c r="R294">
        <v>13621</v>
      </c>
      <c r="S294" t="s">
        <v>1390</v>
      </c>
      <c r="T294" s="6">
        <v>8.9999999999999998E-4</v>
      </c>
      <c r="U294" t="s">
        <v>1391</v>
      </c>
      <c r="V294" s="6">
        <v>4.8999999999999998E-3</v>
      </c>
      <c r="W294" t="s">
        <v>1392</v>
      </c>
      <c r="X294" s="6">
        <v>1.9E-3</v>
      </c>
      <c r="Y294" t="s">
        <v>1391</v>
      </c>
      <c r="Z294" s="6">
        <v>1.1999999999999999E-3</v>
      </c>
      <c r="AA294" t="s">
        <v>1393</v>
      </c>
      <c r="AB294" s="6">
        <v>1.4E-3</v>
      </c>
      <c r="AC294" t="s">
        <v>1391</v>
      </c>
      <c r="AD294" t="s">
        <v>1426</v>
      </c>
    </row>
    <row r="295" spans="1:30" hidden="1" x14ac:dyDescent="0.55000000000000004">
      <c r="A295">
        <v>5400701682</v>
      </c>
      <c r="B295">
        <v>4</v>
      </c>
      <c r="C295">
        <v>691207</v>
      </c>
      <c r="D295" t="s">
        <v>1389</v>
      </c>
      <c r="E295">
        <v>0.18</v>
      </c>
      <c r="F295">
        <v>17</v>
      </c>
      <c r="G295">
        <v>6665384</v>
      </c>
      <c r="H295">
        <v>170264864</v>
      </c>
      <c r="I295">
        <v>252046</v>
      </c>
      <c r="J295">
        <v>616276</v>
      </c>
      <c r="K295">
        <v>0</v>
      </c>
      <c r="L295">
        <v>363896</v>
      </c>
      <c r="M295">
        <v>543556</v>
      </c>
      <c r="N295">
        <v>9286330</v>
      </c>
      <c r="O295">
        <v>10765</v>
      </c>
      <c r="P295">
        <v>38705</v>
      </c>
      <c r="Q295">
        <v>0</v>
      </c>
      <c r="R295">
        <v>17784</v>
      </c>
      <c r="S295" t="s">
        <v>1390</v>
      </c>
      <c r="T295" s="6">
        <v>0</v>
      </c>
      <c r="U295" t="s">
        <v>1391</v>
      </c>
      <c r="V295" s="6">
        <v>5.0000000000000001E-3</v>
      </c>
      <c r="W295" t="s">
        <v>1392</v>
      </c>
      <c r="X295" s="6">
        <v>1.4E-3</v>
      </c>
      <c r="Y295" t="s">
        <v>1391</v>
      </c>
      <c r="Z295" s="6">
        <v>1E-3</v>
      </c>
      <c r="AA295" t="s">
        <v>1393</v>
      </c>
      <c r="AB295" s="6">
        <v>1E-3</v>
      </c>
      <c r="AC295" t="s">
        <v>1391</v>
      </c>
      <c r="AD295" t="s">
        <v>1413</v>
      </c>
    </row>
    <row r="296" spans="1:30" hidden="1" x14ac:dyDescent="0.55000000000000004">
      <c r="A296">
        <v>5400803652</v>
      </c>
      <c r="B296">
        <v>14</v>
      </c>
      <c r="C296">
        <v>691207</v>
      </c>
      <c r="D296" t="s">
        <v>1389</v>
      </c>
      <c r="E296">
        <v>0.18</v>
      </c>
      <c r="F296">
        <v>17</v>
      </c>
      <c r="G296">
        <v>7780251</v>
      </c>
      <c r="H296">
        <v>169152733</v>
      </c>
      <c r="I296">
        <v>353856</v>
      </c>
      <c r="J296">
        <v>652378</v>
      </c>
      <c r="K296">
        <v>0</v>
      </c>
      <c r="L296">
        <v>353669</v>
      </c>
      <c r="M296">
        <v>576031</v>
      </c>
      <c r="N296">
        <v>9253843</v>
      </c>
      <c r="O296">
        <v>13589</v>
      </c>
      <c r="P296">
        <v>39151</v>
      </c>
      <c r="Q296">
        <v>0</v>
      </c>
      <c r="R296">
        <v>14327</v>
      </c>
      <c r="S296" t="s">
        <v>1390</v>
      </c>
      <c r="T296" s="6">
        <v>8.0000000000000004E-4</v>
      </c>
      <c r="U296" t="s">
        <v>1391</v>
      </c>
      <c r="V296" s="6">
        <v>5.3E-3</v>
      </c>
      <c r="W296" t="s">
        <v>1392</v>
      </c>
      <c r="X296" s="6">
        <v>1.9E-3</v>
      </c>
      <c r="Y296" t="s">
        <v>1391</v>
      </c>
      <c r="Z296" s="6">
        <v>1.2999999999999999E-3</v>
      </c>
      <c r="AA296" t="s">
        <v>1393</v>
      </c>
      <c r="AB296" s="6">
        <v>1.1999999999999999E-3</v>
      </c>
      <c r="AC296" t="s">
        <v>1391</v>
      </c>
      <c r="AD296" t="s">
        <v>1413</v>
      </c>
    </row>
    <row r="297" spans="1:30" hidden="1" x14ac:dyDescent="0.55000000000000004">
      <c r="A297">
        <v>5400816109</v>
      </c>
      <c r="B297">
        <v>15</v>
      </c>
      <c r="C297">
        <v>691207</v>
      </c>
      <c r="D297" t="s">
        <v>1389</v>
      </c>
      <c r="E297">
        <v>0.18</v>
      </c>
      <c r="F297">
        <v>17</v>
      </c>
      <c r="G297">
        <v>8245046</v>
      </c>
      <c r="H297">
        <v>168684329</v>
      </c>
      <c r="I297">
        <v>310301</v>
      </c>
      <c r="J297">
        <v>680500</v>
      </c>
      <c r="K297">
        <v>0</v>
      </c>
      <c r="L297">
        <v>378218</v>
      </c>
      <c r="M297">
        <v>542280</v>
      </c>
      <c r="N297">
        <v>9287327</v>
      </c>
      <c r="O297">
        <v>12347</v>
      </c>
      <c r="P297">
        <v>35390</v>
      </c>
      <c r="Q297">
        <v>0</v>
      </c>
      <c r="R297">
        <v>17227</v>
      </c>
      <c r="S297" t="s">
        <v>1390</v>
      </c>
      <c r="T297" s="6">
        <v>6.9999999999999999E-4</v>
      </c>
      <c r="U297" t="s">
        <v>1391</v>
      </c>
      <c r="V297" s="6">
        <v>4.7999999999999996E-3</v>
      </c>
      <c r="W297" t="s">
        <v>1392</v>
      </c>
      <c r="X297" s="6">
        <v>1.6999999999999999E-3</v>
      </c>
      <c r="Y297" t="s">
        <v>1391</v>
      </c>
      <c r="Z297" s="6">
        <v>1.1999999999999999E-3</v>
      </c>
      <c r="AA297" t="s">
        <v>1393</v>
      </c>
      <c r="AB297" s="6">
        <v>1.4E-3</v>
      </c>
      <c r="AC297" t="s">
        <v>1391</v>
      </c>
      <c r="AD297" t="s">
        <v>1426</v>
      </c>
    </row>
    <row r="298" spans="1:30" hidden="1" x14ac:dyDescent="0.55000000000000004">
      <c r="A298">
        <v>5400833586</v>
      </c>
      <c r="B298">
        <v>16</v>
      </c>
      <c r="C298">
        <v>691208</v>
      </c>
      <c r="D298" t="s">
        <v>1389</v>
      </c>
      <c r="E298">
        <v>0.18</v>
      </c>
      <c r="F298">
        <v>17</v>
      </c>
      <c r="G298">
        <v>7665481</v>
      </c>
      <c r="H298">
        <v>169263447</v>
      </c>
      <c r="I298">
        <v>279803</v>
      </c>
      <c r="J298">
        <v>673294</v>
      </c>
      <c r="K298">
        <v>0</v>
      </c>
      <c r="L298">
        <v>376798</v>
      </c>
      <c r="M298">
        <v>559402</v>
      </c>
      <c r="N298">
        <v>9268258</v>
      </c>
      <c r="O298">
        <v>12446</v>
      </c>
      <c r="P298">
        <v>38170</v>
      </c>
      <c r="Q298">
        <v>0</v>
      </c>
      <c r="R298">
        <v>16548</v>
      </c>
      <c r="S298" t="s">
        <v>1390</v>
      </c>
      <c r="T298" s="6">
        <v>5.0000000000000001E-4</v>
      </c>
      <c r="U298" t="s">
        <v>1391</v>
      </c>
      <c r="V298" s="6">
        <v>5.1000000000000004E-3</v>
      </c>
      <c r="W298" t="s">
        <v>1392</v>
      </c>
      <c r="X298" s="6">
        <v>1.5E-3</v>
      </c>
      <c r="Y298" t="s">
        <v>1391</v>
      </c>
      <c r="Z298" s="6">
        <v>1.1999999999999999E-3</v>
      </c>
      <c r="AA298" t="s">
        <v>1393</v>
      </c>
      <c r="AB298" s="6">
        <v>1.2999999999999999E-3</v>
      </c>
      <c r="AC298" t="s">
        <v>1391</v>
      </c>
      <c r="AD298" t="s">
        <v>1435</v>
      </c>
    </row>
    <row r="299" spans="1:30" hidden="1" x14ac:dyDescent="0.55000000000000004">
      <c r="A299">
        <v>5400947785</v>
      </c>
      <c r="B299">
        <v>12</v>
      </c>
      <c r="C299">
        <v>691207</v>
      </c>
      <c r="D299" t="s">
        <v>1389</v>
      </c>
      <c r="E299">
        <v>0.18</v>
      </c>
      <c r="F299">
        <v>17</v>
      </c>
      <c r="G299">
        <v>6932795</v>
      </c>
      <c r="H299">
        <v>169992211</v>
      </c>
      <c r="I299">
        <v>316433</v>
      </c>
      <c r="J299">
        <v>626382</v>
      </c>
      <c r="K299">
        <v>0</v>
      </c>
      <c r="L299">
        <v>351632</v>
      </c>
      <c r="M299">
        <v>588237</v>
      </c>
      <c r="N299">
        <v>9241241</v>
      </c>
      <c r="O299">
        <v>17248</v>
      </c>
      <c r="P299">
        <v>42305</v>
      </c>
      <c r="Q299">
        <v>0</v>
      </c>
      <c r="R299">
        <v>15749</v>
      </c>
      <c r="S299" t="s">
        <v>1390</v>
      </c>
      <c r="T299" s="6">
        <v>4.0000000000000002E-4</v>
      </c>
      <c r="U299" t="s">
        <v>1391</v>
      </c>
      <c r="V299" s="6">
        <v>6.0000000000000001E-3</v>
      </c>
      <c r="W299" t="s">
        <v>1392</v>
      </c>
      <c r="X299" s="6">
        <v>1.6999999999999999E-3</v>
      </c>
      <c r="Y299" t="s">
        <v>1391</v>
      </c>
      <c r="Z299" s="6">
        <v>1.6999999999999999E-3</v>
      </c>
      <c r="AA299" t="s">
        <v>1393</v>
      </c>
      <c r="AB299" s="6">
        <v>1.1000000000000001E-3</v>
      </c>
      <c r="AC299" t="s">
        <v>1391</v>
      </c>
      <c r="AD299" t="s">
        <v>1430</v>
      </c>
    </row>
    <row r="300" spans="1:30" hidden="1" x14ac:dyDescent="0.55000000000000004">
      <c r="A300">
        <v>5401062084</v>
      </c>
      <c r="B300">
        <v>9</v>
      </c>
      <c r="C300">
        <v>691207</v>
      </c>
      <c r="D300" t="s">
        <v>1389</v>
      </c>
      <c r="E300">
        <v>0.18</v>
      </c>
      <c r="F300">
        <v>17</v>
      </c>
      <c r="G300">
        <v>8234529</v>
      </c>
      <c r="H300">
        <v>168694925</v>
      </c>
      <c r="I300">
        <v>394649</v>
      </c>
      <c r="J300">
        <v>643972</v>
      </c>
      <c r="K300">
        <v>0</v>
      </c>
      <c r="L300">
        <v>340665</v>
      </c>
      <c r="M300">
        <v>537703</v>
      </c>
      <c r="N300">
        <v>9292014</v>
      </c>
      <c r="O300">
        <v>12209</v>
      </c>
      <c r="P300">
        <v>31097</v>
      </c>
      <c r="Q300">
        <v>0</v>
      </c>
      <c r="R300">
        <v>15137</v>
      </c>
      <c r="S300" t="s">
        <v>1390</v>
      </c>
      <c r="T300" s="6">
        <v>1E-3</v>
      </c>
      <c r="U300" t="s">
        <v>1391</v>
      </c>
      <c r="V300" s="6">
        <v>4.4000000000000003E-3</v>
      </c>
      <c r="W300" t="s">
        <v>1392</v>
      </c>
      <c r="X300" s="6">
        <v>2.2000000000000001E-3</v>
      </c>
      <c r="Y300" t="s">
        <v>1391</v>
      </c>
      <c r="Z300" s="6">
        <v>1.1999999999999999E-3</v>
      </c>
      <c r="AA300" t="s">
        <v>1393</v>
      </c>
      <c r="AB300" s="6">
        <v>1.1999999999999999E-3</v>
      </c>
      <c r="AC300" t="s">
        <v>1391</v>
      </c>
      <c r="AD300" t="s">
        <v>1405</v>
      </c>
    </row>
    <row r="301" spans="1:30" hidden="1" x14ac:dyDescent="0.55000000000000004">
      <c r="A301">
        <v>5401068654</v>
      </c>
      <c r="B301">
        <v>5</v>
      </c>
      <c r="C301">
        <v>691207</v>
      </c>
      <c r="D301" t="s">
        <v>1389</v>
      </c>
      <c r="E301">
        <v>0.18</v>
      </c>
      <c r="F301">
        <v>17</v>
      </c>
      <c r="G301">
        <v>8133889</v>
      </c>
      <c r="H301">
        <v>168797085</v>
      </c>
      <c r="I301">
        <v>322231</v>
      </c>
      <c r="J301">
        <v>664192</v>
      </c>
      <c r="K301">
        <v>0</v>
      </c>
      <c r="L301">
        <v>358097</v>
      </c>
      <c r="M301">
        <v>561301</v>
      </c>
      <c r="N301">
        <v>9268461</v>
      </c>
      <c r="O301">
        <v>14672</v>
      </c>
      <c r="P301">
        <v>35675</v>
      </c>
      <c r="Q301">
        <v>0</v>
      </c>
      <c r="R301">
        <v>15714</v>
      </c>
      <c r="S301" t="s">
        <v>1390</v>
      </c>
      <c r="T301" s="6">
        <v>6.9999999999999999E-4</v>
      </c>
      <c r="U301" t="s">
        <v>1391</v>
      </c>
      <c r="V301" s="6">
        <v>5.1000000000000004E-3</v>
      </c>
      <c r="W301" t="s">
        <v>1392</v>
      </c>
      <c r="X301" s="6">
        <v>1.8E-3</v>
      </c>
      <c r="Y301" t="s">
        <v>1391</v>
      </c>
      <c r="Z301" s="6">
        <v>1.4E-3</v>
      </c>
      <c r="AA301" t="s">
        <v>1393</v>
      </c>
      <c r="AB301" s="6">
        <v>1.2999999999999999E-3</v>
      </c>
      <c r="AC301" t="s">
        <v>1391</v>
      </c>
      <c r="AD301" t="s">
        <v>1426</v>
      </c>
    </row>
    <row r="302" spans="1:30" x14ac:dyDescent="0.55000000000000004">
      <c r="A302">
        <v>5401169685</v>
      </c>
      <c r="B302">
        <v>17</v>
      </c>
      <c r="C302">
        <v>691208</v>
      </c>
      <c r="D302" t="s">
        <v>1389</v>
      </c>
      <c r="E302">
        <v>0.18</v>
      </c>
      <c r="F302">
        <v>17</v>
      </c>
      <c r="G302">
        <v>7873965</v>
      </c>
      <c r="H302">
        <v>169060999</v>
      </c>
      <c r="I302">
        <v>298306</v>
      </c>
      <c r="J302">
        <v>655019</v>
      </c>
      <c r="K302">
        <v>0</v>
      </c>
      <c r="L302">
        <v>349700</v>
      </c>
      <c r="M302">
        <v>553354</v>
      </c>
      <c r="N302">
        <v>9276651</v>
      </c>
      <c r="O302">
        <v>12911</v>
      </c>
      <c r="P302">
        <v>34202</v>
      </c>
      <c r="Q302">
        <v>0</v>
      </c>
      <c r="R302">
        <v>14322</v>
      </c>
      <c r="S302" t="s">
        <v>1390</v>
      </c>
      <c r="T302" s="6">
        <v>5.0000000000000001E-4</v>
      </c>
      <c r="U302" t="s">
        <v>1391</v>
      </c>
      <c r="V302" s="6">
        <v>4.7000000000000002E-3</v>
      </c>
      <c r="W302" t="s">
        <v>1392</v>
      </c>
      <c r="X302" s="6">
        <v>1.6000000000000001E-3</v>
      </c>
      <c r="Y302" t="s">
        <v>1391</v>
      </c>
      <c r="Z302" s="6">
        <v>1.2999999999999999E-3</v>
      </c>
      <c r="AA302" t="s">
        <v>1393</v>
      </c>
      <c r="AB302" s="6">
        <v>1.1999999999999999E-3</v>
      </c>
      <c r="AC302" t="s">
        <v>1391</v>
      </c>
      <c r="AD302" t="s">
        <v>1425</v>
      </c>
    </row>
    <row r="303" spans="1:30" hidden="1" x14ac:dyDescent="0.55000000000000004">
      <c r="A303">
        <v>5401237464</v>
      </c>
      <c r="B303">
        <v>13</v>
      </c>
      <c r="C303">
        <v>691207</v>
      </c>
      <c r="D303" t="s">
        <v>1389</v>
      </c>
      <c r="E303">
        <v>0.18</v>
      </c>
      <c r="F303">
        <v>17</v>
      </c>
      <c r="G303">
        <v>8903955</v>
      </c>
      <c r="H303">
        <v>168030174</v>
      </c>
      <c r="I303">
        <v>488137</v>
      </c>
      <c r="J303">
        <v>741583</v>
      </c>
      <c r="K303">
        <v>0</v>
      </c>
      <c r="L303">
        <v>340259</v>
      </c>
      <c r="M303">
        <v>546672</v>
      </c>
      <c r="N303">
        <v>9282976</v>
      </c>
      <c r="O303">
        <v>12584</v>
      </c>
      <c r="P303">
        <v>31491</v>
      </c>
      <c r="Q303">
        <v>0</v>
      </c>
      <c r="R303">
        <v>13306</v>
      </c>
      <c r="S303" t="s">
        <v>1390</v>
      </c>
      <c r="T303" s="6">
        <v>2E-3</v>
      </c>
      <c r="U303" t="s">
        <v>1391</v>
      </c>
      <c r="V303" s="6">
        <v>4.4000000000000003E-3</v>
      </c>
      <c r="W303" t="s">
        <v>1392</v>
      </c>
      <c r="X303" s="6">
        <v>2.9999999999999997E-4</v>
      </c>
      <c r="Y303" t="s">
        <v>1391</v>
      </c>
      <c r="Z303" s="6">
        <v>1.1999999999999999E-3</v>
      </c>
      <c r="AA303" t="s">
        <v>1393</v>
      </c>
      <c r="AB303" s="6">
        <v>1.6999999999999999E-3</v>
      </c>
      <c r="AC303" t="s">
        <v>1391</v>
      </c>
      <c r="AD303" t="s">
        <v>1427</v>
      </c>
    </row>
    <row r="304" spans="1:30" hidden="1" x14ac:dyDescent="0.55000000000000004">
      <c r="A304">
        <v>5402735610</v>
      </c>
      <c r="B304">
        <v>1</v>
      </c>
      <c r="C304">
        <v>691207</v>
      </c>
      <c r="D304" t="s">
        <v>1389</v>
      </c>
      <c r="E304">
        <v>0.18</v>
      </c>
      <c r="F304">
        <v>17</v>
      </c>
      <c r="G304">
        <v>7379463</v>
      </c>
      <c r="H304">
        <v>169539468</v>
      </c>
      <c r="I304">
        <v>289284</v>
      </c>
      <c r="J304">
        <v>597833</v>
      </c>
      <c r="K304">
        <v>0</v>
      </c>
      <c r="L304">
        <v>308945</v>
      </c>
      <c r="M304">
        <v>556071</v>
      </c>
      <c r="N304">
        <v>9271829</v>
      </c>
      <c r="O304">
        <v>11704</v>
      </c>
      <c r="P304">
        <v>34696</v>
      </c>
      <c r="Q304">
        <v>0</v>
      </c>
      <c r="R304">
        <v>12139</v>
      </c>
      <c r="S304" t="s">
        <v>1390</v>
      </c>
      <c r="T304" s="6">
        <v>1E-4</v>
      </c>
      <c r="U304" t="s">
        <v>1391</v>
      </c>
      <c r="V304" s="6">
        <v>4.7000000000000002E-3</v>
      </c>
      <c r="W304" t="s">
        <v>1392</v>
      </c>
      <c r="X304" s="6">
        <v>1.6000000000000001E-3</v>
      </c>
      <c r="Y304" t="s">
        <v>1391</v>
      </c>
      <c r="Z304" s="6">
        <v>1.1000000000000001E-3</v>
      </c>
      <c r="AA304" t="s">
        <v>1393</v>
      </c>
      <c r="AB304" s="6">
        <v>8.9999999999999998E-4</v>
      </c>
      <c r="AC304" t="s">
        <v>1391</v>
      </c>
      <c r="AD304" t="s">
        <v>1408</v>
      </c>
    </row>
    <row r="305" spans="1:30" hidden="1" x14ac:dyDescent="0.55000000000000004">
      <c r="A305">
        <v>5402755378</v>
      </c>
      <c r="B305">
        <v>7</v>
      </c>
      <c r="C305">
        <v>691207</v>
      </c>
      <c r="D305" t="s">
        <v>1389</v>
      </c>
      <c r="E305">
        <v>0.18</v>
      </c>
      <c r="F305">
        <v>17</v>
      </c>
      <c r="G305">
        <v>8267491</v>
      </c>
      <c r="H305">
        <v>168665836</v>
      </c>
      <c r="I305">
        <v>292167</v>
      </c>
      <c r="J305">
        <v>651500</v>
      </c>
      <c r="K305">
        <v>0</v>
      </c>
      <c r="L305">
        <v>324414</v>
      </c>
      <c r="M305">
        <v>565262</v>
      </c>
      <c r="N305">
        <v>9264728</v>
      </c>
      <c r="O305">
        <v>11254</v>
      </c>
      <c r="P305">
        <v>35620</v>
      </c>
      <c r="Q305">
        <v>0</v>
      </c>
      <c r="R305">
        <v>12862</v>
      </c>
      <c r="S305" t="s">
        <v>1390</v>
      </c>
      <c r="T305" s="6">
        <v>4.0000000000000002E-4</v>
      </c>
      <c r="U305" t="s">
        <v>1391</v>
      </c>
      <c r="V305" s="6">
        <v>4.7000000000000002E-3</v>
      </c>
      <c r="W305" t="s">
        <v>1392</v>
      </c>
      <c r="X305" s="6">
        <v>1.6000000000000001E-3</v>
      </c>
      <c r="Y305" t="s">
        <v>1391</v>
      </c>
      <c r="Z305" s="6">
        <v>1.1000000000000001E-3</v>
      </c>
      <c r="AA305" t="s">
        <v>1393</v>
      </c>
      <c r="AB305" s="6">
        <v>1.1999999999999999E-3</v>
      </c>
      <c r="AC305" t="s">
        <v>1391</v>
      </c>
      <c r="AD305" t="s">
        <v>1426</v>
      </c>
    </row>
    <row r="306" spans="1:30" hidden="1" x14ac:dyDescent="0.55000000000000004">
      <c r="A306">
        <v>5402909928</v>
      </c>
      <c r="B306">
        <v>10</v>
      </c>
      <c r="C306">
        <v>691207</v>
      </c>
      <c r="D306" t="s">
        <v>1389</v>
      </c>
      <c r="E306">
        <v>0.18</v>
      </c>
      <c r="F306">
        <v>17</v>
      </c>
      <c r="G306">
        <v>7549787</v>
      </c>
      <c r="H306">
        <v>169374650</v>
      </c>
      <c r="I306">
        <v>310412</v>
      </c>
      <c r="J306">
        <v>647276</v>
      </c>
      <c r="K306">
        <v>0</v>
      </c>
      <c r="L306">
        <v>346567</v>
      </c>
      <c r="M306">
        <v>556032</v>
      </c>
      <c r="N306">
        <v>9273572</v>
      </c>
      <c r="O306">
        <v>11893</v>
      </c>
      <c r="P306">
        <v>36615</v>
      </c>
      <c r="Q306">
        <v>0</v>
      </c>
      <c r="R306">
        <v>14405</v>
      </c>
      <c r="S306" t="s">
        <v>1390</v>
      </c>
      <c r="T306" s="6">
        <v>5.0000000000000001E-4</v>
      </c>
      <c r="U306" t="s">
        <v>1391</v>
      </c>
      <c r="V306" s="6">
        <v>4.8999999999999998E-3</v>
      </c>
      <c r="W306" t="s">
        <v>1392</v>
      </c>
      <c r="X306" s="6">
        <v>1.6999999999999999E-3</v>
      </c>
      <c r="Y306" t="s">
        <v>1391</v>
      </c>
      <c r="Z306" s="6">
        <v>1.1999999999999999E-3</v>
      </c>
      <c r="AA306" t="s">
        <v>1393</v>
      </c>
      <c r="AB306" s="6">
        <v>1.1999999999999999E-3</v>
      </c>
      <c r="AC306" t="s">
        <v>1391</v>
      </c>
      <c r="AD306" t="s">
        <v>1422</v>
      </c>
    </row>
    <row r="307" spans="1:30" hidden="1" x14ac:dyDescent="0.55000000000000004">
      <c r="A307">
        <v>5403252449</v>
      </c>
      <c r="B307">
        <v>3</v>
      </c>
      <c r="C307">
        <v>691207</v>
      </c>
      <c r="D307" t="s">
        <v>1389</v>
      </c>
      <c r="E307">
        <v>0.18</v>
      </c>
      <c r="F307">
        <v>17</v>
      </c>
      <c r="G307">
        <v>8462692</v>
      </c>
      <c r="H307">
        <v>168466403</v>
      </c>
      <c r="I307">
        <v>375309</v>
      </c>
      <c r="J307">
        <v>710017</v>
      </c>
      <c r="K307">
        <v>0</v>
      </c>
      <c r="L307">
        <v>377424</v>
      </c>
      <c r="M307">
        <v>534636</v>
      </c>
      <c r="N307">
        <v>9294936</v>
      </c>
      <c r="O307">
        <v>9213</v>
      </c>
      <c r="P307">
        <v>32161</v>
      </c>
      <c r="Q307">
        <v>0</v>
      </c>
      <c r="R307">
        <v>15134</v>
      </c>
      <c r="S307" t="s">
        <v>1390</v>
      </c>
      <c r="T307" s="6">
        <v>1.1999999999999999E-3</v>
      </c>
      <c r="U307" t="s">
        <v>1391</v>
      </c>
      <c r="V307" s="6">
        <v>4.1999999999999997E-3</v>
      </c>
      <c r="W307" t="s">
        <v>1392</v>
      </c>
      <c r="X307" s="6">
        <v>2.0999999999999999E-3</v>
      </c>
      <c r="Y307" t="s">
        <v>1391</v>
      </c>
      <c r="Z307" s="6">
        <v>8.9999999999999998E-4</v>
      </c>
      <c r="AA307" t="s">
        <v>1393</v>
      </c>
      <c r="AB307" s="6">
        <v>1.5E-3</v>
      </c>
      <c r="AC307" t="s">
        <v>1391</v>
      </c>
      <c r="AD307" t="s">
        <v>1427</v>
      </c>
    </row>
    <row r="308" spans="1:30" hidden="1" x14ac:dyDescent="0.55000000000000004">
      <c r="A308">
        <v>5700428049</v>
      </c>
      <c r="B308">
        <v>8</v>
      </c>
      <c r="C308">
        <v>729607</v>
      </c>
      <c r="D308" t="s">
        <v>1389</v>
      </c>
      <c r="E308">
        <v>0.18</v>
      </c>
      <c r="F308">
        <v>18</v>
      </c>
      <c r="G308">
        <v>8745396</v>
      </c>
      <c r="H308">
        <v>178012954</v>
      </c>
      <c r="I308">
        <v>365867</v>
      </c>
      <c r="J308">
        <v>727925</v>
      </c>
      <c r="K308">
        <v>0</v>
      </c>
      <c r="L308">
        <v>386034</v>
      </c>
      <c r="M308">
        <v>554660</v>
      </c>
      <c r="N308">
        <v>9275076</v>
      </c>
      <c r="O308">
        <v>12688</v>
      </c>
      <c r="P308">
        <v>35667</v>
      </c>
      <c r="Q308">
        <v>0</v>
      </c>
      <c r="R308">
        <v>13941</v>
      </c>
      <c r="S308" t="s">
        <v>1390</v>
      </c>
      <c r="T308" s="6">
        <v>1.1999999999999999E-3</v>
      </c>
      <c r="U308" t="s">
        <v>1391</v>
      </c>
      <c r="V308" s="6">
        <v>4.8999999999999998E-3</v>
      </c>
      <c r="W308" t="s">
        <v>1392</v>
      </c>
      <c r="X308" s="6">
        <v>1.9E-3</v>
      </c>
      <c r="Y308" t="s">
        <v>1391</v>
      </c>
      <c r="Z308" s="6">
        <v>1.1999999999999999E-3</v>
      </c>
      <c r="AA308" t="s">
        <v>1393</v>
      </c>
      <c r="AB308" s="6">
        <v>1.5E-3</v>
      </c>
      <c r="AC308" t="s">
        <v>1391</v>
      </c>
      <c r="AD308" t="s">
        <v>1426</v>
      </c>
    </row>
    <row r="309" spans="1:30" hidden="1" x14ac:dyDescent="0.55000000000000004">
      <c r="A309">
        <v>5700545776</v>
      </c>
      <c r="B309">
        <v>11</v>
      </c>
      <c r="C309">
        <v>729607</v>
      </c>
      <c r="D309" t="s">
        <v>1389</v>
      </c>
      <c r="E309">
        <v>0.18</v>
      </c>
      <c r="F309">
        <v>18</v>
      </c>
      <c r="G309">
        <v>8663373</v>
      </c>
      <c r="H309">
        <v>178096920</v>
      </c>
      <c r="I309">
        <v>319734</v>
      </c>
      <c r="J309">
        <v>679252</v>
      </c>
      <c r="K309">
        <v>0</v>
      </c>
      <c r="L309">
        <v>358929</v>
      </c>
      <c r="M309">
        <v>561231</v>
      </c>
      <c r="N309">
        <v>9268468</v>
      </c>
      <c r="O309">
        <v>15005</v>
      </c>
      <c r="P309">
        <v>32722</v>
      </c>
      <c r="Q309">
        <v>0</v>
      </c>
      <c r="R309">
        <v>13562</v>
      </c>
      <c r="S309" t="s">
        <v>1390</v>
      </c>
      <c r="T309" s="6">
        <v>6.9999999999999999E-4</v>
      </c>
      <c r="U309" t="s">
        <v>1391</v>
      </c>
      <c r="V309" s="6">
        <v>4.7999999999999996E-3</v>
      </c>
      <c r="W309" t="s">
        <v>1392</v>
      </c>
      <c r="X309" s="6">
        <v>1.6999999999999999E-3</v>
      </c>
      <c r="Y309" t="s">
        <v>1391</v>
      </c>
      <c r="Z309" s="6">
        <v>1.5E-3</v>
      </c>
      <c r="AA309" t="s">
        <v>1393</v>
      </c>
      <c r="AB309" s="6">
        <v>1.2999999999999999E-3</v>
      </c>
      <c r="AC309" t="s">
        <v>1391</v>
      </c>
      <c r="AD309" t="s">
        <v>1420</v>
      </c>
    </row>
    <row r="310" spans="1:30" hidden="1" x14ac:dyDescent="0.55000000000000004">
      <c r="A310">
        <v>5700591371</v>
      </c>
      <c r="B310">
        <v>2</v>
      </c>
      <c r="C310">
        <v>729607</v>
      </c>
      <c r="D310" t="s">
        <v>1389</v>
      </c>
      <c r="E310">
        <v>0.18</v>
      </c>
      <c r="F310">
        <v>18</v>
      </c>
      <c r="G310">
        <v>8247113</v>
      </c>
      <c r="H310">
        <v>178512043</v>
      </c>
      <c r="I310">
        <v>316934</v>
      </c>
      <c r="J310">
        <v>619594</v>
      </c>
      <c r="K310">
        <v>0</v>
      </c>
      <c r="L310">
        <v>327665</v>
      </c>
      <c r="M310">
        <v>574067</v>
      </c>
      <c r="N310">
        <v>9255549</v>
      </c>
      <c r="O310">
        <v>13770</v>
      </c>
      <c r="P310">
        <v>35609</v>
      </c>
      <c r="Q310">
        <v>0</v>
      </c>
      <c r="R310">
        <v>12560</v>
      </c>
      <c r="S310" t="s">
        <v>1390</v>
      </c>
      <c r="T310" s="6">
        <v>4.0000000000000002E-4</v>
      </c>
      <c r="U310" t="s">
        <v>1391</v>
      </c>
      <c r="V310" s="6">
        <v>5.0000000000000001E-3</v>
      </c>
      <c r="W310" t="s">
        <v>1392</v>
      </c>
      <c r="X310" s="6">
        <v>1.6000000000000001E-3</v>
      </c>
      <c r="Y310" t="s">
        <v>1391</v>
      </c>
      <c r="Z310" s="6">
        <v>1.4E-3</v>
      </c>
      <c r="AA310" t="s">
        <v>1393</v>
      </c>
      <c r="AB310" s="6">
        <v>1E-3</v>
      </c>
      <c r="AC310" t="s">
        <v>1391</v>
      </c>
      <c r="AD310" t="s">
        <v>1426</v>
      </c>
    </row>
    <row r="311" spans="1:30" hidden="1" x14ac:dyDescent="0.55000000000000004">
      <c r="A311">
        <v>5700606262</v>
      </c>
      <c r="B311">
        <v>6</v>
      </c>
      <c r="C311">
        <v>729607</v>
      </c>
      <c r="D311" t="s">
        <v>1389</v>
      </c>
      <c r="E311">
        <v>0.18</v>
      </c>
      <c r="F311">
        <v>18</v>
      </c>
      <c r="G311">
        <v>8601741</v>
      </c>
      <c r="H311">
        <v>178155887</v>
      </c>
      <c r="I311">
        <v>363160</v>
      </c>
      <c r="J311">
        <v>715267</v>
      </c>
      <c r="K311">
        <v>0</v>
      </c>
      <c r="L311">
        <v>368910</v>
      </c>
      <c r="M311">
        <v>562500</v>
      </c>
      <c r="N311">
        <v>9267288</v>
      </c>
      <c r="O311">
        <v>12048</v>
      </c>
      <c r="P311">
        <v>37141</v>
      </c>
      <c r="Q311">
        <v>0</v>
      </c>
      <c r="R311">
        <v>17169</v>
      </c>
      <c r="S311" t="s">
        <v>1390</v>
      </c>
      <c r="T311" s="6">
        <v>1.1000000000000001E-3</v>
      </c>
      <c r="U311" t="s">
        <v>1391</v>
      </c>
      <c r="V311" s="6">
        <v>5.0000000000000001E-3</v>
      </c>
      <c r="W311" t="s">
        <v>1392</v>
      </c>
      <c r="X311" s="6">
        <v>1.9E-3</v>
      </c>
      <c r="Y311" t="s">
        <v>1391</v>
      </c>
      <c r="Z311" s="6">
        <v>1.1999999999999999E-3</v>
      </c>
      <c r="AA311" t="s">
        <v>1393</v>
      </c>
      <c r="AB311" s="6">
        <v>1.5E-3</v>
      </c>
      <c r="AC311" t="s">
        <v>1391</v>
      </c>
      <c r="AD311" t="s">
        <v>1422</v>
      </c>
    </row>
    <row r="312" spans="1:30" hidden="1" x14ac:dyDescent="0.55000000000000004">
      <c r="A312">
        <v>5700703611</v>
      </c>
      <c r="B312">
        <v>4</v>
      </c>
      <c r="C312">
        <v>729607</v>
      </c>
      <c r="D312" t="s">
        <v>1389</v>
      </c>
      <c r="E312">
        <v>0.18</v>
      </c>
      <c r="F312">
        <v>18</v>
      </c>
      <c r="G312">
        <v>7231151</v>
      </c>
      <c r="H312">
        <v>179528941</v>
      </c>
      <c r="I312">
        <v>264427</v>
      </c>
      <c r="J312">
        <v>658869</v>
      </c>
      <c r="K312">
        <v>0</v>
      </c>
      <c r="L312">
        <v>383676</v>
      </c>
      <c r="M312">
        <v>565764</v>
      </c>
      <c r="N312">
        <v>9264077</v>
      </c>
      <c r="O312">
        <v>12381</v>
      </c>
      <c r="P312">
        <v>42593</v>
      </c>
      <c r="Q312">
        <v>0</v>
      </c>
      <c r="R312">
        <v>19780</v>
      </c>
      <c r="S312" t="s">
        <v>1390</v>
      </c>
      <c r="T312" s="6">
        <v>2.9999999999999997E-4</v>
      </c>
      <c r="U312" t="s">
        <v>1391</v>
      </c>
      <c r="V312" s="6">
        <v>5.4999999999999997E-3</v>
      </c>
      <c r="W312" t="s">
        <v>1392</v>
      </c>
      <c r="X312" s="6">
        <v>1.4E-3</v>
      </c>
      <c r="Y312" t="s">
        <v>1391</v>
      </c>
      <c r="Z312" s="6">
        <v>1.1999999999999999E-3</v>
      </c>
      <c r="AA312" t="s">
        <v>1393</v>
      </c>
      <c r="AB312" s="6">
        <v>1.1999999999999999E-3</v>
      </c>
      <c r="AC312" t="s">
        <v>1391</v>
      </c>
      <c r="AD312" t="s">
        <v>1430</v>
      </c>
    </row>
    <row r="313" spans="1:30" hidden="1" x14ac:dyDescent="0.55000000000000004">
      <c r="A313">
        <v>5700805490</v>
      </c>
      <c r="B313">
        <v>14</v>
      </c>
      <c r="C313">
        <v>729607</v>
      </c>
      <c r="D313" t="s">
        <v>1389</v>
      </c>
      <c r="E313">
        <v>0.18</v>
      </c>
      <c r="F313">
        <v>18</v>
      </c>
      <c r="G313">
        <v>8329769</v>
      </c>
      <c r="H313">
        <v>178433132</v>
      </c>
      <c r="I313">
        <v>364754</v>
      </c>
      <c r="J313">
        <v>686322</v>
      </c>
      <c r="K313">
        <v>0</v>
      </c>
      <c r="L313">
        <v>369411</v>
      </c>
      <c r="M313">
        <v>549515</v>
      </c>
      <c r="N313">
        <v>9280399</v>
      </c>
      <c r="O313">
        <v>10898</v>
      </c>
      <c r="P313">
        <v>33944</v>
      </c>
      <c r="Q313">
        <v>0</v>
      </c>
      <c r="R313">
        <v>15742</v>
      </c>
      <c r="S313" t="s">
        <v>1390</v>
      </c>
      <c r="T313" s="6">
        <v>1E-3</v>
      </c>
      <c r="U313" t="s">
        <v>1391</v>
      </c>
      <c r="V313" s="6">
        <v>4.4999999999999997E-3</v>
      </c>
      <c r="W313" t="s">
        <v>1392</v>
      </c>
      <c r="X313" s="6">
        <v>1.9E-3</v>
      </c>
      <c r="Y313" t="s">
        <v>1391</v>
      </c>
      <c r="Z313" s="6">
        <v>1.1000000000000001E-3</v>
      </c>
      <c r="AA313" t="s">
        <v>1393</v>
      </c>
      <c r="AB313" s="6">
        <v>1.2999999999999999E-3</v>
      </c>
      <c r="AC313" t="s">
        <v>1391</v>
      </c>
      <c r="AD313" t="s">
        <v>1425</v>
      </c>
    </row>
    <row r="314" spans="1:30" hidden="1" x14ac:dyDescent="0.55000000000000004">
      <c r="A314">
        <v>5700817974</v>
      </c>
      <c r="B314">
        <v>15</v>
      </c>
      <c r="C314">
        <v>729607</v>
      </c>
      <c r="D314" t="s">
        <v>1389</v>
      </c>
      <c r="E314">
        <v>0.18</v>
      </c>
      <c r="F314">
        <v>18</v>
      </c>
      <c r="G314">
        <v>8783674</v>
      </c>
      <c r="H314">
        <v>177975341</v>
      </c>
      <c r="I314">
        <v>320361</v>
      </c>
      <c r="J314">
        <v>714701</v>
      </c>
      <c r="K314">
        <v>0</v>
      </c>
      <c r="L314">
        <v>394731</v>
      </c>
      <c r="M314">
        <v>538625</v>
      </c>
      <c r="N314">
        <v>9291012</v>
      </c>
      <c r="O314">
        <v>10060</v>
      </c>
      <c r="P314">
        <v>34201</v>
      </c>
      <c r="Q314">
        <v>0</v>
      </c>
      <c r="R314">
        <v>16513</v>
      </c>
      <c r="S314" t="s">
        <v>1390</v>
      </c>
      <c r="T314" s="6">
        <v>8.9999999999999998E-4</v>
      </c>
      <c r="U314" t="s">
        <v>1391</v>
      </c>
      <c r="V314" s="6">
        <v>4.4999999999999997E-3</v>
      </c>
      <c r="W314" t="s">
        <v>1392</v>
      </c>
      <c r="X314" s="6">
        <v>1.6999999999999999E-3</v>
      </c>
      <c r="Y314" t="s">
        <v>1391</v>
      </c>
      <c r="Z314" s="6">
        <v>1E-3</v>
      </c>
      <c r="AA314" t="s">
        <v>1393</v>
      </c>
      <c r="AB314" s="6">
        <v>1.5E-3</v>
      </c>
      <c r="AC314" t="s">
        <v>1391</v>
      </c>
      <c r="AD314" t="s">
        <v>1425</v>
      </c>
    </row>
    <row r="315" spans="1:30" hidden="1" x14ac:dyDescent="0.55000000000000004">
      <c r="A315">
        <v>5700834742</v>
      </c>
      <c r="B315">
        <v>16</v>
      </c>
      <c r="C315">
        <v>729608</v>
      </c>
      <c r="D315" t="s">
        <v>1389</v>
      </c>
      <c r="E315">
        <v>0.18</v>
      </c>
      <c r="F315">
        <v>18</v>
      </c>
      <c r="G315">
        <v>8236969</v>
      </c>
      <c r="H315">
        <v>178521877</v>
      </c>
      <c r="I315">
        <v>294562</v>
      </c>
      <c r="J315">
        <v>715748</v>
      </c>
      <c r="K315">
        <v>0</v>
      </c>
      <c r="L315">
        <v>397072</v>
      </c>
      <c r="M315">
        <v>571485</v>
      </c>
      <c r="N315">
        <v>9258430</v>
      </c>
      <c r="O315">
        <v>14759</v>
      </c>
      <c r="P315">
        <v>42454</v>
      </c>
      <c r="Q315">
        <v>0</v>
      </c>
      <c r="R315">
        <v>20274</v>
      </c>
      <c r="S315" t="s">
        <v>1390</v>
      </c>
      <c r="T315" s="6">
        <v>8.0000000000000004E-4</v>
      </c>
      <c r="U315" t="s">
        <v>1391</v>
      </c>
      <c r="V315" s="6">
        <v>5.7999999999999996E-3</v>
      </c>
      <c r="W315" t="s">
        <v>1392</v>
      </c>
      <c r="X315" s="6">
        <v>1.5E-3</v>
      </c>
      <c r="Y315" t="s">
        <v>1391</v>
      </c>
      <c r="Z315" s="6">
        <v>1.5E-3</v>
      </c>
      <c r="AA315" t="s">
        <v>1393</v>
      </c>
      <c r="AB315" s="6">
        <v>1.5E-3</v>
      </c>
      <c r="AC315" t="s">
        <v>1391</v>
      </c>
      <c r="AD315" t="s">
        <v>1430</v>
      </c>
    </row>
    <row r="316" spans="1:30" hidden="1" x14ac:dyDescent="0.55000000000000004">
      <c r="A316">
        <v>5700949511</v>
      </c>
      <c r="B316">
        <v>12</v>
      </c>
      <c r="C316">
        <v>729607</v>
      </c>
      <c r="D316" t="s">
        <v>1389</v>
      </c>
      <c r="E316">
        <v>0.18</v>
      </c>
      <c r="F316">
        <v>18</v>
      </c>
      <c r="G316">
        <v>7493347</v>
      </c>
      <c r="H316">
        <v>179261171</v>
      </c>
      <c r="I316">
        <v>328255</v>
      </c>
      <c r="J316">
        <v>667298</v>
      </c>
      <c r="K316">
        <v>0</v>
      </c>
      <c r="L316">
        <v>372836</v>
      </c>
      <c r="M316">
        <v>560549</v>
      </c>
      <c r="N316">
        <v>9268960</v>
      </c>
      <c r="O316">
        <v>11822</v>
      </c>
      <c r="P316">
        <v>40916</v>
      </c>
      <c r="Q316">
        <v>0</v>
      </c>
      <c r="R316">
        <v>21204</v>
      </c>
      <c r="S316" t="s">
        <v>1390</v>
      </c>
      <c r="T316" s="6">
        <v>6.9999999999999999E-4</v>
      </c>
      <c r="U316" t="s">
        <v>1391</v>
      </c>
      <c r="V316" s="6">
        <v>5.3E-3</v>
      </c>
      <c r="W316" t="s">
        <v>1392</v>
      </c>
      <c r="X316" s="6">
        <v>1.6999999999999999E-3</v>
      </c>
      <c r="Y316" t="s">
        <v>1391</v>
      </c>
      <c r="Z316" s="6">
        <v>1.1999999999999999E-3</v>
      </c>
      <c r="AA316" t="s">
        <v>1393</v>
      </c>
      <c r="AB316" s="6">
        <v>1.1999999999999999E-3</v>
      </c>
      <c r="AC316" t="s">
        <v>1391</v>
      </c>
      <c r="AD316" t="s">
        <v>1409</v>
      </c>
    </row>
    <row r="317" spans="1:30" hidden="1" x14ac:dyDescent="0.55000000000000004">
      <c r="A317">
        <v>5701064073</v>
      </c>
      <c r="B317">
        <v>9</v>
      </c>
      <c r="C317">
        <v>729607</v>
      </c>
      <c r="D317" t="s">
        <v>1389</v>
      </c>
      <c r="E317">
        <v>0.18</v>
      </c>
      <c r="F317">
        <v>18</v>
      </c>
      <c r="G317">
        <v>8809753</v>
      </c>
      <c r="H317">
        <v>177949335</v>
      </c>
      <c r="I317">
        <v>407212</v>
      </c>
      <c r="J317">
        <v>683551</v>
      </c>
      <c r="K317">
        <v>0</v>
      </c>
      <c r="L317">
        <v>356216</v>
      </c>
      <c r="M317">
        <v>575222</v>
      </c>
      <c r="N317">
        <v>9254410</v>
      </c>
      <c r="O317">
        <v>12563</v>
      </c>
      <c r="P317">
        <v>39579</v>
      </c>
      <c r="Q317">
        <v>0</v>
      </c>
      <c r="R317">
        <v>15551</v>
      </c>
      <c r="S317" t="s">
        <v>1390</v>
      </c>
      <c r="T317" s="6">
        <v>1.1999999999999999E-3</v>
      </c>
      <c r="U317" t="s">
        <v>1391</v>
      </c>
      <c r="V317" s="6">
        <v>5.3E-3</v>
      </c>
      <c r="W317" t="s">
        <v>1392</v>
      </c>
      <c r="X317" s="6">
        <v>2.0999999999999999E-3</v>
      </c>
      <c r="Y317" t="s">
        <v>1391</v>
      </c>
      <c r="Z317" s="6">
        <v>1.1999999999999999E-3</v>
      </c>
      <c r="AA317" t="s">
        <v>1393</v>
      </c>
      <c r="AB317" s="6">
        <v>1.2999999999999999E-3</v>
      </c>
      <c r="AC317" t="s">
        <v>1391</v>
      </c>
      <c r="AD317" t="s">
        <v>1424</v>
      </c>
    </row>
    <row r="318" spans="1:30" hidden="1" x14ac:dyDescent="0.55000000000000004">
      <c r="A318">
        <v>5701070525</v>
      </c>
      <c r="B318">
        <v>5</v>
      </c>
      <c r="C318">
        <v>729607</v>
      </c>
      <c r="D318" t="s">
        <v>1389</v>
      </c>
      <c r="E318">
        <v>0.18</v>
      </c>
      <c r="F318">
        <v>18</v>
      </c>
      <c r="G318">
        <v>8702878</v>
      </c>
      <c r="H318">
        <v>178057792</v>
      </c>
      <c r="I318">
        <v>336640</v>
      </c>
      <c r="J318">
        <v>700808</v>
      </c>
      <c r="K318">
        <v>0</v>
      </c>
      <c r="L318">
        <v>373739</v>
      </c>
      <c r="M318">
        <v>568986</v>
      </c>
      <c r="N318">
        <v>9260707</v>
      </c>
      <c r="O318">
        <v>14409</v>
      </c>
      <c r="P318">
        <v>36616</v>
      </c>
      <c r="Q318">
        <v>0</v>
      </c>
      <c r="R318">
        <v>15642</v>
      </c>
      <c r="S318" t="s">
        <v>1390</v>
      </c>
      <c r="T318" s="6">
        <v>8.9999999999999998E-4</v>
      </c>
      <c r="U318" t="s">
        <v>1391</v>
      </c>
      <c r="V318" s="6">
        <v>5.1000000000000004E-3</v>
      </c>
      <c r="W318" t="s">
        <v>1392</v>
      </c>
      <c r="X318" s="6">
        <v>1.8E-3</v>
      </c>
      <c r="Y318" t="s">
        <v>1391</v>
      </c>
      <c r="Z318" s="6">
        <v>1.4E-3</v>
      </c>
      <c r="AA318" t="s">
        <v>1393</v>
      </c>
      <c r="AB318" s="6">
        <v>1.4E-3</v>
      </c>
      <c r="AC318" t="s">
        <v>1391</v>
      </c>
      <c r="AD318" t="s">
        <v>1422</v>
      </c>
    </row>
    <row r="319" spans="1:30" x14ac:dyDescent="0.55000000000000004">
      <c r="A319">
        <v>5701170496</v>
      </c>
      <c r="B319">
        <v>17</v>
      </c>
      <c r="C319">
        <v>729608</v>
      </c>
      <c r="D319" t="s">
        <v>1389</v>
      </c>
      <c r="E319">
        <v>0.18</v>
      </c>
      <c r="F319">
        <v>18</v>
      </c>
      <c r="G319">
        <v>8426892</v>
      </c>
      <c r="H319">
        <v>178337923</v>
      </c>
      <c r="I319">
        <v>308270</v>
      </c>
      <c r="J319">
        <v>689413</v>
      </c>
      <c r="K319">
        <v>0</v>
      </c>
      <c r="L319">
        <v>362251</v>
      </c>
      <c r="M319">
        <v>552924</v>
      </c>
      <c r="N319">
        <v>9276924</v>
      </c>
      <c r="O319">
        <v>9964</v>
      </c>
      <c r="P319">
        <v>34394</v>
      </c>
      <c r="Q319">
        <v>0</v>
      </c>
      <c r="R319">
        <v>12551</v>
      </c>
      <c r="S319" t="s">
        <v>1390</v>
      </c>
      <c r="T319" s="6">
        <v>6.9999999999999999E-4</v>
      </c>
      <c r="U319" t="s">
        <v>1391</v>
      </c>
      <c r="V319" s="6">
        <v>4.4999999999999997E-3</v>
      </c>
      <c r="W319" t="s">
        <v>1392</v>
      </c>
      <c r="X319" s="6">
        <v>1.6000000000000001E-3</v>
      </c>
      <c r="Y319" t="s">
        <v>1391</v>
      </c>
      <c r="Z319" s="6">
        <v>1E-3</v>
      </c>
      <c r="AA319" t="s">
        <v>1393</v>
      </c>
      <c r="AB319" s="6">
        <v>1.2999999999999999E-3</v>
      </c>
      <c r="AC319" t="s">
        <v>1391</v>
      </c>
      <c r="AD319" t="s">
        <v>1425</v>
      </c>
    </row>
    <row r="320" spans="1:30" hidden="1" x14ac:dyDescent="0.55000000000000004">
      <c r="A320">
        <v>5701239359</v>
      </c>
      <c r="B320">
        <v>13</v>
      </c>
      <c r="C320">
        <v>729607</v>
      </c>
      <c r="D320" t="s">
        <v>1389</v>
      </c>
      <c r="E320">
        <v>0.18</v>
      </c>
      <c r="F320">
        <v>18</v>
      </c>
      <c r="G320">
        <v>9453216</v>
      </c>
      <c r="H320">
        <v>177310661</v>
      </c>
      <c r="I320">
        <v>501781</v>
      </c>
      <c r="J320">
        <v>774606</v>
      </c>
      <c r="K320">
        <v>0</v>
      </c>
      <c r="L320">
        <v>354629</v>
      </c>
      <c r="M320">
        <v>549258</v>
      </c>
      <c r="N320">
        <v>9280487</v>
      </c>
      <c r="O320">
        <v>13644</v>
      </c>
      <c r="P320">
        <v>33023</v>
      </c>
      <c r="Q320">
        <v>0</v>
      </c>
      <c r="R320">
        <v>14370</v>
      </c>
      <c r="S320" t="s">
        <v>1390</v>
      </c>
      <c r="T320" s="6">
        <v>2.2000000000000001E-3</v>
      </c>
      <c r="U320" t="s">
        <v>1391</v>
      </c>
      <c r="V320" s="6">
        <v>4.7000000000000002E-3</v>
      </c>
      <c r="W320" t="s">
        <v>1392</v>
      </c>
      <c r="X320" s="6">
        <v>2.9999999999999997E-4</v>
      </c>
      <c r="Y320" t="s">
        <v>1391</v>
      </c>
      <c r="Z320" s="6">
        <v>1.2999999999999999E-3</v>
      </c>
      <c r="AA320" t="s">
        <v>1393</v>
      </c>
      <c r="AB320" s="6">
        <v>1.8E-3</v>
      </c>
      <c r="AC320" t="s">
        <v>1391</v>
      </c>
      <c r="AD320" t="s">
        <v>1420</v>
      </c>
    </row>
    <row r="321" spans="1:30" hidden="1" x14ac:dyDescent="0.55000000000000004">
      <c r="A321">
        <v>5702737668</v>
      </c>
      <c r="B321">
        <v>1</v>
      </c>
      <c r="C321">
        <v>729607</v>
      </c>
      <c r="D321" t="s">
        <v>1389</v>
      </c>
      <c r="E321">
        <v>0.18</v>
      </c>
      <c r="F321">
        <v>18</v>
      </c>
      <c r="G321">
        <v>7971875</v>
      </c>
      <c r="H321">
        <v>178775008</v>
      </c>
      <c r="I321">
        <v>304263</v>
      </c>
      <c r="J321">
        <v>638445</v>
      </c>
      <c r="K321">
        <v>0</v>
      </c>
      <c r="L321">
        <v>323479</v>
      </c>
      <c r="M321">
        <v>592409</v>
      </c>
      <c r="N321">
        <v>9235540</v>
      </c>
      <c r="O321">
        <v>14979</v>
      </c>
      <c r="P321">
        <v>40612</v>
      </c>
      <c r="Q321">
        <v>0</v>
      </c>
      <c r="R321">
        <v>14534</v>
      </c>
      <c r="S321" t="s">
        <v>1390</v>
      </c>
      <c r="T321" s="6">
        <v>4.0000000000000002E-4</v>
      </c>
      <c r="U321" t="s">
        <v>1391</v>
      </c>
      <c r="V321" s="6">
        <v>5.5999999999999999E-3</v>
      </c>
      <c r="W321" t="s">
        <v>1392</v>
      </c>
      <c r="X321" s="6">
        <v>1.6000000000000001E-3</v>
      </c>
      <c r="Y321" t="s">
        <v>1391</v>
      </c>
      <c r="Z321" s="6">
        <v>1.5E-3</v>
      </c>
      <c r="AA321" t="s">
        <v>1393</v>
      </c>
      <c r="AB321" s="6">
        <v>1.1000000000000001E-3</v>
      </c>
      <c r="AC321" t="s">
        <v>1391</v>
      </c>
      <c r="AD321" t="s">
        <v>1409</v>
      </c>
    </row>
    <row r="322" spans="1:30" hidden="1" x14ac:dyDescent="0.55000000000000004">
      <c r="A322">
        <v>5702757313</v>
      </c>
      <c r="B322">
        <v>7</v>
      </c>
      <c r="C322">
        <v>729607</v>
      </c>
      <c r="D322" t="s">
        <v>1389</v>
      </c>
      <c r="E322">
        <v>0.18</v>
      </c>
      <c r="F322">
        <v>18</v>
      </c>
      <c r="G322">
        <v>8841390</v>
      </c>
      <c r="H322">
        <v>177921648</v>
      </c>
      <c r="I322">
        <v>307567</v>
      </c>
      <c r="J322">
        <v>685187</v>
      </c>
      <c r="K322">
        <v>0</v>
      </c>
      <c r="L322">
        <v>337927</v>
      </c>
      <c r="M322">
        <v>573896</v>
      </c>
      <c r="N322">
        <v>9255812</v>
      </c>
      <c r="O322">
        <v>15400</v>
      </c>
      <c r="P322">
        <v>33687</v>
      </c>
      <c r="Q322">
        <v>0</v>
      </c>
      <c r="R322">
        <v>13513</v>
      </c>
      <c r="S322" t="s">
        <v>1390</v>
      </c>
      <c r="T322" s="6">
        <v>6.9999999999999999E-4</v>
      </c>
      <c r="U322" t="s">
        <v>1391</v>
      </c>
      <c r="V322" s="6">
        <v>4.8999999999999998E-3</v>
      </c>
      <c r="W322" t="s">
        <v>1392</v>
      </c>
      <c r="X322" s="6">
        <v>1.6000000000000001E-3</v>
      </c>
      <c r="Y322" t="s">
        <v>1391</v>
      </c>
      <c r="Z322" s="6">
        <v>1.5E-3</v>
      </c>
      <c r="AA322" t="s">
        <v>1393</v>
      </c>
      <c r="AB322" s="6">
        <v>1.2999999999999999E-3</v>
      </c>
      <c r="AC322" t="s">
        <v>1391</v>
      </c>
      <c r="AD322" t="s">
        <v>1425</v>
      </c>
    </row>
    <row r="323" spans="1:30" hidden="1" x14ac:dyDescent="0.55000000000000004">
      <c r="A323">
        <v>5702911744</v>
      </c>
      <c r="B323">
        <v>10</v>
      </c>
      <c r="C323">
        <v>729607</v>
      </c>
      <c r="D323" t="s">
        <v>1389</v>
      </c>
      <c r="E323">
        <v>0.18</v>
      </c>
      <c r="F323">
        <v>18</v>
      </c>
      <c r="G323">
        <v>8104158</v>
      </c>
      <c r="H323">
        <v>178649993</v>
      </c>
      <c r="I323">
        <v>321684</v>
      </c>
      <c r="J323">
        <v>679612</v>
      </c>
      <c r="K323">
        <v>0</v>
      </c>
      <c r="L323">
        <v>361059</v>
      </c>
      <c r="M323">
        <v>554368</v>
      </c>
      <c r="N323">
        <v>9275343</v>
      </c>
      <c r="O323">
        <v>11272</v>
      </c>
      <c r="P323">
        <v>32336</v>
      </c>
      <c r="Q323">
        <v>0</v>
      </c>
      <c r="R323">
        <v>14492</v>
      </c>
      <c r="S323" t="s">
        <v>1390</v>
      </c>
      <c r="T323" s="6">
        <v>6.9999999999999999E-4</v>
      </c>
      <c r="U323" t="s">
        <v>1391</v>
      </c>
      <c r="V323" s="6">
        <v>4.4000000000000003E-3</v>
      </c>
      <c r="W323" t="s">
        <v>1392</v>
      </c>
      <c r="X323" s="6">
        <v>1.6999999999999999E-3</v>
      </c>
      <c r="Y323" t="s">
        <v>1391</v>
      </c>
      <c r="Z323" s="6">
        <v>1.1000000000000001E-3</v>
      </c>
      <c r="AA323" t="s">
        <v>1393</v>
      </c>
      <c r="AB323" s="6">
        <v>1.2999999999999999E-3</v>
      </c>
      <c r="AC323" t="s">
        <v>1391</v>
      </c>
      <c r="AD323" t="s">
        <v>1427</v>
      </c>
    </row>
    <row r="324" spans="1:30" hidden="1" x14ac:dyDescent="0.55000000000000004">
      <c r="A324">
        <v>5703254799</v>
      </c>
      <c r="B324">
        <v>3</v>
      </c>
      <c r="C324">
        <v>729607</v>
      </c>
      <c r="D324" t="s">
        <v>1389</v>
      </c>
      <c r="E324">
        <v>0.18</v>
      </c>
      <c r="F324">
        <v>18</v>
      </c>
      <c r="G324">
        <v>9013076</v>
      </c>
      <c r="H324">
        <v>177746054</v>
      </c>
      <c r="I324">
        <v>387173</v>
      </c>
      <c r="J324">
        <v>743605</v>
      </c>
      <c r="K324">
        <v>0</v>
      </c>
      <c r="L324">
        <v>392865</v>
      </c>
      <c r="M324">
        <v>550381</v>
      </c>
      <c r="N324">
        <v>9279651</v>
      </c>
      <c r="O324">
        <v>11864</v>
      </c>
      <c r="P324">
        <v>33588</v>
      </c>
      <c r="Q324">
        <v>0</v>
      </c>
      <c r="R324">
        <v>15441</v>
      </c>
      <c r="S324" t="s">
        <v>1390</v>
      </c>
      <c r="T324" s="6">
        <v>1.4E-3</v>
      </c>
      <c r="U324" t="s">
        <v>1391</v>
      </c>
      <c r="V324" s="6">
        <v>4.5999999999999999E-3</v>
      </c>
      <c r="W324" t="s">
        <v>1392</v>
      </c>
      <c r="X324" s="6">
        <v>2E-3</v>
      </c>
      <c r="Y324" t="s">
        <v>1391</v>
      </c>
      <c r="Z324" s="6">
        <v>1.1999999999999999E-3</v>
      </c>
      <c r="AA324" t="s">
        <v>1393</v>
      </c>
      <c r="AB324" s="6">
        <v>1.6000000000000001E-3</v>
      </c>
      <c r="AC324" t="s">
        <v>1391</v>
      </c>
      <c r="AD324" t="s">
        <v>1425</v>
      </c>
    </row>
    <row r="325" spans="1:30" hidden="1" x14ac:dyDescent="0.55000000000000004">
      <c r="A325">
        <v>6000427480</v>
      </c>
      <c r="B325">
        <v>8</v>
      </c>
      <c r="C325">
        <v>768007</v>
      </c>
      <c r="D325" t="s">
        <v>1389</v>
      </c>
      <c r="E325">
        <v>0.18</v>
      </c>
      <c r="F325">
        <v>19</v>
      </c>
      <c r="G325">
        <v>9308173</v>
      </c>
      <c r="H325">
        <v>187279642</v>
      </c>
      <c r="I325">
        <v>377487</v>
      </c>
      <c r="J325">
        <v>766853</v>
      </c>
      <c r="K325">
        <v>0</v>
      </c>
      <c r="L325">
        <v>403646</v>
      </c>
      <c r="M325">
        <v>562774</v>
      </c>
      <c r="N325">
        <v>9266688</v>
      </c>
      <c r="O325">
        <v>11620</v>
      </c>
      <c r="P325">
        <v>38928</v>
      </c>
      <c r="Q325">
        <v>0</v>
      </c>
      <c r="R325">
        <v>17612</v>
      </c>
      <c r="S325" t="s">
        <v>1390</v>
      </c>
      <c r="T325" s="6">
        <v>1.4E-3</v>
      </c>
      <c r="U325" t="s">
        <v>1391</v>
      </c>
      <c r="V325" s="6">
        <v>5.1000000000000004E-3</v>
      </c>
      <c r="W325" t="s">
        <v>1392</v>
      </c>
      <c r="X325" s="6">
        <v>1.9E-3</v>
      </c>
      <c r="Y325" t="s">
        <v>1391</v>
      </c>
      <c r="Z325" s="6">
        <v>1.1000000000000001E-3</v>
      </c>
      <c r="AA325" t="s">
        <v>1393</v>
      </c>
      <c r="AB325" s="6">
        <v>1.6999999999999999E-3</v>
      </c>
      <c r="AC325" t="s">
        <v>1391</v>
      </c>
      <c r="AD325" t="s">
        <v>1413</v>
      </c>
    </row>
    <row r="326" spans="1:30" hidden="1" x14ac:dyDescent="0.55000000000000004">
      <c r="A326">
        <v>6000545155</v>
      </c>
      <c r="B326">
        <v>11</v>
      </c>
      <c r="C326">
        <v>768007</v>
      </c>
      <c r="D326" t="s">
        <v>1389</v>
      </c>
      <c r="E326">
        <v>0.18</v>
      </c>
      <c r="F326">
        <v>19</v>
      </c>
      <c r="G326">
        <v>9229158</v>
      </c>
      <c r="H326">
        <v>187361106</v>
      </c>
      <c r="I326">
        <v>334780</v>
      </c>
      <c r="J326">
        <v>718172</v>
      </c>
      <c r="K326">
        <v>0</v>
      </c>
      <c r="L326">
        <v>375108</v>
      </c>
      <c r="M326">
        <v>565782</v>
      </c>
      <c r="N326">
        <v>9264186</v>
      </c>
      <c r="O326">
        <v>15046</v>
      </c>
      <c r="P326">
        <v>38920</v>
      </c>
      <c r="Q326">
        <v>0</v>
      </c>
      <c r="R326">
        <v>16179</v>
      </c>
      <c r="S326" t="s">
        <v>1390</v>
      </c>
      <c r="T326" s="6">
        <v>8.9999999999999998E-4</v>
      </c>
      <c r="U326" t="s">
        <v>1391</v>
      </c>
      <c r="V326" s="6">
        <v>5.4000000000000003E-3</v>
      </c>
      <c r="W326" t="s">
        <v>1392</v>
      </c>
      <c r="X326" s="6">
        <v>1.6999999999999999E-3</v>
      </c>
      <c r="Y326" t="s">
        <v>1391</v>
      </c>
      <c r="Z326" s="6">
        <v>1.5E-3</v>
      </c>
      <c r="AA326" t="s">
        <v>1393</v>
      </c>
      <c r="AB326" s="6">
        <v>1.4E-3</v>
      </c>
      <c r="AC326" t="s">
        <v>1391</v>
      </c>
      <c r="AD326" t="s">
        <v>1413</v>
      </c>
    </row>
    <row r="327" spans="1:30" hidden="1" x14ac:dyDescent="0.55000000000000004">
      <c r="A327">
        <v>6000590708</v>
      </c>
      <c r="B327">
        <v>2</v>
      </c>
      <c r="C327">
        <v>768007</v>
      </c>
      <c r="D327" t="s">
        <v>1389</v>
      </c>
      <c r="E327">
        <v>0.18</v>
      </c>
      <c r="F327">
        <v>19</v>
      </c>
      <c r="G327">
        <v>8820458</v>
      </c>
      <c r="H327">
        <v>187768202</v>
      </c>
      <c r="I327">
        <v>330711</v>
      </c>
      <c r="J327">
        <v>655821</v>
      </c>
      <c r="K327">
        <v>0</v>
      </c>
      <c r="L327">
        <v>340669</v>
      </c>
      <c r="M327">
        <v>573342</v>
      </c>
      <c r="N327">
        <v>9256159</v>
      </c>
      <c r="O327">
        <v>13777</v>
      </c>
      <c r="P327">
        <v>36227</v>
      </c>
      <c r="Q327">
        <v>0</v>
      </c>
      <c r="R327">
        <v>13004</v>
      </c>
      <c r="S327" t="s">
        <v>1390</v>
      </c>
      <c r="T327" s="6">
        <v>5.9999999999999995E-4</v>
      </c>
      <c r="U327" t="s">
        <v>1391</v>
      </c>
      <c r="V327" s="6">
        <v>5.0000000000000001E-3</v>
      </c>
      <c r="W327" t="s">
        <v>1392</v>
      </c>
      <c r="X327" s="6">
        <v>1.6000000000000001E-3</v>
      </c>
      <c r="Y327" t="s">
        <v>1391</v>
      </c>
      <c r="Z327" s="6">
        <v>1.4E-3</v>
      </c>
      <c r="AA327" t="s">
        <v>1393</v>
      </c>
      <c r="AB327" s="6">
        <v>1.1000000000000001E-3</v>
      </c>
      <c r="AC327" t="s">
        <v>1391</v>
      </c>
      <c r="AD327" t="s">
        <v>1426</v>
      </c>
    </row>
    <row r="328" spans="1:30" hidden="1" x14ac:dyDescent="0.55000000000000004">
      <c r="A328">
        <v>6000605583</v>
      </c>
      <c r="B328">
        <v>6</v>
      </c>
      <c r="C328">
        <v>768007</v>
      </c>
      <c r="D328" t="s">
        <v>1389</v>
      </c>
      <c r="E328">
        <v>0.18</v>
      </c>
      <c r="F328">
        <v>19</v>
      </c>
      <c r="G328">
        <v>9197671</v>
      </c>
      <c r="H328">
        <v>187389662</v>
      </c>
      <c r="I328">
        <v>385009</v>
      </c>
      <c r="J328">
        <v>756553</v>
      </c>
      <c r="K328">
        <v>0</v>
      </c>
      <c r="L328">
        <v>384326</v>
      </c>
      <c r="M328">
        <v>595927</v>
      </c>
      <c r="N328">
        <v>9233775</v>
      </c>
      <c r="O328">
        <v>21849</v>
      </c>
      <c r="P328">
        <v>41286</v>
      </c>
      <c r="Q328">
        <v>0</v>
      </c>
      <c r="R328">
        <v>15416</v>
      </c>
      <c r="S328" t="s">
        <v>1390</v>
      </c>
      <c r="T328" s="6">
        <v>1.4E-3</v>
      </c>
      <c r="U328" t="s">
        <v>1391</v>
      </c>
      <c r="V328" s="6">
        <v>6.4000000000000003E-3</v>
      </c>
      <c r="W328" t="s">
        <v>1392</v>
      </c>
      <c r="X328" s="6">
        <v>1.9E-3</v>
      </c>
      <c r="Y328" t="s">
        <v>1391</v>
      </c>
      <c r="Z328" s="6">
        <v>2.2000000000000001E-3</v>
      </c>
      <c r="AA328" t="s">
        <v>1393</v>
      </c>
      <c r="AB328" s="6">
        <v>1.6000000000000001E-3</v>
      </c>
      <c r="AC328" t="s">
        <v>1391</v>
      </c>
      <c r="AD328" t="s">
        <v>1445</v>
      </c>
    </row>
    <row r="329" spans="1:30" hidden="1" x14ac:dyDescent="0.55000000000000004">
      <c r="A329">
        <v>6000702926</v>
      </c>
      <c r="B329">
        <v>4</v>
      </c>
      <c r="C329">
        <v>768007</v>
      </c>
      <c r="D329" t="s">
        <v>1389</v>
      </c>
      <c r="E329">
        <v>0.18</v>
      </c>
      <c r="F329">
        <v>19</v>
      </c>
      <c r="G329">
        <v>7789471</v>
      </c>
      <c r="H329">
        <v>188800553</v>
      </c>
      <c r="I329">
        <v>276050</v>
      </c>
      <c r="J329">
        <v>698437</v>
      </c>
      <c r="K329">
        <v>0</v>
      </c>
      <c r="L329">
        <v>401603</v>
      </c>
      <c r="M329">
        <v>558317</v>
      </c>
      <c r="N329">
        <v>9271612</v>
      </c>
      <c r="O329">
        <v>11623</v>
      </c>
      <c r="P329">
        <v>39568</v>
      </c>
      <c r="Q329">
        <v>0</v>
      </c>
      <c r="R329">
        <v>17927</v>
      </c>
      <c r="S329" t="s">
        <v>1390</v>
      </c>
      <c r="T329" s="6">
        <v>5.0000000000000001E-4</v>
      </c>
      <c r="U329" t="s">
        <v>1391</v>
      </c>
      <c r="V329" s="6">
        <v>5.1999999999999998E-3</v>
      </c>
      <c r="W329" t="s">
        <v>1392</v>
      </c>
      <c r="X329" s="6">
        <v>1.4E-3</v>
      </c>
      <c r="Y329" t="s">
        <v>1391</v>
      </c>
      <c r="Z329" s="6">
        <v>1.1000000000000001E-3</v>
      </c>
      <c r="AA329" t="s">
        <v>1393</v>
      </c>
      <c r="AB329" s="6">
        <v>1.2999999999999999E-3</v>
      </c>
      <c r="AC329" t="s">
        <v>1391</v>
      </c>
      <c r="AD329" t="s">
        <v>1424</v>
      </c>
    </row>
    <row r="330" spans="1:30" hidden="1" x14ac:dyDescent="0.55000000000000004">
      <c r="A330">
        <v>6000804962</v>
      </c>
      <c r="B330">
        <v>14</v>
      </c>
      <c r="C330">
        <v>768007</v>
      </c>
      <c r="D330" t="s">
        <v>1389</v>
      </c>
      <c r="E330">
        <v>0.18</v>
      </c>
      <c r="F330">
        <v>19</v>
      </c>
      <c r="G330">
        <v>8904182</v>
      </c>
      <c r="H330">
        <v>187688643</v>
      </c>
      <c r="I330">
        <v>375813</v>
      </c>
      <c r="J330">
        <v>728089</v>
      </c>
      <c r="K330">
        <v>0</v>
      </c>
      <c r="L330">
        <v>384799</v>
      </c>
      <c r="M330">
        <v>574410</v>
      </c>
      <c r="N330">
        <v>9255511</v>
      </c>
      <c r="O330">
        <v>11059</v>
      </c>
      <c r="P330">
        <v>41767</v>
      </c>
      <c r="Q330">
        <v>0</v>
      </c>
      <c r="R330">
        <v>15388</v>
      </c>
      <c r="S330" t="s">
        <v>1390</v>
      </c>
      <c r="T330" s="6">
        <v>1.1999999999999999E-3</v>
      </c>
      <c r="U330" t="s">
        <v>1391</v>
      </c>
      <c r="V330" s="6">
        <v>5.3E-3</v>
      </c>
      <c r="W330" t="s">
        <v>1392</v>
      </c>
      <c r="X330" s="6">
        <v>1.9E-3</v>
      </c>
      <c r="Y330" t="s">
        <v>1391</v>
      </c>
      <c r="Z330" s="6">
        <v>1.1000000000000001E-3</v>
      </c>
      <c r="AA330" t="s">
        <v>1393</v>
      </c>
      <c r="AB330" s="6">
        <v>1.5E-3</v>
      </c>
      <c r="AC330" t="s">
        <v>1391</v>
      </c>
      <c r="AD330" t="s">
        <v>1445</v>
      </c>
    </row>
    <row r="331" spans="1:30" hidden="1" x14ac:dyDescent="0.55000000000000004">
      <c r="A331">
        <v>6000816958</v>
      </c>
      <c r="B331">
        <v>15</v>
      </c>
      <c r="C331">
        <v>768007</v>
      </c>
      <c r="D331" t="s">
        <v>1389</v>
      </c>
      <c r="E331">
        <v>0.18</v>
      </c>
      <c r="F331">
        <v>19</v>
      </c>
      <c r="G331">
        <v>9328730</v>
      </c>
      <c r="H331">
        <v>187259862</v>
      </c>
      <c r="I331">
        <v>329700</v>
      </c>
      <c r="J331">
        <v>752026</v>
      </c>
      <c r="K331">
        <v>0</v>
      </c>
      <c r="L331">
        <v>412819</v>
      </c>
      <c r="M331">
        <v>545053</v>
      </c>
      <c r="N331">
        <v>9284521</v>
      </c>
      <c r="O331">
        <v>9339</v>
      </c>
      <c r="P331">
        <v>37325</v>
      </c>
      <c r="Q331">
        <v>0</v>
      </c>
      <c r="R331">
        <v>18088</v>
      </c>
      <c r="S331" t="s">
        <v>1390</v>
      </c>
      <c r="T331" s="6">
        <v>1.1000000000000001E-3</v>
      </c>
      <c r="U331" t="s">
        <v>1391</v>
      </c>
      <c r="V331" s="6">
        <v>4.7000000000000002E-3</v>
      </c>
      <c r="W331" t="s">
        <v>1392</v>
      </c>
      <c r="X331" s="6">
        <v>1.6000000000000001E-3</v>
      </c>
      <c r="Y331" t="s">
        <v>1391</v>
      </c>
      <c r="Z331" s="6">
        <v>8.9999999999999998E-4</v>
      </c>
      <c r="AA331" t="s">
        <v>1393</v>
      </c>
      <c r="AB331" s="6">
        <v>1.6000000000000001E-3</v>
      </c>
      <c r="AC331" t="s">
        <v>1391</v>
      </c>
      <c r="AD331" t="s">
        <v>1422</v>
      </c>
    </row>
    <row r="332" spans="1:30" hidden="1" x14ac:dyDescent="0.55000000000000004">
      <c r="A332">
        <v>6000949076</v>
      </c>
      <c r="B332">
        <v>12</v>
      </c>
      <c r="C332">
        <v>768007</v>
      </c>
      <c r="D332" t="s">
        <v>1389</v>
      </c>
      <c r="E332">
        <v>0.18</v>
      </c>
      <c r="F332">
        <v>19</v>
      </c>
      <c r="G332">
        <v>8091780</v>
      </c>
      <c r="H332">
        <v>188492423</v>
      </c>
      <c r="I332">
        <v>345572</v>
      </c>
      <c r="J332">
        <v>712910</v>
      </c>
      <c r="K332">
        <v>0</v>
      </c>
      <c r="L332">
        <v>389382</v>
      </c>
      <c r="M332">
        <v>598430</v>
      </c>
      <c r="N332">
        <v>9231252</v>
      </c>
      <c r="O332">
        <v>17317</v>
      </c>
      <c r="P332">
        <v>45612</v>
      </c>
      <c r="Q332">
        <v>0</v>
      </c>
      <c r="R332">
        <v>16546</v>
      </c>
      <c r="S332" t="s">
        <v>1390</v>
      </c>
      <c r="T332" s="6">
        <v>1E-3</v>
      </c>
      <c r="U332" t="s">
        <v>1391</v>
      </c>
      <c r="V332" s="6">
        <v>6.4000000000000003E-3</v>
      </c>
      <c r="W332" t="s">
        <v>1392</v>
      </c>
      <c r="X332" s="6">
        <v>1.6999999999999999E-3</v>
      </c>
      <c r="Y332" t="s">
        <v>1391</v>
      </c>
      <c r="Z332" s="6">
        <v>1.6999999999999999E-3</v>
      </c>
      <c r="AA332" t="s">
        <v>1393</v>
      </c>
      <c r="AB332" s="6">
        <v>1.4E-3</v>
      </c>
      <c r="AC332" t="s">
        <v>1391</v>
      </c>
      <c r="AD332" t="s">
        <v>1443</v>
      </c>
    </row>
    <row r="333" spans="1:30" hidden="1" x14ac:dyDescent="0.55000000000000004">
      <c r="A333">
        <v>6001063308</v>
      </c>
      <c r="B333">
        <v>9</v>
      </c>
      <c r="C333">
        <v>768007</v>
      </c>
      <c r="D333" t="s">
        <v>1389</v>
      </c>
      <c r="E333">
        <v>0.18</v>
      </c>
      <c r="F333">
        <v>19</v>
      </c>
      <c r="G333">
        <v>9355980</v>
      </c>
      <c r="H333">
        <v>187233075</v>
      </c>
      <c r="I333">
        <v>417393</v>
      </c>
      <c r="J333">
        <v>718484</v>
      </c>
      <c r="K333">
        <v>0</v>
      </c>
      <c r="L333">
        <v>370637</v>
      </c>
      <c r="M333">
        <v>546224</v>
      </c>
      <c r="N333">
        <v>9283740</v>
      </c>
      <c r="O333">
        <v>10181</v>
      </c>
      <c r="P333">
        <v>34933</v>
      </c>
      <c r="Q333">
        <v>0</v>
      </c>
      <c r="R333">
        <v>14421</v>
      </c>
      <c r="S333" t="s">
        <v>1390</v>
      </c>
      <c r="T333" s="6">
        <v>1.4E-3</v>
      </c>
      <c r="U333" t="s">
        <v>1391</v>
      </c>
      <c r="V333" s="6">
        <v>4.4999999999999997E-3</v>
      </c>
      <c r="W333" t="s">
        <v>1392</v>
      </c>
      <c r="X333" s="6">
        <v>2.0999999999999999E-3</v>
      </c>
      <c r="Y333" t="s">
        <v>1391</v>
      </c>
      <c r="Z333" s="6">
        <v>1E-3</v>
      </c>
      <c r="AA333" t="s">
        <v>1393</v>
      </c>
      <c r="AB333" s="6">
        <v>1.4E-3</v>
      </c>
      <c r="AC333" t="s">
        <v>1391</v>
      </c>
      <c r="AD333" t="s">
        <v>1408</v>
      </c>
    </row>
    <row r="334" spans="1:30" hidden="1" x14ac:dyDescent="0.55000000000000004">
      <c r="A334">
        <v>6001069989</v>
      </c>
      <c r="B334">
        <v>5</v>
      </c>
      <c r="C334">
        <v>768007</v>
      </c>
      <c r="D334" t="s">
        <v>1389</v>
      </c>
      <c r="E334">
        <v>0.18</v>
      </c>
      <c r="F334">
        <v>19</v>
      </c>
      <c r="G334">
        <v>9264434</v>
      </c>
      <c r="H334">
        <v>187326104</v>
      </c>
      <c r="I334">
        <v>347801</v>
      </c>
      <c r="J334">
        <v>738157</v>
      </c>
      <c r="K334">
        <v>0</v>
      </c>
      <c r="L334">
        <v>390631</v>
      </c>
      <c r="M334">
        <v>561553</v>
      </c>
      <c r="N334">
        <v>9268312</v>
      </c>
      <c r="O334">
        <v>11161</v>
      </c>
      <c r="P334">
        <v>37349</v>
      </c>
      <c r="Q334">
        <v>0</v>
      </c>
      <c r="R334">
        <v>16892</v>
      </c>
      <c r="S334" t="s">
        <v>1390</v>
      </c>
      <c r="T334" s="6">
        <v>1.1000000000000001E-3</v>
      </c>
      <c r="U334" t="s">
        <v>1391</v>
      </c>
      <c r="V334" s="6">
        <v>4.8999999999999998E-3</v>
      </c>
      <c r="W334" t="s">
        <v>1392</v>
      </c>
      <c r="X334" s="6">
        <v>1.6999999999999999E-3</v>
      </c>
      <c r="Y334" t="s">
        <v>1391</v>
      </c>
      <c r="Z334" s="6">
        <v>1.1000000000000001E-3</v>
      </c>
      <c r="AA334" t="s">
        <v>1393</v>
      </c>
      <c r="AB334" s="6">
        <v>1.5E-3</v>
      </c>
      <c r="AC334" t="s">
        <v>1391</v>
      </c>
      <c r="AD334" t="s">
        <v>1422</v>
      </c>
    </row>
    <row r="335" spans="1:30" x14ac:dyDescent="0.55000000000000004">
      <c r="A335">
        <v>6001169684</v>
      </c>
      <c r="B335">
        <v>17</v>
      </c>
      <c r="C335">
        <v>768008</v>
      </c>
      <c r="D335" t="s">
        <v>1389</v>
      </c>
      <c r="E335">
        <v>0.18</v>
      </c>
      <c r="F335">
        <v>19</v>
      </c>
      <c r="G335">
        <v>8990046</v>
      </c>
      <c r="H335">
        <v>187604573</v>
      </c>
      <c r="I335">
        <v>327852</v>
      </c>
      <c r="J335">
        <v>723891</v>
      </c>
      <c r="K335">
        <v>0</v>
      </c>
      <c r="L335">
        <v>376651</v>
      </c>
      <c r="M335">
        <v>563151</v>
      </c>
      <c r="N335">
        <v>9266650</v>
      </c>
      <c r="O335">
        <v>19582</v>
      </c>
      <c r="P335">
        <v>34478</v>
      </c>
      <c r="Q335">
        <v>0</v>
      </c>
      <c r="R335">
        <v>14400</v>
      </c>
      <c r="S335" t="s">
        <v>1390</v>
      </c>
      <c r="T335" s="6">
        <v>8.9999999999999998E-4</v>
      </c>
      <c r="U335" t="s">
        <v>1391</v>
      </c>
      <c r="V335" s="6">
        <v>5.4000000000000003E-3</v>
      </c>
      <c r="W335" t="s">
        <v>1392</v>
      </c>
      <c r="X335" s="6">
        <v>1.6000000000000001E-3</v>
      </c>
      <c r="Y335" t="s">
        <v>1391</v>
      </c>
      <c r="Z335" s="6">
        <v>1.9E-3</v>
      </c>
      <c r="AA335" t="s">
        <v>1393</v>
      </c>
      <c r="AB335" s="6">
        <v>1.4E-3</v>
      </c>
      <c r="AC335" t="s">
        <v>1391</v>
      </c>
      <c r="AD335" t="s">
        <v>1408</v>
      </c>
    </row>
    <row r="336" spans="1:30" hidden="1" x14ac:dyDescent="0.55000000000000004">
      <c r="A336">
        <v>6001238992</v>
      </c>
      <c r="B336">
        <v>13</v>
      </c>
      <c r="C336">
        <v>768007</v>
      </c>
      <c r="D336" t="s">
        <v>1389</v>
      </c>
      <c r="E336">
        <v>0.18</v>
      </c>
      <c r="F336">
        <v>19</v>
      </c>
      <c r="G336">
        <v>10000988</v>
      </c>
      <c r="H336">
        <v>186592636</v>
      </c>
      <c r="I336">
        <v>511937</v>
      </c>
      <c r="J336">
        <v>808289</v>
      </c>
      <c r="K336">
        <v>0</v>
      </c>
      <c r="L336">
        <v>366740</v>
      </c>
      <c r="M336">
        <v>547769</v>
      </c>
      <c r="N336">
        <v>9281975</v>
      </c>
      <c r="O336">
        <v>10156</v>
      </c>
      <c r="P336">
        <v>33683</v>
      </c>
      <c r="Q336">
        <v>0</v>
      </c>
      <c r="R336">
        <v>12111</v>
      </c>
      <c r="S336" t="s">
        <v>1390</v>
      </c>
      <c r="T336" s="6">
        <v>1E-4</v>
      </c>
      <c r="U336" t="s">
        <v>1391</v>
      </c>
      <c r="V336" s="6">
        <v>4.4000000000000003E-3</v>
      </c>
      <c r="W336" t="s">
        <v>1392</v>
      </c>
      <c r="X336" s="6">
        <v>4.0000000000000002E-4</v>
      </c>
      <c r="Y336" t="s">
        <v>1391</v>
      </c>
      <c r="Z336" s="6">
        <v>1E-3</v>
      </c>
      <c r="AA336" t="s">
        <v>1393</v>
      </c>
      <c r="AB336" s="6">
        <v>1.9E-3</v>
      </c>
      <c r="AC336" t="s">
        <v>1391</v>
      </c>
      <c r="AD336" t="s">
        <v>1425</v>
      </c>
    </row>
    <row r="337" spans="1:30" hidden="1" x14ac:dyDescent="0.55000000000000004">
      <c r="A337">
        <v>6002736967</v>
      </c>
      <c r="B337">
        <v>1</v>
      </c>
      <c r="C337">
        <v>768007</v>
      </c>
      <c r="D337" t="s">
        <v>1389</v>
      </c>
      <c r="E337">
        <v>0.18</v>
      </c>
      <c r="F337">
        <v>19</v>
      </c>
      <c r="G337">
        <v>8552491</v>
      </c>
      <c r="H337">
        <v>188022086</v>
      </c>
      <c r="I337">
        <v>320698</v>
      </c>
      <c r="J337">
        <v>676677</v>
      </c>
      <c r="K337">
        <v>0</v>
      </c>
      <c r="L337">
        <v>336370</v>
      </c>
      <c r="M337">
        <v>580613</v>
      </c>
      <c r="N337">
        <v>9247078</v>
      </c>
      <c r="O337">
        <v>16435</v>
      </c>
      <c r="P337">
        <v>38232</v>
      </c>
      <c r="Q337">
        <v>0</v>
      </c>
      <c r="R337">
        <v>12891</v>
      </c>
      <c r="S337" t="s">
        <v>1390</v>
      </c>
      <c r="T337" s="6">
        <v>6.9999999999999999E-4</v>
      </c>
      <c r="U337" t="s">
        <v>1391</v>
      </c>
      <c r="V337" s="6">
        <v>5.4999999999999997E-3</v>
      </c>
      <c r="W337" t="s">
        <v>1392</v>
      </c>
      <c r="X337" s="6">
        <v>1.6000000000000001E-3</v>
      </c>
      <c r="Y337" t="s">
        <v>1391</v>
      </c>
      <c r="Z337" s="6">
        <v>1.6000000000000001E-3</v>
      </c>
      <c r="AA337" t="s">
        <v>1393</v>
      </c>
      <c r="AB337" s="6">
        <v>1.1999999999999999E-3</v>
      </c>
      <c r="AC337" t="s">
        <v>1391</v>
      </c>
      <c r="AD337" t="s">
        <v>1435</v>
      </c>
    </row>
    <row r="338" spans="1:30" hidden="1" x14ac:dyDescent="0.55000000000000004">
      <c r="A338">
        <v>6002756669</v>
      </c>
      <c r="B338">
        <v>7</v>
      </c>
      <c r="C338">
        <v>768007</v>
      </c>
      <c r="D338" t="s">
        <v>1389</v>
      </c>
      <c r="E338">
        <v>0.18</v>
      </c>
      <c r="F338">
        <v>19</v>
      </c>
      <c r="G338">
        <v>9430392</v>
      </c>
      <c r="H338">
        <v>187162599</v>
      </c>
      <c r="I338">
        <v>325021</v>
      </c>
      <c r="J338">
        <v>726375</v>
      </c>
      <c r="K338">
        <v>0</v>
      </c>
      <c r="L338">
        <v>353329</v>
      </c>
      <c r="M338">
        <v>588999</v>
      </c>
      <c r="N338">
        <v>9240951</v>
      </c>
      <c r="O338">
        <v>17454</v>
      </c>
      <c r="P338">
        <v>41188</v>
      </c>
      <c r="Q338">
        <v>0</v>
      </c>
      <c r="R338">
        <v>15402</v>
      </c>
      <c r="S338" t="s">
        <v>1390</v>
      </c>
      <c r="T338" s="6">
        <v>8.9999999999999998E-4</v>
      </c>
      <c r="U338" t="s">
        <v>1391</v>
      </c>
      <c r="V338" s="6">
        <v>5.8999999999999999E-3</v>
      </c>
      <c r="W338" t="s">
        <v>1392</v>
      </c>
      <c r="X338" s="6">
        <v>1.6000000000000001E-3</v>
      </c>
      <c r="Y338" t="s">
        <v>1391</v>
      </c>
      <c r="Z338" s="6">
        <v>1.6999999999999999E-3</v>
      </c>
      <c r="AA338" t="s">
        <v>1393</v>
      </c>
      <c r="AB338" s="6">
        <v>1.5E-3</v>
      </c>
      <c r="AC338" t="s">
        <v>1391</v>
      </c>
      <c r="AD338" t="s">
        <v>1409</v>
      </c>
    </row>
    <row r="339" spans="1:30" hidden="1" x14ac:dyDescent="0.55000000000000004">
      <c r="A339">
        <v>6002833618</v>
      </c>
      <c r="B339">
        <v>16</v>
      </c>
      <c r="C339">
        <v>768008</v>
      </c>
      <c r="D339" t="s">
        <v>1389</v>
      </c>
      <c r="E339">
        <v>0.18</v>
      </c>
      <c r="F339">
        <v>19</v>
      </c>
      <c r="G339">
        <v>8797829</v>
      </c>
      <c r="H339">
        <v>187790712</v>
      </c>
      <c r="I339">
        <v>306056</v>
      </c>
      <c r="J339">
        <v>755635</v>
      </c>
      <c r="K339">
        <v>0</v>
      </c>
      <c r="L339">
        <v>413840</v>
      </c>
      <c r="M339">
        <v>560857</v>
      </c>
      <c r="N339">
        <v>9268835</v>
      </c>
      <c r="O339">
        <v>11494</v>
      </c>
      <c r="P339">
        <v>39887</v>
      </c>
      <c r="Q339">
        <v>0</v>
      </c>
      <c r="R339">
        <v>16768</v>
      </c>
      <c r="S339" t="s">
        <v>1390</v>
      </c>
      <c r="T339" s="6">
        <v>1E-3</v>
      </c>
      <c r="U339" t="s">
        <v>1391</v>
      </c>
      <c r="V339" s="6">
        <v>5.1999999999999998E-3</v>
      </c>
      <c r="W339" t="s">
        <v>1392</v>
      </c>
      <c r="X339" s="6">
        <v>1.5E-3</v>
      </c>
      <c r="Y339" t="s">
        <v>1391</v>
      </c>
      <c r="Z339" s="6">
        <v>1.1000000000000001E-3</v>
      </c>
      <c r="AA339" t="s">
        <v>1393</v>
      </c>
      <c r="AB339" s="6">
        <v>1.6000000000000001E-3</v>
      </c>
      <c r="AC339" t="s">
        <v>1391</v>
      </c>
      <c r="AD339" t="s">
        <v>1424</v>
      </c>
    </row>
    <row r="340" spans="1:30" hidden="1" x14ac:dyDescent="0.55000000000000004">
      <c r="A340">
        <v>6002911160</v>
      </c>
      <c r="B340">
        <v>10</v>
      </c>
      <c r="C340">
        <v>768007</v>
      </c>
      <c r="D340" t="s">
        <v>1389</v>
      </c>
      <c r="E340">
        <v>0.18</v>
      </c>
      <c r="F340">
        <v>19</v>
      </c>
      <c r="G340">
        <v>8675043</v>
      </c>
      <c r="H340">
        <v>187908604</v>
      </c>
      <c r="I340">
        <v>337610</v>
      </c>
      <c r="J340">
        <v>717629</v>
      </c>
      <c r="K340">
        <v>0</v>
      </c>
      <c r="L340">
        <v>374627</v>
      </c>
      <c r="M340">
        <v>570882</v>
      </c>
      <c r="N340">
        <v>9258611</v>
      </c>
      <c r="O340">
        <v>15926</v>
      </c>
      <c r="P340">
        <v>38017</v>
      </c>
      <c r="Q340">
        <v>0</v>
      </c>
      <c r="R340">
        <v>13568</v>
      </c>
      <c r="S340" t="s">
        <v>1390</v>
      </c>
      <c r="T340" s="6">
        <v>8.9999999999999998E-4</v>
      </c>
      <c r="U340" t="s">
        <v>1391</v>
      </c>
      <c r="V340" s="6">
        <v>5.4000000000000003E-3</v>
      </c>
      <c r="W340" t="s">
        <v>1392</v>
      </c>
      <c r="X340" s="6">
        <v>1.6999999999999999E-3</v>
      </c>
      <c r="Y340" t="s">
        <v>1391</v>
      </c>
      <c r="Z340" s="6">
        <v>1.6000000000000001E-3</v>
      </c>
      <c r="AA340" t="s">
        <v>1393</v>
      </c>
      <c r="AB340" s="6">
        <v>1.4E-3</v>
      </c>
      <c r="AC340" t="s">
        <v>1391</v>
      </c>
      <c r="AD340" t="s">
        <v>1435</v>
      </c>
    </row>
    <row r="341" spans="1:30" hidden="1" x14ac:dyDescent="0.55000000000000004">
      <c r="A341">
        <v>6003254193</v>
      </c>
      <c r="B341">
        <v>3</v>
      </c>
      <c r="C341">
        <v>768007</v>
      </c>
      <c r="D341" t="s">
        <v>1389</v>
      </c>
      <c r="E341">
        <v>0.18</v>
      </c>
      <c r="F341">
        <v>19</v>
      </c>
      <c r="G341">
        <v>9610543</v>
      </c>
      <c r="H341">
        <v>186978108</v>
      </c>
      <c r="I341">
        <v>405472</v>
      </c>
      <c r="J341">
        <v>789478</v>
      </c>
      <c r="K341">
        <v>0</v>
      </c>
      <c r="L341">
        <v>409834</v>
      </c>
      <c r="M341">
        <v>597464</v>
      </c>
      <c r="N341">
        <v>9232054</v>
      </c>
      <c r="O341">
        <v>18299</v>
      </c>
      <c r="P341">
        <v>45873</v>
      </c>
      <c r="Q341">
        <v>0</v>
      </c>
      <c r="R341">
        <v>16969</v>
      </c>
      <c r="S341" t="s">
        <v>1390</v>
      </c>
      <c r="T341" s="6">
        <v>1.6999999999999999E-3</v>
      </c>
      <c r="U341" t="s">
        <v>1391</v>
      </c>
      <c r="V341" s="6">
        <v>6.4999999999999997E-3</v>
      </c>
      <c r="W341" t="s">
        <v>1392</v>
      </c>
      <c r="X341" s="6">
        <v>2E-3</v>
      </c>
      <c r="Y341" t="s">
        <v>1391</v>
      </c>
      <c r="Z341" s="6">
        <v>1.8E-3</v>
      </c>
      <c r="AA341" t="s">
        <v>1393</v>
      </c>
      <c r="AB341" s="6">
        <v>1.8E-3</v>
      </c>
      <c r="AC341" t="s">
        <v>1391</v>
      </c>
      <c r="AD341" t="s">
        <v>1443</v>
      </c>
    </row>
    <row r="342" spans="1:30" hidden="1" x14ac:dyDescent="0.55000000000000004">
      <c r="A342">
        <v>6300429275</v>
      </c>
      <c r="B342">
        <v>8</v>
      </c>
      <c r="C342">
        <v>806407</v>
      </c>
      <c r="D342" t="s">
        <v>1389</v>
      </c>
      <c r="E342">
        <v>0.18</v>
      </c>
      <c r="F342">
        <v>20</v>
      </c>
      <c r="G342">
        <v>9868523</v>
      </c>
      <c r="H342">
        <v>196548820</v>
      </c>
      <c r="I342">
        <v>389261</v>
      </c>
      <c r="J342">
        <v>801118</v>
      </c>
      <c r="K342">
        <v>0</v>
      </c>
      <c r="L342">
        <v>418555</v>
      </c>
      <c r="M342">
        <v>560347</v>
      </c>
      <c r="N342">
        <v>9269178</v>
      </c>
      <c r="O342">
        <v>11774</v>
      </c>
      <c r="P342">
        <v>34265</v>
      </c>
      <c r="Q342">
        <v>0</v>
      </c>
      <c r="R342">
        <v>14909</v>
      </c>
      <c r="S342" t="s">
        <v>1390</v>
      </c>
      <c r="T342" s="6">
        <v>1.6000000000000001E-3</v>
      </c>
      <c r="U342" t="s">
        <v>1391</v>
      </c>
      <c r="V342" s="6">
        <v>4.5999999999999999E-3</v>
      </c>
      <c r="W342" t="s">
        <v>1392</v>
      </c>
      <c r="X342" s="6">
        <v>1.8E-3</v>
      </c>
      <c r="Y342" t="s">
        <v>1391</v>
      </c>
      <c r="Z342" s="6">
        <v>1.1000000000000001E-3</v>
      </c>
      <c r="AA342" t="s">
        <v>1393</v>
      </c>
      <c r="AB342" s="6">
        <v>1.8E-3</v>
      </c>
      <c r="AC342" t="s">
        <v>1391</v>
      </c>
      <c r="AD342" t="s">
        <v>1425</v>
      </c>
    </row>
    <row r="343" spans="1:30" hidden="1" x14ac:dyDescent="0.55000000000000004">
      <c r="A343">
        <v>6300547025</v>
      </c>
      <c r="B343">
        <v>11</v>
      </c>
      <c r="C343">
        <v>806407</v>
      </c>
      <c r="D343" t="s">
        <v>1389</v>
      </c>
      <c r="E343">
        <v>0.18</v>
      </c>
      <c r="F343">
        <v>20</v>
      </c>
      <c r="G343">
        <v>9808244</v>
      </c>
      <c r="H343">
        <v>196611943</v>
      </c>
      <c r="I343">
        <v>350509</v>
      </c>
      <c r="J343">
        <v>755102</v>
      </c>
      <c r="K343">
        <v>0</v>
      </c>
      <c r="L343">
        <v>388356</v>
      </c>
      <c r="M343">
        <v>579083</v>
      </c>
      <c r="N343">
        <v>9250837</v>
      </c>
      <c r="O343">
        <v>15729</v>
      </c>
      <c r="P343">
        <v>36930</v>
      </c>
      <c r="Q343">
        <v>0</v>
      </c>
      <c r="R343">
        <v>13248</v>
      </c>
      <c r="S343" t="s">
        <v>1390</v>
      </c>
      <c r="T343" s="6">
        <v>1.1000000000000001E-3</v>
      </c>
      <c r="U343" t="s">
        <v>1391</v>
      </c>
      <c r="V343" s="6">
        <v>5.3E-3</v>
      </c>
      <c r="W343" t="s">
        <v>1392</v>
      </c>
      <c r="X343" s="6">
        <v>1.6000000000000001E-3</v>
      </c>
      <c r="Y343" t="s">
        <v>1391</v>
      </c>
      <c r="Z343" s="6">
        <v>1.6000000000000001E-3</v>
      </c>
      <c r="AA343" t="s">
        <v>1393</v>
      </c>
      <c r="AB343" s="6">
        <v>1.5E-3</v>
      </c>
      <c r="AC343" t="s">
        <v>1391</v>
      </c>
      <c r="AD343" t="s">
        <v>1422</v>
      </c>
    </row>
    <row r="344" spans="1:30" hidden="1" x14ac:dyDescent="0.55000000000000004">
      <c r="A344">
        <v>6300592528</v>
      </c>
      <c r="B344">
        <v>2</v>
      </c>
      <c r="C344">
        <v>806407</v>
      </c>
      <c r="D344" t="s">
        <v>1389</v>
      </c>
      <c r="E344">
        <v>0.18</v>
      </c>
      <c r="F344">
        <v>20</v>
      </c>
      <c r="G344">
        <v>9400696</v>
      </c>
      <c r="H344">
        <v>197017666</v>
      </c>
      <c r="I344">
        <v>344454</v>
      </c>
      <c r="J344">
        <v>693885</v>
      </c>
      <c r="K344">
        <v>0</v>
      </c>
      <c r="L344">
        <v>355325</v>
      </c>
      <c r="M344">
        <v>580235</v>
      </c>
      <c r="N344">
        <v>9249464</v>
      </c>
      <c r="O344">
        <v>13743</v>
      </c>
      <c r="P344">
        <v>38064</v>
      </c>
      <c r="Q344">
        <v>0</v>
      </c>
      <c r="R344">
        <v>14656</v>
      </c>
      <c r="S344" t="s">
        <v>1390</v>
      </c>
      <c r="T344" s="6">
        <v>8.0000000000000004E-4</v>
      </c>
      <c r="U344" t="s">
        <v>1391</v>
      </c>
      <c r="V344" s="6">
        <v>5.1999999999999998E-3</v>
      </c>
      <c r="W344" t="s">
        <v>1392</v>
      </c>
      <c r="X344" s="6">
        <v>1.6000000000000001E-3</v>
      </c>
      <c r="Y344" t="s">
        <v>1391</v>
      </c>
      <c r="Z344" s="6">
        <v>1.2999999999999999E-3</v>
      </c>
      <c r="AA344" t="s">
        <v>1393</v>
      </c>
      <c r="AB344" s="6">
        <v>1.1999999999999999E-3</v>
      </c>
      <c r="AC344" t="s">
        <v>1391</v>
      </c>
      <c r="AD344" t="s">
        <v>1435</v>
      </c>
    </row>
    <row r="345" spans="1:30" hidden="1" x14ac:dyDescent="0.55000000000000004">
      <c r="A345">
        <v>6300607507</v>
      </c>
      <c r="B345">
        <v>6</v>
      </c>
      <c r="C345">
        <v>806407</v>
      </c>
      <c r="D345" t="s">
        <v>1389</v>
      </c>
      <c r="E345">
        <v>0.18</v>
      </c>
      <c r="F345">
        <v>20</v>
      </c>
      <c r="G345">
        <v>9752143</v>
      </c>
      <c r="H345">
        <v>196664817</v>
      </c>
      <c r="I345">
        <v>398501</v>
      </c>
      <c r="J345">
        <v>791540</v>
      </c>
      <c r="K345">
        <v>0</v>
      </c>
      <c r="L345">
        <v>401976</v>
      </c>
      <c r="M345">
        <v>554469</v>
      </c>
      <c r="N345">
        <v>9275155</v>
      </c>
      <c r="O345">
        <v>13492</v>
      </c>
      <c r="P345">
        <v>34987</v>
      </c>
      <c r="Q345">
        <v>0</v>
      </c>
      <c r="R345">
        <v>17650</v>
      </c>
      <c r="S345" t="s">
        <v>1390</v>
      </c>
      <c r="T345" s="6">
        <v>1.6000000000000001E-3</v>
      </c>
      <c r="U345" t="s">
        <v>1391</v>
      </c>
      <c r="V345" s="6">
        <v>4.8999999999999998E-3</v>
      </c>
      <c r="W345" t="s">
        <v>1392</v>
      </c>
      <c r="X345" s="6">
        <v>1.9E-3</v>
      </c>
      <c r="Y345" t="s">
        <v>1391</v>
      </c>
      <c r="Z345" s="6">
        <v>1.2999999999999999E-3</v>
      </c>
      <c r="AA345" t="s">
        <v>1393</v>
      </c>
      <c r="AB345" s="6">
        <v>1.6999999999999999E-3</v>
      </c>
      <c r="AC345" t="s">
        <v>1391</v>
      </c>
      <c r="AD345" t="s">
        <v>1408</v>
      </c>
    </row>
    <row r="346" spans="1:30" hidden="1" x14ac:dyDescent="0.55000000000000004">
      <c r="A346">
        <v>6300704784</v>
      </c>
      <c r="B346">
        <v>4</v>
      </c>
      <c r="C346">
        <v>806407</v>
      </c>
      <c r="D346" t="s">
        <v>1389</v>
      </c>
      <c r="E346">
        <v>0.18</v>
      </c>
      <c r="F346">
        <v>20</v>
      </c>
      <c r="G346">
        <v>8349974</v>
      </c>
      <c r="H346">
        <v>198070022</v>
      </c>
      <c r="I346">
        <v>288027</v>
      </c>
      <c r="J346">
        <v>737701</v>
      </c>
      <c r="K346">
        <v>0</v>
      </c>
      <c r="L346">
        <v>420710</v>
      </c>
      <c r="M346">
        <v>560500</v>
      </c>
      <c r="N346">
        <v>9269469</v>
      </c>
      <c r="O346">
        <v>11977</v>
      </c>
      <c r="P346">
        <v>39264</v>
      </c>
      <c r="Q346">
        <v>0</v>
      </c>
      <c r="R346">
        <v>19107</v>
      </c>
      <c r="S346" t="s">
        <v>1390</v>
      </c>
      <c r="T346" s="6">
        <v>8.0000000000000004E-4</v>
      </c>
      <c r="U346" t="s">
        <v>1391</v>
      </c>
      <c r="V346" s="6">
        <v>5.1999999999999998E-3</v>
      </c>
      <c r="W346" t="s">
        <v>1392</v>
      </c>
      <c r="X346" s="6">
        <v>1.2999999999999999E-3</v>
      </c>
      <c r="Y346" t="s">
        <v>1391</v>
      </c>
      <c r="Z346" s="6">
        <v>1.1999999999999999E-3</v>
      </c>
      <c r="AA346" t="s">
        <v>1393</v>
      </c>
      <c r="AB346" s="6">
        <v>1.4E-3</v>
      </c>
      <c r="AC346" t="s">
        <v>1391</v>
      </c>
      <c r="AD346" t="s">
        <v>1413</v>
      </c>
    </row>
    <row r="347" spans="1:30" hidden="1" x14ac:dyDescent="0.55000000000000004">
      <c r="A347">
        <v>6300806673</v>
      </c>
      <c r="B347">
        <v>14</v>
      </c>
      <c r="C347">
        <v>806407</v>
      </c>
      <c r="D347" t="s">
        <v>1389</v>
      </c>
      <c r="E347">
        <v>0.18</v>
      </c>
      <c r="F347">
        <v>20</v>
      </c>
      <c r="G347">
        <v>9453743</v>
      </c>
      <c r="H347">
        <v>196968972</v>
      </c>
      <c r="I347">
        <v>386149</v>
      </c>
      <c r="J347">
        <v>763226</v>
      </c>
      <c r="K347">
        <v>0</v>
      </c>
      <c r="L347">
        <v>402168</v>
      </c>
      <c r="M347">
        <v>549558</v>
      </c>
      <c r="N347">
        <v>9280329</v>
      </c>
      <c r="O347">
        <v>10336</v>
      </c>
      <c r="P347">
        <v>35137</v>
      </c>
      <c r="Q347">
        <v>0</v>
      </c>
      <c r="R347">
        <v>17369</v>
      </c>
      <c r="S347" t="s">
        <v>1390</v>
      </c>
      <c r="T347" s="6">
        <v>1.4E-3</v>
      </c>
      <c r="U347" t="s">
        <v>1391</v>
      </c>
      <c r="V347" s="6">
        <v>4.5999999999999999E-3</v>
      </c>
      <c r="W347" t="s">
        <v>1392</v>
      </c>
      <c r="X347" s="6">
        <v>1.8E-3</v>
      </c>
      <c r="Y347" t="s">
        <v>1391</v>
      </c>
      <c r="Z347" s="6">
        <v>1E-3</v>
      </c>
      <c r="AA347" t="s">
        <v>1393</v>
      </c>
      <c r="AB347" s="6">
        <v>1.6000000000000001E-3</v>
      </c>
      <c r="AC347" t="s">
        <v>1391</v>
      </c>
      <c r="AD347" t="s">
        <v>1408</v>
      </c>
    </row>
    <row r="348" spans="1:30" hidden="1" x14ac:dyDescent="0.55000000000000004">
      <c r="A348">
        <v>6300819255</v>
      </c>
      <c r="B348">
        <v>15</v>
      </c>
      <c r="C348">
        <v>806407</v>
      </c>
      <c r="D348" t="s">
        <v>1389</v>
      </c>
      <c r="E348">
        <v>0.18</v>
      </c>
      <c r="F348">
        <v>20</v>
      </c>
      <c r="G348">
        <v>9872573</v>
      </c>
      <c r="H348">
        <v>196545767</v>
      </c>
      <c r="I348">
        <v>340031</v>
      </c>
      <c r="J348">
        <v>787118</v>
      </c>
      <c r="K348">
        <v>0</v>
      </c>
      <c r="L348">
        <v>430832</v>
      </c>
      <c r="M348">
        <v>543840</v>
      </c>
      <c r="N348">
        <v>9285905</v>
      </c>
      <c r="O348">
        <v>10331</v>
      </c>
      <c r="P348">
        <v>35092</v>
      </c>
      <c r="Q348">
        <v>0</v>
      </c>
      <c r="R348">
        <v>18013</v>
      </c>
      <c r="S348" t="s">
        <v>1390</v>
      </c>
      <c r="T348" s="6">
        <v>1.1999999999999999E-3</v>
      </c>
      <c r="U348" t="s">
        <v>1391</v>
      </c>
      <c r="V348" s="6">
        <v>4.5999999999999999E-3</v>
      </c>
      <c r="W348" t="s">
        <v>1392</v>
      </c>
      <c r="X348" s="6">
        <v>1.6000000000000001E-3</v>
      </c>
      <c r="Y348" t="s">
        <v>1391</v>
      </c>
      <c r="Z348" s="6">
        <v>1E-3</v>
      </c>
      <c r="AA348" t="s">
        <v>1393</v>
      </c>
      <c r="AB348" s="6">
        <v>1.6999999999999999E-3</v>
      </c>
      <c r="AC348" t="s">
        <v>1391</v>
      </c>
      <c r="AD348" t="s">
        <v>1408</v>
      </c>
    </row>
    <row r="349" spans="1:30" hidden="1" x14ac:dyDescent="0.55000000000000004">
      <c r="A349">
        <v>6300950861</v>
      </c>
      <c r="B349">
        <v>12</v>
      </c>
      <c r="C349">
        <v>806407</v>
      </c>
      <c r="D349" t="s">
        <v>1389</v>
      </c>
      <c r="E349">
        <v>0.18</v>
      </c>
      <c r="F349">
        <v>20</v>
      </c>
      <c r="G349">
        <v>8658674</v>
      </c>
      <c r="H349">
        <v>197753164</v>
      </c>
      <c r="I349">
        <v>357767</v>
      </c>
      <c r="J349">
        <v>754196</v>
      </c>
      <c r="K349">
        <v>0</v>
      </c>
      <c r="L349">
        <v>409568</v>
      </c>
      <c r="M349">
        <v>566892</v>
      </c>
      <c r="N349">
        <v>9260741</v>
      </c>
      <c r="O349">
        <v>12195</v>
      </c>
      <c r="P349">
        <v>41286</v>
      </c>
      <c r="Q349">
        <v>0</v>
      </c>
      <c r="R349">
        <v>20186</v>
      </c>
      <c r="S349" t="s">
        <v>1390</v>
      </c>
      <c r="T349" s="6">
        <v>1.1999999999999999E-3</v>
      </c>
      <c r="U349" t="s">
        <v>1391</v>
      </c>
      <c r="V349" s="6">
        <v>5.4000000000000003E-3</v>
      </c>
      <c r="W349" t="s">
        <v>1392</v>
      </c>
      <c r="X349" s="6">
        <v>1.6999999999999999E-3</v>
      </c>
      <c r="Y349" t="s">
        <v>1391</v>
      </c>
      <c r="Z349" s="6">
        <v>1.1999999999999999E-3</v>
      </c>
      <c r="AA349" t="s">
        <v>1393</v>
      </c>
      <c r="AB349" s="6">
        <v>1.5E-3</v>
      </c>
      <c r="AC349" t="s">
        <v>1391</v>
      </c>
      <c r="AD349" t="s">
        <v>1445</v>
      </c>
    </row>
    <row r="350" spans="1:30" hidden="1" x14ac:dyDescent="0.55000000000000004">
      <c r="A350">
        <v>6301065317</v>
      </c>
      <c r="B350">
        <v>9</v>
      </c>
      <c r="C350">
        <v>806407</v>
      </c>
      <c r="D350" t="s">
        <v>1389</v>
      </c>
      <c r="E350">
        <v>0.18</v>
      </c>
      <c r="F350">
        <v>20</v>
      </c>
      <c r="G350">
        <v>9989944</v>
      </c>
      <c r="H350">
        <v>196427071</v>
      </c>
      <c r="I350">
        <v>437904</v>
      </c>
      <c r="J350">
        <v>767221</v>
      </c>
      <c r="K350">
        <v>0</v>
      </c>
      <c r="L350">
        <v>387861</v>
      </c>
      <c r="M350">
        <v>633961</v>
      </c>
      <c r="N350">
        <v>9193996</v>
      </c>
      <c r="O350">
        <v>20511</v>
      </c>
      <c r="P350">
        <v>48737</v>
      </c>
      <c r="Q350">
        <v>0</v>
      </c>
      <c r="R350">
        <v>17224</v>
      </c>
      <c r="S350" t="s">
        <v>1390</v>
      </c>
      <c r="T350" s="6">
        <v>1.6000000000000001E-3</v>
      </c>
      <c r="U350" t="s">
        <v>1391</v>
      </c>
      <c r="V350" s="6">
        <v>7.0000000000000001E-3</v>
      </c>
      <c r="W350" t="s">
        <v>1392</v>
      </c>
      <c r="X350" s="6">
        <v>0</v>
      </c>
      <c r="Y350" t="s">
        <v>1391</v>
      </c>
      <c r="Z350" s="6">
        <v>2E-3</v>
      </c>
      <c r="AA350" t="s">
        <v>1393</v>
      </c>
      <c r="AB350" s="6">
        <v>1.6000000000000001E-3</v>
      </c>
      <c r="AC350" t="s">
        <v>1391</v>
      </c>
      <c r="AD350" t="s">
        <v>1431</v>
      </c>
    </row>
    <row r="351" spans="1:30" hidden="1" x14ac:dyDescent="0.55000000000000004">
      <c r="A351">
        <v>6301071811</v>
      </c>
      <c r="B351">
        <v>5</v>
      </c>
      <c r="C351">
        <v>806407</v>
      </c>
      <c r="D351" t="s">
        <v>1389</v>
      </c>
      <c r="E351">
        <v>0.18</v>
      </c>
      <c r="F351">
        <v>20</v>
      </c>
      <c r="G351">
        <v>9834382</v>
      </c>
      <c r="H351">
        <v>196586074</v>
      </c>
      <c r="I351">
        <v>361647</v>
      </c>
      <c r="J351">
        <v>777033</v>
      </c>
      <c r="K351">
        <v>0</v>
      </c>
      <c r="L351">
        <v>406725</v>
      </c>
      <c r="M351">
        <v>569945</v>
      </c>
      <c r="N351">
        <v>9259970</v>
      </c>
      <c r="O351">
        <v>13846</v>
      </c>
      <c r="P351">
        <v>38876</v>
      </c>
      <c r="Q351">
        <v>0</v>
      </c>
      <c r="R351">
        <v>16094</v>
      </c>
      <c r="S351" t="s">
        <v>1390</v>
      </c>
      <c r="T351" s="6">
        <v>1.2999999999999999E-3</v>
      </c>
      <c r="U351" t="s">
        <v>1391</v>
      </c>
      <c r="V351" s="6">
        <v>5.3E-3</v>
      </c>
      <c r="W351" t="s">
        <v>1392</v>
      </c>
      <c r="X351" s="6">
        <v>1.6999999999999999E-3</v>
      </c>
      <c r="Y351" t="s">
        <v>1391</v>
      </c>
      <c r="Z351" s="6">
        <v>1.4E-3</v>
      </c>
      <c r="AA351" t="s">
        <v>1393</v>
      </c>
      <c r="AB351" s="6">
        <v>1.6000000000000001E-3</v>
      </c>
      <c r="AC351" t="s">
        <v>1391</v>
      </c>
      <c r="AD351" t="s">
        <v>1413</v>
      </c>
    </row>
    <row r="352" spans="1:30" x14ac:dyDescent="0.55000000000000004">
      <c r="A352">
        <v>6301170957</v>
      </c>
      <c r="B352">
        <v>17</v>
      </c>
      <c r="C352">
        <v>806408</v>
      </c>
      <c r="D352" t="s">
        <v>1389</v>
      </c>
      <c r="E352">
        <v>0.18</v>
      </c>
      <c r="F352">
        <v>20</v>
      </c>
      <c r="G352">
        <v>9553701</v>
      </c>
      <c r="H352">
        <v>196870958</v>
      </c>
      <c r="I352">
        <v>342125</v>
      </c>
      <c r="J352">
        <v>759454</v>
      </c>
      <c r="K352">
        <v>0</v>
      </c>
      <c r="L352">
        <v>390067</v>
      </c>
      <c r="M352">
        <v>563652</v>
      </c>
      <c r="N352">
        <v>9266385</v>
      </c>
      <c r="O352">
        <v>14273</v>
      </c>
      <c r="P352">
        <v>35563</v>
      </c>
      <c r="Q352">
        <v>0</v>
      </c>
      <c r="R352">
        <v>13416</v>
      </c>
      <c r="S352" t="s">
        <v>1390</v>
      </c>
      <c r="T352" s="6">
        <v>1.1000000000000001E-3</v>
      </c>
      <c r="U352" t="s">
        <v>1391</v>
      </c>
      <c r="V352" s="6">
        <v>5.0000000000000001E-3</v>
      </c>
      <c r="W352" t="s">
        <v>1392</v>
      </c>
      <c r="X352" s="6">
        <v>1.6000000000000001E-3</v>
      </c>
      <c r="Y352" t="s">
        <v>1391</v>
      </c>
      <c r="Z352" s="6">
        <v>1.4E-3</v>
      </c>
      <c r="AA352" t="s">
        <v>1393</v>
      </c>
      <c r="AB352" s="6">
        <v>1.5E-3</v>
      </c>
      <c r="AC352" t="s">
        <v>1391</v>
      </c>
      <c r="AD352" t="s">
        <v>1426</v>
      </c>
    </row>
    <row r="353" spans="1:30" hidden="1" x14ac:dyDescent="0.55000000000000004">
      <c r="A353">
        <v>6301240827</v>
      </c>
      <c r="B353">
        <v>13</v>
      </c>
      <c r="C353">
        <v>806407</v>
      </c>
      <c r="D353" t="s">
        <v>1389</v>
      </c>
      <c r="E353">
        <v>0.18</v>
      </c>
      <c r="F353">
        <v>20</v>
      </c>
      <c r="G353">
        <v>10569966</v>
      </c>
      <c r="H353">
        <v>195853333</v>
      </c>
      <c r="I353">
        <v>527630</v>
      </c>
      <c r="J353">
        <v>844532</v>
      </c>
      <c r="K353">
        <v>0</v>
      </c>
      <c r="L353">
        <v>382134</v>
      </c>
      <c r="M353">
        <v>568975</v>
      </c>
      <c r="N353">
        <v>9260697</v>
      </c>
      <c r="O353">
        <v>15693</v>
      </c>
      <c r="P353">
        <v>36243</v>
      </c>
      <c r="Q353">
        <v>0</v>
      </c>
      <c r="R353">
        <v>15394</v>
      </c>
      <c r="S353" t="s">
        <v>1390</v>
      </c>
      <c r="T353" s="6">
        <v>4.0000000000000002E-4</v>
      </c>
      <c r="U353" t="s">
        <v>1391</v>
      </c>
      <c r="V353" s="6">
        <v>5.1999999999999998E-3</v>
      </c>
      <c r="W353" t="s">
        <v>1392</v>
      </c>
      <c r="X353" s="6">
        <v>4.0000000000000002E-4</v>
      </c>
      <c r="Y353" t="s">
        <v>1391</v>
      </c>
      <c r="Z353" s="6">
        <v>1.5E-3</v>
      </c>
      <c r="AA353" t="s">
        <v>1393</v>
      </c>
      <c r="AB353" s="6">
        <v>2E-3</v>
      </c>
      <c r="AC353" t="s">
        <v>1391</v>
      </c>
      <c r="AD353" t="s">
        <v>1426</v>
      </c>
    </row>
    <row r="354" spans="1:30" hidden="1" x14ac:dyDescent="0.55000000000000004">
      <c r="A354">
        <v>6302738741</v>
      </c>
      <c r="B354">
        <v>1</v>
      </c>
      <c r="C354">
        <v>806407</v>
      </c>
      <c r="D354" t="s">
        <v>1389</v>
      </c>
      <c r="E354">
        <v>0.18</v>
      </c>
      <c r="F354">
        <v>20</v>
      </c>
      <c r="G354">
        <v>9151365</v>
      </c>
      <c r="H354">
        <v>197253038</v>
      </c>
      <c r="I354">
        <v>337286</v>
      </c>
      <c r="J354">
        <v>720806</v>
      </c>
      <c r="K354">
        <v>0</v>
      </c>
      <c r="L354">
        <v>352535</v>
      </c>
      <c r="M354">
        <v>598871</v>
      </c>
      <c r="N354">
        <v>9230952</v>
      </c>
      <c r="O354">
        <v>16588</v>
      </c>
      <c r="P354">
        <v>44129</v>
      </c>
      <c r="Q354">
        <v>0</v>
      </c>
      <c r="R354">
        <v>16165</v>
      </c>
      <c r="S354" t="s">
        <v>1390</v>
      </c>
      <c r="T354" s="6">
        <v>8.9999999999999998E-4</v>
      </c>
      <c r="U354" t="s">
        <v>1391</v>
      </c>
      <c r="V354" s="6">
        <v>6.1000000000000004E-3</v>
      </c>
      <c r="W354" t="s">
        <v>1392</v>
      </c>
      <c r="X354" s="6">
        <v>1.6000000000000001E-3</v>
      </c>
      <c r="Y354" t="s">
        <v>1391</v>
      </c>
      <c r="Z354" s="6">
        <v>1.6000000000000001E-3</v>
      </c>
      <c r="AA354" t="s">
        <v>1393</v>
      </c>
      <c r="AB354" s="6">
        <v>1.4E-3</v>
      </c>
      <c r="AC354" t="s">
        <v>1391</v>
      </c>
      <c r="AD354" t="s">
        <v>1406</v>
      </c>
    </row>
    <row r="355" spans="1:30" hidden="1" x14ac:dyDescent="0.55000000000000004">
      <c r="A355">
        <v>6302759051</v>
      </c>
      <c r="B355">
        <v>7</v>
      </c>
      <c r="C355">
        <v>806407</v>
      </c>
      <c r="D355" t="s">
        <v>1389</v>
      </c>
      <c r="E355">
        <v>0.18</v>
      </c>
      <c r="F355">
        <v>20</v>
      </c>
      <c r="G355">
        <v>10007107</v>
      </c>
      <c r="H355">
        <v>196415911</v>
      </c>
      <c r="I355">
        <v>340735</v>
      </c>
      <c r="J355">
        <v>762767</v>
      </c>
      <c r="K355">
        <v>0</v>
      </c>
      <c r="L355">
        <v>365672</v>
      </c>
      <c r="M355">
        <v>576712</v>
      </c>
      <c r="N355">
        <v>9253312</v>
      </c>
      <c r="O355">
        <v>15714</v>
      </c>
      <c r="P355">
        <v>36392</v>
      </c>
      <c r="Q355">
        <v>0</v>
      </c>
      <c r="R355">
        <v>12343</v>
      </c>
      <c r="S355" t="s">
        <v>1390</v>
      </c>
      <c r="T355" s="6">
        <v>1.1000000000000001E-3</v>
      </c>
      <c r="U355" t="s">
        <v>1391</v>
      </c>
      <c r="V355" s="6">
        <v>5.3E-3</v>
      </c>
      <c r="W355" t="s">
        <v>1392</v>
      </c>
      <c r="X355" s="6">
        <v>1.6000000000000001E-3</v>
      </c>
      <c r="Y355" t="s">
        <v>1391</v>
      </c>
      <c r="Z355" s="6">
        <v>1.5E-3</v>
      </c>
      <c r="AA355" t="s">
        <v>1393</v>
      </c>
      <c r="AB355" s="6">
        <v>1.6000000000000001E-3</v>
      </c>
      <c r="AC355" t="s">
        <v>1391</v>
      </c>
      <c r="AD355" t="s">
        <v>1422</v>
      </c>
    </row>
    <row r="356" spans="1:30" hidden="1" x14ac:dyDescent="0.55000000000000004">
      <c r="A356">
        <v>6302834846</v>
      </c>
      <c r="B356">
        <v>16</v>
      </c>
      <c r="C356">
        <v>806408</v>
      </c>
      <c r="D356" t="s">
        <v>1389</v>
      </c>
      <c r="E356">
        <v>0.18</v>
      </c>
      <c r="F356">
        <v>20</v>
      </c>
      <c r="G356">
        <v>9354673</v>
      </c>
      <c r="H356">
        <v>197061649</v>
      </c>
      <c r="I356">
        <v>318541</v>
      </c>
      <c r="J356">
        <v>799155</v>
      </c>
      <c r="K356">
        <v>0</v>
      </c>
      <c r="L356">
        <v>435817</v>
      </c>
      <c r="M356">
        <v>556841</v>
      </c>
      <c r="N356">
        <v>9270937</v>
      </c>
      <c r="O356">
        <v>12485</v>
      </c>
      <c r="P356">
        <v>43520</v>
      </c>
      <c r="Q356">
        <v>0</v>
      </c>
      <c r="R356">
        <v>21977</v>
      </c>
      <c r="S356" t="s">
        <v>1390</v>
      </c>
      <c r="T356" s="6">
        <v>1.1999999999999999E-3</v>
      </c>
      <c r="U356" t="s">
        <v>1391</v>
      </c>
      <c r="V356" s="6">
        <v>5.5999999999999999E-3</v>
      </c>
      <c r="W356" t="s">
        <v>1392</v>
      </c>
      <c r="X356" s="6">
        <v>1.5E-3</v>
      </c>
      <c r="Y356" t="s">
        <v>1391</v>
      </c>
      <c r="Z356" s="6">
        <v>1.1999999999999999E-3</v>
      </c>
      <c r="AA356" t="s">
        <v>1393</v>
      </c>
      <c r="AB356" s="6">
        <v>1.6999999999999999E-3</v>
      </c>
      <c r="AC356" t="s">
        <v>1391</v>
      </c>
      <c r="AD356" t="s">
        <v>1406</v>
      </c>
    </row>
    <row r="357" spans="1:30" hidden="1" x14ac:dyDescent="0.55000000000000004">
      <c r="A357">
        <v>6302913030</v>
      </c>
      <c r="B357">
        <v>10</v>
      </c>
      <c r="C357">
        <v>806407</v>
      </c>
      <c r="D357" t="s">
        <v>1389</v>
      </c>
      <c r="E357">
        <v>0.18</v>
      </c>
      <c r="F357">
        <v>20</v>
      </c>
      <c r="G357">
        <v>9230623</v>
      </c>
      <c r="H357">
        <v>197182868</v>
      </c>
      <c r="I357">
        <v>351821</v>
      </c>
      <c r="J357">
        <v>751494</v>
      </c>
      <c r="K357">
        <v>0</v>
      </c>
      <c r="L357">
        <v>389173</v>
      </c>
      <c r="M357">
        <v>555577</v>
      </c>
      <c r="N357">
        <v>9274264</v>
      </c>
      <c r="O357">
        <v>14211</v>
      </c>
      <c r="P357">
        <v>33865</v>
      </c>
      <c r="Q357">
        <v>0</v>
      </c>
      <c r="R357">
        <v>14546</v>
      </c>
      <c r="S357" t="s">
        <v>1390</v>
      </c>
      <c r="T357" s="6">
        <v>1.1000000000000001E-3</v>
      </c>
      <c r="U357" t="s">
        <v>1391</v>
      </c>
      <c r="V357" s="6">
        <v>4.7999999999999996E-3</v>
      </c>
      <c r="W357" t="s">
        <v>1392</v>
      </c>
      <c r="X357" s="6">
        <v>1.6999999999999999E-3</v>
      </c>
      <c r="Y357" t="s">
        <v>1391</v>
      </c>
      <c r="Z357" s="6">
        <v>1.4E-3</v>
      </c>
      <c r="AA357" t="s">
        <v>1393</v>
      </c>
      <c r="AB357" s="6">
        <v>1.5E-3</v>
      </c>
      <c r="AC357" t="s">
        <v>1391</v>
      </c>
      <c r="AD357" t="s">
        <v>1425</v>
      </c>
    </row>
    <row r="358" spans="1:30" hidden="1" x14ac:dyDescent="0.55000000000000004">
      <c r="A358">
        <v>6303256393</v>
      </c>
      <c r="B358">
        <v>3</v>
      </c>
      <c r="C358">
        <v>806407</v>
      </c>
      <c r="D358" t="s">
        <v>1389</v>
      </c>
      <c r="E358">
        <v>0.18</v>
      </c>
      <c r="F358">
        <v>20</v>
      </c>
      <c r="G358">
        <v>10166431</v>
      </c>
      <c r="H358">
        <v>196251749</v>
      </c>
      <c r="I358">
        <v>418373</v>
      </c>
      <c r="J358">
        <v>821616</v>
      </c>
      <c r="K358">
        <v>0</v>
      </c>
      <c r="L358">
        <v>424955</v>
      </c>
      <c r="M358">
        <v>555885</v>
      </c>
      <c r="N358">
        <v>9273641</v>
      </c>
      <c r="O358">
        <v>12901</v>
      </c>
      <c r="P358">
        <v>32138</v>
      </c>
      <c r="Q358">
        <v>0</v>
      </c>
      <c r="R358">
        <v>15121</v>
      </c>
      <c r="S358" t="s">
        <v>1390</v>
      </c>
      <c r="T358" s="6">
        <v>1.8E-3</v>
      </c>
      <c r="U358" t="s">
        <v>1391</v>
      </c>
      <c r="V358" s="6">
        <v>4.4999999999999997E-3</v>
      </c>
      <c r="W358" t="s">
        <v>1392</v>
      </c>
      <c r="X358" s="6">
        <v>2E-3</v>
      </c>
      <c r="Y358" t="s">
        <v>1391</v>
      </c>
      <c r="Z358" s="6">
        <v>1.2999999999999999E-3</v>
      </c>
      <c r="AA358" t="s">
        <v>1393</v>
      </c>
      <c r="AB358" s="6">
        <v>1.8E-3</v>
      </c>
      <c r="AC358" t="s">
        <v>1391</v>
      </c>
      <c r="AD358" t="s">
        <v>1427</v>
      </c>
    </row>
    <row r="359" spans="1:30" hidden="1" x14ac:dyDescent="0.55000000000000004">
      <c r="A359">
        <v>6600428968</v>
      </c>
      <c r="B359">
        <v>8</v>
      </c>
      <c r="C359">
        <v>844807</v>
      </c>
      <c r="D359" t="s">
        <v>1389</v>
      </c>
      <c r="E359">
        <v>0.18</v>
      </c>
      <c r="F359">
        <v>21</v>
      </c>
      <c r="G359">
        <v>10432210</v>
      </c>
      <c r="H359">
        <v>205814930</v>
      </c>
      <c r="I359">
        <v>404105</v>
      </c>
      <c r="J359">
        <v>838895</v>
      </c>
      <c r="K359">
        <v>0</v>
      </c>
      <c r="L359">
        <v>434219</v>
      </c>
      <c r="M359">
        <v>563684</v>
      </c>
      <c r="N359">
        <v>9266110</v>
      </c>
      <c r="O359">
        <v>14844</v>
      </c>
      <c r="P359">
        <v>37777</v>
      </c>
      <c r="Q359">
        <v>0</v>
      </c>
      <c r="R359">
        <v>15664</v>
      </c>
      <c r="S359" t="s">
        <v>1390</v>
      </c>
      <c r="T359" s="6">
        <v>1.6999999999999999E-3</v>
      </c>
      <c r="U359" t="s">
        <v>1391</v>
      </c>
      <c r="V359" s="6">
        <v>5.3E-3</v>
      </c>
      <c r="W359" t="s">
        <v>1392</v>
      </c>
      <c r="X359" s="6">
        <v>1.8E-3</v>
      </c>
      <c r="Y359" t="s">
        <v>1391</v>
      </c>
      <c r="Z359" s="6">
        <v>1.5E-3</v>
      </c>
      <c r="AA359" t="s">
        <v>1393</v>
      </c>
      <c r="AB359" s="6">
        <v>1.8E-3</v>
      </c>
      <c r="AC359" t="s">
        <v>1391</v>
      </c>
      <c r="AD359" t="s">
        <v>1435</v>
      </c>
    </row>
    <row r="360" spans="1:30" hidden="1" x14ac:dyDescent="0.55000000000000004">
      <c r="A360">
        <v>6600546725</v>
      </c>
      <c r="B360">
        <v>11</v>
      </c>
      <c r="C360">
        <v>844807</v>
      </c>
      <c r="D360" t="s">
        <v>1389</v>
      </c>
      <c r="E360">
        <v>0.18</v>
      </c>
      <c r="F360">
        <v>21</v>
      </c>
      <c r="G360">
        <v>10365024</v>
      </c>
      <c r="H360">
        <v>205884883</v>
      </c>
      <c r="I360">
        <v>363870</v>
      </c>
      <c r="J360">
        <v>788913</v>
      </c>
      <c r="K360">
        <v>0</v>
      </c>
      <c r="L360">
        <v>402872</v>
      </c>
      <c r="M360">
        <v>556777</v>
      </c>
      <c r="N360">
        <v>9272940</v>
      </c>
      <c r="O360">
        <v>13361</v>
      </c>
      <c r="P360">
        <v>33811</v>
      </c>
      <c r="Q360">
        <v>0</v>
      </c>
      <c r="R360">
        <v>14516</v>
      </c>
      <c r="S360" t="s">
        <v>1390</v>
      </c>
      <c r="T360" s="6">
        <v>1.2999999999999999E-3</v>
      </c>
      <c r="U360" t="s">
        <v>1391</v>
      </c>
      <c r="V360" s="6">
        <v>4.7000000000000002E-3</v>
      </c>
      <c r="W360" t="s">
        <v>1392</v>
      </c>
      <c r="X360" s="6">
        <v>1.6000000000000001E-3</v>
      </c>
      <c r="Y360" t="s">
        <v>1391</v>
      </c>
      <c r="Z360" s="6">
        <v>1.2999999999999999E-3</v>
      </c>
      <c r="AA360" t="s">
        <v>1393</v>
      </c>
      <c r="AB360" s="6">
        <v>1.6000000000000001E-3</v>
      </c>
      <c r="AC360" t="s">
        <v>1391</v>
      </c>
      <c r="AD360" t="s">
        <v>1425</v>
      </c>
    </row>
    <row r="361" spans="1:30" hidden="1" x14ac:dyDescent="0.55000000000000004">
      <c r="A361">
        <v>6600591971</v>
      </c>
      <c r="B361">
        <v>2</v>
      </c>
      <c r="C361">
        <v>844807</v>
      </c>
      <c r="D361" t="s">
        <v>1389</v>
      </c>
      <c r="E361">
        <v>0.18</v>
      </c>
      <c r="F361">
        <v>21</v>
      </c>
      <c r="G361">
        <v>9969037</v>
      </c>
      <c r="H361">
        <v>206278817</v>
      </c>
      <c r="I361">
        <v>359285</v>
      </c>
      <c r="J361">
        <v>731027</v>
      </c>
      <c r="K361">
        <v>0</v>
      </c>
      <c r="L361">
        <v>371512</v>
      </c>
      <c r="M361">
        <v>568338</v>
      </c>
      <c r="N361">
        <v>9261151</v>
      </c>
      <c r="O361">
        <v>14831</v>
      </c>
      <c r="P361">
        <v>37142</v>
      </c>
      <c r="Q361">
        <v>0</v>
      </c>
      <c r="R361">
        <v>16187</v>
      </c>
      <c r="S361" t="s">
        <v>1390</v>
      </c>
      <c r="T361" s="6">
        <v>1E-3</v>
      </c>
      <c r="U361" t="s">
        <v>1391</v>
      </c>
      <c r="V361" s="6">
        <v>5.1999999999999998E-3</v>
      </c>
      <c r="W361" t="s">
        <v>1392</v>
      </c>
      <c r="X361" s="6">
        <v>1.6000000000000001E-3</v>
      </c>
      <c r="Y361" t="s">
        <v>1391</v>
      </c>
      <c r="Z361" s="6">
        <v>1.5E-3</v>
      </c>
      <c r="AA361" t="s">
        <v>1393</v>
      </c>
      <c r="AB361" s="6">
        <v>1.2999999999999999E-3</v>
      </c>
      <c r="AC361" t="s">
        <v>1391</v>
      </c>
      <c r="AD361" t="s">
        <v>1422</v>
      </c>
    </row>
    <row r="362" spans="1:30" hidden="1" x14ac:dyDescent="0.55000000000000004">
      <c r="A362">
        <v>6600607137</v>
      </c>
      <c r="B362">
        <v>6</v>
      </c>
      <c r="C362">
        <v>844807</v>
      </c>
      <c r="D362" t="s">
        <v>1389</v>
      </c>
      <c r="E362">
        <v>0.18</v>
      </c>
      <c r="F362">
        <v>21</v>
      </c>
      <c r="G362">
        <v>10326202</v>
      </c>
      <c r="H362">
        <v>205920176</v>
      </c>
      <c r="I362">
        <v>411952</v>
      </c>
      <c r="J362">
        <v>832786</v>
      </c>
      <c r="K362">
        <v>0</v>
      </c>
      <c r="L362">
        <v>418417</v>
      </c>
      <c r="M362">
        <v>574056</v>
      </c>
      <c r="N362">
        <v>9255359</v>
      </c>
      <c r="O362">
        <v>13451</v>
      </c>
      <c r="P362">
        <v>41246</v>
      </c>
      <c r="Q362">
        <v>0</v>
      </c>
      <c r="R362">
        <v>16441</v>
      </c>
      <c r="S362" t="s">
        <v>1390</v>
      </c>
      <c r="T362" s="6">
        <v>1.6999999999999999E-3</v>
      </c>
      <c r="U362" t="s">
        <v>1391</v>
      </c>
      <c r="V362" s="6">
        <v>5.4999999999999997E-3</v>
      </c>
      <c r="W362" t="s">
        <v>1392</v>
      </c>
      <c r="X362" s="6">
        <v>1.9E-3</v>
      </c>
      <c r="Y362" t="s">
        <v>1391</v>
      </c>
      <c r="Z362" s="6">
        <v>1.2999999999999999E-3</v>
      </c>
      <c r="AA362" t="s">
        <v>1393</v>
      </c>
      <c r="AB362" s="6">
        <v>1.8E-3</v>
      </c>
      <c r="AC362" t="s">
        <v>1391</v>
      </c>
      <c r="AD362" t="s">
        <v>1409</v>
      </c>
    </row>
    <row r="363" spans="1:30" hidden="1" x14ac:dyDescent="0.55000000000000004">
      <c r="A363">
        <v>6600704235</v>
      </c>
      <c r="B363">
        <v>4</v>
      </c>
      <c r="C363">
        <v>844807</v>
      </c>
      <c r="D363" t="s">
        <v>1389</v>
      </c>
      <c r="E363">
        <v>0.18</v>
      </c>
      <c r="F363">
        <v>21</v>
      </c>
      <c r="G363">
        <v>8917482</v>
      </c>
      <c r="H363">
        <v>207332344</v>
      </c>
      <c r="I363">
        <v>301690</v>
      </c>
      <c r="J363">
        <v>782272</v>
      </c>
      <c r="K363">
        <v>0</v>
      </c>
      <c r="L363">
        <v>440051</v>
      </c>
      <c r="M363">
        <v>567505</v>
      </c>
      <c r="N363">
        <v>9262322</v>
      </c>
      <c r="O363">
        <v>13663</v>
      </c>
      <c r="P363">
        <v>44571</v>
      </c>
      <c r="Q363">
        <v>0</v>
      </c>
      <c r="R363">
        <v>19341</v>
      </c>
      <c r="S363" t="s">
        <v>1390</v>
      </c>
      <c r="T363" s="6">
        <v>1E-3</v>
      </c>
      <c r="U363" t="s">
        <v>1391</v>
      </c>
      <c r="V363" s="6">
        <v>5.8999999999999999E-3</v>
      </c>
      <c r="W363" t="s">
        <v>1392</v>
      </c>
      <c r="X363" s="6">
        <v>1.2999999999999999E-3</v>
      </c>
      <c r="Y363" t="s">
        <v>1391</v>
      </c>
      <c r="Z363" s="6">
        <v>1.2999999999999999E-3</v>
      </c>
      <c r="AA363" t="s">
        <v>1393</v>
      </c>
      <c r="AB363" s="6">
        <v>1.6000000000000001E-3</v>
      </c>
      <c r="AC363" t="s">
        <v>1391</v>
      </c>
      <c r="AD363" t="s">
        <v>1429</v>
      </c>
    </row>
    <row r="364" spans="1:30" hidden="1" x14ac:dyDescent="0.55000000000000004">
      <c r="A364">
        <v>6600806504</v>
      </c>
      <c r="B364">
        <v>14</v>
      </c>
      <c r="C364">
        <v>844807</v>
      </c>
      <c r="D364" t="s">
        <v>1389</v>
      </c>
      <c r="E364">
        <v>0.18</v>
      </c>
      <c r="F364">
        <v>21</v>
      </c>
      <c r="G364">
        <v>10054923</v>
      </c>
      <c r="H364">
        <v>206195703</v>
      </c>
      <c r="I364">
        <v>410103</v>
      </c>
      <c r="J364">
        <v>804287</v>
      </c>
      <c r="K364">
        <v>0</v>
      </c>
      <c r="L364">
        <v>414290</v>
      </c>
      <c r="M364">
        <v>601177</v>
      </c>
      <c r="N364">
        <v>9226731</v>
      </c>
      <c r="O364">
        <v>23954</v>
      </c>
      <c r="P364">
        <v>41061</v>
      </c>
      <c r="Q364">
        <v>0</v>
      </c>
      <c r="R364">
        <v>12122</v>
      </c>
      <c r="S364" t="s">
        <v>1390</v>
      </c>
      <c r="T364" s="6">
        <v>1.6000000000000001E-3</v>
      </c>
      <c r="U364" t="s">
        <v>1391</v>
      </c>
      <c r="V364" s="6">
        <v>6.6E-3</v>
      </c>
      <c r="W364" t="s">
        <v>1392</v>
      </c>
      <c r="X364" s="6">
        <v>1.8E-3</v>
      </c>
      <c r="Y364" t="s">
        <v>1391</v>
      </c>
      <c r="Z364" s="6">
        <v>2.3999999999999998E-3</v>
      </c>
      <c r="AA364" t="s">
        <v>1393</v>
      </c>
      <c r="AB364" s="6">
        <v>1.6999999999999999E-3</v>
      </c>
      <c r="AC364" t="s">
        <v>1391</v>
      </c>
      <c r="AD364" t="s">
        <v>1409</v>
      </c>
    </row>
    <row r="365" spans="1:30" hidden="1" x14ac:dyDescent="0.55000000000000004">
      <c r="A365">
        <v>6600818545</v>
      </c>
      <c r="B365">
        <v>15</v>
      </c>
      <c r="C365">
        <v>844807</v>
      </c>
      <c r="D365" t="s">
        <v>1389</v>
      </c>
      <c r="E365">
        <v>0.18</v>
      </c>
      <c r="F365">
        <v>21</v>
      </c>
      <c r="G365">
        <v>10422039</v>
      </c>
      <c r="H365">
        <v>205825795</v>
      </c>
      <c r="I365">
        <v>350016</v>
      </c>
      <c r="J365">
        <v>824335</v>
      </c>
      <c r="K365">
        <v>0</v>
      </c>
      <c r="L365">
        <v>446903</v>
      </c>
      <c r="M365">
        <v>549463</v>
      </c>
      <c r="N365">
        <v>9280028</v>
      </c>
      <c r="O365">
        <v>9985</v>
      </c>
      <c r="P365">
        <v>37217</v>
      </c>
      <c r="Q365">
        <v>0</v>
      </c>
      <c r="R365">
        <v>16071</v>
      </c>
      <c r="S365" t="s">
        <v>1390</v>
      </c>
      <c r="T365" s="6">
        <v>1.4E-3</v>
      </c>
      <c r="U365" t="s">
        <v>1391</v>
      </c>
      <c r="V365" s="6">
        <v>4.7999999999999996E-3</v>
      </c>
      <c r="W365" t="s">
        <v>1392</v>
      </c>
      <c r="X365" s="6">
        <v>1.6000000000000001E-3</v>
      </c>
      <c r="Y365" t="s">
        <v>1391</v>
      </c>
      <c r="Z365" s="6">
        <v>1E-3</v>
      </c>
      <c r="AA365" t="s">
        <v>1393</v>
      </c>
      <c r="AB365" s="6">
        <v>1.8E-3</v>
      </c>
      <c r="AC365" t="s">
        <v>1391</v>
      </c>
      <c r="AD365" t="s">
        <v>1422</v>
      </c>
    </row>
    <row r="366" spans="1:30" hidden="1" x14ac:dyDescent="0.55000000000000004">
      <c r="A366">
        <v>6600950213</v>
      </c>
      <c r="B366">
        <v>12</v>
      </c>
      <c r="C366">
        <v>844807</v>
      </c>
      <c r="D366" t="s">
        <v>1389</v>
      </c>
      <c r="E366">
        <v>0.18</v>
      </c>
      <c r="F366">
        <v>21</v>
      </c>
      <c r="G366">
        <v>9240155</v>
      </c>
      <c r="H366">
        <v>207001218</v>
      </c>
      <c r="I366">
        <v>373507</v>
      </c>
      <c r="J366">
        <v>799041</v>
      </c>
      <c r="K366">
        <v>0</v>
      </c>
      <c r="L366">
        <v>426397</v>
      </c>
      <c r="M366">
        <v>581478</v>
      </c>
      <c r="N366">
        <v>9248054</v>
      </c>
      <c r="O366">
        <v>15740</v>
      </c>
      <c r="P366">
        <v>44845</v>
      </c>
      <c r="Q366">
        <v>0</v>
      </c>
      <c r="R366">
        <v>16829</v>
      </c>
      <c r="S366" t="s">
        <v>1390</v>
      </c>
      <c r="T366" s="6">
        <v>1.4E-3</v>
      </c>
      <c r="U366" t="s">
        <v>1391</v>
      </c>
      <c r="V366" s="6">
        <v>6.1000000000000004E-3</v>
      </c>
      <c r="W366" t="s">
        <v>1392</v>
      </c>
      <c r="X366" s="6">
        <v>1.6999999999999999E-3</v>
      </c>
      <c r="Y366" t="s">
        <v>1391</v>
      </c>
      <c r="Z366" s="6">
        <v>1.6000000000000001E-3</v>
      </c>
      <c r="AA366" t="s">
        <v>1393</v>
      </c>
      <c r="AB366" s="6">
        <v>1.6999999999999999E-3</v>
      </c>
      <c r="AC366" t="s">
        <v>1391</v>
      </c>
      <c r="AD366" t="s">
        <v>1429</v>
      </c>
    </row>
    <row r="367" spans="1:30" hidden="1" x14ac:dyDescent="0.55000000000000004">
      <c r="A367">
        <v>6601064864</v>
      </c>
      <c r="B367">
        <v>9</v>
      </c>
      <c r="C367">
        <v>844807</v>
      </c>
      <c r="D367" t="s">
        <v>1389</v>
      </c>
      <c r="E367">
        <v>0.18</v>
      </c>
      <c r="F367">
        <v>21</v>
      </c>
      <c r="G367">
        <v>10551442</v>
      </c>
      <c r="H367">
        <v>205695260</v>
      </c>
      <c r="I367">
        <v>448456</v>
      </c>
      <c r="J367">
        <v>802871</v>
      </c>
      <c r="K367">
        <v>0</v>
      </c>
      <c r="L367">
        <v>402554</v>
      </c>
      <c r="M367">
        <v>561496</v>
      </c>
      <c r="N367">
        <v>9268189</v>
      </c>
      <c r="O367">
        <v>10552</v>
      </c>
      <c r="P367">
        <v>35650</v>
      </c>
      <c r="Q367">
        <v>0</v>
      </c>
      <c r="R367">
        <v>14693</v>
      </c>
      <c r="S367" t="s">
        <v>1390</v>
      </c>
      <c r="T367" s="6">
        <v>1.8E-3</v>
      </c>
      <c r="U367" t="s">
        <v>1391</v>
      </c>
      <c r="V367" s="6">
        <v>4.7000000000000002E-3</v>
      </c>
      <c r="W367" t="s">
        <v>1392</v>
      </c>
      <c r="X367" s="6">
        <v>0</v>
      </c>
      <c r="Y367" t="s">
        <v>1391</v>
      </c>
      <c r="Z367" s="6">
        <v>1E-3</v>
      </c>
      <c r="AA367" t="s">
        <v>1393</v>
      </c>
      <c r="AB367" s="6">
        <v>1.6999999999999999E-3</v>
      </c>
      <c r="AC367" t="s">
        <v>1391</v>
      </c>
      <c r="AD367" t="s">
        <v>1426</v>
      </c>
    </row>
    <row r="368" spans="1:30" hidden="1" x14ac:dyDescent="0.55000000000000004">
      <c r="A368">
        <v>6601071558</v>
      </c>
      <c r="B368">
        <v>5</v>
      </c>
      <c r="C368">
        <v>844807</v>
      </c>
      <c r="D368" t="s">
        <v>1389</v>
      </c>
      <c r="E368">
        <v>0.18</v>
      </c>
      <c r="F368">
        <v>21</v>
      </c>
      <c r="G368">
        <v>10398375</v>
      </c>
      <c r="H368">
        <v>205851973</v>
      </c>
      <c r="I368">
        <v>376546</v>
      </c>
      <c r="J368">
        <v>813858</v>
      </c>
      <c r="K368">
        <v>0</v>
      </c>
      <c r="L368">
        <v>423032</v>
      </c>
      <c r="M368">
        <v>563990</v>
      </c>
      <c r="N368">
        <v>9265899</v>
      </c>
      <c r="O368">
        <v>14899</v>
      </c>
      <c r="P368">
        <v>36825</v>
      </c>
      <c r="Q368">
        <v>0</v>
      </c>
      <c r="R368">
        <v>16307</v>
      </c>
      <c r="S368" t="s">
        <v>1390</v>
      </c>
      <c r="T368" s="6">
        <v>1.5E-3</v>
      </c>
      <c r="U368" t="s">
        <v>1391</v>
      </c>
      <c r="V368" s="6">
        <v>5.1999999999999998E-3</v>
      </c>
      <c r="W368" t="s">
        <v>1392</v>
      </c>
      <c r="X368" s="6">
        <v>1.6999999999999999E-3</v>
      </c>
      <c r="Y368" t="s">
        <v>1391</v>
      </c>
      <c r="Z368" s="6">
        <v>1.5E-3</v>
      </c>
      <c r="AA368" t="s">
        <v>1393</v>
      </c>
      <c r="AB368" s="6">
        <v>1.6999999999999999E-3</v>
      </c>
      <c r="AC368" t="s">
        <v>1391</v>
      </c>
      <c r="AD368" t="s">
        <v>1422</v>
      </c>
    </row>
    <row r="369" spans="1:30" x14ac:dyDescent="0.55000000000000004">
      <c r="A369">
        <v>6601169718</v>
      </c>
      <c r="B369">
        <v>17</v>
      </c>
      <c r="C369">
        <v>844808</v>
      </c>
      <c r="D369" t="s">
        <v>1389</v>
      </c>
      <c r="E369">
        <v>0.18</v>
      </c>
      <c r="F369">
        <v>21</v>
      </c>
      <c r="G369">
        <v>10093719</v>
      </c>
      <c r="H369">
        <v>206160808</v>
      </c>
      <c r="I369">
        <v>352047</v>
      </c>
      <c r="J369">
        <v>791304</v>
      </c>
      <c r="K369">
        <v>0</v>
      </c>
      <c r="L369">
        <v>403822</v>
      </c>
      <c r="M369">
        <v>540015</v>
      </c>
      <c r="N369">
        <v>9289850</v>
      </c>
      <c r="O369">
        <v>9922</v>
      </c>
      <c r="P369">
        <v>31850</v>
      </c>
      <c r="Q369">
        <v>0</v>
      </c>
      <c r="R369">
        <v>13755</v>
      </c>
      <c r="S369" t="s">
        <v>1390</v>
      </c>
      <c r="T369" s="6">
        <v>1.2999999999999999E-3</v>
      </c>
      <c r="U369" t="s">
        <v>1391</v>
      </c>
      <c r="V369" s="6">
        <v>4.1999999999999997E-3</v>
      </c>
      <c r="W369" t="s">
        <v>1392</v>
      </c>
      <c r="X369" s="6">
        <v>1.6000000000000001E-3</v>
      </c>
      <c r="Y369" t="s">
        <v>1391</v>
      </c>
      <c r="Z369" s="6">
        <v>1E-3</v>
      </c>
      <c r="AA369" t="s">
        <v>1393</v>
      </c>
      <c r="AB369" s="6">
        <v>1.6000000000000001E-3</v>
      </c>
      <c r="AC369" t="s">
        <v>1391</v>
      </c>
      <c r="AD369" t="s">
        <v>1427</v>
      </c>
    </row>
    <row r="370" spans="1:30" hidden="1" x14ac:dyDescent="0.55000000000000004">
      <c r="A370">
        <v>6601240017</v>
      </c>
      <c r="B370">
        <v>13</v>
      </c>
      <c r="C370">
        <v>844807</v>
      </c>
      <c r="D370" t="s">
        <v>1389</v>
      </c>
      <c r="E370">
        <v>0.18</v>
      </c>
      <c r="F370">
        <v>21</v>
      </c>
      <c r="G370">
        <v>11128998</v>
      </c>
      <c r="H370">
        <v>205123967</v>
      </c>
      <c r="I370">
        <v>538707</v>
      </c>
      <c r="J370">
        <v>882295</v>
      </c>
      <c r="K370">
        <v>0</v>
      </c>
      <c r="L370">
        <v>396338</v>
      </c>
      <c r="M370">
        <v>559029</v>
      </c>
      <c r="N370">
        <v>9270634</v>
      </c>
      <c r="O370">
        <v>11077</v>
      </c>
      <c r="P370">
        <v>37763</v>
      </c>
      <c r="Q370">
        <v>0</v>
      </c>
      <c r="R370">
        <v>14204</v>
      </c>
      <c r="S370" t="s">
        <v>1390</v>
      </c>
      <c r="T370" s="6">
        <v>5.9999999999999995E-4</v>
      </c>
      <c r="U370" t="s">
        <v>1391</v>
      </c>
      <c r="V370" s="6">
        <v>4.8999999999999998E-3</v>
      </c>
      <c r="W370" t="s">
        <v>1392</v>
      </c>
      <c r="X370" s="6">
        <v>5.0000000000000001E-4</v>
      </c>
      <c r="Y370" t="s">
        <v>1391</v>
      </c>
      <c r="Z370" s="6">
        <v>1.1000000000000001E-3</v>
      </c>
      <c r="AA370" t="s">
        <v>1393</v>
      </c>
      <c r="AB370" s="6">
        <v>1E-4</v>
      </c>
      <c r="AC370" t="s">
        <v>1391</v>
      </c>
      <c r="AD370" t="s">
        <v>1435</v>
      </c>
    </row>
    <row r="371" spans="1:30" hidden="1" x14ac:dyDescent="0.55000000000000004">
      <c r="A371">
        <v>6602738272</v>
      </c>
      <c r="B371">
        <v>1</v>
      </c>
      <c r="C371">
        <v>844807</v>
      </c>
      <c r="D371" t="s">
        <v>1389</v>
      </c>
      <c r="E371">
        <v>0.18</v>
      </c>
      <c r="F371">
        <v>21</v>
      </c>
      <c r="G371">
        <v>9753527</v>
      </c>
      <c r="H371">
        <v>206480565</v>
      </c>
      <c r="I371">
        <v>353753</v>
      </c>
      <c r="J371">
        <v>765816</v>
      </c>
      <c r="K371">
        <v>0</v>
      </c>
      <c r="L371">
        <v>368557</v>
      </c>
      <c r="M371">
        <v>602159</v>
      </c>
      <c r="N371">
        <v>9227527</v>
      </c>
      <c r="O371">
        <v>16467</v>
      </c>
      <c r="P371">
        <v>45010</v>
      </c>
      <c r="Q371">
        <v>0</v>
      </c>
      <c r="R371">
        <v>16022</v>
      </c>
      <c r="S371" t="s">
        <v>1390</v>
      </c>
      <c r="T371" s="6">
        <v>1.1999999999999999E-3</v>
      </c>
      <c r="U371" t="s">
        <v>1391</v>
      </c>
      <c r="V371" s="6">
        <v>6.1999999999999998E-3</v>
      </c>
      <c r="W371" t="s">
        <v>1392</v>
      </c>
      <c r="X371" s="6">
        <v>1.6000000000000001E-3</v>
      </c>
      <c r="Y371" t="s">
        <v>1391</v>
      </c>
      <c r="Z371" s="6">
        <v>1.6000000000000001E-3</v>
      </c>
      <c r="AA371" t="s">
        <v>1393</v>
      </c>
      <c r="AB371" s="6">
        <v>1.5E-3</v>
      </c>
      <c r="AC371" t="s">
        <v>1391</v>
      </c>
      <c r="AD371" t="s">
        <v>1429</v>
      </c>
    </row>
    <row r="372" spans="1:30" hidden="1" x14ac:dyDescent="0.55000000000000004">
      <c r="A372">
        <v>6602758263</v>
      </c>
      <c r="B372">
        <v>7</v>
      </c>
      <c r="C372">
        <v>844807</v>
      </c>
      <c r="D372" t="s">
        <v>1389</v>
      </c>
      <c r="E372">
        <v>0.18</v>
      </c>
      <c r="F372">
        <v>21</v>
      </c>
      <c r="G372">
        <v>10575728</v>
      </c>
      <c r="H372">
        <v>205677056</v>
      </c>
      <c r="I372">
        <v>355293</v>
      </c>
      <c r="J372">
        <v>798808</v>
      </c>
      <c r="K372">
        <v>0</v>
      </c>
      <c r="L372">
        <v>379862</v>
      </c>
      <c r="M372">
        <v>568618</v>
      </c>
      <c r="N372">
        <v>9261145</v>
      </c>
      <c r="O372">
        <v>14558</v>
      </c>
      <c r="P372">
        <v>36041</v>
      </c>
      <c r="Q372">
        <v>0</v>
      </c>
      <c r="R372">
        <v>14190</v>
      </c>
      <c r="S372" t="s">
        <v>1390</v>
      </c>
      <c r="T372" s="6">
        <v>1.2999999999999999E-3</v>
      </c>
      <c r="U372" t="s">
        <v>1391</v>
      </c>
      <c r="V372" s="6">
        <v>5.1000000000000004E-3</v>
      </c>
      <c r="W372" t="s">
        <v>1392</v>
      </c>
      <c r="X372" s="6">
        <v>1.6000000000000001E-3</v>
      </c>
      <c r="Y372" t="s">
        <v>1391</v>
      </c>
      <c r="Z372" s="6">
        <v>1.4E-3</v>
      </c>
      <c r="AA372" t="s">
        <v>1393</v>
      </c>
      <c r="AB372" s="6">
        <v>1.6999999999999999E-3</v>
      </c>
      <c r="AC372" t="s">
        <v>1391</v>
      </c>
      <c r="AD372" t="s">
        <v>1426</v>
      </c>
    </row>
    <row r="373" spans="1:30" hidden="1" x14ac:dyDescent="0.55000000000000004">
      <c r="A373">
        <v>6602833619</v>
      </c>
      <c r="B373">
        <v>16</v>
      </c>
      <c r="C373">
        <v>844808</v>
      </c>
      <c r="D373" t="s">
        <v>1389</v>
      </c>
      <c r="E373">
        <v>0.18</v>
      </c>
      <c r="F373">
        <v>21</v>
      </c>
      <c r="G373">
        <v>9930099</v>
      </c>
      <c r="H373">
        <v>206313980</v>
      </c>
      <c r="I373">
        <v>335782</v>
      </c>
      <c r="J373">
        <v>843021</v>
      </c>
      <c r="K373">
        <v>0</v>
      </c>
      <c r="L373">
        <v>454475</v>
      </c>
      <c r="M373">
        <v>575423</v>
      </c>
      <c r="N373">
        <v>9252331</v>
      </c>
      <c r="O373">
        <v>17241</v>
      </c>
      <c r="P373">
        <v>43866</v>
      </c>
      <c r="Q373">
        <v>0</v>
      </c>
      <c r="R373">
        <v>18658</v>
      </c>
      <c r="S373" t="s">
        <v>1390</v>
      </c>
      <c r="T373" s="6">
        <v>1.4E-3</v>
      </c>
      <c r="U373" t="s">
        <v>1391</v>
      </c>
      <c r="V373" s="6">
        <v>6.1999999999999998E-3</v>
      </c>
      <c r="W373" t="s">
        <v>1392</v>
      </c>
      <c r="X373" s="6">
        <v>1.5E-3</v>
      </c>
      <c r="Y373" t="s">
        <v>1391</v>
      </c>
      <c r="Z373" s="6">
        <v>1.6999999999999999E-3</v>
      </c>
      <c r="AA373" t="s">
        <v>1393</v>
      </c>
      <c r="AB373" s="6">
        <v>1.9E-3</v>
      </c>
      <c r="AC373" t="s">
        <v>1391</v>
      </c>
      <c r="AD373" t="s">
        <v>1406</v>
      </c>
    </row>
    <row r="374" spans="1:30" hidden="1" x14ac:dyDescent="0.55000000000000004">
      <c r="A374">
        <v>6602912362</v>
      </c>
      <c r="B374">
        <v>10</v>
      </c>
      <c r="C374">
        <v>844807</v>
      </c>
      <c r="D374" t="s">
        <v>1389</v>
      </c>
      <c r="E374">
        <v>0.18</v>
      </c>
      <c r="F374">
        <v>21</v>
      </c>
      <c r="G374">
        <v>9796070</v>
      </c>
      <c r="H374">
        <v>206447054</v>
      </c>
      <c r="I374">
        <v>365677</v>
      </c>
      <c r="J374">
        <v>787365</v>
      </c>
      <c r="K374">
        <v>0</v>
      </c>
      <c r="L374">
        <v>402059</v>
      </c>
      <c r="M374">
        <v>565444</v>
      </c>
      <c r="N374">
        <v>9264186</v>
      </c>
      <c r="O374">
        <v>13856</v>
      </c>
      <c r="P374">
        <v>35871</v>
      </c>
      <c r="Q374">
        <v>0</v>
      </c>
      <c r="R374">
        <v>12886</v>
      </c>
      <c r="S374" t="s">
        <v>1390</v>
      </c>
      <c r="T374" s="6">
        <v>1.2999999999999999E-3</v>
      </c>
      <c r="U374" t="s">
        <v>1391</v>
      </c>
      <c r="V374" s="6">
        <v>5.0000000000000001E-3</v>
      </c>
      <c r="W374" t="s">
        <v>1392</v>
      </c>
      <c r="X374" s="6">
        <v>1.6000000000000001E-3</v>
      </c>
      <c r="Y374" t="s">
        <v>1391</v>
      </c>
      <c r="Z374" s="6">
        <v>1.4E-3</v>
      </c>
      <c r="AA374" t="s">
        <v>1393</v>
      </c>
      <c r="AB374" s="6">
        <v>1.6000000000000001E-3</v>
      </c>
      <c r="AC374" t="s">
        <v>1391</v>
      </c>
      <c r="AD374" t="s">
        <v>1426</v>
      </c>
    </row>
    <row r="375" spans="1:30" hidden="1" x14ac:dyDescent="0.55000000000000004">
      <c r="A375">
        <v>6603255222</v>
      </c>
      <c r="B375">
        <v>3</v>
      </c>
      <c r="C375">
        <v>844807</v>
      </c>
      <c r="D375" t="s">
        <v>1389</v>
      </c>
      <c r="E375">
        <v>0.18</v>
      </c>
      <c r="F375">
        <v>21</v>
      </c>
      <c r="G375">
        <v>10709741</v>
      </c>
      <c r="H375">
        <v>205538043</v>
      </c>
      <c r="I375">
        <v>428153</v>
      </c>
      <c r="J375">
        <v>856754</v>
      </c>
      <c r="K375">
        <v>0</v>
      </c>
      <c r="L375">
        <v>440282</v>
      </c>
      <c r="M375">
        <v>543307</v>
      </c>
      <c r="N375">
        <v>9286294</v>
      </c>
      <c r="O375">
        <v>9780</v>
      </c>
      <c r="P375">
        <v>35138</v>
      </c>
      <c r="Q375">
        <v>0</v>
      </c>
      <c r="R375">
        <v>15327</v>
      </c>
      <c r="S375" t="s">
        <v>1390</v>
      </c>
      <c r="T375" s="6">
        <v>1.9E-3</v>
      </c>
      <c r="U375" t="s">
        <v>1391</v>
      </c>
      <c r="V375" s="6">
        <v>4.4999999999999997E-3</v>
      </c>
      <c r="W375" t="s">
        <v>1392</v>
      </c>
      <c r="X375" s="6">
        <v>1.9E-3</v>
      </c>
      <c r="Y375" t="s">
        <v>1391</v>
      </c>
      <c r="Z375" s="6">
        <v>8.9999999999999998E-4</v>
      </c>
      <c r="AA375" t="s">
        <v>1393</v>
      </c>
      <c r="AB375" s="6">
        <v>1.9E-3</v>
      </c>
      <c r="AC375" t="s">
        <v>1391</v>
      </c>
      <c r="AD375" t="s">
        <v>1408</v>
      </c>
    </row>
    <row r="376" spans="1:30" hidden="1" x14ac:dyDescent="0.55000000000000004">
      <c r="A376">
        <v>6900430749</v>
      </c>
      <c r="B376">
        <v>8</v>
      </c>
      <c r="C376">
        <v>883207</v>
      </c>
      <c r="D376" t="s">
        <v>1389</v>
      </c>
      <c r="E376">
        <v>0.18</v>
      </c>
      <c r="F376">
        <v>22</v>
      </c>
      <c r="G376">
        <v>10987361</v>
      </c>
      <c r="H376">
        <v>215089461</v>
      </c>
      <c r="I376">
        <v>415458</v>
      </c>
      <c r="J376">
        <v>872714</v>
      </c>
      <c r="K376">
        <v>0</v>
      </c>
      <c r="L376">
        <v>448823</v>
      </c>
      <c r="M376">
        <v>555149</v>
      </c>
      <c r="N376">
        <v>9274531</v>
      </c>
      <c r="O376">
        <v>11353</v>
      </c>
      <c r="P376">
        <v>33819</v>
      </c>
      <c r="Q376">
        <v>0</v>
      </c>
      <c r="R376">
        <v>14604</v>
      </c>
      <c r="S376" t="s">
        <v>1390</v>
      </c>
      <c r="T376" s="6">
        <v>1.8E-3</v>
      </c>
      <c r="U376" t="s">
        <v>1391</v>
      </c>
      <c r="V376" s="6">
        <v>4.4999999999999997E-3</v>
      </c>
      <c r="W376" t="s">
        <v>1392</v>
      </c>
      <c r="X376" s="6">
        <v>1.8E-3</v>
      </c>
      <c r="Y376" t="s">
        <v>1391</v>
      </c>
      <c r="Z376" s="6">
        <v>1.1000000000000001E-3</v>
      </c>
      <c r="AA376" t="s">
        <v>1393</v>
      </c>
      <c r="AB376" s="6">
        <v>0</v>
      </c>
      <c r="AC376" t="s">
        <v>1391</v>
      </c>
      <c r="AD376" t="s">
        <v>1425</v>
      </c>
    </row>
    <row r="377" spans="1:30" hidden="1" x14ac:dyDescent="0.55000000000000004">
      <c r="A377">
        <v>6900548630</v>
      </c>
      <c r="B377">
        <v>11</v>
      </c>
      <c r="C377">
        <v>883207</v>
      </c>
      <c r="D377" t="s">
        <v>1389</v>
      </c>
      <c r="E377">
        <v>0.18</v>
      </c>
      <c r="F377">
        <v>22</v>
      </c>
      <c r="G377">
        <v>10941352</v>
      </c>
      <c r="H377">
        <v>215138249</v>
      </c>
      <c r="I377">
        <v>377977</v>
      </c>
      <c r="J377">
        <v>827041</v>
      </c>
      <c r="K377">
        <v>0</v>
      </c>
      <c r="L377">
        <v>417601</v>
      </c>
      <c r="M377">
        <v>576325</v>
      </c>
      <c r="N377">
        <v>9253366</v>
      </c>
      <c r="O377">
        <v>14107</v>
      </c>
      <c r="P377">
        <v>38128</v>
      </c>
      <c r="Q377">
        <v>0</v>
      </c>
      <c r="R377">
        <v>14729</v>
      </c>
      <c r="S377" t="s">
        <v>1390</v>
      </c>
      <c r="T377" s="6">
        <v>1.5E-3</v>
      </c>
      <c r="U377" t="s">
        <v>1391</v>
      </c>
      <c r="V377" s="6">
        <v>5.3E-3</v>
      </c>
      <c r="W377" t="s">
        <v>1392</v>
      </c>
      <c r="X377" s="6">
        <v>1.6000000000000001E-3</v>
      </c>
      <c r="Y377" t="s">
        <v>1391</v>
      </c>
      <c r="Z377" s="6">
        <v>1.4E-3</v>
      </c>
      <c r="AA377" t="s">
        <v>1393</v>
      </c>
      <c r="AB377" s="6">
        <v>1.6999999999999999E-3</v>
      </c>
      <c r="AC377" t="s">
        <v>1391</v>
      </c>
      <c r="AD377" t="s">
        <v>1435</v>
      </c>
    </row>
    <row r="378" spans="1:30" hidden="1" x14ac:dyDescent="0.55000000000000004">
      <c r="A378">
        <v>6900594232</v>
      </c>
      <c r="B378">
        <v>2</v>
      </c>
      <c r="C378">
        <v>883207</v>
      </c>
      <c r="D378" t="s">
        <v>1389</v>
      </c>
      <c r="E378">
        <v>0.18</v>
      </c>
      <c r="F378">
        <v>22</v>
      </c>
      <c r="G378">
        <v>10545073</v>
      </c>
      <c r="H378">
        <v>215532336</v>
      </c>
      <c r="I378">
        <v>371831</v>
      </c>
      <c r="J378">
        <v>767894</v>
      </c>
      <c r="K378">
        <v>0</v>
      </c>
      <c r="L378">
        <v>385351</v>
      </c>
      <c r="M378">
        <v>576033</v>
      </c>
      <c r="N378">
        <v>9253519</v>
      </c>
      <c r="O378">
        <v>12546</v>
      </c>
      <c r="P378">
        <v>36867</v>
      </c>
      <c r="Q378">
        <v>0</v>
      </c>
      <c r="R378">
        <v>13839</v>
      </c>
      <c r="S378" t="s">
        <v>1390</v>
      </c>
      <c r="T378" s="6">
        <v>1.1999999999999999E-3</v>
      </c>
      <c r="U378" t="s">
        <v>1391</v>
      </c>
      <c r="V378" s="6">
        <v>5.0000000000000001E-3</v>
      </c>
      <c r="W378" t="s">
        <v>1392</v>
      </c>
      <c r="X378" s="6">
        <v>1.6000000000000001E-3</v>
      </c>
      <c r="Y378" t="s">
        <v>1391</v>
      </c>
      <c r="Z378" s="6">
        <v>1.1999999999999999E-3</v>
      </c>
      <c r="AA378" t="s">
        <v>1393</v>
      </c>
      <c r="AB378" s="6">
        <v>1.4E-3</v>
      </c>
      <c r="AC378" t="s">
        <v>1391</v>
      </c>
      <c r="AD378" t="s">
        <v>1422</v>
      </c>
    </row>
    <row r="379" spans="1:30" hidden="1" x14ac:dyDescent="0.55000000000000004">
      <c r="A379">
        <v>6900608810</v>
      </c>
      <c r="B379">
        <v>6</v>
      </c>
      <c r="C379">
        <v>883207</v>
      </c>
      <c r="D379" t="s">
        <v>1389</v>
      </c>
      <c r="E379">
        <v>0.18</v>
      </c>
      <c r="F379">
        <v>22</v>
      </c>
      <c r="G379">
        <v>10903055</v>
      </c>
      <c r="H379">
        <v>215173140</v>
      </c>
      <c r="I379">
        <v>423598</v>
      </c>
      <c r="J379">
        <v>870718</v>
      </c>
      <c r="K379">
        <v>0</v>
      </c>
      <c r="L379">
        <v>434920</v>
      </c>
      <c r="M379">
        <v>576850</v>
      </c>
      <c r="N379">
        <v>9252964</v>
      </c>
      <c r="O379">
        <v>11646</v>
      </c>
      <c r="P379">
        <v>37932</v>
      </c>
      <c r="Q379">
        <v>0</v>
      </c>
      <c r="R379">
        <v>16503</v>
      </c>
      <c r="S379" t="s">
        <v>1390</v>
      </c>
      <c r="T379" s="6">
        <v>0</v>
      </c>
      <c r="U379" t="s">
        <v>1391</v>
      </c>
      <c r="V379" s="6">
        <v>5.0000000000000001E-3</v>
      </c>
      <c r="W379" t="s">
        <v>1392</v>
      </c>
      <c r="X379" s="6">
        <v>1.8E-3</v>
      </c>
      <c r="Y379" t="s">
        <v>1391</v>
      </c>
      <c r="Z379" s="6">
        <v>1.1000000000000001E-3</v>
      </c>
      <c r="AA379" t="s">
        <v>1393</v>
      </c>
      <c r="AB379" s="6">
        <v>0</v>
      </c>
      <c r="AC379" t="s">
        <v>1391</v>
      </c>
      <c r="AD379" t="s">
        <v>1435</v>
      </c>
    </row>
    <row r="380" spans="1:30" hidden="1" x14ac:dyDescent="0.55000000000000004">
      <c r="A380">
        <v>6900706140</v>
      </c>
      <c r="B380">
        <v>4</v>
      </c>
      <c r="C380">
        <v>883207</v>
      </c>
      <c r="D380" t="s">
        <v>1389</v>
      </c>
      <c r="E380">
        <v>0.18</v>
      </c>
      <c r="F380">
        <v>22</v>
      </c>
      <c r="G380">
        <v>9485000</v>
      </c>
      <c r="H380">
        <v>216594672</v>
      </c>
      <c r="I380">
        <v>314082</v>
      </c>
      <c r="J380">
        <v>825331</v>
      </c>
      <c r="K380">
        <v>0</v>
      </c>
      <c r="L380">
        <v>458427</v>
      </c>
      <c r="M380">
        <v>567515</v>
      </c>
      <c r="N380">
        <v>9262328</v>
      </c>
      <c r="O380">
        <v>12392</v>
      </c>
      <c r="P380">
        <v>43059</v>
      </c>
      <c r="Q380">
        <v>0</v>
      </c>
      <c r="R380">
        <v>18376</v>
      </c>
      <c r="S380" t="s">
        <v>1390</v>
      </c>
      <c r="T380" s="6">
        <v>1.1999999999999999E-3</v>
      </c>
      <c r="U380" t="s">
        <v>1391</v>
      </c>
      <c r="V380" s="6">
        <v>5.5999999999999999E-3</v>
      </c>
      <c r="W380" t="s">
        <v>1392</v>
      </c>
      <c r="X380" s="6">
        <v>1.2999999999999999E-3</v>
      </c>
      <c r="Y380" t="s">
        <v>1391</v>
      </c>
      <c r="Z380" s="6">
        <v>1.1999999999999999E-3</v>
      </c>
      <c r="AA380" t="s">
        <v>1393</v>
      </c>
      <c r="AB380" s="6">
        <v>1.6999999999999999E-3</v>
      </c>
      <c r="AC380" t="s">
        <v>1391</v>
      </c>
      <c r="AD380" t="s">
        <v>1430</v>
      </c>
    </row>
    <row r="381" spans="1:30" hidden="1" x14ac:dyDescent="0.55000000000000004">
      <c r="A381">
        <v>6900808306</v>
      </c>
      <c r="B381">
        <v>14</v>
      </c>
      <c r="C381">
        <v>883207</v>
      </c>
      <c r="D381" t="s">
        <v>1389</v>
      </c>
      <c r="E381">
        <v>0.18</v>
      </c>
      <c r="F381">
        <v>22</v>
      </c>
      <c r="G381">
        <v>10612494</v>
      </c>
      <c r="H381">
        <v>215468176</v>
      </c>
      <c r="I381">
        <v>423670</v>
      </c>
      <c r="J381">
        <v>838668</v>
      </c>
      <c r="K381">
        <v>0</v>
      </c>
      <c r="L381">
        <v>427958</v>
      </c>
      <c r="M381">
        <v>557568</v>
      </c>
      <c r="N381">
        <v>9272473</v>
      </c>
      <c r="O381">
        <v>13567</v>
      </c>
      <c r="P381">
        <v>34381</v>
      </c>
      <c r="Q381">
        <v>0</v>
      </c>
      <c r="R381">
        <v>13668</v>
      </c>
      <c r="S381" t="s">
        <v>1390</v>
      </c>
      <c r="T381" s="6">
        <v>1.6999999999999999E-3</v>
      </c>
      <c r="U381" t="s">
        <v>1391</v>
      </c>
      <c r="V381" s="6">
        <v>4.7999999999999996E-3</v>
      </c>
      <c r="W381" t="s">
        <v>1392</v>
      </c>
      <c r="X381" s="6">
        <v>1.8E-3</v>
      </c>
      <c r="Y381" t="s">
        <v>1391</v>
      </c>
      <c r="Z381" s="6">
        <v>1.2999999999999999E-3</v>
      </c>
      <c r="AA381" t="s">
        <v>1393</v>
      </c>
      <c r="AB381" s="6">
        <v>1.8E-3</v>
      </c>
      <c r="AC381" t="s">
        <v>1391</v>
      </c>
      <c r="AD381" t="s">
        <v>1425</v>
      </c>
    </row>
    <row r="382" spans="1:30" hidden="1" x14ac:dyDescent="0.55000000000000004">
      <c r="A382">
        <v>6900820299</v>
      </c>
      <c r="B382">
        <v>15</v>
      </c>
      <c r="C382">
        <v>883207</v>
      </c>
      <c r="D382" t="s">
        <v>1389</v>
      </c>
      <c r="E382">
        <v>0.18</v>
      </c>
      <c r="F382">
        <v>22</v>
      </c>
      <c r="G382">
        <v>10963031</v>
      </c>
      <c r="H382">
        <v>215114699</v>
      </c>
      <c r="I382">
        <v>359477</v>
      </c>
      <c r="J382">
        <v>859576</v>
      </c>
      <c r="K382">
        <v>0</v>
      </c>
      <c r="L382">
        <v>463086</v>
      </c>
      <c r="M382">
        <v>540989</v>
      </c>
      <c r="N382">
        <v>9288904</v>
      </c>
      <c r="O382">
        <v>9461</v>
      </c>
      <c r="P382">
        <v>35241</v>
      </c>
      <c r="Q382">
        <v>0</v>
      </c>
      <c r="R382">
        <v>16183</v>
      </c>
      <c r="S382" t="s">
        <v>1390</v>
      </c>
      <c r="T382" s="6">
        <v>1.5E-3</v>
      </c>
      <c r="U382" t="s">
        <v>1391</v>
      </c>
      <c r="V382" s="6">
        <v>4.4999999999999997E-3</v>
      </c>
      <c r="W382" t="s">
        <v>1392</v>
      </c>
      <c r="X382" s="6">
        <v>1.5E-3</v>
      </c>
      <c r="Y382" t="s">
        <v>1391</v>
      </c>
      <c r="Z382" s="6">
        <v>8.9999999999999998E-4</v>
      </c>
      <c r="AA382" t="s">
        <v>1393</v>
      </c>
      <c r="AB382" s="6">
        <v>0</v>
      </c>
      <c r="AC382" t="s">
        <v>1391</v>
      </c>
      <c r="AD382" t="s">
        <v>1408</v>
      </c>
    </row>
    <row r="383" spans="1:30" hidden="1" x14ac:dyDescent="0.55000000000000004">
      <c r="A383">
        <v>6900952103</v>
      </c>
      <c r="B383">
        <v>12</v>
      </c>
      <c r="C383">
        <v>883207</v>
      </c>
      <c r="D383" t="s">
        <v>1389</v>
      </c>
      <c r="E383">
        <v>0.18</v>
      </c>
      <c r="F383">
        <v>22</v>
      </c>
      <c r="G383">
        <v>9824758</v>
      </c>
      <c r="H383">
        <v>216244366</v>
      </c>
      <c r="I383">
        <v>395267</v>
      </c>
      <c r="J383">
        <v>841209</v>
      </c>
      <c r="K383">
        <v>0</v>
      </c>
      <c r="L383">
        <v>443652</v>
      </c>
      <c r="M383">
        <v>584600</v>
      </c>
      <c r="N383">
        <v>9243148</v>
      </c>
      <c r="O383">
        <v>21760</v>
      </c>
      <c r="P383">
        <v>42168</v>
      </c>
      <c r="Q383">
        <v>0</v>
      </c>
      <c r="R383">
        <v>17255</v>
      </c>
      <c r="S383" t="s">
        <v>1390</v>
      </c>
      <c r="T383" s="6">
        <v>1.6000000000000001E-3</v>
      </c>
      <c r="U383" t="s">
        <v>1391</v>
      </c>
      <c r="V383" s="6">
        <v>6.4999999999999997E-3</v>
      </c>
      <c r="W383" t="s">
        <v>1392</v>
      </c>
      <c r="X383" s="6">
        <v>1.6999999999999999E-3</v>
      </c>
      <c r="Y383" t="s">
        <v>1391</v>
      </c>
      <c r="Z383" s="6">
        <v>2.2000000000000001E-3</v>
      </c>
      <c r="AA383" t="s">
        <v>1393</v>
      </c>
      <c r="AB383" s="6">
        <v>1.8E-3</v>
      </c>
      <c r="AC383" t="s">
        <v>1391</v>
      </c>
      <c r="AD383" t="s">
        <v>1445</v>
      </c>
    </row>
    <row r="384" spans="1:30" hidden="1" x14ac:dyDescent="0.55000000000000004">
      <c r="A384">
        <v>6901066595</v>
      </c>
      <c r="B384">
        <v>9</v>
      </c>
      <c r="C384">
        <v>883207</v>
      </c>
      <c r="D384" t="s">
        <v>1389</v>
      </c>
      <c r="E384">
        <v>0.18</v>
      </c>
      <c r="F384">
        <v>22</v>
      </c>
      <c r="G384">
        <v>11119572</v>
      </c>
      <c r="H384">
        <v>214956959</v>
      </c>
      <c r="I384">
        <v>462767</v>
      </c>
      <c r="J384">
        <v>838537</v>
      </c>
      <c r="K384">
        <v>0</v>
      </c>
      <c r="L384">
        <v>415759</v>
      </c>
      <c r="M384">
        <v>568127</v>
      </c>
      <c r="N384">
        <v>9261699</v>
      </c>
      <c r="O384">
        <v>14311</v>
      </c>
      <c r="P384">
        <v>35666</v>
      </c>
      <c r="Q384">
        <v>0</v>
      </c>
      <c r="R384">
        <v>13205</v>
      </c>
      <c r="S384" t="s">
        <v>1390</v>
      </c>
      <c r="T384" s="6">
        <v>0</v>
      </c>
      <c r="U384" t="s">
        <v>1391</v>
      </c>
      <c r="V384" s="6">
        <v>5.0000000000000001E-3</v>
      </c>
      <c r="W384" t="s">
        <v>1392</v>
      </c>
      <c r="X384" s="6">
        <v>1E-4</v>
      </c>
      <c r="Y384" t="s">
        <v>1391</v>
      </c>
      <c r="Z384" s="6">
        <v>1.4E-3</v>
      </c>
      <c r="AA384" t="s">
        <v>1393</v>
      </c>
      <c r="AB384" s="6">
        <v>1.8E-3</v>
      </c>
      <c r="AC384" t="s">
        <v>1391</v>
      </c>
      <c r="AD384" t="s">
        <v>1426</v>
      </c>
    </row>
    <row r="385" spans="1:30" hidden="1" x14ac:dyDescent="0.55000000000000004">
      <c r="A385">
        <v>6901073424</v>
      </c>
      <c r="B385">
        <v>5</v>
      </c>
      <c r="C385">
        <v>883207</v>
      </c>
      <c r="D385" t="s">
        <v>1389</v>
      </c>
      <c r="E385">
        <v>0.18</v>
      </c>
      <c r="F385">
        <v>22</v>
      </c>
      <c r="G385">
        <v>10971478</v>
      </c>
      <c r="H385">
        <v>215108739</v>
      </c>
      <c r="I385">
        <v>391578</v>
      </c>
      <c r="J385">
        <v>851995</v>
      </c>
      <c r="K385">
        <v>0</v>
      </c>
      <c r="L385">
        <v>438763</v>
      </c>
      <c r="M385">
        <v>573100</v>
      </c>
      <c r="N385">
        <v>9256766</v>
      </c>
      <c r="O385">
        <v>15032</v>
      </c>
      <c r="P385">
        <v>38137</v>
      </c>
      <c r="Q385">
        <v>0</v>
      </c>
      <c r="R385">
        <v>15731</v>
      </c>
      <c r="S385" t="s">
        <v>1390</v>
      </c>
      <c r="T385" s="6">
        <v>1.6999999999999999E-3</v>
      </c>
      <c r="U385" t="s">
        <v>1391</v>
      </c>
      <c r="V385" s="6">
        <v>5.4000000000000003E-3</v>
      </c>
      <c r="W385" t="s">
        <v>1392</v>
      </c>
      <c r="X385" s="6">
        <v>1.6999999999999999E-3</v>
      </c>
      <c r="Y385" t="s">
        <v>1391</v>
      </c>
      <c r="Z385" s="6">
        <v>1.5E-3</v>
      </c>
      <c r="AA385" t="s">
        <v>1393</v>
      </c>
      <c r="AB385" s="6">
        <v>1.8E-3</v>
      </c>
      <c r="AC385" t="s">
        <v>1391</v>
      </c>
      <c r="AD385" t="s">
        <v>1435</v>
      </c>
    </row>
    <row r="386" spans="1:30" x14ac:dyDescent="0.55000000000000004">
      <c r="A386">
        <v>6901171216</v>
      </c>
      <c r="B386">
        <v>17</v>
      </c>
      <c r="C386">
        <v>883208</v>
      </c>
      <c r="D386" t="s">
        <v>1389</v>
      </c>
      <c r="E386">
        <v>0.18</v>
      </c>
      <c r="F386">
        <v>22</v>
      </c>
      <c r="G386">
        <v>10649932</v>
      </c>
      <c r="H386">
        <v>215434704</v>
      </c>
      <c r="I386">
        <v>363149</v>
      </c>
      <c r="J386">
        <v>827474</v>
      </c>
      <c r="K386">
        <v>0</v>
      </c>
      <c r="L386">
        <v>418418</v>
      </c>
      <c r="M386">
        <v>556210</v>
      </c>
      <c r="N386">
        <v>9273896</v>
      </c>
      <c r="O386">
        <v>11102</v>
      </c>
      <c r="P386">
        <v>36170</v>
      </c>
      <c r="Q386">
        <v>0</v>
      </c>
      <c r="R386">
        <v>14596</v>
      </c>
      <c r="S386" t="s">
        <v>1390</v>
      </c>
      <c r="T386" s="6">
        <v>1.4E-3</v>
      </c>
      <c r="U386" t="s">
        <v>1391</v>
      </c>
      <c r="V386" s="6">
        <v>4.7999999999999996E-3</v>
      </c>
      <c r="W386" t="s">
        <v>1392</v>
      </c>
      <c r="X386" s="6">
        <v>1.6000000000000001E-3</v>
      </c>
      <c r="Y386" t="s">
        <v>1391</v>
      </c>
      <c r="Z386" s="6">
        <v>1.1000000000000001E-3</v>
      </c>
      <c r="AA386" t="s">
        <v>1393</v>
      </c>
      <c r="AB386" s="6">
        <v>1.6999999999999999E-3</v>
      </c>
      <c r="AC386" t="s">
        <v>1391</v>
      </c>
      <c r="AD386" t="s">
        <v>1426</v>
      </c>
    </row>
    <row r="387" spans="1:30" hidden="1" x14ac:dyDescent="0.55000000000000004">
      <c r="A387">
        <v>6901241899</v>
      </c>
      <c r="B387">
        <v>13</v>
      </c>
      <c r="C387">
        <v>883207</v>
      </c>
      <c r="D387" t="s">
        <v>1389</v>
      </c>
      <c r="E387">
        <v>0.18</v>
      </c>
      <c r="F387">
        <v>22</v>
      </c>
      <c r="G387">
        <v>11685792</v>
      </c>
      <c r="H387">
        <v>214397035</v>
      </c>
      <c r="I387">
        <v>553152</v>
      </c>
      <c r="J387">
        <v>916244</v>
      </c>
      <c r="K387">
        <v>0</v>
      </c>
      <c r="L387">
        <v>409219</v>
      </c>
      <c r="M387">
        <v>556791</v>
      </c>
      <c r="N387">
        <v>9273068</v>
      </c>
      <c r="O387">
        <v>14445</v>
      </c>
      <c r="P387">
        <v>33949</v>
      </c>
      <c r="Q387">
        <v>0</v>
      </c>
      <c r="R387">
        <v>12881</v>
      </c>
      <c r="S387" t="s">
        <v>1390</v>
      </c>
      <c r="T387" s="6">
        <v>8.0000000000000004E-4</v>
      </c>
      <c r="U387" t="s">
        <v>1391</v>
      </c>
      <c r="V387" s="6">
        <v>4.8999999999999998E-3</v>
      </c>
      <c r="W387" t="s">
        <v>1392</v>
      </c>
      <c r="X387" s="6">
        <v>5.0000000000000001E-4</v>
      </c>
      <c r="Y387" t="s">
        <v>1391</v>
      </c>
      <c r="Z387" s="6">
        <v>1.4E-3</v>
      </c>
      <c r="AA387" t="s">
        <v>1393</v>
      </c>
      <c r="AB387" s="6">
        <v>2.0000000000000001E-4</v>
      </c>
      <c r="AC387" t="s">
        <v>1391</v>
      </c>
      <c r="AD387" t="s">
        <v>1425</v>
      </c>
    </row>
    <row r="388" spans="1:30" hidden="1" x14ac:dyDescent="0.55000000000000004">
      <c r="A388">
        <v>6902740488</v>
      </c>
      <c r="B388">
        <v>1</v>
      </c>
      <c r="C388">
        <v>883207</v>
      </c>
      <c r="D388" t="s">
        <v>1389</v>
      </c>
      <c r="E388">
        <v>0.18</v>
      </c>
      <c r="F388">
        <v>22</v>
      </c>
      <c r="G388">
        <v>10348487</v>
      </c>
      <c r="H388">
        <v>215713491</v>
      </c>
      <c r="I388">
        <v>368695</v>
      </c>
      <c r="J388">
        <v>809338</v>
      </c>
      <c r="K388">
        <v>0</v>
      </c>
      <c r="L388">
        <v>381635</v>
      </c>
      <c r="M388">
        <v>594957</v>
      </c>
      <c r="N388">
        <v>9232926</v>
      </c>
      <c r="O388">
        <v>14942</v>
      </c>
      <c r="P388">
        <v>43522</v>
      </c>
      <c r="Q388">
        <v>0</v>
      </c>
      <c r="R388">
        <v>13078</v>
      </c>
      <c r="S388" t="s">
        <v>1390</v>
      </c>
      <c r="T388" s="6">
        <v>1.4E-3</v>
      </c>
      <c r="U388" t="s">
        <v>1391</v>
      </c>
      <c r="V388" s="6">
        <v>5.8999999999999999E-3</v>
      </c>
      <c r="W388" t="s">
        <v>1392</v>
      </c>
      <c r="X388" s="6">
        <v>1.6000000000000001E-3</v>
      </c>
      <c r="Y388" t="s">
        <v>1391</v>
      </c>
      <c r="Z388" s="6">
        <v>1.5E-3</v>
      </c>
      <c r="AA388" t="s">
        <v>1393</v>
      </c>
      <c r="AB388" s="6">
        <v>1.6000000000000001E-3</v>
      </c>
      <c r="AC388" t="s">
        <v>1391</v>
      </c>
      <c r="AD388" t="s">
        <v>1406</v>
      </c>
    </row>
    <row r="389" spans="1:30" hidden="1" x14ac:dyDescent="0.55000000000000004">
      <c r="A389">
        <v>6902760259</v>
      </c>
      <c r="B389">
        <v>7</v>
      </c>
      <c r="C389">
        <v>883207</v>
      </c>
      <c r="D389" t="s">
        <v>1389</v>
      </c>
      <c r="E389">
        <v>0.18</v>
      </c>
      <c r="F389">
        <v>22</v>
      </c>
      <c r="G389">
        <v>11155996</v>
      </c>
      <c r="H389">
        <v>214926476</v>
      </c>
      <c r="I389">
        <v>367762</v>
      </c>
      <c r="J389">
        <v>834637</v>
      </c>
      <c r="K389">
        <v>0</v>
      </c>
      <c r="L389">
        <v>391604</v>
      </c>
      <c r="M389">
        <v>580265</v>
      </c>
      <c r="N389">
        <v>9249420</v>
      </c>
      <c r="O389">
        <v>12469</v>
      </c>
      <c r="P389">
        <v>35829</v>
      </c>
      <c r="Q389">
        <v>0</v>
      </c>
      <c r="R389">
        <v>11742</v>
      </c>
      <c r="S389" t="s">
        <v>1390</v>
      </c>
      <c r="T389" s="6">
        <v>1.5E-3</v>
      </c>
      <c r="U389" t="s">
        <v>1391</v>
      </c>
      <c r="V389" s="6">
        <v>4.8999999999999998E-3</v>
      </c>
      <c r="W389" t="s">
        <v>1392</v>
      </c>
      <c r="X389" s="6">
        <v>1.6000000000000001E-3</v>
      </c>
      <c r="Y389" t="s">
        <v>1391</v>
      </c>
      <c r="Z389" s="6">
        <v>1.1999999999999999E-3</v>
      </c>
      <c r="AA389" t="s">
        <v>1393</v>
      </c>
      <c r="AB389" s="6">
        <v>1.6999999999999999E-3</v>
      </c>
      <c r="AC389" t="s">
        <v>1391</v>
      </c>
      <c r="AD389" t="s">
        <v>1426</v>
      </c>
    </row>
    <row r="390" spans="1:30" hidden="1" x14ac:dyDescent="0.55000000000000004">
      <c r="A390">
        <v>6902835100</v>
      </c>
      <c r="B390">
        <v>16</v>
      </c>
      <c r="C390">
        <v>883208</v>
      </c>
      <c r="D390" t="s">
        <v>1389</v>
      </c>
      <c r="E390">
        <v>0.18</v>
      </c>
      <c r="F390">
        <v>22</v>
      </c>
      <c r="G390">
        <v>10493140</v>
      </c>
      <c r="H390">
        <v>215578824</v>
      </c>
      <c r="I390">
        <v>350150</v>
      </c>
      <c r="J390">
        <v>882558</v>
      </c>
      <c r="K390">
        <v>0</v>
      </c>
      <c r="L390">
        <v>475761</v>
      </c>
      <c r="M390">
        <v>563038</v>
      </c>
      <c r="N390">
        <v>9264844</v>
      </c>
      <c r="O390">
        <v>14368</v>
      </c>
      <c r="P390">
        <v>39537</v>
      </c>
      <c r="Q390">
        <v>0</v>
      </c>
      <c r="R390">
        <v>21286</v>
      </c>
      <c r="S390" t="s">
        <v>1390</v>
      </c>
      <c r="T390" s="6">
        <v>1.6000000000000001E-3</v>
      </c>
      <c r="U390" t="s">
        <v>1391</v>
      </c>
      <c r="V390" s="6">
        <v>5.4000000000000003E-3</v>
      </c>
      <c r="W390" t="s">
        <v>1392</v>
      </c>
      <c r="X390" s="6">
        <v>1.5E-3</v>
      </c>
      <c r="Y390" t="s">
        <v>1391</v>
      </c>
      <c r="Z390" s="6">
        <v>1.4E-3</v>
      </c>
      <c r="AA390" t="s">
        <v>1393</v>
      </c>
      <c r="AB390" s="6">
        <v>1E-4</v>
      </c>
      <c r="AC390" t="s">
        <v>1391</v>
      </c>
      <c r="AD390" t="s">
        <v>1424</v>
      </c>
    </row>
    <row r="391" spans="1:30" hidden="1" x14ac:dyDescent="0.55000000000000004">
      <c r="A391">
        <v>6902914639</v>
      </c>
      <c r="B391">
        <v>10</v>
      </c>
      <c r="C391">
        <v>883207</v>
      </c>
      <c r="D391" t="s">
        <v>1389</v>
      </c>
      <c r="E391">
        <v>0.18</v>
      </c>
      <c r="F391">
        <v>22</v>
      </c>
      <c r="G391">
        <v>10346609</v>
      </c>
      <c r="H391">
        <v>215726253</v>
      </c>
      <c r="I391">
        <v>375771</v>
      </c>
      <c r="J391">
        <v>823003</v>
      </c>
      <c r="K391">
        <v>0</v>
      </c>
      <c r="L391">
        <v>419540</v>
      </c>
      <c r="M391">
        <v>550537</v>
      </c>
      <c r="N391">
        <v>9279199</v>
      </c>
      <c r="O391">
        <v>10094</v>
      </c>
      <c r="P391">
        <v>35638</v>
      </c>
      <c r="Q391">
        <v>0</v>
      </c>
      <c r="R391">
        <v>17481</v>
      </c>
      <c r="S391" t="s">
        <v>1390</v>
      </c>
      <c r="T391" s="6">
        <v>1.5E-3</v>
      </c>
      <c r="U391" t="s">
        <v>1391</v>
      </c>
      <c r="V391" s="6">
        <v>4.5999999999999999E-3</v>
      </c>
      <c r="W391" t="s">
        <v>1392</v>
      </c>
      <c r="X391" s="6">
        <v>1.6000000000000001E-3</v>
      </c>
      <c r="Y391" t="s">
        <v>1391</v>
      </c>
      <c r="Z391" s="6">
        <v>1E-3</v>
      </c>
      <c r="AA391" t="s">
        <v>1393</v>
      </c>
      <c r="AB391" s="6">
        <v>1.6999999999999999E-3</v>
      </c>
      <c r="AC391" t="s">
        <v>1391</v>
      </c>
      <c r="AD391" t="s">
        <v>1426</v>
      </c>
    </row>
    <row r="392" spans="1:30" hidden="1" x14ac:dyDescent="0.55000000000000004">
      <c r="A392">
        <v>6903257264</v>
      </c>
      <c r="B392">
        <v>3</v>
      </c>
      <c r="C392">
        <v>883207</v>
      </c>
      <c r="D392" t="s">
        <v>1389</v>
      </c>
      <c r="E392">
        <v>0.18</v>
      </c>
      <c r="F392">
        <v>22</v>
      </c>
      <c r="G392">
        <v>11256835</v>
      </c>
      <c r="H392">
        <v>214820752</v>
      </c>
      <c r="I392">
        <v>440587</v>
      </c>
      <c r="J392">
        <v>888924</v>
      </c>
      <c r="K392">
        <v>0</v>
      </c>
      <c r="L392">
        <v>455373</v>
      </c>
      <c r="M392">
        <v>547091</v>
      </c>
      <c r="N392">
        <v>9282709</v>
      </c>
      <c r="O392">
        <v>12434</v>
      </c>
      <c r="P392">
        <v>32170</v>
      </c>
      <c r="Q392">
        <v>0</v>
      </c>
      <c r="R392">
        <v>15091</v>
      </c>
      <c r="S392" t="s">
        <v>1390</v>
      </c>
      <c r="T392" s="6">
        <v>1E-4</v>
      </c>
      <c r="U392" t="s">
        <v>1391</v>
      </c>
      <c r="V392" s="6">
        <v>4.4999999999999997E-3</v>
      </c>
      <c r="W392" t="s">
        <v>1392</v>
      </c>
      <c r="X392" s="6">
        <v>0</v>
      </c>
      <c r="Y392" t="s">
        <v>1391</v>
      </c>
      <c r="Z392" s="6">
        <v>1.1999999999999999E-3</v>
      </c>
      <c r="AA392" t="s">
        <v>1393</v>
      </c>
      <c r="AB392" s="6">
        <v>1E-4</v>
      </c>
      <c r="AC392" t="s">
        <v>1391</v>
      </c>
      <c r="AD392" t="s">
        <v>1427</v>
      </c>
    </row>
  </sheetData>
  <autoFilter ref="A1:AD392">
    <filterColumn colId="1">
      <filters>
        <filter val="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tabSelected="1" topLeftCell="A292" workbookViewId="0">
      <selection activeCell="C451" sqref="C451:F473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4" customFormat="1" x14ac:dyDescent="0.55000000000000004">
      <c r="A1" s="7"/>
      <c r="C1" s="8" t="s">
        <v>1463</v>
      </c>
      <c r="D1" s="8"/>
      <c r="E1" s="8"/>
      <c r="F1" s="8"/>
      <c r="H1" s="9"/>
      <c r="I1" s="9"/>
      <c r="J1" s="9"/>
      <c r="K1" s="9"/>
      <c r="L1" s="10"/>
      <c r="N1" s="11"/>
      <c r="O1" s="12"/>
      <c r="P1" s="12"/>
      <c r="R1" s="13"/>
      <c r="S1" s="13"/>
      <c r="T1" s="13"/>
      <c r="U1" s="13"/>
      <c r="V1" s="14"/>
    </row>
    <row r="2" spans="1:22" s="4" customFormat="1" x14ac:dyDescent="0.55000000000000004">
      <c r="A2" s="7"/>
      <c r="C2" s="4" t="s">
        <v>1464</v>
      </c>
      <c r="D2" s="4" t="s">
        <v>1465</v>
      </c>
      <c r="E2" s="4" t="s">
        <v>1466</v>
      </c>
      <c r="F2" s="4" t="s">
        <v>1467</v>
      </c>
      <c r="H2" s="9" t="s">
        <v>1468</v>
      </c>
      <c r="I2" s="9"/>
      <c r="J2" s="9"/>
      <c r="K2" s="9"/>
      <c r="L2" s="10"/>
      <c r="N2" s="11" t="s">
        <v>1469</v>
      </c>
      <c r="O2" s="12"/>
      <c r="P2" s="12"/>
      <c r="R2" s="15" t="s">
        <v>1470</v>
      </c>
      <c r="S2" s="16"/>
      <c r="T2" s="16"/>
      <c r="U2" s="16"/>
      <c r="V2" s="17"/>
    </row>
    <row r="3" spans="1:22" ht="15.75" customHeight="1" x14ac:dyDescent="0.55000000000000004">
      <c r="A3" s="18" t="s">
        <v>1471</v>
      </c>
      <c r="B3">
        <v>5</v>
      </c>
      <c r="C3" s="19">
        <v>106934</v>
      </c>
      <c r="D3" s="19">
        <v>9723381</v>
      </c>
      <c r="E3" s="19">
        <v>13053</v>
      </c>
      <c r="F3" s="19">
        <v>73800</v>
      </c>
      <c r="G3" t="s">
        <v>1472</v>
      </c>
      <c r="H3" s="20" t="s">
        <v>1457</v>
      </c>
      <c r="I3" s="20" t="s">
        <v>1458</v>
      </c>
      <c r="J3" s="20" t="s">
        <v>1473</v>
      </c>
      <c r="K3" s="20" t="s">
        <v>1474</v>
      </c>
      <c r="L3" s="20" t="s">
        <v>1475</v>
      </c>
      <c r="M3" s="20" t="s">
        <v>1472</v>
      </c>
      <c r="N3" s="21" t="s">
        <v>1473</v>
      </c>
      <c r="O3" s="21" t="s">
        <v>1474</v>
      </c>
      <c r="P3" s="22" t="s">
        <v>1475</v>
      </c>
      <c r="Q3" s="20"/>
      <c r="R3" s="20" t="s">
        <v>1457</v>
      </c>
      <c r="S3" s="20" t="s">
        <v>1458</v>
      </c>
      <c r="T3" s="20" t="s">
        <v>1473</v>
      </c>
      <c r="U3" s="20" t="s">
        <v>1474</v>
      </c>
      <c r="V3" s="20" t="s">
        <v>1475</v>
      </c>
    </row>
    <row r="4" spans="1:22" x14ac:dyDescent="0.55000000000000004">
      <c r="A4" s="18"/>
      <c r="B4">
        <v>10</v>
      </c>
      <c r="C4" s="19">
        <v>190295</v>
      </c>
      <c r="D4" s="19">
        <v>19469533</v>
      </c>
      <c r="E4" s="19">
        <v>15663</v>
      </c>
      <c r="F4" s="19">
        <v>87047</v>
      </c>
      <c r="G4">
        <v>10</v>
      </c>
      <c r="H4" s="23">
        <f>(C4-C3)*0.33*3/32768/300</f>
        <v>8.3951202392578122E-3</v>
      </c>
      <c r="I4" s="23">
        <f>(D4-D3)*0.0011*3/327680/30</f>
        <v>3.2717185058593751E-3</v>
      </c>
      <c r="J4" s="23">
        <f>(E4-E3)*17.4*3/327680/30</f>
        <v>1.3859252929687498E-2</v>
      </c>
      <c r="K4" s="23">
        <f>(F4-F3)*18.8*3/327680/30</f>
        <v>7.6002075195312505E-2</v>
      </c>
      <c r="L4" s="23">
        <f>SUM(H4:K4)</f>
        <v>0.10152816687011719</v>
      </c>
      <c r="M4">
        <v>10</v>
      </c>
      <c r="N4" s="24">
        <f>(E4-E3)/(C4-C3+D4-D3)</f>
        <v>2.6552688825987617E-4</v>
      </c>
      <c r="O4" s="24">
        <f>(F4-F3)/(C4-C3+D4-D3)</f>
        <v>1.3476761259688043E-3</v>
      </c>
      <c r="P4" s="25">
        <f t="shared" ref="P4:P8" si="0">SUM(N4:O4)</f>
        <v>1.6132030142286804E-3</v>
      </c>
      <c r="Q4">
        <v>10</v>
      </c>
      <c r="R4" s="23">
        <f>(C4-C$3)*0.33*3/32768</f>
        <v>2.5185360717773437</v>
      </c>
      <c r="S4" s="23">
        <f>(D4-D$3)*0.0011*3/32768</f>
        <v>0.98151555175781247</v>
      </c>
      <c r="T4" s="23">
        <f>(E4-E$3)*17.4*3/32768</f>
        <v>4.1577758789062491</v>
      </c>
      <c r="U4" s="23">
        <f>(E4-E$3)*18.8*3/32768</f>
        <v>4.4923095703125</v>
      </c>
      <c r="V4" s="23">
        <f t="shared" ref="V4:V8" si="1">SUM(R4:U4)</f>
        <v>12.150137072753905</v>
      </c>
    </row>
    <row r="5" spans="1:22" x14ac:dyDescent="0.55000000000000004">
      <c r="A5" s="18"/>
      <c r="B5">
        <v>15</v>
      </c>
      <c r="C5" s="19">
        <v>449504</v>
      </c>
      <c r="D5" s="19">
        <v>29040144</v>
      </c>
      <c r="E5" s="19">
        <v>36291</v>
      </c>
      <c r="F5" s="19">
        <v>131026</v>
      </c>
      <c r="G5">
        <v>15</v>
      </c>
      <c r="H5" s="23">
        <f t="shared" ref="H5:H25" si="2">(C5-C4)*0.33*3/32768/300</f>
        <v>2.6104421997070314E-2</v>
      </c>
      <c r="I5" s="23">
        <f t="shared" ref="I5:I24" si="3">(D5-D4)*0.0011*3/327680/30</f>
        <v>3.212790557861328E-3</v>
      </c>
      <c r="J5" s="23">
        <f t="shared" ref="J5:J24" si="4">(E5-E4)*17.4*3/327680/30</f>
        <v>0.10953588867187498</v>
      </c>
      <c r="K5" s="23">
        <f t="shared" ref="K5:K24" si="5">(F5-F4)*18.8*3/327680/30</f>
        <v>0.25232092285156249</v>
      </c>
      <c r="L5" s="23">
        <f t="shared" ref="L5:L25" si="6">SUM(H5:K5)</f>
        <v>0.3911740240783691</v>
      </c>
      <c r="M5">
        <v>15</v>
      </c>
      <c r="N5" s="24">
        <f t="shared" ref="N5:N25" si="7">(E5-E4)/(C5-C4+D5-D4)</f>
        <v>2.0985124854778622E-3</v>
      </c>
      <c r="O5" s="24">
        <f t="shared" ref="O5:O25" si="8">(F5-F4)/(C5-C4+D5-D4)</f>
        <v>4.4740391990901159E-3</v>
      </c>
      <c r="P5" s="25">
        <f t="shared" si="0"/>
        <v>6.5725516845679781E-3</v>
      </c>
      <c r="Q5">
        <v>15</v>
      </c>
      <c r="R5" s="23">
        <f t="shared" ref="R5:R25" si="9">(C5-C$3)*0.33*3/32768</f>
        <v>10.349862670898439</v>
      </c>
      <c r="S5" s="23">
        <f t="shared" ref="S5:S25" si="10">(D5-D$3)*0.0011*3/32768</f>
        <v>1.9453527191162112</v>
      </c>
      <c r="T5" s="23">
        <f t="shared" ref="T5:T25" si="11">(E5-E$3)*17.4*3/32768</f>
        <v>37.018542480468746</v>
      </c>
      <c r="U5" s="23">
        <f t="shared" ref="U5:U25" si="12">(E5-E$3)*18.8*3/32768</f>
        <v>39.997045898437506</v>
      </c>
      <c r="V5" s="23">
        <f t="shared" si="1"/>
        <v>89.310803768920906</v>
      </c>
    </row>
    <row r="6" spans="1:22" x14ac:dyDescent="0.55000000000000004">
      <c r="A6" s="18"/>
      <c r="B6">
        <v>20</v>
      </c>
      <c r="C6" s="19">
        <v>744426</v>
      </c>
      <c r="D6" s="19">
        <v>38573109</v>
      </c>
      <c r="E6" s="19">
        <v>45246</v>
      </c>
      <c r="F6" s="19">
        <v>149577</v>
      </c>
      <c r="G6">
        <v>20</v>
      </c>
      <c r="H6" s="23">
        <f t="shared" si="2"/>
        <v>2.9701007080078126E-2</v>
      </c>
      <c r="I6" s="23">
        <f t="shared" si="3"/>
        <v>3.200153045654297E-3</v>
      </c>
      <c r="J6" s="23">
        <f t="shared" si="4"/>
        <v>4.7551574707031245E-2</v>
      </c>
      <c r="K6" s="23">
        <f t="shared" si="5"/>
        <v>0.10643273925781248</v>
      </c>
      <c r="L6" s="23">
        <f t="shared" si="6"/>
        <v>0.18688547409057615</v>
      </c>
      <c r="M6">
        <v>20</v>
      </c>
      <c r="N6" s="24">
        <f t="shared" si="7"/>
        <v>9.1118263773281075E-4</v>
      </c>
      <c r="O6" s="24">
        <f t="shared" si="8"/>
        <v>1.8875878406009348E-3</v>
      </c>
      <c r="P6" s="25">
        <f t="shared" si="0"/>
        <v>2.7987704783337458E-3</v>
      </c>
      <c r="Q6">
        <v>20</v>
      </c>
      <c r="R6" s="23">
        <f t="shared" si="9"/>
        <v>19.260164794921877</v>
      </c>
      <c r="S6" s="23">
        <f t="shared" si="10"/>
        <v>2.9053986328125001</v>
      </c>
      <c r="T6" s="23">
        <f t="shared" si="11"/>
        <v>51.284014892578121</v>
      </c>
      <c r="U6" s="23">
        <f t="shared" si="12"/>
        <v>55.410314941406256</v>
      </c>
      <c r="V6" s="23">
        <f t="shared" si="1"/>
        <v>128.85989326171875</v>
      </c>
    </row>
    <row r="7" spans="1:22" x14ac:dyDescent="0.55000000000000004">
      <c r="A7" s="18"/>
      <c r="B7">
        <v>25</v>
      </c>
      <c r="C7" s="19">
        <v>1025446</v>
      </c>
      <c r="D7" s="19">
        <v>48119833</v>
      </c>
      <c r="E7" s="19">
        <v>51380</v>
      </c>
      <c r="F7" s="19">
        <v>164246</v>
      </c>
      <c r="G7">
        <v>25</v>
      </c>
      <c r="H7" s="23">
        <f t="shared" si="2"/>
        <v>2.8300964355468753E-2</v>
      </c>
      <c r="I7" s="23">
        <f t="shared" si="3"/>
        <v>3.204771850585938E-3</v>
      </c>
      <c r="J7" s="23">
        <f t="shared" si="4"/>
        <v>3.2571899414062501E-2</v>
      </c>
      <c r="K7" s="23">
        <f t="shared" si="5"/>
        <v>8.4160522460937498E-2</v>
      </c>
      <c r="L7" s="23">
        <f t="shared" si="6"/>
        <v>0.1482381580810547</v>
      </c>
      <c r="M7">
        <v>25</v>
      </c>
      <c r="N7" s="24">
        <f t="shared" si="7"/>
        <v>6.2415138204658163E-4</v>
      </c>
      <c r="O7" s="24">
        <f t="shared" si="8"/>
        <v>1.4926111221456317E-3</v>
      </c>
      <c r="P7" s="25">
        <f t="shared" si="0"/>
        <v>2.1167625041922135E-3</v>
      </c>
      <c r="Q7">
        <v>25</v>
      </c>
      <c r="R7" s="23">
        <f t="shared" si="9"/>
        <v>27.750454101562504</v>
      </c>
      <c r="S7" s="23">
        <f t="shared" si="10"/>
        <v>3.8668301879882816</v>
      </c>
      <c r="T7" s="23">
        <f t="shared" si="11"/>
        <v>61.055584716796872</v>
      </c>
      <c r="U7" s="23">
        <f t="shared" si="12"/>
        <v>65.968103027343744</v>
      </c>
      <c r="V7" s="23">
        <f t="shared" si="1"/>
        <v>158.64097203369141</v>
      </c>
    </row>
    <row r="8" spans="1:22" x14ac:dyDescent="0.55000000000000004">
      <c r="A8" s="18"/>
      <c r="B8">
        <v>30</v>
      </c>
      <c r="C8" s="19">
        <v>1285097</v>
      </c>
      <c r="D8" s="19">
        <v>57690276</v>
      </c>
      <c r="E8" s="19">
        <v>51380</v>
      </c>
      <c r="F8" s="19">
        <v>175325</v>
      </c>
      <c r="G8">
        <v>30</v>
      </c>
      <c r="H8" s="23">
        <f t="shared" si="2"/>
        <v>2.6148934936523437E-2</v>
      </c>
      <c r="I8" s="23">
        <f t="shared" si="3"/>
        <v>3.2127341613769535E-3</v>
      </c>
      <c r="J8" s="23">
        <f t="shared" si="4"/>
        <v>0</v>
      </c>
      <c r="K8" s="23">
        <f t="shared" si="5"/>
        <v>6.356359863281251E-2</v>
      </c>
      <c r="L8" s="23">
        <f t="shared" si="6"/>
        <v>9.2925267730712899E-2</v>
      </c>
      <c r="M8">
        <v>30</v>
      </c>
      <c r="N8" s="24">
        <f t="shared" si="7"/>
        <v>0</v>
      </c>
      <c r="O8" s="24">
        <f t="shared" si="8"/>
        <v>1.1270492428658364E-3</v>
      </c>
      <c r="P8" s="25">
        <f t="shared" si="0"/>
        <v>1.1270492428658364E-3</v>
      </c>
      <c r="Q8">
        <v>30</v>
      </c>
      <c r="R8" s="23">
        <f t="shared" si="9"/>
        <v>35.595134582519535</v>
      </c>
      <c r="S8" s="23">
        <f t="shared" si="10"/>
        <v>4.8306504364013678</v>
      </c>
      <c r="T8" s="23">
        <f t="shared" si="11"/>
        <v>61.055584716796872</v>
      </c>
      <c r="U8" s="23">
        <f t="shared" si="12"/>
        <v>65.968103027343744</v>
      </c>
      <c r="V8" s="23">
        <f t="shared" si="1"/>
        <v>167.44947276306152</v>
      </c>
    </row>
    <row r="9" spans="1:22" x14ac:dyDescent="0.55000000000000004">
      <c r="B9">
        <v>35</v>
      </c>
      <c r="C9" s="26">
        <v>1544162</v>
      </c>
      <c r="D9" s="26">
        <v>67261069</v>
      </c>
      <c r="E9" s="26">
        <v>51380</v>
      </c>
      <c r="F9" s="26">
        <v>186404</v>
      </c>
      <c r="G9">
        <v>35</v>
      </c>
      <c r="H9" s="23">
        <f t="shared" si="2"/>
        <v>2.6089920043945312E-2</v>
      </c>
      <c r="I9" s="23">
        <f t="shared" si="3"/>
        <v>3.2128516540527344E-3</v>
      </c>
      <c r="J9" s="23">
        <f t="shared" si="4"/>
        <v>0</v>
      </c>
      <c r="K9" s="23">
        <f t="shared" si="5"/>
        <v>6.356359863281251E-2</v>
      </c>
      <c r="L9" s="23">
        <f t="shared" si="6"/>
        <v>9.2866370330810549E-2</v>
      </c>
      <c r="N9" s="24">
        <f t="shared" si="7"/>
        <v>0</v>
      </c>
      <c r="O9" s="24">
        <f t="shared" si="8"/>
        <v>1.1270763016108677E-3</v>
      </c>
      <c r="P9" s="25">
        <f t="shared" ref="P9:P25" si="13">SUM(N9:O9)</f>
        <v>1.1270763016108677E-3</v>
      </c>
      <c r="R9" s="23">
        <f t="shared" si="9"/>
        <v>43.422110595703131</v>
      </c>
      <c r="S9" s="23">
        <f t="shared" si="10"/>
        <v>5.7945059326171879</v>
      </c>
      <c r="T9" s="23">
        <f t="shared" si="11"/>
        <v>61.055584716796872</v>
      </c>
      <c r="U9" s="23">
        <f t="shared" si="12"/>
        <v>65.968103027343744</v>
      </c>
      <c r="V9" s="23">
        <f t="shared" ref="V9:V25" si="14">SUM(R9:U9)</f>
        <v>176.24030427246095</v>
      </c>
    </row>
    <row r="10" spans="1:22" x14ac:dyDescent="0.55000000000000004">
      <c r="B10">
        <v>40</v>
      </c>
      <c r="C10" s="26">
        <v>1977528</v>
      </c>
      <c r="D10" s="26">
        <v>76655542</v>
      </c>
      <c r="E10" s="26">
        <v>140465</v>
      </c>
      <c r="F10" s="26">
        <v>236445</v>
      </c>
      <c r="G10">
        <v>40</v>
      </c>
      <c r="H10" s="23">
        <f t="shared" si="2"/>
        <v>4.3643426513671875E-2</v>
      </c>
      <c r="I10" s="23">
        <f t="shared" si="3"/>
        <v>3.1536622009277343E-3</v>
      </c>
      <c r="J10" s="23">
        <f t="shared" si="4"/>
        <v>0.47304656982421867</v>
      </c>
      <c r="K10" s="23">
        <f t="shared" si="5"/>
        <v>0.28710046386718757</v>
      </c>
      <c r="L10" s="23">
        <f t="shared" si="6"/>
        <v>0.80694412240600588</v>
      </c>
      <c r="N10" s="24">
        <f t="shared" si="7"/>
        <v>9.0645563078516032E-3</v>
      </c>
      <c r="O10" s="24">
        <f t="shared" si="8"/>
        <v>5.0917602537037896E-3</v>
      </c>
      <c r="P10" s="25">
        <f t="shared" si="13"/>
        <v>1.4156316561555393E-2</v>
      </c>
      <c r="R10" s="23">
        <f t="shared" si="9"/>
        <v>56.515138549804689</v>
      </c>
      <c r="S10" s="23">
        <f t="shared" si="10"/>
        <v>6.7406045928955081</v>
      </c>
      <c r="T10" s="23">
        <f t="shared" si="11"/>
        <v>202.96955566406248</v>
      </c>
      <c r="U10" s="23">
        <f t="shared" si="12"/>
        <v>219.30043945312502</v>
      </c>
      <c r="V10" s="23">
        <f t="shared" si="14"/>
        <v>485.5257382598877</v>
      </c>
    </row>
    <row r="11" spans="1:22" x14ac:dyDescent="0.55000000000000004">
      <c r="B11">
        <v>45</v>
      </c>
      <c r="C11" s="26">
        <v>2300986</v>
      </c>
      <c r="D11" s="26">
        <v>86161914</v>
      </c>
      <c r="E11" s="26">
        <v>150474</v>
      </c>
      <c r="F11" s="26">
        <v>250602</v>
      </c>
      <c r="G11">
        <v>45</v>
      </c>
      <c r="H11" s="23">
        <f t="shared" si="2"/>
        <v>3.2574810791015624E-2</v>
      </c>
      <c r="I11" s="23">
        <f t="shared" si="3"/>
        <v>3.1912259521484376E-3</v>
      </c>
      <c r="J11" s="23">
        <f t="shared" si="4"/>
        <v>5.3148376464843744E-2</v>
      </c>
      <c r="K11" s="23">
        <f t="shared" si="5"/>
        <v>8.1223022460937516E-2</v>
      </c>
      <c r="L11" s="23">
        <f t="shared" si="6"/>
        <v>0.17013743566894532</v>
      </c>
      <c r="N11" s="24">
        <f t="shared" si="7"/>
        <v>1.018227171782218E-3</v>
      </c>
      <c r="O11" s="24">
        <f t="shared" si="8"/>
        <v>1.4402080198741992E-3</v>
      </c>
      <c r="P11" s="25">
        <f t="shared" si="13"/>
        <v>2.4584351916564174E-3</v>
      </c>
      <c r="R11" s="23">
        <f t="shared" si="9"/>
        <v>66.287581787109374</v>
      </c>
      <c r="S11" s="23">
        <f t="shared" si="10"/>
        <v>7.6979723785400385</v>
      </c>
      <c r="T11" s="23">
        <f t="shared" si="11"/>
        <v>218.9140686035156</v>
      </c>
      <c r="U11" s="23">
        <f t="shared" si="12"/>
        <v>236.52784423828126</v>
      </c>
      <c r="V11" s="23">
        <f t="shared" si="14"/>
        <v>529.42746700744624</v>
      </c>
    </row>
    <row r="12" spans="1:22" x14ac:dyDescent="0.55000000000000004">
      <c r="B12">
        <v>50</v>
      </c>
      <c r="C12" s="26">
        <v>2747330</v>
      </c>
      <c r="D12" s="26">
        <v>95543119</v>
      </c>
      <c r="E12" s="26">
        <v>159839</v>
      </c>
      <c r="F12" s="26">
        <v>276035</v>
      </c>
      <c r="G12">
        <v>50</v>
      </c>
      <c r="H12" s="23">
        <f t="shared" si="2"/>
        <v>4.4950415039062504E-2</v>
      </c>
      <c r="I12" s="23">
        <f t="shared" si="3"/>
        <v>3.1492082214355471E-3</v>
      </c>
      <c r="J12" s="23">
        <f t="shared" si="4"/>
        <v>4.972869873046875E-2</v>
      </c>
      <c r="K12" s="23">
        <f t="shared" si="5"/>
        <v>0.14591687011718751</v>
      </c>
      <c r="L12" s="23">
        <f t="shared" si="6"/>
        <v>0.24374519210815432</v>
      </c>
      <c r="N12" s="24">
        <f t="shared" si="7"/>
        <v>9.5293343233394208E-4</v>
      </c>
      <c r="O12" s="24">
        <f t="shared" si="8"/>
        <v>2.5879290960543672E-3</v>
      </c>
      <c r="P12" s="25">
        <f t="shared" si="13"/>
        <v>3.5408625283883093E-3</v>
      </c>
      <c r="R12" s="23">
        <f t="shared" si="9"/>
        <v>79.772706298828126</v>
      </c>
      <c r="S12" s="23">
        <f t="shared" si="10"/>
        <v>8.642734844970704</v>
      </c>
      <c r="T12" s="23">
        <f t="shared" si="11"/>
        <v>233.83267822265623</v>
      </c>
      <c r="U12" s="23">
        <f t="shared" si="12"/>
        <v>252.64680175781251</v>
      </c>
      <c r="V12" s="23">
        <f t="shared" si="14"/>
        <v>574.89492112426751</v>
      </c>
    </row>
    <row r="13" spans="1:22" x14ac:dyDescent="0.55000000000000004">
      <c r="B13">
        <v>55</v>
      </c>
      <c r="C13" s="26">
        <v>3310485</v>
      </c>
      <c r="D13" s="26">
        <v>104807598</v>
      </c>
      <c r="E13" s="26">
        <v>174488</v>
      </c>
      <c r="F13" s="26">
        <v>310800</v>
      </c>
      <c r="G13">
        <v>55</v>
      </c>
      <c r="H13" s="23">
        <f t="shared" si="2"/>
        <v>5.6714218139648442E-2</v>
      </c>
      <c r="I13" s="23">
        <f t="shared" si="3"/>
        <v>3.1100240783691409E-3</v>
      </c>
      <c r="J13" s="23">
        <f t="shared" si="4"/>
        <v>7.7787048339843748E-2</v>
      </c>
      <c r="K13" s="23">
        <f t="shared" si="5"/>
        <v>0.19945739746093752</v>
      </c>
      <c r="L13" s="23">
        <f t="shared" si="6"/>
        <v>0.33706868801879886</v>
      </c>
      <c r="N13" s="24">
        <f t="shared" si="7"/>
        <v>1.4905927510120952E-3</v>
      </c>
      <c r="O13" s="24">
        <f t="shared" si="8"/>
        <v>3.5374740247754444E-3</v>
      </c>
      <c r="P13" s="25">
        <f t="shared" si="13"/>
        <v>5.0280667757875395E-3</v>
      </c>
      <c r="R13" s="23">
        <f t="shared" si="9"/>
        <v>96.786971740722663</v>
      </c>
      <c r="S13" s="23">
        <f t="shared" si="10"/>
        <v>9.5757420684814463</v>
      </c>
      <c r="T13" s="23">
        <f t="shared" si="11"/>
        <v>257.16879272460938</v>
      </c>
      <c r="U13" s="23">
        <f t="shared" si="12"/>
        <v>277.86053466796875</v>
      </c>
      <c r="V13" s="23">
        <f t="shared" si="14"/>
        <v>641.39204120178226</v>
      </c>
    </row>
    <row r="14" spans="1:22" x14ac:dyDescent="0.55000000000000004">
      <c r="B14">
        <v>60</v>
      </c>
      <c r="C14" s="26">
        <v>3859854</v>
      </c>
      <c r="D14" s="26">
        <v>114088110</v>
      </c>
      <c r="E14" s="26">
        <v>183215</v>
      </c>
      <c r="F14" s="26">
        <v>344299</v>
      </c>
      <c r="G14">
        <v>60</v>
      </c>
      <c r="H14" s="23">
        <f t="shared" si="2"/>
        <v>5.5325857543945318E-2</v>
      </c>
      <c r="I14" s="23">
        <f t="shared" si="3"/>
        <v>3.1154062500000001E-3</v>
      </c>
      <c r="J14" s="23">
        <f t="shared" si="4"/>
        <v>4.6340881347656245E-2</v>
      </c>
      <c r="K14" s="23">
        <f t="shared" si="5"/>
        <v>0.19219396972656252</v>
      </c>
      <c r="L14" s="23">
        <f t="shared" si="6"/>
        <v>0.29697611486816411</v>
      </c>
      <c r="N14" s="24">
        <f t="shared" si="7"/>
        <v>8.8780321959136641E-4</v>
      </c>
      <c r="O14" s="24">
        <f t="shared" si="8"/>
        <v>3.4078744188256196E-3</v>
      </c>
      <c r="P14" s="25">
        <f t="shared" si="13"/>
        <v>4.2956776384169863E-3</v>
      </c>
      <c r="R14" s="23">
        <f t="shared" si="9"/>
        <v>113.38472900390626</v>
      </c>
      <c r="S14" s="23">
        <f t="shared" si="10"/>
        <v>10.510363943481446</v>
      </c>
      <c r="T14" s="23">
        <f t="shared" si="11"/>
        <v>271.0710571289062</v>
      </c>
      <c r="U14" s="23">
        <f t="shared" si="12"/>
        <v>292.88137207031252</v>
      </c>
      <c r="V14" s="23">
        <f t="shared" si="14"/>
        <v>687.84752214660648</v>
      </c>
    </row>
    <row r="15" spans="1:22" x14ac:dyDescent="0.55000000000000004">
      <c r="B15">
        <v>65</v>
      </c>
      <c r="C15" s="26">
        <v>4440434</v>
      </c>
      <c r="D15" s="26">
        <v>123335372</v>
      </c>
      <c r="E15" s="26">
        <v>201828</v>
      </c>
      <c r="F15" s="26">
        <v>387118</v>
      </c>
      <c r="G15">
        <v>65</v>
      </c>
      <c r="H15" s="23">
        <f t="shared" si="2"/>
        <v>5.8469055175781257E-2</v>
      </c>
      <c r="I15" s="23">
        <f t="shared" si="3"/>
        <v>3.1042444458007812E-3</v>
      </c>
      <c r="J15" s="23">
        <f t="shared" si="4"/>
        <v>9.883612060546873E-2</v>
      </c>
      <c r="K15" s="23">
        <f t="shared" si="5"/>
        <v>0.24566564941406249</v>
      </c>
      <c r="L15" s="23">
        <f t="shared" si="6"/>
        <v>0.40607506964111328</v>
      </c>
      <c r="N15" s="24">
        <f t="shared" si="7"/>
        <v>1.893905091270291E-3</v>
      </c>
      <c r="O15" s="24">
        <f t="shared" si="8"/>
        <v>4.3569076507334976E-3</v>
      </c>
      <c r="P15" s="25">
        <f t="shared" si="13"/>
        <v>6.2508127420037888E-3</v>
      </c>
      <c r="R15" s="23">
        <f t="shared" si="9"/>
        <v>130.92544555664063</v>
      </c>
      <c r="S15" s="23">
        <f t="shared" si="10"/>
        <v>11.44163727722168</v>
      </c>
      <c r="T15" s="23">
        <f t="shared" si="11"/>
        <v>300.72189331054682</v>
      </c>
      <c r="U15" s="23">
        <f t="shared" si="12"/>
        <v>324.91790771484375</v>
      </c>
      <c r="V15" s="23">
        <f t="shared" si="14"/>
        <v>768.00688385925287</v>
      </c>
    </row>
    <row r="16" spans="1:22" x14ac:dyDescent="0.55000000000000004">
      <c r="B16">
        <v>70</v>
      </c>
      <c r="C16" s="26">
        <v>5030519</v>
      </c>
      <c r="D16" s="26">
        <v>132575039</v>
      </c>
      <c r="E16" s="26">
        <v>220861</v>
      </c>
      <c r="F16" s="26">
        <v>432370</v>
      </c>
      <c r="G16">
        <v>70</v>
      </c>
      <c r="H16" s="23">
        <f t="shared" si="2"/>
        <v>5.9426284790039065E-2</v>
      </c>
      <c r="I16" s="23">
        <f t="shared" si="3"/>
        <v>3.101694854736328E-3</v>
      </c>
      <c r="J16" s="23">
        <f t="shared" si="4"/>
        <v>0.10106634521484373</v>
      </c>
      <c r="K16" s="23">
        <f t="shared" si="5"/>
        <v>0.25962451171874995</v>
      </c>
      <c r="L16" s="23">
        <f t="shared" si="6"/>
        <v>0.42321883657836906</v>
      </c>
      <c r="N16" s="24">
        <f t="shared" si="7"/>
        <v>1.9362645161342829E-3</v>
      </c>
      <c r="O16" s="24">
        <f t="shared" si="8"/>
        <v>4.6035749426842102E-3</v>
      </c>
      <c r="P16" s="25">
        <f t="shared" si="13"/>
        <v>6.5398394588184932E-3</v>
      </c>
      <c r="R16" s="23">
        <f t="shared" si="9"/>
        <v>148.75333099365236</v>
      </c>
      <c r="S16" s="23">
        <f t="shared" si="10"/>
        <v>12.372145733642579</v>
      </c>
      <c r="T16" s="23">
        <f t="shared" si="11"/>
        <v>331.04179687499999</v>
      </c>
      <c r="U16" s="23">
        <f t="shared" si="12"/>
        <v>357.67734375000003</v>
      </c>
      <c r="V16" s="23">
        <f t="shared" si="14"/>
        <v>849.84461735229502</v>
      </c>
    </row>
    <row r="17" spans="1:22" x14ac:dyDescent="0.55000000000000004">
      <c r="B17">
        <v>75</v>
      </c>
      <c r="C17" s="26">
        <v>5632354</v>
      </c>
      <c r="D17" s="26">
        <v>141801110</v>
      </c>
      <c r="E17" s="26">
        <v>241941</v>
      </c>
      <c r="F17" s="26">
        <v>477583</v>
      </c>
      <c r="G17">
        <v>75</v>
      </c>
      <c r="H17" s="23">
        <f t="shared" si="2"/>
        <v>6.0609603881835943E-2</v>
      </c>
      <c r="I17" s="23">
        <f t="shared" si="3"/>
        <v>3.0971307678222659E-3</v>
      </c>
      <c r="J17" s="23">
        <f t="shared" si="4"/>
        <v>0.11193603515624997</v>
      </c>
      <c r="K17" s="23">
        <f t="shared" si="5"/>
        <v>0.2594007568359375</v>
      </c>
      <c r="L17" s="23">
        <f t="shared" si="6"/>
        <v>0.43504352664184565</v>
      </c>
      <c r="N17" s="24">
        <f t="shared" si="7"/>
        <v>2.1449126599297958E-3</v>
      </c>
      <c r="O17" s="24">
        <f t="shared" si="8"/>
        <v>4.6004713516795952E-3</v>
      </c>
      <c r="P17" s="25">
        <f t="shared" si="13"/>
        <v>6.7453840116093906E-3</v>
      </c>
      <c r="R17" s="23">
        <f t="shared" si="9"/>
        <v>166.93621215820315</v>
      </c>
      <c r="S17" s="23">
        <f t="shared" si="10"/>
        <v>13.301284963989257</v>
      </c>
      <c r="T17" s="23">
        <f t="shared" si="11"/>
        <v>364.62260742187499</v>
      </c>
      <c r="U17" s="23">
        <f t="shared" si="12"/>
        <v>393.96005859375003</v>
      </c>
      <c r="V17" s="23">
        <f t="shared" si="14"/>
        <v>938.82016313781742</v>
      </c>
    </row>
    <row r="18" spans="1:22" x14ac:dyDescent="0.55000000000000004">
      <c r="B18">
        <v>80</v>
      </c>
      <c r="C18" s="26">
        <v>6229374</v>
      </c>
      <c r="D18" s="26">
        <v>151033768</v>
      </c>
      <c r="E18" s="26">
        <v>260364</v>
      </c>
      <c r="F18" s="26">
        <v>524602</v>
      </c>
      <c r="G18">
        <v>80</v>
      </c>
      <c r="H18" s="23">
        <f t="shared" si="2"/>
        <v>6.0124694824218755E-2</v>
      </c>
      <c r="I18" s="23">
        <f t="shared" si="3"/>
        <v>3.099341979980469E-3</v>
      </c>
      <c r="J18" s="23">
        <f t="shared" si="4"/>
        <v>9.7827209472656232E-2</v>
      </c>
      <c r="K18" s="23">
        <f t="shared" si="5"/>
        <v>0.26976232910156256</v>
      </c>
      <c r="L18" s="23">
        <f t="shared" si="6"/>
        <v>0.43081357537841802</v>
      </c>
      <c r="N18" s="24">
        <f t="shared" si="7"/>
        <v>1.8742221260960939E-3</v>
      </c>
      <c r="O18" s="24">
        <f t="shared" si="8"/>
        <v>4.7833713372910083E-3</v>
      </c>
      <c r="P18" s="25">
        <f t="shared" si="13"/>
        <v>6.657593463387102E-3</v>
      </c>
      <c r="R18" s="23">
        <f t="shared" si="9"/>
        <v>184.97362060546877</v>
      </c>
      <c r="S18" s="23">
        <f t="shared" si="10"/>
        <v>14.2310875579834</v>
      </c>
      <c r="T18" s="23">
        <f t="shared" si="11"/>
        <v>393.97077026367185</v>
      </c>
      <c r="U18" s="23">
        <f t="shared" si="12"/>
        <v>425.6695678710937</v>
      </c>
      <c r="V18" s="23">
        <f t="shared" si="14"/>
        <v>1018.8450462982178</v>
      </c>
    </row>
    <row r="19" spans="1:22" x14ac:dyDescent="0.55000000000000004">
      <c r="B19">
        <v>85</v>
      </c>
      <c r="C19" s="26">
        <v>6823389</v>
      </c>
      <c r="D19" s="26">
        <v>160267639</v>
      </c>
      <c r="E19" s="26">
        <v>277580</v>
      </c>
      <c r="F19" s="26">
        <v>563137</v>
      </c>
      <c r="G19">
        <v>85</v>
      </c>
      <c r="H19" s="23">
        <f t="shared" si="2"/>
        <v>5.9822067260742198E-2</v>
      </c>
      <c r="I19" s="23">
        <f t="shared" si="3"/>
        <v>3.0997491760253915E-3</v>
      </c>
      <c r="J19" s="23">
        <f t="shared" si="4"/>
        <v>9.1417968749999995E-2</v>
      </c>
      <c r="K19" s="23">
        <f t="shared" si="5"/>
        <v>0.2210870361328125</v>
      </c>
      <c r="L19" s="23">
        <f t="shared" si="6"/>
        <v>0.37542682131958005</v>
      </c>
      <c r="N19" s="24">
        <f t="shared" si="7"/>
        <v>1.7517500711750219E-3</v>
      </c>
      <c r="O19" s="24">
        <f t="shared" si="8"/>
        <v>3.9209856524587278E-3</v>
      </c>
      <c r="P19" s="25">
        <f t="shared" si="13"/>
        <v>5.6727357236337501E-3</v>
      </c>
      <c r="R19" s="23">
        <f t="shared" si="9"/>
        <v>202.92024078369138</v>
      </c>
      <c r="S19" s="23">
        <f t="shared" si="10"/>
        <v>15.161012310791016</v>
      </c>
      <c r="T19" s="23">
        <f t="shared" si="11"/>
        <v>421.39616088867183</v>
      </c>
      <c r="U19" s="23">
        <f t="shared" si="12"/>
        <v>455.30159912109377</v>
      </c>
      <c r="V19" s="23">
        <f t="shared" si="14"/>
        <v>1094.779013104248</v>
      </c>
    </row>
    <row r="20" spans="1:22" x14ac:dyDescent="0.55000000000000004">
      <c r="B20">
        <v>90</v>
      </c>
      <c r="C20" s="26">
        <v>7379463</v>
      </c>
      <c r="D20" s="26">
        <v>169539468</v>
      </c>
      <c r="E20" s="26">
        <v>289284</v>
      </c>
      <c r="F20" s="26">
        <v>597833</v>
      </c>
      <c r="G20">
        <v>90</v>
      </c>
      <c r="H20" s="23">
        <f t="shared" si="2"/>
        <v>5.6001104736328126E-2</v>
      </c>
      <c r="I20" s="23">
        <f t="shared" si="3"/>
        <v>3.1124914245605475E-3</v>
      </c>
      <c r="J20" s="23">
        <f t="shared" si="4"/>
        <v>6.2148925781249989E-2</v>
      </c>
      <c r="K20" s="23">
        <f t="shared" si="5"/>
        <v>0.1990615234375</v>
      </c>
      <c r="L20" s="23">
        <f t="shared" si="6"/>
        <v>0.32032404537963866</v>
      </c>
      <c r="N20" s="24">
        <f t="shared" si="7"/>
        <v>1.1908949447303255E-3</v>
      </c>
      <c r="O20" s="24">
        <f t="shared" si="8"/>
        <v>3.5303563740911974E-3</v>
      </c>
      <c r="P20" s="25">
        <f t="shared" si="13"/>
        <v>4.7212513188215231E-3</v>
      </c>
      <c r="R20" s="23">
        <f t="shared" si="9"/>
        <v>219.72057220458987</v>
      </c>
      <c r="S20" s="23">
        <f t="shared" si="10"/>
        <v>16.09475973815918</v>
      </c>
      <c r="T20" s="23">
        <f t="shared" si="11"/>
        <v>440.04083862304685</v>
      </c>
      <c r="U20" s="23">
        <f t="shared" si="12"/>
        <v>475.4464233398437</v>
      </c>
      <c r="V20" s="23">
        <f t="shared" si="14"/>
        <v>1151.3025939056397</v>
      </c>
    </row>
    <row r="21" spans="1:22" x14ac:dyDescent="0.55000000000000004">
      <c r="B21">
        <v>95</v>
      </c>
      <c r="C21" s="26">
        <v>7971875</v>
      </c>
      <c r="D21" s="26">
        <v>178775008</v>
      </c>
      <c r="E21" s="26">
        <v>304263</v>
      </c>
      <c r="F21" s="26">
        <v>638445</v>
      </c>
      <c r="G21">
        <v>95</v>
      </c>
      <c r="H21" s="23">
        <f t="shared" si="2"/>
        <v>5.9660632324218761E-2</v>
      </c>
      <c r="I21" s="23">
        <f t="shared" si="3"/>
        <v>3.100309448242188E-3</v>
      </c>
      <c r="J21" s="23">
        <f t="shared" si="4"/>
        <v>7.9539367675781236E-2</v>
      </c>
      <c r="K21" s="23">
        <f t="shared" si="5"/>
        <v>0.23300341796874999</v>
      </c>
      <c r="L21" s="23">
        <f t="shared" si="6"/>
        <v>0.37530372741699214</v>
      </c>
      <c r="N21" s="24">
        <f t="shared" si="7"/>
        <v>1.5241222179351304E-3</v>
      </c>
      <c r="O21" s="24">
        <f t="shared" si="8"/>
        <v>4.1322953144256299E-3</v>
      </c>
      <c r="P21" s="25">
        <f t="shared" si="13"/>
        <v>5.65641753236076E-3</v>
      </c>
      <c r="R21" s="23">
        <f t="shared" si="9"/>
        <v>237.61876190185549</v>
      </c>
      <c r="S21" s="23">
        <f t="shared" si="10"/>
        <v>17.024852572631836</v>
      </c>
      <c r="T21" s="23">
        <f t="shared" si="11"/>
        <v>463.90264892578125</v>
      </c>
      <c r="U21" s="23">
        <f t="shared" si="12"/>
        <v>501.2281494140625</v>
      </c>
      <c r="V21" s="23">
        <f t="shared" si="14"/>
        <v>1219.7744128143311</v>
      </c>
    </row>
    <row r="22" spans="1:22" x14ac:dyDescent="0.55000000000000004">
      <c r="B22">
        <v>100</v>
      </c>
      <c r="C22" s="26">
        <v>8552491</v>
      </c>
      <c r="D22" s="26">
        <v>188022086</v>
      </c>
      <c r="E22" s="26">
        <v>320698</v>
      </c>
      <c r="F22" s="26">
        <v>676677</v>
      </c>
      <c r="G22">
        <v>100</v>
      </c>
      <c r="H22" s="23">
        <f t="shared" si="2"/>
        <v>5.8472680664062499E-2</v>
      </c>
      <c r="I22" s="23">
        <f t="shared" si="3"/>
        <v>3.1041826782226565E-3</v>
      </c>
      <c r="J22" s="23">
        <f t="shared" si="4"/>
        <v>8.7270812988281252E-2</v>
      </c>
      <c r="K22" s="23">
        <f t="shared" si="5"/>
        <v>0.21934863281249997</v>
      </c>
      <c r="L22" s="23">
        <f t="shared" si="6"/>
        <v>0.36819630914306634</v>
      </c>
      <c r="N22" s="24">
        <f t="shared" si="7"/>
        <v>1.6723149906783829E-3</v>
      </c>
      <c r="O22" s="24">
        <f t="shared" si="8"/>
        <v>3.8902310145187669E-3</v>
      </c>
      <c r="P22" s="25">
        <f t="shared" si="13"/>
        <v>5.5625460051971498E-3</v>
      </c>
      <c r="R22" s="23">
        <f t="shared" si="9"/>
        <v>255.16056610107421</v>
      </c>
      <c r="S22" s="23">
        <f t="shared" si="10"/>
        <v>17.956107376098632</v>
      </c>
      <c r="T22" s="23">
        <f t="shared" si="11"/>
        <v>490.08389282226563</v>
      </c>
      <c r="U22" s="23">
        <f t="shared" si="12"/>
        <v>529.51593017578125</v>
      </c>
      <c r="V22" s="23">
        <f t="shared" si="14"/>
        <v>1292.7164964752196</v>
      </c>
    </row>
    <row r="23" spans="1:22" x14ac:dyDescent="0.55000000000000004">
      <c r="B23">
        <v>105</v>
      </c>
      <c r="C23" s="26">
        <v>9151365</v>
      </c>
      <c r="D23" s="26">
        <v>197253038</v>
      </c>
      <c r="E23" s="26">
        <v>337286</v>
      </c>
      <c r="F23" s="26">
        <v>720806</v>
      </c>
      <c r="G23">
        <v>105</v>
      </c>
      <c r="H23" s="23">
        <f t="shared" si="2"/>
        <v>6.0311407470703127E-2</v>
      </c>
      <c r="I23" s="23">
        <f t="shared" si="3"/>
        <v>3.0987692871093753E-3</v>
      </c>
      <c r="J23" s="23">
        <f t="shared" si="4"/>
        <v>8.8083251953124983E-2</v>
      </c>
      <c r="K23" s="23">
        <f t="shared" si="5"/>
        <v>0.25318151855468751</v>
      </c>
      <c r="L23" s="23">
        <f t="shared" si="6"/>
        <v>0.40467494726562503</v>
      </c>
      <c r="N23" s="24">
        <f t="shared" si="7"/>
        <v>1.6875171544236897E-3</v>
      </c>
      <c r="O23" s="24">
        <f t="shared" si="8"/>
        <v>4.4892961482736315E-3</v>
      </c>
      <c r="P23" s="25">
        <f t="shared" si="13"/>
        <v>6.1768133026973209E-3</v>
      </c>
      <c r="R23" s="23">
        <f t="shared" si="9"/>
        <v>273.25398834228514</v>
      </c>
      <c r="S23" s="23">
        <f t="shared" si="10"/>
        <v>18.885738162231448</v>
      </c>
      <c r="T23" s="23">
        <f t="shared" si="11"/>
        <v>516.50886840820306</v>
      </c>
      <c r="U23" s="23">
        <f t="shared" si="12"/>
        <v>558.06705322265634</v>
      </c>
      <c r="V23" s="23">
        <f t="shared" si="14"/>
        <v>1366.7156481353759</v>
      </c>
    </row>
    <row r="24" spans="1:22" x14ac:dyDescent="0.55000000000000004">
      <c r="B24">
        <v>110</v>
      </c>
      <c r="C24" s="26">
        <v>9753527</v>
      </c>
      <c r="D24" s="26">
        <v>206480565</v>
      </c>
      <c r="E24" s="26">
        <v>353753</v>
      </c>
      <c r="F24" s="26">
        <v>765816</v>
      </c>
      <c r="G24">
        <v>110</v>
      </c>
      <c r="H24" s="23">
        <f t="shared" si="2"/>
        <v>6.0642535400390635E-2</v>
      </c>
      <c r="I24" s="23">
        <f t="shared" si="3"/>
        <v>3.0976195373535161E-3</v>
      </c>
      <c r="J24" s="23">
        <f t="shared" si="4"/>
        <v>8.7440734863281244E-2</v>
      </c>
      <c r="K24" s="23">
        <f t="shared" si="5"/>
        <v>0.25823608398437498</v>
      </c>
      <c r="L24" s="23">
        <f t="shared" si="6"/>
        <v>0.40941697378540037</v>
      </c>
      <c r="N24" s="24">
        <f t="shared" si="7"/>
        <v>1.6752310271464337E-3</v>
      </c>
      <c r="O24" s="24">
        <f t="shared" si="8"/>
        <v>4.578985154057265E-3</v>
      </c>
      <c r="P24" s="25">
        <f t="shared" si="13"/>
        <v>6.2542161812036987E-3</v>
      </c>
      <c r="R24" s="23">
        <f t="shared" si="9"/>
        <v>291.44674896240235</v>
      </c>
      <c r="S24" s="23">
        <f t="shared" si="10"/>
        <v>19.815024023437502</v>
      </c>
      <c r="T24" s="23">
        <f t="shared" si="11"/>
        <v>542.74108886718739</v>
      </c>
      <c r="U24" s="23">
        <f t="shared" si="12"/>
        <v>586.409912109375</v>
      </c>
      <c r="V24" s="23">
        <f t="shared" si="14"/>
        <v>1440.4127739624023</v>
      </c>
    </row>
    <row r="25" spans="1:22" x14ac:dyDescent="0.55000000000000004">
      <c r="B25">
        <v>115</v>
      </c>
      <c r="C25" s="26">
        <v>10348487</v>
      </c>
      <c r="D25" s="26">
        <v>215713491</v>
      </c>
      <c r="E25" s="26">
        <v>368695</v>
      </c>
      <c r="F25" s="26">
        <v>809338</v>
      </c>
      <c r="G25">
        <v>115</v>
      </c>
      <c r="H25" s="23">
        <f t="shared" si="2"/>
        <v>5.9917236328125005E-2</v>
      </c>
      <c r="I25" s="23">
        <f>(D25-D24)*0.0011*3/32768/300</f>
        <v>3.0994319458007812E-3</v>
      </c>
      <c r="J25" s="23">
        <f>(E25-E24)*17.4*3/32768/300</f>
        <v>7.9342895507812497E-2</v>
      </c>
      <c r="K25" s="23">
        <f>(F25-F24)*18.8*3/327680/30</f>
        <v>0.24969897460937499</v>
      </c>
      <c r="L25" s="23">
        <f t="shared" si="6"/>
        <v>0.39205853839111326</v>
      </c>
      <c r="N25" s="24">
        <f t="shared" si="7"/>
        <v>1.5203676558722802E-3</v>
      </c>
      <c r="O25" s="24">
        <f t="shared" si="8"/>
        <v>4.4284192958689182E-3</v>
      </c>
      <c r="P25" s="25">
        <f t="shared" si="13"/>
        <v>5.9487869517411982E-3</v>
      </c>
      <c r="R25" s="23">
        <f t="shared" si="9"/>
        <v>309.42191986083986</v>
      </c>
      <c r="S25" s="23">
        <f t="shared" si="10"/>
        <v>20.744853607177735</v>
      </c>
      <c r="T25" s="23">
        <f t="shared" si="11"/>
        <v>566.5439575195312</v>
      </c>
      <c r="U25" s="23">
        <f t="shared" si="12"/>
        <v>612.12795410156252</v>
      </c>
      <c r="V25" s="23">
        <f t="shared" si="14"/>
        <v>1508.8386850891113</v>
      </c>
    </row>
    <row r="26" spans="1:22" x14ac:dyDescent="0.55000000000000004">
      <c r="L26" s="20">
        <f>AVERAGE(L4:L25)</f>
        <v>0.32768369932694869</v>
      </c>
    </row>
    <row r="29" spans="1:22" s="4" customFormat="1" x14ac:dyDescent="0.55000000000000004">
      <c r="A29" s="7"/>
      <c r="C29" s="8" t="s">
        <v>1463</v>
      </c>
      <c r="D29" s="8"/>
      <c r="E29" s="8"/>
      <c r="F29" s="8"/>
      <c r="H29" s="9"/>
      <c r="I29" s="9"/>
      <c r="J29" s="9"/>
      <c r="K29" s="9"/>
      <c r="L29" s="10"/>
      <c r="N29" s="11"/>
      <c r="O29" s="12"/>
      <c r="P29" s="12"/>
      <c r="R29" s="13"/>
      <c r="S29" s="13"/>
      <c r="T29" s="13"/>
      <c r="U29" s="13"/>
      <c r="V29" s="14"/>
    </row>
    <row r="30" spans="1:22" s="4" customFormat="1" x14ac:dyDescent="0.55000000000000004">
      <c r="A30" s="7"/>
      <c r="C30" s="4" t="s">
        <v>1464</v>
      </c>
      <c r="D30" s="4" t="s">
        <v>1465</v>
      </c>
      <c r="E30" s="4" t="s">
        <v>1466</v>
      </c>
      <c r="F30" s="4" t="s">
        <v>1467</v>
      </c>
      <c r="H30" s="9" t="s">
        <v>1468</v>
      </c>
      <c r="I30" s="9"/>
      <c r="J30" s="9"/>
      <c r="K30" s="9"/>
      <c r="L30" s="10"/>
      <c r="N30" s="11" t="s">
        <v>1469</v>
      </c>
      <c r="O30" s="12"/>
      <c r="P30" s="12"/>
      <c r="R30" s="15" t="s">
        <v>1470</v>
      </c>
      <c r="S30" s="16"/>
      <c r="T30" s="16"/>
      <c r="U30" s="16"/>
      <c r="V30" s="17"/>
    </row>
    <row r="31" spans="1:22" ht="15.75" customHeight="1" x14ac:dyDescent="0.55000000000000004">
      <c r="A31" s="18" t="s">
        <v>1476</v>
      </c>
      <c r="B31">
        <v>5</v>
      </c>
      <c r="C31">
        <v>106579</v>
      </c>
      <c r="D31">
        <v>9723763</v>
      </c>
      <c r="E31">
        <v>13053</v>
      </c>
      <c r="F31">
        <v>74767</v>
      </c>
      <c r="G31" t="s">
        <v>1472</v>
      </c>
      <c r="H31" s="20" t="s">
        <v>1457</v>
      </c>
      <c r="I31" s="20" t="s">
        <v>1458</v>
      </c>
      <c r="J31" s="20" t="s">
        <v>1473</v>
      </c>
      <c r="K31" s="20" t="s">
        <v>1474</v>
      </c>
      <c r="L31" s="20" t="s">
        <v>1475</v>
      </c>
      <c r="M31" s="20" t="s">
        <v>1472</v>
      </c>
      <c r="N31" s="21" t="s">
        <v>1473</v>
      </c>
      <c r="O31" s="21" t="s">
        <v>1474</v>
      </c>
      <c r="P31" s="22" t="s">
        <v>1475</v>
      </c>
      <c r="Q31" s="20"/>
      <c r="R31" s="20" t="s">
        <v>1457</v>
      </c>
      <c r="S31" s="20" t="s">
        <v>1458</v>
      </c>
      <c r="T31" s="20" t="s">
        <v>1473</v>
      </c>
      <c r="U31" s="20" t="s">
        <v>1474</v>
      </c>
      <c r="V31" s="20" t="s">
        <v>1475</v>
      </c>
    </row>
    <row r="32" spans="1:22" x14ac:dyDescent="0.55000000000000004">
      <c r="A32" s="18"/>
      <c r="B32">
        <v>10</v>
      </c>
      <c r="C32">
        <v>190043</v>
      </c>
      <c r="D32">
        <v>19469807</v>
      </c>
      <c r="E32">
        <v>15663</v>
      </c>
      <c r="F32">
        <v>88299</v>
      </c>
      <c r="G32">
        <v>10</v>
      </c>
      <c r="H32" s="23">
        <f>(C32-C31)*0.33*3/32768/300</f>
        <v>8.4054931640625014E-3</v>
      </c>
      <c r="I32" s="23">
        <f>(D32-D31)*0.0011*3/327680/30</f>
        <v>3.2716822509765626E-3</v>
      </c>
      <c r="J32" s="23">
        <f>(E32-E31)*17.4*3/327680/30</f>
        <v>1.3859252929687498E-2</v>
      </c>
      <c r="K32" s="23">
        <f>(F32-F31)*18.8*3/327680/30</f>
        <v>7.7637207031250016E-2</v>
      </c>
      <c r="L32" s="23">
        <f>SUM(H32:K32)</f>
        <v>0.10317363537597657</v>
      </c>
      <c r="M32">
        <v>10</v>
      </c>
      <c r="N32" s="24">
        <f>(E32-E31)/(C32-C31+D32-D31)</f>
        <v>2.6552702332609122E-4</v>
      </c>
      <c r="O32" s="24">
        <f>(F32-F31)/(C32-C31+D32-D31)</f>
        <v>1.3766711416278415E-3</v>
      </c>
      <c r="P32" s="25">
        <f t="shared" ref="P32:P36" si="15">SUM(N32:O32)</f>
        <v>1.6421981649539328E-3</v>
      </c>
      <c r="Q32">
        <v>10</v>
      </c>
      <c r="R32" s="23">
        <f>(C32-C$3)*0.33*3/32768</f>
        <v>2.5109225463867189</v>
      </c>
      <c r="S32" s="23">
        <f>(D32-D$3)*0.0011*3/32768</f>
        <v>0.98154314575195323</v>
      </c>
      <c r="T32" s="23">
        <f>(E32-E$3)*17.4*3/32768</f>
        <v>4.1577758789062491</v>
      </c>
      <c r="U32" s="23">
        <f>(E32-E$3)*18.8*3/32768</f>
        <v>4.4923095703125</v>
      </c>
      <c r="V32" s="23">
        <f t="shared" ref="V32:V36" si="16">SUM(R32:U32)</f>
        <v>12.142551141357421</v>
      </c>
    </row>
    <row r="33" spans="1:22" x14ac:dyDescent="0.55000000000000004">
      <c r="A33" s="18"/>
      <c r="B33">
        <v>15</v>
      </c>
      <c r="C33">
        <v>405886</v>
      </c>
      <c r="D33">
        <v>29081786</v>
      </c>
      <c r="E33">
        <v>43216</v>
      </c>
      <c r="F33">
        <v>110177</v>
      </c>
      <c r="G33">
        <v>15</v>
      </c>
      <c r="H33" s="23">
        <f t="shared" ref="H33:H53" si="17">(C33-C32)*0.33*3/32768/300</f>
        <v>2.1737118530273439E-2</v>
      </c>
      <c r="I33" s="23">
        <f t="shared" ref="I33:I52" si="18">(D33-D32)*0.0011*3/327680/30</f>
        <v>3.2266775207519536E-3</v>
      </c>
      <c r="J33" s="23">
        <f t="shared" ref="J33:J52" si="19">(E33-E32)*17.4*3/327680/30</f>
        <v>0.14630804443359371</v>
      </c>
      <c r="K33" s="23">
        <f t="shared" ref="K33:K52" si="20">(F33-F32)*18.8*3/327680/30</f>
        <v>0.12552075195312501</v>
      </c>
      <c r="L33" s="23">
        <f t="shared" ref="L33:L53" si="21">SUM(H33:K33)</f>
        <v>0.29679259243774414</v>
      </c>
      <c r="M33">
        <v>15</v>
      </c>
      <c r="N33" s="24">
        <f t="shared" ref="N33:N53" si="22">(E33-E32)/(C33-C32+D33-D32)</f>
        <v>2.8035713304534818E-3</v>
      </c>
      <c r="O33" s="24">
        <f t="shared" ref="O33:O53" si="23">(F33-F32)/(C33-C32+D33-D32)</f>
        <v>2.2261290446652371E-3</v>
      </c>
      <c r="P33" s="25">
        <f t="shared" si="15"/>
        <v>5.0297003751187189E-3</v>
      </c>
      <c r="Q33">
        <v>15</v>
      </c>
      <c r="R33" s="23">
        <f t="shared" ref="R33:R53" si="24">(C33-C$3)*0.33*3/32768</f>
        <v>9.0320581054687494</v>
      </c>
      <c r="S33" s="23">
        <f t="shared" ref="S33:S53" si="25">(D33-D$3)*0.0011*3/32768</f>
        <v>1.949546401977539</v>
      </c>
      <c r="T33" s="23">
        <f t="shared" ref="T33:T53" si="26">(E33-E$3)*17.4*3/32768</f>
        <v>48.050189208984371</v>
      </c>
      <c r="U33" s="23">
        <f t="shared" ref="U33:U53" si="27">(E33-E$3)*18.8*3/32768</f>
        <v>51.916296386718756</v>
      </c>
      <c r="V33" s="23">
        <f t="shared" si="16"/>
        <v>110.94809010314941</v>
      </c>
    </row>
    <row r="34" spans="1:22" x14ac:dyDescent="0.55000000000000004">
      <c r="A34" s="18"/>
      <c r="B34">
        <v>20</v>
      </c>
      <c r="C34">
        <v>633944</v>
      </c>
      <c r="D34">
        <v>38683399</v>
      </c>
      <c r="E34">
        <v>61421</v>
      </c>
      <c r="F34">
        <v>129561</v>
      </c>
      <c r="G34">
        <v>20</v>
      </c>
      <c r="H34" s="23">
        <f t="shared" si="17"/>
        <v>2.2967266845703122E-2</v>
      </c>
      <c r="I34" s="23">
        <f t="shared" si="18"/>
        <v>3.223197723388672E-3</v>
      </c>
      <c r="J34" s="23">
        <f t="shared" si="19"/>
        <v>9.6669616699218752E-2</v>
      </c>
      <c r="K34" s="23">
        <f t="shared" si="20"/>
        <v>0.11121191406250001</v>
      </c>
      <c r="L34" s="23">
        <f t="shared" si="21"/>
        <v>0.23407199533081058</v>
      </c>
      <c r="M34">
        <v>20</v>
      </c>
      <c r="N34" s="24">
        <f t="shared" si="22"/>
        <v>1.8520457093630092E-3</v>
      </c>
      <c r="O34" s="24">
        <f t="shared" si="23"/>
        <v>1.9719886860913249E-3</v>
      </c>
      <c r="P34" s="25">
        <f t="shared" si="15"/>
        <v>3.8240343954543338E-3</v>
      </c>
      <c r="Q34">
        <v>20</v>
      </c>
      <c r="R34" s="23">
        <f t="shared" si="24"/>
        <v>15.922238159179688</v>
      </c>
      <c r="S34" s="23">
        <f t="shared" si="25"/>
        <v>2.9165057189941406</v>
      </c>
      <c r="T34" s="23">
        <f t="shared" si="26"/>
        <v>77.051074218749989</v>
      </c>
      <c r="U34" s="23">
        <f t="shared" si="27"/>
        <v>83.250585937500006</v>
      </c>
      <c r="V34" s="23">
        <f t="shared" si="16"/>
        <v>179.14040403442382</v>
      </c>
    </row>
    <row r="35" spans="1:22" x14ac:dyDescent="0.55000000000000004">
      <c r="A35" s="18"/>
      <c r="B35">
        <v>25</v>
      </c>
      <c r="C35">
        <v>855892</v>
      </c>
      <c r="D35">
        <v>48289374</v>
      </c>
      <c r="E35">
        <v>71234</v>
      </c>
      <c r="F35">
        <v>145030</v>
      </c>
      <c r="G35">
        <v>25</v>
      </c>
      <c r="H35" s="23">
        <f t="shared" si="17"/>
        <v>2.235194091796875E-2</v>
      </c>
      <c r="I35" s="23">
        <f t="shared" si="18"/>
        <v>3.2246620178222655E-3</v>
      </c>
      <c r="J35" s="23">
        <f t="shared" si="19"/>
        <v>5.210760498046875E-2</v>
      </c>
      <c r="K35" s="23">
        <f t="shared" si="20"/>
        <v>8.8750366210937501E-2</v>
      </c>
      <c r="L35" s="23">
        <f t="shared" si="21"/>
        <v>0.16643457412719725</v>
      </c>
      <c r="M35">
        <v>25</v>
      </c>
      <c r="N35" s="24">
        <f t="shared" si="22"/>
        <v>9.9848157133506244E-4</v>
      </c>
      <c r="O35" s="24">
        <f t="shared" si="23"/>
        <v>1.5739846557609376E-3</v>
      </c>
      <c r="P35" s="25">
        <f t="shared" si="15"/>
        <v>2.5724662270959998E-3</v>
      </c>
      <c r="Q35">
        <v>25</v>
      </c>
      <c r="R35" s="23">
        <f t="shared" si="24"/>
        <v>22.627820434570314</v>
      </c>
      <c r="S35" s="23">
        <f t="shared" si="25"/>
        <v>3.8839043243408207</v>
      </c>
      <c r="T35" s="23">
        <f t="shared" si="26"/>
        <v>92.683355712890616</v>
      </c>
      <c r="U35" s="23">
        <f t="shared" si="27"/>
        <v>100.14063720703126</v>
      </c>
      <c r="V35" s="23">
        <f t="shared" si="16"/>
        <v>219.33571767883302</v>
      </c>
    </row>
    <row r="36" spans="1:22" x14ac:dyDescent="0.55000000000000004">
      <c r="A36" s="18"/>
      <c r="B36">
        <v>30</v>
      </c>
      <c r="C36">
        <v>1178031</v>
      </c>
      <c r="D36">
        <v>57796945</v>
      </c>
      <c r="E36">
        <v>80851</v>
      </c>
      <c r="F36">
        <v>167630</v>
      </c>
      <c r="G36">
        <v>30</v>
      </c>
      <c r="H36" s="23">
        <f t="shared" si="17"/>
        <v>3.2441976928710939E-2</v>
      </c>
      <c r="I36" s="23">
        <f t="shared" si="18"/>
        <v>3.1916284484863285E-3</v>
      </c>
      <c r="J36" s="23">
        <f t="shared" si="19"/>
        <v>5.1066833496093748E-2</v>
      </c>
      <c r="K36" s="23">
        <f t="shared" si="20"/>
        <v>0.12966308593750001</v>
      </c>
      <c r="L36" s="23">
        <f t="shared" si="21"/>
        <v>0.21636352481079102</v>
      </c>
      <c r="M36">
        <v>30</v>
      </c>
      <c r="N36" s="24">
        <f t="shared" si="22"/>
        <v>9.7836050097103587E-4</v>
      </c>
      <c r="O36" s="24">
        <f t="shared" si="23"/>
        <v>2.2991522639019871E-3</v>
      </c>
      <c r="P36" s="25">
        <f t="shared" si="15"/>
        <v>3.2775127648730232E-3</v>
      </c>
      <c r="Q36">
        <v>30</v>
      </c>
      <c r="R36" s="23">
        <f t="shared" si="24"/>
        <v>32.360413513183595</v>
      </c>
      <c r="S36" s="23">
        <f t="shared" si="25"/>
        <v>4.841392858886719</v>
      </c>
      <c r="T36" s="23">
        <f t="shared" si="26"/>
        <v>108.00340576171874</v>
      </c>
      <c r="U36" s="23">
        <f t="shared" si="27"/>
        <v>116.69333496093751</v>
      </c>
      <c r="V36" s="23">
        <f t="shared" si="16"/>
        <v>261.89854709472655</v>
      </c>
    </row>
    <row r="37" spans="1:22" x14ac:dyDescent="0.55000000000000004">
      <c r="B37">
        <v>35</v>
      </c>
      <c r="C37">
        <v>1634339</v>
      </c>
      <c r="D37">
        <v>67168421</v>
      </c>
      <c r="E37">
        <v>119227</v>
      </c>
      <c r="F37">
        <v>209952</v>
      </c>
      <c r="G37">
        <v>35</v>
      </c>
      <c r="H37" s="23">
        <f t="shared" si="17"/>
        <v>4.5953869628906255E-2</v>
      </c>
      <c r="I37" s="23">
        <f t="shared" si="18"/>
        <v>3.1459422607421879E-3</v>
      </c>
      <c r="J37" s="23">
        <f t="shared" si="19"/>
        <v>0.20377880859374997</v>
      </c>
      <c r="K37" s="23">
        <f t="shared" si="20"/>
        <v>0.24281420898437497</v>
      </c>
      <c r="L37" s="23">
        <f t="shared" si="21"/>
        <v>0.49569282946777338</v>
      </c>
      <c r="N37" s="24">
        <f t="shared" si="22"/>
        <v>3.9048477255910386E-3</v>
      </c>
      <c r="O37" s="24">
        <f t="shared" si="23"/>
        <v>4.3063624515964124E-3</v>
      </c>
      <c r="P37" s="25">
        <f t="shared" ref="P37:P53" si="28">SUM(N37:O37)</f>
        <v>8.2112101771874505E-3</v>
      </c>
      <c r="R37" s="23">
        <f t="shared" si="24"/>
        <v>46.146574401855474</v>
      </c>
      <c r="S37" s="23">
        <f t="shared" si="25"/>
        <v>5.7851755371093754</v>
      </c>
      <c r="T37" s="23">
        <f t="shared" si="26"/>
        <v>169.13704833984374</v>
      </c>
      <c r="U37" s="23">
        <f t="shared" si="27"/>
        <v>182.74577636718752</v>
      </c>
      <c r="V37" s="23">
        <f t="shared" ref="V37:V53" si="29">SUM(R37:U37)</f>
        <v>403.81457464599612</v>
      </c>
    </row>
    <row r="38" spans="1:22" x14ac:dyDescent="0.55000000000000004">
      <c r="B38">
        <v>40</v>
      </c>
      <c r="C38">
        <v>2096924</v>
      </c>
      <c r="D38">
        <v>76535614</v>
      </c>
      <c r="E38">
        <v>140802</v>
      </c>
      <c r="F38">
        <v>235318</v>
      </c>
      <c r="G38">
        <v>40</v>
      </c>
      <c r="H38" s="23">
        <f t="shared" si="17"/>
        <v>4.6586013793945315E-2</v>
      </c>
      <c r="I38" s="23">
        <f t="shared" si="18"/>
        <v>3.1445044860839845E-3</v>
      </c>
      <c r="J38" s="23">
        <f t="shared" si="19"/>
        <v>0.11456451416015621</v>
      </c>
      <c r="K38" s="23">
        <f t="shared" si="20"/>
        <v>0.14553247070312503</v>
      </c>
      <c r="L38" s="23">
        <f t="shared" si="21"/>
        <v>0.30982750314331053</v>
      </c>
      <c r="N38" s="24">
        <f t="shared" si="22"/>
        <v>2.1948613691987755E-3</v>
      </c>
      <c r="O38" s="24">
        <f t="shared" si="23"/>
        <v>2.5805262336545138E-3</v>
      </c>
      <c r="P38" s="25">
        <f t="shared" si="28"/>
        <v>4.7753876028532889E-3</v>
      </c>
      <c r="R38" s="23">
        <f t="shared" si="24"/>
        <v>60.122378540039065</v>
      </c>
      <c r="S38" s="23">
        <f t="shared" si="25"/>
        <v>6.7285268829345704</v>
      </c>
      <c r="T38" s="23">
        <f t="shared" si="26"/>
        <v>203.50640258789059</v>
      </c>
      <c r="U38" s="23">
        <f t="shared" si="27"/>
        <v>219.88048095703127</v>
      </c>
      <c r="V38" s="23">
        <f t="shared" si="29"/>
        <v>490.23778896789554</v>
      </c>
    </row>
    <row r="39" spans="1:22" x14ac:dyDescent="0.55000000000000004">
      <c r="B39">
        <v>45</v>
      </c>
      <c r="C39">
        <v>2623738</v>
      </c>
      <c r="D39">
        <v>85838640</v>
      </c>
      <c r="E39">
        <v>167524</v>
      </c>
      <c r="F39">
        <v>269010</v>
      </c>
      <c r="G39">
        <v>45</v>
      </c>
      <c r="H39" s="23">
        <f t="shared" si="17"/>
        <v>5.3054388427734377E-2</v>
      </c>
      <c r="I39" s="23">
        <f t="shared" si="18"/>
        <v>3.1229640502929692E-3</v>
      </c>
      <c r="J39" s="23">
        <f t="shared" si="19"/>
        <v>0.14189538574218749</v>
      </c>
      <c r="K39" s="23">
        <f t="shared" si="20"/>
        <v>0.19330126953124999</v>
      </c>
      <c r="L39" s="23">
        <f t="shared" si="21"/>
        <v>0.3913740077514648</v>
      </c>
      <c r="N39" s="24">
        <f t="shared" si="22"/>
        <v>2.7184572688873877E-3</v>
      </c>
      <c r="O39" s="24">
        <f t="shared" si="23"/>
        <v>3.4275227267178306E-3</v>
      </c>
      <c r="P39" s="25">
        <f t="shared" si="28"/>
        <v>6.1459799956052183E-3</v>
      </c>
      <c r="R39" s="23">
        <f t="shared" si="24"/>
        <v>76.038695068359374</v>
      </c>
      <c r="S39" s="23">
        <f t="shared" si="25"/>
        <v>7.6654160980224608</v>
      </c>
      <c r="T39" s="23">
        <f t="shared" si="26"/>
        <v>246.07501831054685</v>
      </c>
      <c r="U39" s="23">
        <f t="shared" si="27"/>
        <v>265.87415771484376</v>
      </c>
      <c r="V39" s="23">
        <f t="shared" si="29"/>
        <v>595.65328719177251</v>
      </c>
    </row>
    <row r="40" spans="1:22" x14ac:dyDescent="0.55000000000000004">
      <c r="B40">
        <v>50</v>
      </c>
      <c r="C40">
        <v>3135667</v>
      </c>
      <c r="D40">
        <v>95156303</v>
      </c>
      <c r="E40">
        <v>189053</v>
      </c>
      <c r="F40">
        <v>298340</v>
      </c>
      <c r="G40">
        <v>50</v>
      </c>
      <c r="H40" s="23">
        <f t="shared" si="17"/>
        <v>5.1555349731445314E-2</v>
      </c>
      <c r="I40" s="23">
        <f t="shared" si="18"/>
        <v>3.1278775939941406E-3</v>
      </c>
      <c r="J40" s="23">
        <f t="shared" si="19"/>
        <v>0.11432025146484373</v>
      </c>
      <c r="K40" s="23">
        <f t="shared" si="20"/>
        <v>0.168275146484375</v>
      </c>
      <c r="L40" s="23">
        <f t="shared" si="21"/>
        <v>0.33727862527465818</v>
      </c>
      <c r="N40" s="24">
        <f t="shared" si="22"/>
        <v>2.1902231547352119E-3</v>
      </c>
      <c r="O40" s="24">
        <f t="shared" si="23"/>
        <v>2.9838471423839362E-3</v>
      </c>
      <c r="P40" s="25">
        <f t="shared" si="28"/>
        <v>5.1740702971191481E-3</v>
      </c>
      <c r="R40" s="23">
        <f t="shared" si="24"/>
        <v>91.505299987792966</v>
      </c>
      <c r="S40" s="23">
        <f t="shared" si="25"/>
        <v>8.6037793762207038</v>
      </c>
      <c r="T40" s="23">
        <f t="shared" si="26"/>
        <v>280.37109374999994</v>
      </c>
      <c r="U40" s="23">
        <f t="shared" si="27"/>
        <v>302.9296875</v>
      </c>
      <c r="V40" s="23">
        <f t="shared" si="29"/>
        <v>683.40986061401361</v>
      </c>
    </row>
    <row r="41" spans="1:22" x14ac:dyDescent="0.55000000000000004">
      <c r="B41">
        <v>55</v>
      </c>
      <c r="C41">
        <v>3699494</v>
      </c>
      <c r="D41">
        <v>104422527</v>
      </c>
      <c r="E41">
        <v>202878</v>
      </c>
      <c r="F41">
        <v>329196</v>
      </c>
      <c r="G41">
        <v>55</v>
      </c>
      <c r="H41" s="23">
        <f t="shared" si="17"/>
        <v>5.6781893920898434E-2</v>
      </c>
      <c r="I41" s="23">
        <f t="shared" si="18"/>
        <v>3.1106098632812502E-3</v>
      </c>
      <c r="J41" s="23">
        <f t="shared" si="19"/>
        <v>7.3411560058593742E-2</v>
      </c>
      <c r="K41" s="23">
        <f t="shared" si="20"/>
        <v>0.17703027343750002</v>
      </c>
      <c r="L41" s="23">
        <f t="shared" si="21"/>
        <v>0.31033433728027349</v>
      </c>
      <c r="N41" s="24">
        <f t="shared" si="22"/>
        <v>1.4064016554949715E-3</v>
      </c>
      <c r="O41" s="24">
        <f t="shared" si="23"/>
        <v>3.1389460746439669E-3</v>
      </c>
      <c r="P41" s="25">
        <f t="shared" si="28"/>
        <v>4.5453477301389388E-3</v>
      </c>
      <c r="R41" s="23">
        <f t="shared" si="24"/>
        <v>108.53986816406251</v>
      </c>
      <c r="S41" s="23">
        <f t="shared" si="25"/>
        <v>9.5369623352050787</v>
      </c>
      <c r="T41" s="23">
        <f t="shared" si="26"/>
        <v>302.39456176757807</v>
      </c>
      <c r="U41" s="23">
        <f t="shared" si="27"/>
        <v>326.72515869140625</v>
      </c>
      <c r="V41" s="23">
        <f t="shared" si="29"/>
        <v>747.19655095825192</v>
      </c>
    </row>
    <row r="42" spans="1:22" x14ac:dyDescent="0.55000000000000004">
      <c r="B42">
        <v>60</v>
      </c>
      <c r="C42">
        <v>4255382</v>
      </c>
      <c r="D42">
        <v>113696410</v>
      </c>
      <c r="E42">
        <v>217700</v>
      </c>
      <c r="F42">
        <v>363209</v>
      </c>
      <c r="G42">
        <v>60</v>
      </c>
      <c r="H42" s="23">
        <f t="shared" si="17"/>
        <v>5.5982373046874999E-2</v>
      </c>
      <c r="I42" s="23">
        <f t="shared" si="18"/>
        <v>3.1131809387207033E-3</v>
      </c>
      <c r="J42" s="23">
        <f t="shared" si="19"/>
        <v>7.8705688476562494E-2</v>
      </c>
      <c r="K42" s="23">
        <f t="shared" si="20"/>
        <v>0.19514294433593751</v>
      </c>
      <c r="L42" s="23">
        <f t="shared" si="21"/>
        <v>0.33294418679809568</v>
      </c>
      <c r="N42" s="24">
        <f t="shared" si="22"/>
        <v>1.5078682911331301E-3</v>
      </c>
      <c r="O42" s="24">
        <f t="shared" si="23"/>
        <v>3.4602026842741299E-3</v>
      </c>
      <c r="P42" s="25">
        <f t="shared" si="28"/>
        <v>4.9680709754072599E-3</v>
      </c>
      <c r="R42" s="23">
        <f t="shared" si="24"/>
        <v>125.33458007812501</v>
      </c>
      <c r="S42" s="23">
        <f t="shared" si="25"/>
        <v>10.47091661682129</v>
      </c>
      <c r="T42" s="23">
        <f t="shared" si="26"/>
        <v>326.00626831054683</v>
      </c>
      <c r="U42" s="23">
        <f t="shared" si="27"/>
        <v>352.23665771484377</v>
      </c>
      <c r="V42" s="23">
        <f t="shared" si="29"/>
        <v>814.04842272033693</v>
      </c>
    </row>
    <row r="43" spans="1:22" x14ac:dyDescent="0.55000000000000004">
      <c r="B43">
        <v>65</v>
      </c>
      <c r="C43">
        <v>4806470</v>
      </c>
      <c r="D43">
        <v>122974924</v>
      </c>
      <c r="E43">
        <v>228290</v>
      </c>
      <c r="F43">
        <v>396994</v>
      </c>
      <c r="G43">
        <v>65</v>
      </c>
      <c r="H43" s="23">
        <f t="shared" si="17"/>
        <v>5.5498974609375001E-2</v>
      </c>
      <c r="I43" s="23">
        <f t="shared" si="18"/>
        <v>3.1147355346679687E-3</v>
      </c>
      <c r="J43" s="23">
        <f t="shared" si="19"/>
        <v>5.6233520507812489E-2</v>
      </c>
      <c r="K43" s="23">
        <f t="shared" si="20"/>
        <v>0.1938348388671875</v>
      </c>
      <c r="L43" s="23">
        <f t="shared" si="21"/>
        <v>0.30868206951904298</v>
      </c>
      <c r="N43" s="24">
        <f t="shared" si="22"/>
        <v>1.0773579642390403E-3</v>
      </c>
      <c r="O43" s="24">
        <f t="shared" si="23"/>
        <v>3.4370669331270989E-3</v>
      </c>
      <c r="P43" s="25">
        <f t="shared" si="28"/>
        <v>4.5144248973661392E-3</v>
      </c>
      <c r="R43" s="23">
        <f t="shared" si="24"/>
        <v>141.98427246093752</v>
      </c>
      <c r="S43" s="23">
        <f t="shared" si="25"/>
        <v>11.405337277221681</v>
      </c>
      <c r="T43" s="23">
        <f t="shared" si="26"/>
        <v>342.87632446289058</v>
      </c>
      <c r="U43" s="23">
        <f t="shared" si="27"/>
        <v>370.46407470703127</v>
      </c>
      <c r="V43" s="23">
        <f t="shared" si="29"/>
        <v>866.73000890808112</v>
      </c>
    </row>
    <row r="44" spans="1:22" x14ac:dyDescent="0.55000000000000004">
      <c r="B44">
        <v>70</v>
      </c>
      <c r="C44">
        <v>5400311</v>
      </c>
      <c r="D44">
        <v>132210795</v>
      </c>
      <c r="E44">
        <v>248814</v>
      </c>
      <c r="F44">
        <v>439353</v>
      </c>
      <c r="G44">
        <v>70</v>
      </c>
      <c r="H44" s="23">
        <f t="shared" si="17"/>
        <v>5.9804544067382809E-2</v>
      </c>
      <c r="I44" s="23">
        <f t="shared" si="18"/>
        <v>3.1004205627441408E-3</v>
      </c>
      <c r="J44" s="23">
        <f t="shared" si="19"/>
        <v>0.10898364257812498</v>
      </c>
      <c r="K44" s="23">
        <f t="shared" si="20"/>
        <v>0.24302648925781251</v>
      </c>
      <c r="L44" s="23">
        <f t="shared" si="21"/>
        <v>0.41491509646606445</v>
      </c>
      <c r="N44" s="24">
        <f t="shared" si="22"/>
        <v>2.0879553744809613E-3</v>
      </c>
      <c r="O44" s="24">
        <f t="shared" si="23"/>
        <v>4.3092818996121147E-3</v>
      </c>
      <c r="P44" s="25">
        <f t="shared" si="28"/>
        <v>6.3972372740930764E-3</v>
      </c>
      <c r="R44" s="23">
        <f t="shared" si="24"/>
        <v>159.92563568115236</v>
      </c>
      <c r="S44" s="23">
        <f t="shared" si="25"/>
        <v>12.335463446044923</v>
      </c>
      <c r="T44" s="23">
        <f t="shared" si="26"/>
        <v>375.5714172363281</v>
      </c>
      <c r="U44" s="23">
        <f t="shared" si="27"/>
        <v>405.7898071289062</v>
      </c>
      <c r="V44" s="23">
        <f t="shared" si="29"/>
        <v>953.62232349243163</v>
      </c>
    </row>
    <row r="45" spans="1:22" x14ac:dyDescent="0.55000000000000004">
      <c r="B45">
        <v>75</v>
      </c>
      <c r="C45">
        <v>5969418</v>
      </c>
      <c r="D45">
        <v>141471327</v>
      </c>
      <c r="E45">
        <v>263691</v>
      </c>
      <c r="F45">
        <v>475801</v>
      </c>
      <c r="G45">
        <v>75</v>
      </c>
      <c r="H45" s="23">
        <f t="shared" si="17"/>
        <v>5.7313632202148433E-2</v>
      </c>
      <c r="I45" s="23">
        <f t="shared" si="18"/>
        <v>3.1086990966796876E-3</v>
      </c>
      <c r="J45" s="23">
        <f t="shared" si="19"/>
        <v>7.8997741699218735E-2</v>
      </c>
      <c r="K45" s="23">
        <f t="shared" si="20"/>
        <v>0.20911328125000003</v>
      </c>
      <c r="L45" s="23">
        <f t="shared" si="21"/>
        <v>0.34853335424804688</v>
      </c>
      <c r="N45" s="24">
        <f t="shared" si="22"/>
        <v>1.5134838624287219E-3</v>
      </c>
      <c r="O45" s="24">
        <f t="shared" si="23"/>
        <v>3.7079693364120495E-3</v>
      </c>
      <c r="P45" s="25">
        <f t="shared" si="28"/>
        <v>5.2214531988407711E-3</v>
      </c>
      <c r="R45" s="23">
        <f t="shared" si="24"/>
        <v>177.11972534179688</v>
      </c>
      <c r="S45" s="23">
        <f t="shared" si="25"/>
        <v>13.26807317504883</v>
      </c>
      <c r="T45" s="23">
        <f t="shared" si="26"/>
        <v>399.27073974609368</v>
      </c>
      <c r="U45" s="23">
        <f t="shared" si="27"/>
        <v>431.39597167968753</v>
      </c>
      <c r="V45" s="23">
        <f t="shared" si="29"/>
        <v>1021.054509942627</v>
      </c>
    </row>
    <row r="46" spans="1:22" x14ac:dyDescent="0.55000000000000004">
      <c r="B46">
        <v>80</v>
      </c>
      <c r="C46">
        <v>6550792</v>
      </c>
      <c r="D46">
        <v>150719477</v>
      </c>
      <c r="E46">
        <v>277374</v>
      </c>
      <c r="F46">
        <v>514274</v>
      </c>
      <c r="G46">
        <v>80</v>
      </c>
      <c r="H46" s="23">
        <f t="shared" si="17"/>
        <v>5.8549017333984377E-2</v>
      </c>
      <c r="I46" s="23">
        <f t="shared" si="18"/>
        <v>3.1045425415039065E-3</v>
      </c>
      <c r="J46" s="23">
        <f t="shared" si="19"/>
        <v>7.2657531738281239E-2</v>
      </c>
      <c r="K46" s="23">
        <f t="shared" si="20"/>
        <v>0.22073132324218753</v>
      </c>
      <c r="L46" s="23">
        <f t="shared" si="21"/>
        <v>0.35504241485595706</v>
      </c>
      <c r="N46" s="24">
        <f t="shared" si="22"/>
        <v>1.3920307839932024E-3</v>
      </c>
      <c r="O46" s="24">
        <f t="shared" si="23"/>
        <v>3.9140247279522387E-3</v>
      </c>
      <c r="P46" s="25">
        <f t="shared" si="28"/>
        <v>5.3060555119454414E-3</v>
      </c>
      <c r="R46" s="23">
        <f t="shared" si="24"/>
        <v>194.68443054199219</v>
      </c>
      <c r="S46" s="23">
        <f t="shared" si="25"/>
        <v>14.199435937500002</v>
      </c>
      <c r="T46" s="23">
        <f t="shared" si="26"/>
        <v>421.0679992675781</v>
      </c>
      <c r="U46" s="23">
        <f t="shared" si="27"/>
        <v>454.9470336914062</v>
      </c>
      <c r="V46" s="23">
        <f t="shared" si="29"/>
        <v>1084.8988994384765</v>
      </c>
    </row>
    <row r="47" spans="1:22" x14ac:dyDescent="0.55000000000000004">
      <c r="B47">
        <v>85</v>
      </c>
      <c r="C47">
        <v>7109472</v>
      </c>
      <c r="D47">
        <v>159990632</v>
      </c>
      <c r="E47">
        <v>289893</v>
      </c>
      <c r="F47">
        <v>549076</v>
      </c>
      <c r="G47">
        <v>85</v>
      </c>
      <c r="H47" s="23">
        <f t="shared" si="17"/>
        <v>5.6263549804687493E-2</v>
      </c>
      <c r="I47" s="23">
        <f t="shared" si="18"/>
        <v>3.1122651672363289E-3</v>
      </c>
      <c r="J47" s="23">
        <f t="shared" si="19"/>
        <v>6.6476623535156237E-2</v>
      </c>
      <c r="K47" s="23">
        <f t="shared" si="20"/>
        <v>0.19966967773437497</v>
      </c>
      <c r="L47" s="23">
        <f t="shared" si="21"/>
        <v>0.325522116241455</v>
      </c>
      <c r="N47" s="24">
        <f t="shared" si="22"/>
        <v>1.2735717334014253E-3</v>
      </c>
      <c r="O47" s="24">
        <f t="shared" si="23"/>
        <v>3.5404459993479036E-3</v>
      </c>
      <c r="P47" s="25">
        <f t="shared" si="28"/>
        <v>4.8140177327493285E-3</v>
      </c>
      <c r="R47" s="23">
        <f t="shared" si="24"/>
        <v>211.56349548339844</v>
      </c>
      <c r="S47" s="23">
        <f t="shared" si="25"/>
        <v>15.133115487670899</v>
      </c>
      <c r="T47" s="23">
        <f t="shared" si="26"/>
        <v>441.010986328125</v>
      </c>
      <c r="U47" s="23">
        <f t="shared" si="27"/>
        <v>476.49462890625</v>
      </c>
      <c r="V47" s="23">
        <f t="shared" si="29"/>
        <v>1144.2022262054443</v>
      </c>
    </row>
    <row r="48" spans="1:22" x14ac:dyDescent="0.55000000000000004">
      <c r="B48">
        <v>90</v>
      </c>
      <c r="C48">
        <v>7673043</v>
      </c>
      <c r="D48">
        <v>169256494</v>
      </c>
      <c r="E48">
        <v>303164</v>
      </c>
      <c r="F48">
        <v>583985</v>
      </c>
      <c r="G48">
        <v>90</v>
      </c>
      <c r="H48" s="23">
        <f t="shared" si="17"/>
        <v>5.6756112670898438E-2</v>
      </c>
      <c r="I48" s="23">
        <f t="shared" si="18"/>
        <v>3.110488342285157E-3</v>
      </c>
      <c r="J48" s="23">
        <f t="shared" si="19"/>
        <v>7.046978759765625E-2</v>
      </c>
      <c r="K48" s="23">
        <f t="shared" si="20"/>
        <v>0.20028356933593752</v>
      </c>
      <c r="L48" s="23">
        <f t="shared" si="21"/>
        <v>0.33061995794677734</v>
      </c>
      <c r="N48" s="24">
        <f t="shared" si="22"/>
        <v>1.3501287408948207E-3</v>
      </c>
      <c r="O48" s="24">
        <f t="shared" si="23"/>
        <v>3.551476468683392E-3</v>
      </c>
      <c r="P48" s="25">
        <f t="shared" si="28"/>
        <v>4.9016052095782123E-3</v>
      </c>
      <c r="R48" s="23">
        <f t="shared" si="24"/>
        <v>228.59032928466797</v>
      </c>
      <c r="S48" s="23">
        <f t="shared" si="25"/>
        <v>16.066261990356445</v>
      </c>
      <c r="T48" s="23">
        <f t="shared" si="26"/>
        <v>462.15192260742185</v>
      </c>
      <c r="U48" s="23">
        <f t="shared" si="27"/>
        <v>499.3365600585937</v>
      </c>
      <c r="V48" s="23">
        <f t="shared" si="29"/>
        <v>1206.14507394104</v>
      </c>
    </row>
    <row r="49" spans="1:22" x14ac:dyDescent="0.55000000000000004">
      <c r="B49">
        <v>95</v>
      </c>
      <c r="C49">
        <v>8247113</v>
      </c>
      <c r="D49">
        <v>178512043</v>
      </c>
      <c r="E49">
        <v>316934</v>
      </c>
      <c r="F49">
        <v>619594</v>
      </c>
      <c r="G49">
        <v>95</v>
      </c>
      <c r="H49" s="23">
        <f t="shared" si="17"/>
        <v>5.7813446044921883E-2</v>
      </c>
      <c r="I49" s="23">
        <f t="shared" si="18"/>
        <v>3.1070263366699217E-3</v>
      </c>
      <c r="J49" s="23">
        <f t="shared" si="19"/>
        <v>7.3119506835937501E-2</v>
      </c>
      <c r="K49" s="23">
        <f t="shared" si="20"/>
        <v>0.20429968261718751</v>
      </c>
      <c r="L49" s="23">
        <f t="shared" si="21"/>
        <v>0.33833966183471681</v>
      </c>
      <c r="N49" s="24">
        <f t="shared" si="22"/>
        <v>1.4008681313080395E-3</v>
      </c>
      <c r="O49" s="24">
        <f t="shared" si="23"/>
        <v>3.622622606227159E-3</v>
      </c>
      <c r="P49" s="25">
        <f t="shared" si="28"/>
        <v>5.0234907375351981E-3</v>
      </c>
      <c r="R49" s="23">
        <f t="shared" si="24"/>
        <v>245.93436309814456</v>
      </c>
      <c r="S49" s="23">
        <f t="shared" si="25"/>
        <v>16.99836989135742</v>
      </c>
      <c r="T49" s="23">
        <f t="shared" si="26"/>
        <v>484.0877746582031</v>
      </c>
      <c r="U49" s="23">
        <f t="shared" si="27"/>
        <v>523.0373657226562</v>
      </c>
      <c r="V49" s="23">
        <f t="shared" si="29"/>
        <v>1270.0578733703612</v>
      </c>
    </row>
    <row r="50" spans="1:22" x14ac:dyDescent="0.55000000000000004">
      <c r="B50">
        <v>100</v>
      </c>
      <c r="C50">
        <v>8820458</v>
      </c>
      <c r="D50">
        <v>187768202</v>
      </c>
      <c r="E50">
        <v>330711</v>
      </c>
      <c r="F50">
        <v>655821</v>
      </c>
      <c r="G50">
        <v>100</v>
      </c>
      <c r="H50" s="23">
        <f t="shared" si="17"/>
        <v>5.7740432739257816E-2</v>
      </c>
      <c r="I50" s="23">
        <f t="shared" si="18"/>
        <v>3.1072311096191408E-3</v>
      </c>
      <c r="J50" s="23">
        <f t="shared" si="19"/>
        <v>7.3156677246093732E-2</v>
      </c>
      <c r="K50" s="23">
        <f t="shared" si="20"/>
        <v>0.20784533691406246</v>
      </c>
      <c r="L50" s="23">
        <f t="shared" si="21"/>
        <v>0.34184967800903315</v>
      </c>
      <c r="N50" s="24">
        <f t="shared" si="22"/>
        <v>1.4015966624562135E-3</v>
      </c>
      <c r="O50" s="24">
        <f t="shared" si="23"/>
        <v>3.68553693044939E-3</v>
      </c>
      <c r="P50" s="25">
        <f t="shared" si="28"/>
        <v>5.0871335929056037E-3</v>
      </c>
      <c r="R50" s="23">
        <f t="shared" si="24"/>
        <v>263.25649291992187</v>
      </c>
      <c r="S50" s="23">
        <f t="shared" si="25"/>
        <v>17.930539224243166</v>
      </c>
      <c r="T50" s="23">
        <f t="shared" si="26"/>
        <v>506.03477783203118</v>
      </c>
      <c r="U50" s="23">
        <f t="shared" si="27"/>
        <v>546.75021972656259</v>
      </c>
      <c r="V50" s="23">
        <f t="shared" si="29"/>
        <v>1333.9720297027588</v>
      </c>
    </row>
    <row r="51" spans="1:22" x14ac:dyDescent="0.55000000000000004">
      <c r="B51">
        <v>105</v>
      </c>
      <c r="C51">
        <v>9400696</v>
      </c>
      <c r="D51">
        <v>197017666</v>
      </c>
      <c r="E51">
        <v>344454</v>
      </c>
      <c r="F51">
        <v>693885</v>
      </c>
      <c r="G51">
        <v>105</v>
      </c>
      <c r="H51" s="23">
        <f t="shared" si="17"/>
        <v>5.8434613037109374E-2</v>
      </c>
      <c r="I51" s="23">
        <f t="shared" si="18"/>
        <v>3.1049836425781252E-3</v>
      </c>
      <c r="J51" s="23">
        <f t="shared" si="19"/>
        <v>7.2976135253906241E-2</v>
      </c>
      <c r="K51" s="23">
        <f t="shared" si="20"/>
        <v>0.21838476562500003</v>
      </c>
      <c r="L51" s="23">
        <f t="shared" si="21"/>
        <v>0.35290049755859376</v>
      </c>
      <c r="N51" s="24">
        <f t="shared" si="22"/>
        <v>1.3981095255990467E-3</v>
      </c>
      <c r="O51" s="24">
        <f t="shared" si="23"/>
        <v>3.8723452654007211E-3</v>
      </c>
      <c r="P51" s="25">
        <f t="shared" si="28"/>
        <v>5.2704547909997682E-3</v>
      </c>
      <c r="R51" s="23">
        <f t="shared" si="24"/>
        <v>280.78687683105466</v>
      </c>
      <c r="S51" s="23">
        <f t="shared" si="25"/>
        <v>18.862034317016601</v>
      </c>
      <c r="T51" s="23">
        <f t="shared" si="26"/>
        <v>527.9276184082031</v>
      </c>
      <c r="U51" s="23">
        <f t="shared" si="27"/>
        <v>570.4045532226562</v>
      </c>
      <c r="V51" s="23">
        <f t="shared" si="29"/>
        <v>1397.9810827789306</v>
      </c>
    </row>
    <row r="52" spans="1:22" x14ac:dyDescent="0.55000000000000004">
      <c r="B52">
        <v>110</v>
      </c>
      <c r="C52">
        <v>9969037</v>
      </c>
      <c r="D52">
        <v>206278817</v>
      </c>
      <c r="E52">
        <v>359285</v>
      </c>
      <c r="F52">
        <v>731027</v>
      </c>
      <c r="G52">
        <v>110</v>
      </c>
      <c r="H52" s="23">
        <f t="shared" si="17"/>
        <v>5.7236489868164056E-2</v>
      </c>
      <c r="I52" s="23">
        <f t="shared" si="18"/>
        <v>3.1089068908691409E-3</v>
      </c>
      <c r="J52" s="23">
        <f t="shared" si="19"/>
        <v>7.8753479003906238E-2</v>
      </c>
      <c r="K52" s="23">
        <f t="shared" si="20"/>
        <v>0.21309497070312497</v>
      </c>
      <c r="L52" s="23">
        <f t="shared" si="21"/>
        <v>0.35219384646606444</v>
      </c>
      <c r="N52" s="24">
        <f t="shared" si="22"/>
        <v>1.508826702336194E-3</v>
      </c>
      <c r="O52" s="24">
        <f t="shared" si="23"/>
        <v>3.7786286412359866E-3</v>
      </c>
      <c r="P52" s="25">
        <f t="shared" si="28"/>
        <v>5.2874553435721811E-3</v>
      </c>
      <c r="R52" s="23">
        <f t="shared" si="24"/>
        <v>297.95782379150393</v>
      </c>
      <c r="S52" s="23">
        <f t="shared" si="25"/>
        <v>19.794706384277347</v>
      </c>
      <c r="T52" s="23">
        <f t="shared" si="26"/>
        <v>551.55366210937495</v>
      </c>
      <c r="U52" s="23">
        <f t="shared" si="27"/>
        <v>595.93154296875002</v>
      </c>
      <c r="V52" s="23">
        <f t="shared" si="29"/>
        <v>1465.2377352539061</v>
      </c>
    </row>
    <row r="53" spans="1:22" x14ac:dyDescent="0.55000000000000004">
      <c r="B53">
        <v>115</v>
      </c>
      <c r="C53">
        <v>10545073</v>
      </c>
      <c r="D53">
        <v>215532336</v>
      </c>
      <c r="E53">
        <v>371831</v>
      </c>
      <c r="F53">
        <v>767894</v>
      </c>
      <c r="G53">
        <v>115</v>
      </c>
      <c r="H53" s="23">
        <f t="shared" si="17"/>
        <v>5.8011437988281254E-2</v>
      </c>
      <c r="I53" s="23">
        <f>(D53-D52)*0.0011*3/32768/300</f>
        <v>3.1063448791503905E-3</v>
      </c>
      <c r="J53" s="23">
        <f>(E53-E52)*17.4*3/32768/300</f>
        <v>6.6619995117187497E-2</v>
      </c>
      <c r="K53" s="23">
        <f>(F53-F52)*18.8*3/327680/30</f>
        <v>0.21151721191406248</v>
      </c>
      <c r="L53" s="23">
        <f t="shared" si="21"/>
        <v>0.33925498989868164</v>
      </c>
      <c r="N53" s="24">
        <f t="shared" si="22"/>
        <v>1.2763548298981998E-3</v>
      </c>
      <c r="O53" s="24">
        <f t="shared" si="23"/>
        <v>3.7506275716449014E-3</v>
      </c>
      <c r="P53" s="25">
        <f t="shared" si="28"/>
        <v>5.026982401543101E-3</v>
      </c>
      <c r="R53" s="23">
        <f t="shared" si="24"/>
        <v>315.36125518798826</v>
      </c>
      <c r="S53" s="23">
        <f t="shared" si="25"/>
        <v>20.726609848022463</v>
      </c>
      <c r="T53" s="23">
        <f t="shared" si="26"/>
        <v>571.53966064453118</v>
      </c>
      <c r="U53" s="23">
        <f t="shared" si="27"/>
        <v>617.52561035156259</v>
      </c>
      <c r="V53" s="23">
        <f t="shared" si="29"/>
        <v>1525.1531360321046</v>
      </c>
    </row>
    <row r="54" spans="1:22" x14ac:dyDescent="0.55000000000000004">
      <c r="L54" s="20">
        <f>AVERAGE(L32:L53)</f>
        <v>0.31827915885647856</v>
      </c>
    </row>
    <row r="57" spans="1:22" s="4" customFormat="1" x14ac:dyDescent="0.55000000000000004">
      <c r="A57" s="7"/>
      <c r="C57" s="8" t="s">
        <v>1463</v>
      </c>
      <c r="D57" s="8"/>
      <c r="E57" s="8"/>
      <c r="F57" s="8"/>
      <c r="H57" s="9"/>
      <c r="I57" s="9"/>
      <c r="J57" s="9"/>
      <c r="K57" s="9"/>
      <c r="L57" s="10"/>
      <c r="N57" s="11"/>
      <c r="O57" s="12"/>
      <c r="P57" s="12"/>
      <c r="R57" s="13"/>
      <c r="S57" s="13"/>
      <c r="T57" s="13"/>
      <c r="U57" s="13"/>
      <c r="V57" s="14"/>
    </row>
    <row r="58" spans="1:22" s="4" customFormat="1" x14ac:dyDescent="0.55000000000000004">
      <c r="A58" s="7"/>
      <c r="C58" s="4" t="s">
        <v>1464</v>
      </c>
      <c r="D58" s="4" t="s">
        <v>1465</v>
      </c>
      <c r="E58" s="4" t="s">
        <v>1466</v>
      </c>
      <c r="F58" s="4" t="s">
        <v>1467</v>
      </c>
      <c r="H58" s="9" t="s">
        <v>1468</v>
      </c>
      <c r="I58" s="9"/>
      <c r="J58" s="9"/>
      <c r="K58" s="9"/>
      <c r="L58" s="10"/>
      <c r="N58" s="11" t="s">
        <v>1469</v>
      </c>
      <c r="O58" s="12"/>
      <c r="P58" s="12"/>
      <c r="R58" s="15" t="s">
        <v>1470</v>
      </c>
      <c r="S58" s="16"/>
      <c r="T58" s="16"/>
      <c r="U58" s="16"/>
      <c r="V58" s="17"/>
    </row>
    <row r="59" spans="1:22" ht="15.75" customHeight="1" x14ac:dyDescent="0.55000000000000004">
      <c r="A59" s="18" t="s">
        <v>1477</v>
      </c>
      <c r="B59">
        <v>5</v>
      </c>
      <c r="C59">
        <v>107039</v>
      </c>
      <c r="D59">
        <v>9723281</v>
      </c>
      <c r="E59">
        <v>13052</v>
      </c>
      <c r="F59">
        <v>75345</v>
      </c>
      <c r="G59" t="s">
        <v>1472</v>
      </c>
      <c r="H59" s="20" t="s">
        <v>1457</v>
      </c>
      <c r="I59" s="20" t="s">
        <v>1458</v>
      </c>
      <c r="J59" s="20" t="s">
        <v>1473</v>
      </c>
      <c r="K59" s="20" t="s">
        <v>1474</v>
      </c>
      <c r="L59" s="20" t="s">
        <v>1475</v>
      </c>
      <c r="M59" s="20" t="s">
        <v>1472</v>
      </c>
      <c r="N59" s="21" t="s">
        <v>1473</v>
      </c>
      <c r="O59" s="21" t="s">
        <v>1474</v>
      </c>
      <c r="P59" s="22" t="s">
        <v>1475</v>
      </c>
      <c r="Q59" s="20"/>
      <c r="R59" s="20" t="s">
        <v>1457</v>
      </c>
      <c r="S59" s="20" t="s">
        <v>1458</v>
      </c>
      <c r="T59" s="20" t="s">
        <v>1473</v>
      </c>
      <c r="U59" s="20" t="s">
        <v>1474</v>
      </c>
      <c r="V59" s="20" t="s">
        <v>1475</v>
      </c>
    </row>
    <row r="60" spans="1:22" x14ac:dyDescent="0.55000000000000004">
      <c r="A60" s="18"/>
      <c r="B60">
        <v>10</v>
      </c>
      <c r="C60">
        <v>190723</v>
      </c>
      <c r="D60">
        <v>19469103</v>
      </c>
      <c r="E60">
        <v>15666</v>
      </c>
      <c r="F60">
        <v>89281</v>
      </c>
      <c r="G60">
        <v>10</v>
      </c>
      <c r="H60" s="23">
        <f>(C60-C59)*0.33*3/32768/300</f>
        <v>8.4276489257812497E-3</v>
      </c>
      <c r="I60" s="23">
        <f>(D60-D59)*0.0011*3/327680/30</f>
        <v>3.2716077270507817E-3</v>
      </c>
      <c r="J60" s="23">
        <f>(E60-E59)*17.4*3/327680/30</f>
        <v>1.3880493164062499E-2</v>
      </c>
      <c r="K60" s="23">
        <f>(F60-F59)*18.8*3/327680/30</f>
        <v>7.9955078125000009E-2</v>
      </c>
      <c r="L60" s="23">
        <f>SUM(H60:K60)</f>
        <v>0.10553482794189453</v>
      </c>
      <c r="M60">
        <v>10</v>
      </c>
      <c r="N60" s="24">
        <f>(E60-E59)/(C60-C59+D60-D59)</f>
        <v>2.6593401540219824E-4</v>
      </c>
      <c r="O60" s="24">
        <f>(F60-F59)/(C60-C59+D60-D59)</f>
        <v>1.4177721647456139E-3</v>
      </c>
      <c r="P60" s="25">
        <f t="shared" ref="P60:P64" si="30">SUM(N60:O60)</f>
        <v>1.6837061801478121E-3</v>
      </c>
      <c r="Q60">
        <v>10</v>
      </c>
      <c r="R60" s="23">
        <f>(C60-C$3)*0.33*3/32768</f>
        <v>2.5314669799804692</v>
      </c>
      <c r="S60" s="23">
        <f>(D60-D$3)*0.0011*3/32768</f>
        <v>0.98147224731445315</v>
      </c>
      <c r="T60" s="23">
        <f>(E60-E$3)*17.4*3/32768</f>
        <v>4.1625549316406243</v>
      </c>
      <c r="U60" s="23">
        <f>(E60-E$3)*18.8*3/32768</f>
        <v>4.4974731445312504</v>
      </c>
      <c r="V60" s="23">
        <f t="shared" ref="V60:V64" si="31">SUM(R60:U60)</f>
        <v>12.172967303466796</v>
      </c>
    </row>
    <row r="61" spans="1:22" x14ac:dyDescent="0.55000000000000004">
      <c r="A61" s="18"/>
      <c r="B61">
        <v>15</v>
      </c>
      <c r="C61">
        <v>498065</v>
      </c>
      <c r="D61">
        <v>28991757</v>
      </c>
      <c r="E61">
        <v>35217</v>
      </c>
      <c r="F61">
        <v>128272</v>
      </c>
      <c r="G61">
        <v>15</v>
      </c>
      <c r="H61" s="23">
        <f t="shared" ref="H61:H81" si="32">(C61-C60)*0.33*3/32768/300</f>
        <v>3.0951800537109376E-2</v>
      </c>
      <c r="I61" s="23">
        <f t="shared" ref="I61:I80" si="33">(D61-D60)*0.0011*3/327680/30</f>
        <v>3.1966917114257818E-3</v>
      </c>
      <c r="J61" s="23">
        <f t="shared" ref="J61:J80" si="34">(E61-E60)*17.4*3/327680/30</f>
        <v>0.10381695556640626</v>
      </c>
      <c r="K61" s="23">
        <f t="shared" ref="K61:K80" si="35">(F61-F60)*18.8*3/327680/30</f>
        <v>0.22370324707031256</v>
      </c>
      <c r="L61" s="23">
        <f t="shared" ref="L61:L81" si="36">SUM(H61:K61)</f>
        <v>0.36166869488525399</v>
      </c>
      <c r="M61">
        <v>15</v>
      </c>
      <c r="N61" s="24">
        <f t="shared" ref="N61:N81" si="37">(E61-E60)/(C61-C60+D61-D60)</f>
        <v>1.988912304745597E-3</v>
      </c>
      <c r="O61" s="24">
        <f t="shared" ref="O61:O81" si="38">(F61-F60)/(C61-C60+D61-D60)</f>
        <v>3.9665326415188771E-3</v>
      </c>
      <c r="P61" s="25">
        <f t="shared" si="30"/>
        <v>5.9554449462644737E-3</v>
      </c>
      <c r="Q61">
        <v>15</v>
      </c>
      <c r="R61" s="23">
        <f t="shared" ref="R61:R81" si="39">(C61-C$3)*0.33*3/32768</f>
        <v>11.817007141113283</v>
      </c>
      <c r="S61" s="23">
        <f t="shared" ref="S61:S81" si="40">(D61-D$3)*0.0011*3/32768</f>
        <v>1.9404797607421878</v>
      </c>
      <c r="T61" s="23">
        <f t="shared" ref="T61:T81" si="41">(E61-E$3)*17.4*3/32768</f>
        <v>35.307641601562494</v>
      </c>
      <c r="U61" s="23">
        <f t="shared" ref="U61:U81" si="42">(E61-E$3)*18.8*3/32768</f>
        <v>38.148486328125003</v>
      </c>
      <c r="V61" s="23">
        <f t="shared" si="31"/>
        <v>87.213614831542969</v>
      </c>
    </row>
    <row r="62" spans="1:22" x14ac:dyDescent="0.55000000000000004">
      <c r="A62" s="18"/>
      <c r="B62">
        <v>20</v>
      </c>
      <c r="C62">
        <v>856985</v>
      </c>
      <c r="D62">
        <v>38462613</v>
      </c>
      <c r="E62">
        <v>61200</v>
      </c>
      <c r="F62">
        <v>151924</v>
      </c>
      <c r="G62">
        <v>20</v>
      </c>
      <c r="H62" s="23">
        <f t="shared" si="32"/>
        <v>3.6146118164062505E-2</v>
      </c>
      <c r="I62" s="23">
        <f t="shared" si="33"/>
        <v>3.1793034667968751E-3</v>
      </c>
      <c r="J62" s="23">
        <f t="shared" si="34"/>
        <v>0.13797125244140623</v>
      </c>
      <c r="K62" s="23">
        <f t="shared" si="35"/>
        <v>0.13569873046875</v>
      </c>
      <c r="L62" s="23">
        <f t="shared" si="36"/>
        <v>0.3129954045410156</v>
      </c>
      <c r="M62">
        <v>20</v>
      </c>
      <c r="N62" s="24">
        <f t="shared" si="37"/>
        <v>2.6432952287010407E-3</v>
      </c>
      <c r="O62" s="24">
        <f t="shared" si="38"/>
        <v>2.4061585940513804E-3</v>
      </c>
      <c r="P62" s="25">
        <f t="shared" si="30"/>
        <v>5.0494538227524206E-3</v>
      </c>
      <c r="Q62">
        <v>20</v>
      </c>
      <c r="R62" s="23">
        <f t="shared" si="39"/>
        <v>22.660842590332031</v>
      </c>
      <c r="S62" s="23">
        <f t="shared" si="40"/>
        <v>2.8942708007812499</v>
      </c>
      <c r="T62" s="23">
        <f t="shared" si="41"/>
        <v>76.699017333984372</v>
      </c>
      <c r="U62" s="23">
        <f t="shared" si="42"/>
        <v>82.870202636718744</v>
      </c>
      <c r="V62" s="23">
        <f t="shared" si="31"/>
        <v>185.12433336181641</v>
      </c>
    </row>
    <row r="63" spans="1:22" x14ac:dyDescent="0.55000000000000004">
      <c r="A63" s="18"/>
      <c r="B63">
        <v>25</v>
      </c>
      <c r="C63">
        <v>1296894</v>
      </c>
      <c r="D63">
        <v>47852517</v>
      </c>
      <c r="E63">
        <v>75019</v>
      </c>
      <c r="F63">
        <v>188064</v>
      </c>
      <c r="G63">
        <v>25</v>
      </c>
      <c r="H63" s="23">
        <f t="shared" si="32"/>
        <v>4.4302359008789066E-2</v>
      </c>
      <c r="I63" s="23">
        <f t="shared" si="33"/>
        <v>3.15212841796875E-3</v>
      </c>
      <c r="J63" s="23">
        <f t="shared" si="34"/>
        <v>7.3379699707031246E-2</v>
      </c>
      <c r="K63" s="23">
        <f t="shared" si="35"/>
        <v>0.20734619140625002</v>
      </c>
      <c r="L63" s="23">
        <f t="shared" si="36"/>
        <v>0.32818037854003906</v>
      </c>
      <c r="M63">
        <v>25</v>
      </c>
      <c r="N63" s="24">
        <f t="shared" si="37"/>
        <v>1.4058253193626369E-3</v>
      </c>
      <c r="O63" s="24">
        <f t="shared" si="38"/>
        <v>3.6765704495090598E-3</v>
      </c>
      <c r="P63" s="25">
        <f t="shared" si="30"/>
        <v>5.0823957688716972E-3</v>
      </c>
      <c r="Q63">
        <v>25</v>
      </c>
      <c r="R63" s="23">
        <f t="shared" si="39"/>
        <v>35.951550292968754</v>
      </c>
      <c r="S63" s="23">
        <f t="shared" si="40"/>
        <v>3.8399093261718757</v>
      </c>
      <c r="T63" s="23">
        <f t="shared" si="41"/>
        <v>98.712927246093741</v>
      </c>
      <c r="U63" s="23">
        <f t="shared" si="42"/>
        <v>106.65534667968751</v>
      </c>
      <c r="V63" s="23">
        <f t="shared" si="31"/>
        <v>245.15973354492189</v>
      </c>
    </row>
    <row r="64" spans="1:22" x14ac:dyDescent="0.55000000000000004">
      <c r="A64" s="18"/>
      <c r="B64">
        <v>30</v>
      </c>
      <c r="C64">
        <v>1733321</v>
      </c>
      <c r="D64">
        <v>57245688</v>
      </c>
      <c r="E64">
        <v>89801</v>
      </c>
      <c r="F64">
        <v>215194</v>
      </c>
      <c r="G64">
        <v>30</v>
      </c>
      <c r="H64" s="23">
        <f t="shared" si="32"/>
        <v>4.3951693725585939E-2</v>
      </c>
      <c r="I64" s="23">
        <f t="shared" si="33"/>
        <v>3.1532251281738283E-3</v>
      </c>
      <c r="J64" s="23">
        <f t="shared" si="34"/>
        <v>7.8493286132812493E-2</v>
      </c>
      <c r="K64" s="23">
        <f t="shared" si="35"/>
        <v>0.15565307617187502</v>
      </c>
      <c r="L64" s="23">
        <f t="shared" si="36"/>
        <v>0.28125128115844727</v>
      </c>
      <c r="M64">
        <v>30</v>
      </c>
      <c r="N64" s="24">
        <f t="shared" si="37"/>
        <v>1.5038254870646795E-3</v>
      </c>
      <c r="O64" s="24">
        <f t="shared" si="38"/>
        <v>2.7600314885715569E-3</v>
      </c>
      <c r="P64" s="25">
        <f t="shared" si="30"/>
        <v>4.2638569756362366E-3</v>
      </c>
      <c r="Q64">
        <v>30</v>
      </c>
      <c r="R64" s="23">
        <f t="shared" si="39"/>
        <v>49.137058410644542</v>
      </c>
      <c r="S64" s="23">
        <f t="shared" si="40"/>
        <v>4.785876864624024</v>
      </c>
      <c r="T64" s="23">
        <f t="shared" si="41"/>
        <v>122.26091308593749</v>
      </c>
      <c r="U64" s="23">
        <f t="shared" si="42"/>
        <v>132.09799804687501</v>
      </c>
      <c r="V64" s="23">
        <f t="shared" si="31"/>
        <v>308.28184640808104</v>
      </c>
    </row>
    <row r="65" spans="2:22" x14ac:dyDescent="0.55000000000000004">
      <c r="B65">
        <v>35</v>
      </c>
      <c r="C65">
        <v>2291377</v>
      </c>
      <c r="D65">
        <v>66515328</v>
      </c>
      <c r="E65">
        <v>126094</v>
      </c>
      <c r="F65">
        <v>269269</v>
      </c>
      <c r="G65">
        <v>35</v>
      </c>
      <c r="H65" s="23">
        <f t="shared" si="32"/>
        <v>5.620070800781251E-2</v>
      </c>
      <c r="I65" s="23">
        <f t="shared" si="33"/>
        <v>3.1117565917968756E-3</v>
      </c>
      <c r="J65" s="23">
        <f t="shared" si="34"/>
        <v>0.19271795654296875</v>
      </c>
      <c r="K65" s="23">
        <f t="shared" si="35"/>
        <v>0.31024475097656251</v>
      </c>
      <c r="L65" s="23">
        <f t="shared" si="36"/>
        <v>0.56227517211914058</v>
      </c>
      <c r="N65" s="24">
        <f t="shared" si="37"/>
        <v>3.6929306726622394E-3</v>
      </c>
      <c r="O65" s="24">
        <f t="shared" si="38"/>
        <v>5.5023069496655166E-3</v>
      </c>
      <c r="P65" s="25">
        <f t="shared" ref="P65:P81" si="43">SUM(N65:O65)</f>
        <v>9.1952376223277555E-3</v>
      </c>
      <c r="R65" s="23">
        <f t="shared" si="39"/>
        <v>65.99727081298829</v>
      </c>
      <c r="S65" s="23">
        <f t="shared" si="40"/>
        <v>5.7194038421630857</v>
      </c>
      <c r="T65" s="23">
        <f t="shared" si="41"/>
        <v>180.0763000488281</v>
      </c>
      <c r="U65" s="23">
        <f t="shared" si="42"/>
        <v>194.56519775390626</v>
      </c>
      <c r="V65" s="23">
        <f t="shared" ref="V65:V81" si="44">SUM(R65:U65)</f>
        <v>446.35817245788576</v>
      </c>
    </row>
    <row r="66" spans="2:22" x14ac:dyDescent="0.55000000000000004">
      <c r="B66">
        <v>40</v>
      </c>
      <c r="C66">
        <v>2837488</v>
      </c>
      <c r="D66">
        <v>75798950</v>
      </c>
      <c r="E66">
        <v>160530</v>
      </c>
      <c r="F66">
        <v>316169</v>
      </c>
      <c r="G66">
        <v>40</v>
      </c>
      <c r="H66" s="23">
        <f t="shared" si="32"/>
        <v>5.499775085449219E-2</v>
      </c>
      <c r="I66" s="23">
        <f t="shared" si="33"/>
        <v>3.1164502563476569E-3</v>
      </c>
      <c r="J66" s="23">
        <f t="shared" si="34"/>
        <v>0.18285717773437499</v>
      </c>
      <c r="K66" s="23">
        <f t="shared" si="35"/>
        <v>0.26907958984375002</v>
      </c>
      <c r="L66" s="23">
        <f t="shared" si="36"/>
        <v>0.51005096868896482</v>
      </c>
      <c r="N66" s="24">
        <f t="shared" si="37"/>
        <v>3.503248765759965E-3</v>
      </c>
      <c r="O66" s="24">
        <f t="shared" si="38"/>
        <v>4.7712384456424194E-3</v>
      </c>
      <c r="P66" s="25">
        <f t="shared" si="43"/>
        <v>8.274487211402384E-3</v>
      </c>
      <c r="R66" s="23">
        <f t="shared" si="39"/>
        <v>82.496596069335936</v>
      </c>
      <c r="S66" s="23">
        <f t="shared" si="40"/>
        <v>6.6543389190673832</v>
      </c>
      <c r="T66" s="23">
        <f t="shared" si="41"/>
        <v>234.93345336914061</v>
      </c>
      <c r="U66" s="23">
        <f t="shared" si="42"/>
        <v>253.83614501953127</v>
      </c>
      <c r="V66" s="23">
        <f t="shared" si="44"/>
        <v>577.92053337707523</v>
      </c>
    </row>
    <row r="67" spans="2:22" x14ac:dyDescent="0.55000000000000004">
      <c r="B67">
        <v>45</v>
      </c>
      <c r="C67">
        <v>3418570</v>
      </c>
      <c r="D67">
        <v>85045667</v>
      </c>
      <c r="E67">
        <v>191676</v>
      </c>
      <c r="F67">
        <v>368992</v>
      </c>
      <c r="G67">
        <v>45</v>
      </c>
      <c r="H67" s="23">
        <f t="shared" si="32"/>
        <v>5.8519610595703118E-2</v>
      </c>
      <c r="I67" s="23">
        <f t="shared" si="33"/>
        <v>3.1040614929199223E-3</v>
      </c>
      <c r="J67" s="23">
        <f t="shared" si="34"/>
        <v>0.16538708496093746</v>
      </c>
      <c r="K67" s="23">
        <f t="shared" si="35"/>
        <v>0.3030616455078125</v>
      </c>
      <c r="L67" s="23">
        <f t="shared" si="36"/>
        <v>0.53007240255737298</v>
      </c>
      <c r="N67" s="24">
        <f t="shared" si="37"/>
        <v>3.1691734843172924E-3</v>
      </c>
      <c r="O67" s="24">
        <f t="shared" si="38"/>
        <v>5.3748555500575459E-3</v>
      </c>
      <c r="P67" s="25">
        <f t="shared" si="43"/>
        <v>8.5440290343748379E-3</v>
      </c>
      <c r="R67" s="23">
        <f t="shared" si="39"/>
        <v>100.05247924804689</v>
      </c>
      <c r="S67" s="23">
        <f t="shared" si="40"/>
        <v>7.5855573669433607</v>
      </c>
      <c r="T67" s="23">
        <f t="shared" si="41"/>
        <v>284.54957885742186</v>
      </c>
      <c r="U67" s="23">
        <f t="shared" si="42"/>
        <v>307.44437255859373</v>
      </c>
      <c r="V67" s="23">
        <f t="shared" si="44"/>
        <v>699.6319880310059</v>
      </c>
    </row>
    <row r="68" spans="2:22" x14ac:dyDescent="0.55000000000000004">
      <c r="B68">
        <v>50</v>
      </c>
      <c r="C68">
        <v>3994887</v>
      </c>
      <c r="D68">
        <v>94298736</v>
      </c>
      <c r="E68">
        <v>209399</v>
      </c>
      <c r="F68">
        <v>411169</v>
      </c>
      <c r="G68">
        <v>50</v>
      </c>
      <c r="H68" s="23">
        <f t="shared" si="32"/>
        <v>5.8039736938476569E-2</v>
      </c>
      <c r="I68" s="23">
        <f t="shared" si="33"/>
        <v>3.106193817138672E-3</v>
      </c>
      <c r="J68" s="23">
        <f t="shared" si="34"/>
        <v>9.4110168457031226E-2</v>
      </c>
      <c r="K68" s="23">
        <f t="shared" si="35"/>
        <v>0.24198229980468747</v>
      </c>
      <c r="L68" s="23">
        <f t="shared" si="36"/>
        <v>0.39723839901733393</v>
      </c>
      <c r="N68" s="24">
        <f t="shared" si="37"/>
        <v>1.8030627752333665E-3</v>
      </c>
      <c r="O68" s="24">
        <f t="shared" si="38"/>
        <v>4.2909089133339557E-3</v>
      </c>
      <c r="P68" s="25">
        <f t="shared" si="43"/>
        <v>6.0939716885673222E-3</v>
      </c>
      <c r="R68" s="23">
        <f t="shared" si="39"/>
        <v>117.46440032958984</v>
      </c>
      <c r="S68" s="23">
        <f t="shared" si="40"/>
        <v>8.5174155120849626</v>
      </c>
      <c r="T68" s="23">
        <f t="shared" si="41"/>
        <v>312.78262939453123</v>
      </c>
      <c r="U68" s="23">
        <f t="shared" si="42"/>
        <v>337.94904785156251</v>
      </c>
      <c r="V68" s="23">
        <f t="shared" si="44"/>
        <v>776.71349308776848</v>
      </c>
    </row>
    <row r="69" spans="2:22" x14ac:dyDescent="0.55000000000000004">
      <c r="B69">
        <v>55</v>
      </c>
      <c r="C69">
        <v>4576975</v>
      </c>
      <c r="D69">
        <v>103546581</v>
      </c>
      <c r="E69">
        <v>224623</v>
      </c>
      <c r="F69">
        <v>448727</v>
      </c>
      <c r="G69">
        <v>55</v>
      </c>
      <c r="H69" s="23">
        <f t="shared" si="32"/>
        <v>5.86209228515625E-2</v>
      </c>
      <c r="I69" s="23">
        <f t="shared" si="33"/>
        <v>3.1044401550292967E-3</v>
      </c>
      <c r="J69" s="23">
        <f t="shared" si="34"/>
        <v>8.0840332031250003E-2</v>
      </c>
      <c r="K69" s="23">
        <f t="shared" si="35"/>
        <v>0.21548168945312501</v>
      </c>
      <c r="L69" s="23">
        <f t="shared" si="36"/>
        <v>0.35804738449096685</v>
      </c>
      <c r="N69" s="24">
        <f t="shared" si="37"/>
        <v>1.5487389385054813E-3</v>
      </c>
      <c r="O69" s="24">
        <f t="shared" si="38"/>
        <v>3.8207788394895468E-3</v>
      </c>
      <c r="P69" s="25">
        <f t="shared" si="43"/>
        <v>5.3695177779950285E-3</v>
      </c>
      <c r="R69" s="23">
        <f t="shared" si="39"/>
        <v>135.05067718505859</v>
      </c>
      <c r="S69" s="23">
        <f t="shared" si="40"/>
        <v>9.4487475585937499</v>
      </c>
      <c r="T69" s="23">
        <f t="shared" si="41"/>
        <v>337.03472900390619</v>
      </c>
      <c r="U69" s="23">
        <f t="shared" si="42"/>
        <v>364.1524658203125</v>
      </c>
      <c r="V69" s="23">
        <f t="shared" si="44"/>
        <v>845.68661956787105</v>
      </c>
    </row>
    <row r="70" spans="2:22" x14ac:dyDescent="0.55000000000000004">
      <c r="B70">
        <v>60</v>
      </c>
      <c r="C70">
        <v>5114852</v>
      </c>
      <c r="D70">
        <v>112838456</v>
      </c>
      <c r="E70">
        <v>299352</v>
      </c>
      <c r="F70">
        <v>481734</v>
      </c>
      <c r="G70">
        <v>60</v>
      </c>
      <c r="H70" s="23">
        <f t="shared" si="32"/>
        <v>5.4168521118164059E-2</v>
      </c>
      <c r="I70" s="23">
        <f t="shared" si="33"/>
        <v>3.1192207336425779E-3</v>
      </c>
      <c r="J70" s="23">
        <f t="shared" si="34"/>
        <v>0.39681536865234374</v>
      </c>
      <c r="K70" s="23">
        <f t="shared" si="35"/>
        <v>0.18937121582031249</v>
      </c>
      <c r="L70" s="23">
        <f t="shared" si="36"/>
        <v>0.64347432632446289</v>
      </c>
      <c r="N70" s="24">
        <f t="shared" si="37"/>
        <v>7.6023281157042415E-3</v>
      </c>
      <c r="O70" s="24">
        <f t="shared" si="38"/>
        <v>3.3578670143458349E-3</v>
      </c>
      <c r="P70" s="25">
        <f t="shared" si="43"/>
        <v>1.0960195130050077E-2</v>
      </c>
      <c r="R70" s="23">
        <f t="shared" si="39"/>
        <v>151.30123352050782</v>
      </c>
      <c r="S70" s="23">
        <f t="shared" si="40"/>
        <v>10.384513778686523</v>
      </c>
      <c r="T70" s="23">
        <f t="shared" si="41"/>
        <v>456.07933959960934</v>
      </c>
      <c r="U70" s="23">
        <f t="shared" si="42"/>
        <v>492.7753784179688</v>
      </c>
      <c r="V70" s="23">
        <f t="shared" si="44"/>
        <v>1110.5404653167725</v>
      </c>
    </row>
    <row r="71" spans="2:22" x14ac:dyDescent="0.55000000000000004">
      <c r="B71">
        <v>65</v>
      </c>
      <c r="C71">
        <v>5664403</v>
      </c>
      <c r="D71">
        <v>122118467</v>
      </c>
      <c r="E71">
        <v>313662</v>
      </c>
      <c r="F71">
        <v>517721</v>
      </c>
      <c r="G71">
        <v>65</v>
      </c>
      <c r="H71" s="23">
        <f t="shared" si="32"/>
        <v>5.5344186401367186E-2</v>
      </c>
      <c r="I71" s="23">
        <f t="shared" si="33"/>
        <v>3.1152380676269529E-3</v>
      </c>
      <c r="J71" s="23">
        <f t="shared" si="34"/>
        <v>7.5986938476562488E-2</v>
      </c>
      <c r="K71" s="23">
        <f t="shared" si="35"/>
        <v>0.20646838378906249</v>
      </c>
      <c r="L71" s="23">
        <f t="shared" si="36"/>
        <v>0.34091474673461908</v>
      </c>
      <c r="N71" s="24">
        <f t="shared" si="37"/>
        <v>1.4558125784241455E-3</v>
      </c>
      <c r="O71" s="24">
        <f t="shared" si="38"/>
        <v>3.6610990398147952E-3</v>
      </c>
      <c r="P71" s="25">
        <f t="shared" si="43"/>
        <v>5.116911618238941E-3</v>
      </c>
      <c r="R71" s="23">
        <f t="shared" si="39"/>
        <v>167.90448944091798</v>
      </c>
      <c r="S71" s="23">
        <f t="shared" si="40"/>
        <v>11.31908519897461</v>
      </c>
      <c r="T71" s="23">
        <f t="shared" si="41"/>
        <v>478.87542114257809</v>
      </c>
      <c r="U71" s="23">
        <f t="shared" si="42"/>
        <v>517.4056274414063</v>
      </c>
      <c r="V71" s="23">
        <f t="shared" si="44"/>
        <v>1175.5046232238769</v>
      </c>
    </row>
    <row r="72" spans="2:22" x14ac:dyDescent="0.55000000000000004">
      <c r="B72">
        <v>70</v>
      </c>
      <c r="C72">
        <v>6220389</v>
      </c>
      <c r="D72">
        <v>131390139</v>
      </c>
      <c r="E72">
        <v>326243</v>
      </c>
      <c r="F72">
        <v>559967</v>
      </c>
      <c r="G72">
        <v>70</v>
      </c>
      <c r="H72" s="23">
        <f t="shared" si="32"/>
        <v>5.5992242431640624E-2</v>
      </c>
      <c r="I72" s="23">
        <f t="shared" si="33"/>
        <v>3.1124387207031247E-3</v>
      </c>
      <c r="J72" s="23">
        <f t="shared" si="34"/>
        <v>6.6805847167968738E-2</v>
      </c>
      <c r="K72" s="23">
        <f t="shared" si="35"/>
        <v>0.24237817382812504</v>
      </c>
      <c r="L72" s="23">
        <f t="shared" si="36"/>
        <v>0.36828870214843756</v>
      </c>
      <c r="N72" s="24">
        <f t="shared" si="37"/>
        <v>1.2801625779000449E-3</v>
      </c>
      <c r="O72" s="24">
        <f t="shared" si="38"/>
        <v>4.2986843864530081E-3</v>
      </c>
      <c r="P72" s="25">
        <f t="shared" si="43"/>
        <v>5.5788469643530533E-3</v>
      </c>
      <c r="R72" s="23">
        <f t="shared" si="39"/>
        <v>184.70216217041016</v>
      </c>
      <c r="S72" s="23">
        <f t="shared" si="40"/>
        <v>12.252816815185547</v>
      </c>
      <c r="T72" s="23">
        <f t="shared" si="41"/>
        <v>498.91717529296875</v>
      </c>
      <c r="U72" s="23">
        <f t="shared" si="42"/>
        <v>539.0599365234375</v>
      </c>
      <c r="V72" s="23">
        <f t="shared" si="44"/>
        <v>1234.932090802002</v>
      </c>
    </row>
    <row r="73" spans="2:22" x14ac:dyDescent="0.55000000000000004">
      <c r="B73">
        <v>75</v>
      </c>
      <c r="C73">
        <v>6836841</v>
      </c>
      <c r="D73">
        <v>140603432</v>
      </c>
      <c r="E73">
        <v>347746</v>
      </c>
      <c r="F73">
        <v>611135</v>
      </c>
      <c r="G73">
        <v>75</v>
      </c>
      <c r="H73" s="23">
        <f t="shared" si="32"/>
        <v>6.2081652832031251E-2</v>
      </c>
      <c r="I73" s="23">
        <f t="shared" si="33"/>
        <v>3.0928412780761722E-3</v>
      </c>
      <c r="J73" s="23">
        <f t="shared" si="34"/>
        <v>0.11418218994140623</v>
      </c>
      <c r="K73" s="23">
        <f t="shared" si="35"/>
        <v>0.29356640625000002</v>
      </c>
      <c r="L73" s="23">
        <f t="shared" si="36"/>
        <v>0.47292309030151369</v>
      </c>
      <c r="N73" s="24">
        <f t="shared" si="37"/>
        <v>2.187544030898055E-3</v>
      </c>
      <c r="O73" s="24">
        <f t="shared" si="38"/>
        <v>5.2054249627024917E-3</v>
      </c>
      <c r="P73" s="25">
        <f t="shared" si="43"/>
        <v>7.3929689936005471E-3</v>
      </c>
      <c r="R73" s="23">
        <f t="shared" si="39"/>
        <v>203.32665802001952</v>
      </c>
      <c r="S73" s="23">
        <f t="shared" si="40"/>
        <v>13.180669198608399</v>
      </c>
      <c r="T73" s="23">
        <f t="shared" si="41"/>
        <v>533.17183227539056</v>
      </c>
      <c r="U73" s="23">
        <f t="shared" si="42"/>
        <v>576.07071533203134</v>
      </c>
      <c r="V73" s="23">
        <f t="shared" si="44"/>
        <v>1325.7498748260498</v>
      </c>
    </row>
    <row r="74" spans="2:22" x14ac:dyDescent="0.55000000000000004">
      <c r="B74">
        <v>80</v>
      </c>
      <c r="C74">
        <v>7381324</v>
      </c>
      <c r="D74">
        <v>149888652</v>
      </c>
      <c r="E74">
        <v>356964</v>
      </c>
      <c r="F74">
        <v>644603</v>
      </c>
      <c r="G74">
        <v>80</v>
      </c>
      <c r="H74" s="23">
        <f t="shared" si="32"/>
        <v>5.4833798217773441E-2</v>
      </c>
      <c r="I74" s="23">
        <f t="shared" si="33"/>
        <v>3.1169866943359377E-3</v>
      </c>
      <c r="J74" s="23">
        <f t="shared" si="34"/>
        <v>4.89481201171875E-2</v>
      </c>
      <c r="K74" s="23">
        <f t="shared" si="35"/>
        <v>0.19201611328125001</v>
      </c>
      <c r="L74" s="23">
        <f t="shared" si="36"/>
        <v>0.2989150183105469</v>
      </c>
      <c r="N74" s="24">
        <f t="shared" si="37"/>
        <v>9.3776994076016332E-4</v>
      </c>
      <c r="O74" s="24">
        <f t="shared" si="38"/>
        <v>3.4047824232329299E-3</v>
      </c>
      <c r="P74" s="25">
        <f t="shared" si="43"/>
        <v>4.342552363993093E-3</v>
      </c>
      <c r="R74" s="23">
        <f t="shared" si="39"/>
        <v>219.77679748535158</v>
      </c>
      <c r="S74" s="23">
        <f t="shared" si="40"/>
        <v>14.115765206909181</v>
      </c>
      <c r="T74" s="23">
        <f t="shared" si="41"/>
        <v>547.85626831054685</v>
      </c>
      <c r="U74" s="23">
        <f t="shared" si="42"/>
        <v>591.9366577148437</v>
      </c>
      <c r="V74" s="23">
        <f t="shared" si="44"/>
        <v>1373.6854887176514</v>
      </c>
    </row>
    <row r="75" spans="2:22" x14ac:dyDescent="0.55000000000000004">
      <c r="B75">
        <v>85</v>
      </c>
      <c r="C75">
        <v>7928053</v>
      </c>
      <c r="D75">
        <v>159171467</v>
      </c>
      <c r="E75">
        <v>366096</v>
      </c>
      <c r="F75">
        <v>677856</v>
      </c>
      <c r="G75">
        <v>85</v>
      </c>
      <c r="H75" s="23">
        <f t="shared" si="32"/>
        <v>5.5059988403320312E-2</v>
      </c>
      <c r="I75" s="23">
        <f t="shared" si="33"/>
        <v>3.1161793518066413E-3</v>
      </c>
      <c r="J75" s="23">
        <f t="shared" si="34"/>
        <v>4.8491455078124995E-2</v>
      </c>
      <c r="K75" s="23">
        <f t="shared" si="35"/>
        <v>0.19078259277343751</v>
      </c>
      <c r="L75" s="23">
        <f t="shared" si="36"/>
        <v>0.29745021560668949</v>
      </c>
      <c r="N75" s="24">
        <f t="shared" si="37"/>
        <v>9.2903597562613276E-4</v>
      </c>
      <c r="O75" s="24">
        <f t="shared" si="38"/>
        <v>3.3829646624502622E-3</v>
      </c>
      <c r="P75" s="25">
        <f t="shared" si="43"/>
        <v>4.3120006380763954E-3</v>
      </c>
      <c r="R75" s="23">
        <f t="shared" si="39"/>
        <v>236.29479400634767</v>
      </c>
      <c r="S75" s="23">
        <f t="shared" si="40"/>
        <v>15.050619012451172</v>
      </c>
      <c r="T75" s="23">
        <f t="shared" si="41"/>
        <v>562.40370483398431</v>
      </c>
      <c r="U75" s="23">
        <f t="shared" si="42"/>
        <v>607.65457763671884</v>
      </c>
      <c r="V75" s="23">
        <f t="shared" si="44"/>
        <v>1421.4036954895018</v>
      </c>
    </row>
    <row r="76" spans="2:22" x14ac:dyDescent="0.55000000000000004">
      <c r="B76">
        <v>90</v>
      </c>
      <c r="C76">
        <v>8462692</v>
      </c>
      <c r="D76">
        <v>168466403</v>
      </c>
      <c r="E76">
        <v>375309</v>
      </c>
      <c r="F76">
        <v>710017</v>
      </c>
      <c r="G76">
        <v>90</v>
      </c>
      <c r="H76" s="23">
        <f t="shared" si="32"/>
        <v>5.3842428588867189E-2</v>
      </c>
      <c r="I76" s="23">
        <f t="shared" si="33"/>
        <v>3.1202482910156252E-3</v>
      </c>
      <c r="J76" s="23">
        <f t="shared" si="34"/>
        <v>4.8921569824218754E-2</v>
      </c>
      <c r="K76" s="23">
        <f t="shared" si="35"/>
        <v>0.1845174560546875</v>
      </c>
      <c r="L76" s="23">
        <f t="shared" si="36"/>
        <v>0.29040170275878907</v>
      </c>
      <c r="N76" s="24">
        <f t="shared" si="37"/>
        <v>9.3727348333981888E-4</v>
      </c>
      <c r="O76" s="24">
        <f t="shared" si="38"/>
        <v>3.2718606857366672E-3</v>
      </c>
      <c r="P76" s="25">
        <f t="shared" si="43"/>
        <v>4.2091341690764861E-3</v>
      </c>
      <c r="R76" s="23">
        <f t="shared" si="39"/>
        <v>252.44752258300781</v>
      </c>
      <c r="S76" s="23">
        <f t="shared" si="40"/>
        <v>15.986693499755859</v>
      </c>
      <c r="T76" s="23">
        <f t="shared" si="41"/>
        <v>577.08017578124998</v>
      </c>
      <c r="U76" s="23">
        <f t="shared" si="42"/>
        <v>623.51191406249995</v>
      </c>
      <c r="V76" s="23">
        <f t="shared" si="44"/>
        <v>1469.0263059265135</v>
      </c>
    </row>
    <row r="77" spans="2:22" x14ac:dyDescent="0.55000000000000004">
      <c r="B77">
        <v>95</v>
      </c>
      <c r="C77">
        <v>9013076</v>
      </c>
      <c r="D77">
        <v>177746054</v>
      </c>
      <c r="E77">
        <v>387173</v>
      </c>
      <c r="F77">
        <v>743605</v>
      </c>
      <c r="G77">
        <v>95</v>
      </c>
      <c r="H77" s="23">
        <f t="shared" si="32"/>
        <v>5.5428076171875E-2</v>
      </c>
      <c r="I77" s="23">
        <f t="shared" si="33"/>
        <v>3.1151172180175785E-3</v>
      </c>
      <c r="J77" s="23">
        <f t="shared" si="34"/>
        <v>6.2998535156249993E-2</v>
      </c>
      <c r="K77" s="23">
        <f t="shared" si="35"/>
        <v>0.19270458984375</v>
      </c>
      <c r="L77" s="23">
        <f t="shared" si="36"/>
        <v>0.31424631838989259</v>
      </c>
      <c r="N77" s="24">
        <f t="shared" si="37"/>
        <v>1.2069133019363613E-3</v>
      </c>
      <c r="O77" s="24">
        <f t="shared" si="38"/>
        <v>3.4168749144840279E-3</v>
      </c>
      <c r="P77" s="25">
        <f t="shared" si="43"/>
        <v>4.6237882164203888E-3</v>
      </c>
      <c r="R77" s="23">
        <f t="shared" si="39"/>
        <v>269.07594543457037</v>
      </c>
      <c r="S77" s="23">
        <f t="shared" si="40"/>
        <v>16.921228665161134</v>
      </c>
      <c r="T77" s="23">
        <f t="shared" si="41"/>
        <v>595.97973632812489</v>
      </c>
      <c r="U77" s="23">
        <f t="shared" si="42"/>
        <v>643.93212890625</v>
      </c>
      <c r="V77" s="23">
        <f t="shared" si="44"/>
        <v>1525.9090393341064</v>
      </c>
    </row>
    <row r="78" spans="2:22" x14ac:dyDescent="0.55000000000000004">
      <c r="B78">
        <v>100</v>
      </c>
      <c r="C78">
        <v>9610543</v>
      </c>
      <c r="D78">
        <v>186978108</v>
      </c>
      <c r="E78">
        <v>405472</v>
      </c>
      <c r="F78">
        <v>789478</v>
      </c>
      <c r="G78">
        <v>100</v>
      </c>
      <c r="H78" s="23">
        <f t="shared" si="32"/>
        <v>6.0169711303710946E-2</v>
      </c>
      <c r="I78" s="23">
        <f t="shared" si="33"/>
        <v>3.0991392211914062E-3</v>
      </c>
      <c r="J78" s="23">
        <f t="shared" si="34"/>
        <v>9.7168762207031245E-2</v>
      </c>
      <c r="K78" s="23">
        <f t="shared" si="35"/>
        <v>0.26318737792968755</v>
      </c>
      <c r="L78" s="23">
        <f t="shared" si="36"/>
        <v>0.42362499066162118</v>
      </c>
      <c r="N78" s="24">
        <f t="shared" si="37"/>
        <v>1.8616370014367942E-3</v>
      </c>
      <c r="O78" s="24">
        <f t="shared" si="38"/>
        <v>4.6668601654139604E-3</v>
      </c>
      <c r="P78" s="25">
        <f t="shared" si="43"/>
        <v>6.5284971668507549E-3</v>
      </c>
      <c r="R78" s="23">
        <f t="shared" si="39"/>
        <v>287.1268588256836</v>
      </c>
      <c r="S78" s="23">
        <f t="shared" si="40"/>
        <v>17.850970431518554</v>
      </c>
      <c r="T78" s="23">
        <f t="shared" si="41"/>
        <v>625.13036499023428</v>
      </c>
      <c r="U78" s="23">
        <f t="shared" si="42"/>
        <v>675.4282104492188</v>
      </c>
      <c r="V78" s="23">
        <f t="shared" si="44"/>
        <v>1605.5364046966552</v>
      </c>
    </row>
    <row r="79" spans="2:22" x14ac:dyDescent="0.55000000000000004">
      <c r="B79">
        <v>105</v>
      </c>
      <c r="C79">
        <v>10166431</v>
      </c>
      <c r="D79">
        <v>196251749</v>
      </c>
      <c r="E79">
        <v>418373</v>
      </c>
      <c r="F79">
        <v>821616</v>
      </c>
      <c r="G79">
        <v>105</v>
      </c>
      <c r="H79" s="23">
        <f t="shared" si="32"/>
        <v>5.5982373046874999E-2</v>
      </c>
      <c r="I79" s="23">
        <f t="shared" si="33"/>
        <v>3.1130997009277341E-3</v>
      </c>
      <c r="J79" s="23">
        <f t="shared" si="34"/>
        <v>6.8505065917968747E-2</v>
      </c>
      <c r="K79" s="23">
        <f t="shared" si="35"/>
        <v>0.18438549804687501</v>
      </c>
      <c r="L79" s="23">
        <f t="shared" si="36"/>
        <v>0.31198603671264646</v>
      </c>
      <c r="N79" s="24">
        <f t="shared" si="37"/>
        <v>1.3124738733666689E-3</v>
      </c>
      <c r="O79" s="24">
        <f t="shared" si="38"/>
        <v>3.2695361090037986E-3</v>
      </c>
      <c r="P79" s="25">
        <f t="shared" si="43"/>
        <v>4.5820099823704677E-3</v>
      </c>
      <c r="R79" s="23">
        <f t="shared" si="39"/>
        <v>303.92157073974613</v>
      </c>
      <c r="S79" s="23">
        <f t="shared" si="40"/>
        <v>18.784900341796877</v>
      </c>
      <c r="T79" s="23">
        <f t="shared" si="41"/>
        <v>645.68188476562489</v>
      </c>
      <c r="U79" s="23">
        <f t="shared" si="42"/>
        <v>697.63330078125</v>
      </c>
      <c r="V79" s="23">
        <f t="shared" si="44"/>
        <v>1666.021656628418</v>
      </c>
    </row>
    <row r="80" spans="2:22" x14ac:dyDescent="0.55000000000000004">
      <c r="B80">
        <v>110</v>
      </c>
      <c r="C80">
        <v>10709741</v>
      </c>
      <c r="D80">
        <v>205538043</v>
      </c>
      <c r="E80">
        <v>428153</v>
      </c>
      <c r="F80">
        <v>856754</v>
      </c>
      <c r="G80">
        <v>110</v>
      </c>
      <c r="H80" s="23">
        <f t="shared" si="32"/>
        <v>5.4715667724609375E-2</v>
      </c>
      <c r="I80" s="23">
        <f t="shared" si="33"/>
        <v>3.1173472290039069E-3</v>
      </c>
      <c r="J80" s="23">
        <f t="shared" si="34"/>
        <v>5.1932373046875001E-2</v>
      </c>
      <c r="K80" s="23">
        <f t="shared" si="35"/>
        <v>0.20159741210937501</v>
      </c>
      <c r="L80" s="23">
        <f t="shared" si="36"/>
        <v>0.31136280010986328</v>
      </c>
      <c r="N80" s="24">
        <f t="shared" si="37"/>
        <v>9.9495361155952982E-4</v>
      </c>
      <c r="O80" s="24">
        <f t="shared" si="38"/>
        <v>3.574711656746294E-3</v>
      </c>
      <c r="P80" s="25">
        <f t="shared" si="43"/>
        <v>4.5696652683058243E-3</v>
      </c>
      <c r="R80" s="23">
        <f t="shared" si="39"/>
        <v>320.3362710571289</v>
      </c>
      <c r="S80" s="23">
        <f t="shared" si="40"/>
        <v>19.720104510498047</v>
      </c>
      <c r="T80" s="23">
        <f t="shared" si="41"/>
        <v>661.26159667968739</v>
      </c>
      <c r="U80" s="23">
        <f t="shared" si="42"/>
        <v>714.466552734375</v>
      </c>
      <c r="V80" s="23">
        <f t="shared" si="44"/>
        <v>1715.7845249816894</v>
      </c>
    </row>
    <row r="81" spans="1:22" x14ac:dyDescent="0.55000000000000004">
      <c r="B81">
        <v>115</v>
      </c>
      <c r="C81">
        <v>11256835</v>
      </c>
      <c r="D81">
        <v>214820752</v>
      </c>
      <c r="E81">
        <v>440587</v>
      </c>
      <c r="F81">
        <v>888924</v>
      </c>
      <c r="G81">
        <v>115</v>
      </c>
      <c r="H81" s="23">
        <f t="shared" si="32"/>
        <v>5.5096746826171883E-2</v>
      </c>
      <c r="I81" s="23">
        <f>(D81-D80)*0.0011*3/32768/300</f>
        <v>3.1161437683105472E-3</v>
      </c>
      <c r="J81" s="23">
        <f>(E81-E80)*17.4*3/32768/300</f>
        <v>6.6025268554687488E-2</v>
      </c>
      <c r="K81" s="23">
        <f>(F81-F80)*18.8*3/327680/30</f>
        <v>0.184569091796875</v>
      </c>
      <c r="L81" s="23">
        <f t="shared" si="36"/>
        <v>0.30880725094604489</v>
      </c>
      <c r="N81" s="24">
        <f t="shared" si="37"/>
        <v>1.264928707116511E-3</v>
      </c>
      <c r="O81" s="24">
        <f t="shared" si="38"/>
        <v>3.2727003786342411E-3</v>
      </c>
      <c r="P81" s="25">
        <f t="shared" si="43"/>
        <v>4.5376290857507516E-3</v>
      </c>
      <c r="R81" s="23">
        <f t="shared" si="39"/>
        <v>336.86529510498048</v>
      </c>
      <c r="S81" s="23">
        <f t="shared" si="40"/>
        <v>20.65494764099121</v>
      </c>
      <c r="T81" s="23">
        <f t="shared" si="41"/>
        <v>681.06917724609366</v>
      </c>
      <c r="U81" s="23">
        <f t="shared" si="42"/>
        <v>735.86784667968755</v>
      </c>
      <c r="V81" s="23">
        <f t="shared" si="44"/>
        <v>1774.4572666717529</v>
      </c>
    </row>
    <row r="82" spans="1:22" x14ac:dyDescent="0.55000000000000004">
      <c r="L82" s="20">
        <f>AVERAGE(L60:L81)</f>
        <v>0.36953227786116166</v>
      </c>
    </row>
    <row r="85" spans="1:22" s="4" customFormat="1" x14ac:dyDescent="0.55000000000000004">
      <c r="A85" s="7"/>
      <c r="C85" s="8" t="s">
        <v>1463</v>
      </c>
      <c r="D85" s="8"/>
      <c r="E85" s="8"/>
      <c r="F85" s="8"/>
      <c r="H85" s="9"/>
      <c r="I85" s="9"/>
      <c r="J85" s="9"/>
      <c r="K85" s="9"/>
      <c r="L85" s="10"/>
      <c r="N85" s="11"/>
      <c r="O85" s="12"/>
      <c r="P85" s="12"/>
      <c r="R85" s="13"/>
      <c r="S85" s="13"/>
      <c r="T85" s="13"/>
      <c r="U85" s="13"/>
      <c r="V85" s="14"/>
    </row>
    <row r="86" spans="1:22" s="4" customFormat="1" x14ac:dyDescent="0.55000000000000004">
      <c r="A86" s="7"/>
      <c r="C86" s="4" t="s">
        <v>1464</v>
      </c>
      <c r="D86" s="4" t="s">
        <v>1465</v>
      </c>
      <c r="E86" s="4" t="s">
        <v>1466</v>
      </c>
      <c r="F86" s="4" t="s">
        <v>1467</v>
      </c>
      <c r="H86" s="9" t="s">
        <v>1468</v>
      </c>
      <c r="I86" s="9"/>
      <c r="J86" s="9"/>
      <c r="K86" s="9"/>
      <c r="L86" s="10"/>
      <c r="N86" s="11" t="s">
        <v>1469</v>
      </c>
      <c r="O86" s="12"/>
      <c r="P86" s="12"/>
      <c r="R86" s="15" t="s">
        <v>1470</v>
      </c>
      <c r="S86" s="16"/>
      <c r="T86" s="16"/>
      <c r="U86" s="16"/>
      <c r="V86" s="17"/>
    </row>
    <row r="87" spans="1:22" ht="15.75" customHeight="1" x14ac:dyDescent="0.55000000000000004">
      <c r="A87" s="18" t="s">
        <v>1478</v>
      </c>
      <c r="B87">
        <v>5</v>
      </c>
      <c r="C87">
        <v>106194</v>
      </c>
      <c r="D87">
        <v>9724138</v>
      </c>
      <c r="E87">
        <v>13071</v>
      </c>
      <c r="F87">
        <v>73667</v>
      </c>
      <c r="G87" t="s">
        <v>1472</v>
      </c>
      <c r="H87" s="20" t="s">
        <v>1457</v>
      </c>
      <c r="I87" s="20" t="s">
        <v>1458</v>
      </c>
      <c r="J87" s="20" t="s">
        <v>1473</v>
      </c>
      <c r="K87" s="20" t="s">
        <v>1474</v>
      </c>
      <c r="L87" s="20" t="s">
        <v>1475</v>
      </c>
      <c r="M87" s="20" t="s">
        <v>1472</v>
      </c>
      <c r="N87" s="21" t="s">
        <v>1473</v>
      </c>
      <c r="O87" s="21" t="s">
        <v>1474</v>
      </c>
      <c r="P87" s="22" t="s">
        <v>1475</v>
      </c>
      <c r="Q87" s="20"/>
      <c r="R87" s="20" t="s">
        <v>1457</v>
      </c>
      <c r="S87" s="20" t="s">
        <v>1458</v>
      </c>
      <c r="T87" s="20" t="s">
        <v>1473</v>
      </c>
      <c r="U87" s="20" t="s">
        <v>1474</v>
      </c>
      <c r="V87" s="20" t="s">
        <v>1475</v>
      </c>
    </row>
    <row r="88" spans="1:22" x14ac:dyDescent="0.55000000000000004">
      <c r="A88" s="18"/>
      <c r="B88">
        <v>10</v>
      </c>
      <c r="C88">
        <v>189231</v>
      </c>
      <c r="D88">
        <v>19470611</v>
      </c>
      <c r="E88">
        <v>15684</v>
      </c>
      <c r="F88">
        <v>86371</v>
      </c>
      <c r="G88">
        <v>10</v>
      </c>
      <c r="H88" s="23">
        <f>(C88-C87)*0.33*3/32768/300</f>
        <v>8.3624908447265632E-3</v>
      </c>
      <c r="I88" s="23">
        <f>(D88-D87)*0.0011*3/327680/30</f>
        <v>3.2718262634277343E-3</v>
      </c>
      <c r="J88" s="23">
        <f>(E88-E87)*17.4*3/327680/30</f>
        <v>1.3875183105468748E-2</v>
      </c>
      <c r="K88" s="23">
        <f>(F88-F87)*18.8*3/327680/30</f>
        <v>7.288671875000001E-2</v>
      </c>
      <c r="L88" s="23">
        <f>SUM(H88:K88)</f>
        <v>9.839621896362305E-2</v>
      </c>
      <c r="M88">
        <v>10</v>
      </c>
      <c r="N88" s="24">
        <f>(E88-E87)/(C88-C87+D88-D87)</f>
        <v>2.6583217271257674E-4</v>
      </c>
      <c r="O88" s="24">
        <f>(F88-F87)/(C88-C87+D88-D87)</f>
        <v>1.2924347195333236E-3</v>
      </c>
      <c r="P88" s="25">
        <f t="shared" ref="P88:P92" si="45">SUM(N88:O88)</f>
        <v>1.5582668922459004E-3</v>
      </c>
      <c r="Q88">
        <v>10</v>
      </c>
      <c r="R88" s="23">
        <f>(C88-C$3)*0.33*3/32768</f>
        <v>2.4863900756835937</v>
      </c>
      <c r="S88" s="23">
        <f>(D88-D$3)*0.0011*3/32768</f>
        <v>0.9816241149902345</v>
      </c>
      <c r="T88" s="23">
        <f>(E88-E$3)*17.4*3/32768</f>
        <v>4.1912292480468745</v>
      </c>
      <c r="U88" s="23">
        <f>(E88-E$3)*18.8*3/32768</f>
        <v>4.5284545898437507</v>
      </c>
      <c r="V88" s="23">
        <f t="shared" ref="V88:V92" si="46">SUM(R88:U88)</f>
        <v>12.187698028564453</v>
      </c>
    </row>
    <row r="89" spans="1:22" x14ac:dyDescent="0.55000000000000004">
      <c r="A89" s="18"/>
      <c r="B89">
        <v>15</v>
      </c>
      <c r="C89">
        <v>271600</v>
      </c>
      <c r="D89">
        <v>29217836</v>
      </c>
      <c r="E89">
        <v>18297</v>
      </c>
      <c r="F89">
        <v>97673</v>
      </c>
      <c r="G89">
        <v>15</v>
      </c>
      <c r="H89" s="23">
        <f t="shared" ref="H89:H109" si="47">(C89-C88)*0.33*3/32768/300</f>
        <v>8.2952178955078126E-3</v>
      </c>
      <c r="I89" s="23">
        <f t="shared" ref="I89:I108" si="48">(D89-D88)*0.0011*3/327680/30</f>
        <v>3.2720787048339845E-3</v>
      </c>
      <c r="J89" s="23">
        <f t="shared" ref="J89:J108" si="49">(E89-E88)*17.4*3/327680/30</f>
        <v>1.3875183105468748E-2</v>
      </c>
      <c r="K89" s="23">
        <f t="shared" ref="K89:K108" si="50">(F89-F88)*18.8*3/327680/30</f>
        <v>6.4843017578125009E-2</v>
      </c>
      <c r="L89" s="23">
        <f t="shared" ref="L89:L109" si="51">SUM(H89:K89)</f>
        <v>9.0285497283935562E-2</v>
      </c>
      <c r="M89">
        <v>15</v>
      </c>
      <c r="N89" s="24">
        <f t="shared" ref="N89:N109" si="52">(E89-E88)/(C89-C88+D89-D88)</f>
        <v>2.6582990101117098E-4</v>
      </c>
      <c r="O89" s="24">
        <f t="shared" ref="O89:O109" si="53">(F89-F88)/(C89-C88+D89-D88)</f>
        <v>1.1497931654145634E-3</v>
      </c>
      <c r="P89" s="25">
        <f t="shared" si="45"/>
        <v>1.4156230664257345E-3</v>
      </c>
      <c r="Q89">
        <v>15</v>
      </c>
      <c r="R89" s="23">
        <f t="shared" ref="R89:R109" si="54">(C89-C$3)*0.33*3/32768</f>
        <v>4.9749554443359383</v>
      </c>
      <c r="S89" s="23">
        <f t="shared" ref="S89:S109" si="55">(D89-D$3)*0.0011*3/32768</f>
        <v>1.9632477264404296</v>
      </c>
      <c r="T89" s="23">
        <f t="shared" ref="T89:T109" si="56">(E89-E$3)*17.4*3/32768</f>
        <v>8.3537841796874996</v>
      </c>
      <c r="U89" s="23">
        <f t="shared" ref="U89:U109" si="57">(E89-E$3)*18.8*3/32768</f>
        <v>9.0259277343749993</v>
      </c>
      <c r="V89" s="23">
        <f t="shared" si="46"/>
        <v>24.317915084838866</v>
      </c>
    </row>
    <row r="90" spans="1:22" x14ac:dyDescent="0.55000000000000004">
      <c r="A90" s="18"/>
      <c r="B90">
        <v>20</v>
      </c>
      <c r="C90">
        <v>354051</v>
      </c>
      <c r="D90">
        <v>38964902</v>
      </c>
      <c r="E90">
        <v>20910</v>
      </c>
      <c r="F90">
        <v>108975</v>
      </c>
      <c r="G90">
        <v>20</v>
      </c>
      <c r="H90" s="23">
        <f t="shared" si="47"/>
        <v>8.3034759521484376E-3</v>
      </c>
      <c r="I90" s="23">
        <f t="shared" si="48"/>
        <v>3.2720253295898442E-3</v>
      </c>
      <c r="J90" s="23">
        <f t="shared" si="49"/>
        <v>1.3875183105468748E-2</v>
      </c>
      <c r="K90" s="23">
        <f t="shared" si="50"/>
        <v>6.4843017578125009E-2</v>
      </c>
      <c r="L90" s="23">
        <f t="shared" si="51"/>
        <v>9.0293701965332041E-2</v>
      </c>
      <c r="M90">
        <v>20</v>
      </c>
      <c r="N90" s="24">
        <f t="shared" si="52"/>
        <v>2.6583198340264329E-4</v>
      </c>
      <c r="O90" s="24">
        <f t="shared" si="53"/>
        <v>1.149802172375306E-3</v>
      </c>
      <c r="P90" s="25">
        <f t="shared" si="45"/>
        <v>1.4156341557779494E-3</v>
      </c>
      <c r="Q90">
        <v>20</v>
      </c>
      <c r="R90" s="23">
        <f t="shared" si="54"/>
        <v>7.4659982299804692</v>
      </c>
      <c r="S90" s="23">
        <f t="shared" si="55"/>
        <v>2.9448553253173833</v>
      </c>
      <c r="T90" s="23">
        <f t="shared" si="56"/>
        <v>12.516339111328124</v>
      </c>
      <c r="U90" s="23">
        <f t="shared" si="57"/>
        <v>13.523400878906251</v>
      </c>
      <c r="V90" s="23">
        <f t="shared" si="46"/>
        <v>36.450593545532229</v>
      </c>
    </row>
    <row r="91" spans="1:22" x14ac:dyDescent="0.55000000000000004">
      <c r="A91" s="18"/>
      <c r="B91">
        <v>25</v>
      </c>
      <c r="C91">
        <v>470531</v>
      </c>
      <c r="D91">
        <v>48676069</v>
      </c>
      <c r="E91">
        <v>31668</v>
      </c>
      <c r="F91">
        <v>125149</v>
      </c>
      <c r="G91">
        <v>25</v>
      </c>
      <c r="H91" s="23">
        <f t="shared" si="47"/>
        <v>1.173046875E-2</v>
      </c>
      <c r="I91" s="23">
        <f t="shared" si="48"/>
        <v>3.2599742736816404E-3</v>
      </c>
      <c r="J91" s="23">
        <f t="shared" si="49"/>
        <v>5.7125610351562495E-2</v>
      </c>
      <c r="K91" s="23">
        <f t="shared" si="50"/>
        <v>9.2795166015625014E-2</v>
      </c>
      <c r="L91" s="23">
        <f t="shared" si="51"/>
        <v>0.16491121939086917</v>
      </c>
      <c r="M91">
        <v>25</v>
      </c>
      <c r="N91" s="24">
        <f t="shared" si="52"/>
        <v>1.0946669126394141E-3</v>
      </c>
      <c r="O91" s="24">
        <f t="shared" si="53"/>
        <v>1.6457652579503516E-3</v>
      </c>
      <c r="P91" s="25">
        <f t="shared" si="45"/>
        <v>2.7404321705897655E-3</v>
      </c>
      <c r="Q91">
        <v>25</v>
      </c>
      <c r="R91" s="23">
        <f t="shared" si="54"/>
        <v>10.98513885498047</v>
      </c>
      <c r="S91" s="23">
        <f t="shared" si="55"/>
        <v>3.922847607421875</v>
      </c>
      <c r="T91" s="23">
        <f t="shared" si="56"/>
        <v>29.654022216796875</v>
      </c>
      <c r="U91" s="23">
        <f t="shared" si="57"/>
        <v>32.03997802734375</v>
      </c>
      <c r="V91" s="23">
        <f t="shared" si="46"/>
        <v>76.601986706542974</v>
      </c>
    </row>
    <row r="92" spans="1:22" x14ac:dyDescent="0.55000000000000004">
      <c r="A92" s="18"/>
      <c r="B92">
        <v>30</v>
      </c>
      <c r="C92">
        <v>628621</v>
      </c>
      <c r="D92">
        <v>58348083</v>
      </c>
      <c r="E92">
        <v>38559</v>
      </c>
      <c r="F92">
        <v>143833</v>
      </c>
      <c r="G92">
        <v>30</v>
      </c>
      <c r="H92" s="23">
        <f t="shared" si="47"/>
        <v>1.5920928955078125E-2</v>
      </c>
      <c r="I92" s="23">
        <f t="shared" si="48"/>
        <v>3.2468308715820318E-3</v>
      </c>
      <c r="J92" s="23">
        <f t="shared" si="49"/>
        <v>3.6591613769531246E-2</v>
      </c>
      <c r="K92" s="23">
        <f t="shared" si="50"/>
        <v>0.10719580078125</v>
      </c>
      <c r="L92" s="23">
        <f t="shared" si="51"/>
        <v>0.16295517437744139</v>
      </c>
      <c r="M92">
        <v>30</v>
      </c>
      <c r="N92" s="24">
        <f t="shared" si="52"/>
        <v>7.0100987741330103E-4</v>
      </c>
      <c r="O92" s="24">
        <f t="shared" si="53"/>
        <v>1.9006919967479489E-3</v>
      </c>
      <c r="P92" s="25">
        <f t="shared" si="45"/>
        <v>2.60170187416125E-3</v>
      </c>
      <c r="Q92">
        <v>30</v>
      </c>
      <c r="R92" s="23">
        <f t="shared" si="54"/>
        <v>15.761417541503908</v>
      </c>
      <c r="S92" s="23">
        <f t="shared" si="55"/>
        <v>4.8968968688964845</v>
      </c>
      <c r="T92" s="23">
        <f t="shared" si="56"/>
        <v>40.631506347656249</v>
      </c>
      <c r="U92" s="23">
        <f t="shared" si="57"/>
        <v>43.900708007812504</v>
      </c>
      <c r="V92" s="23">
        <f t="shared" si="46"/>
        <v>105.19052876586915</v>
      </c>
    </row>
    <row r="93" spans="1:22" x14ac:dyDescent="0.55000000000000004">
      <c r="B93">
        <v>35</v>
      </c>
      <c r="C93">
        <v>951081</v>
      </c>
      <c r="D93">
        <v>67855460</v>
      </c>
      <c r="E93">
        <v>64823</v>
      </c>
      <c r="F93">
        <v>173143</v>
      </c>
      <c r="G93">
        <v>35</v>
      </c>
      <c r="H93" s="23">
        <f t="shared" si="47"/>
        <v>3.2474304199218755E-2</v>
      </c>
      <c r="I93" s="23">
        <f t="shared" si="48"/>
        <v>3.1915633239746099E-3</v>
      </c>
      <c r="J93" s="23">
        <f t="shared" si="49"/>
        <v>0.13946337890624999</v>
      </c>
      <c r="K93" s="23">
        <f t="shared" si="50"/>
        <v>0.16816040039062499</v>
      </c>
      <c r="L93" s="23">
        <f t="shared" si="51"/>
        <v>0.34328964682006835</v>
      </c>
      <c r="N93" s="24">
        <f t="shared" si="52"/>
        <v>2.6718652608379977E-3</v>
      </c>
      <c r="O93" s="24">
        <f t="shared" si="53"/>
        <v>2.9817381508971106E-3</v>
      </c>
      <c r="P93" s="25">
        <f t="shared" ref="P93:P109" si="58">SUM(N93:O93)</f>
        <v>5.6536034117351079E-3</v>
      </c>
      <c r="R93" s="23">
        <f t="shared" si="54"/>
        <v>25.503708801269532</v>
      </c>
      <c r="S93" s="23">
        <f t="shared" si="55"/>
        <v>5.8543658660888678</v>
      </c>
      <c r="T93" s="23">
        <f t="shared" si="56"/>
        <v>82.470520019531236</v>
      </c>
      <c r="U93" s="23">
        <f t="shared" si="57"/>
        <v>89.1060791015625</v>
      </c>
      <c r="V93" s="23">
        <f t="shared" ref="V93:V109" si="59">SUM(R93:U93)</f>
        <v>202.93467378845213</v>
      </c>
    </row>
    <row r="94" spans="1:22" x14ac:dyDescent="0.55000000000000004">
      <c r="B94">
        <v>40</v>
      </c>
      <c r="C94">
        <v>1272797</v>
      </c>
      <c r="D94">
        <v>77363368</v>
      </c>
      <c r="E94">
        <v>90890</v>
      </c>
      <c r="F94">
        <v>198482</v>
      </c>
      <c r="G94">
        <v>40</v>
      </c>
      <c r="H94" s="23">
        <f t="shared" si="47"/>
        <v>3.2399377441406245E-2</v>
      </c>
      <c r="I94" s="23">
        <f t="shared" si="48"/>
        <v>3.1917415771484377E-3</v>
      </c>
      <c r="J94" s="23">
        <f t="shared" si="49"/>
        <v>0.13841729736328123</v>
      </c>
      <c r="K94" s="23">
        <f t="shared" si="50"/>
        <v>0.14537756347656253</v>
      </c>
      <c r="L94" s="23">
        <f t="shared" si="51"/>
        <v>0.31938597985839845</v>
      </c>
      <c r="N94" s="24">
        <f t="shared" si="52"/>
        <v>2.6518816996458868E-3</v>
      </c>
      <c r="O94" s="24">
        <f t="shared" si="53"/>
        <v>2.5778198637099446E-3</v>
      </c>
      <c r="P94" s="25">
        <f t="shared" si="58"/>
        <v>5.2297015633558314E-3</v>
      </c>
      <c r="R94" s="23">
        <f t="shared" si="54"/>
        <v>35.22352203369141</v>
      </c>
      <c r="S94" s="23">
        <f t="shared" si="55"/>
        <v>6.8118883392333984</v>
      </c>
      <c r="T94" s="23">
        <f t="shared" si="56"/>
        <v>123.99570922851561</v>
      </c>
      <c r="U94" s="23">
        <f t="shared" si="57"/>
        <v>133.97237548828127</v>
      </c>
      <c r="V94" s="23">
        <f t="shared" si="59"/>
        <v>300.0034950897217</v>
      </c>
    </row>
    <row r="95" spans="1:22" x14ac:dyDescent="0.55000000000000004">
      <c r="B95">
        <v>45</v>
      </c>
      <c r="C95">
        <v>1599265</v>
      </c>
      <c r="D95">
        <v>86866722</v>
      </c>
      <c r="E95">
        <v>117105</v>
      </c>
      <c r="F95">
        <v>229919</v>
      </c>
      <c r="G95">
        <v>45</v>
      </c>
      <c r="H95" s="23">
        <f t="shared" si="47"/>
        <v>3.2877941894531248E-2</v>
      </c>
      <c r="I95" s="23">
        <f t="shared" si="48"/>
        <v>3.1902128295898439E-3</v>
      </c>
      <c r="J95" s="23">
        <f t="shared" si="49"/>
        <v>0.13920318603515625</v>
      </c>
      <c r="K95" s="23">
        <f t="shared" si="50"/>
        <v>0.1803636474609375</v>
      </c>
      <c r="L95" s="23">
        <f t="shared" si="51"/>
        <v>0.35563498822021483</v>
      </c>
      <c r="N95" s="24">
        <f t="shared" si="52"/>
        <v>2.6668845071660505E-3</v>
      </c>
      <c r="O95" s="24">
        <f t="shared" si="53"/>
        <v>3.1981250525187537E-3</v>
      </c>
      <c r="P95" s="25">
        <f t="shared" si="58"/>
        <v>5.8650095596848046E-3</v>
      </c>
      <c r="R95" s="23">
        <f t="shared" si="54"/>
        <v>45.086904602050787</v>
      </c>
      <c r="S95" s="23">
        <f t="shared" si="55"/>
        <v>7.7689521881103527</v>
      </c>
      <c r="T95" s="23">
        <f t="shared" si="56"/>
        <v>165.75666503906248</v>
      </c>
      <c r="U95" s="23">
        <f t="shared" si="57"/>
        <v>179.09340820312502</v>
      </c>
      <c r="V95" s="23">
        <f t="shared" si="59"/>
        <v>397.70593003234865</v>
      </c>
    </row>
    <row r="96" spans="1:22" x14ac:dyDescent="0.55000000000000004">
      <c r="B96">
        <v>50</v>
      </c>
      <c r="C96">
        <v>2118260</v>
      </c>
      <c r="D96">
        <v>96175392</v>
      </c>
      <c r="E96">
        <v>134405</v>
      </c>
      <c r="F96">
        <v>275990</v>
      </c>
      <c r="G96">
        <v>50</v>
      </c>
      <c r="H96" s="23">
        <f t="shared" si="47"/>
        <v>5.226695251464844E-2</v>
      </c>
      <c r="I96" s="23">
        <f t="shared" si="48"/>
        <v>3.1248587036132812E-3</v>
      </c>
      <c r="J96" s="23">
        <f t="shared" si="49"/>
        <v>9.1864013671874994E-2</v>
      </c>
      <c r="K96" s="23">
        <f t="shared" si="50"/>
        <v>0.26432336425781255</v>
      </c>
      <c r="L96" s="23">
        <f t="shared" si="51"/>
        <v>0.41157918914794928</v>
      </c>
      <c r="N96" s="24">
        <f t="shared" si="52"/>
        <v>1.7603367636157723E-3</v>
      </c>
      <c r="O96" s="24">
        <f t="shared" si="53"/>
        <v>4.6878887304359681E-3</v>
      </c>
      <c r="P96" s="25">
        <f t="shared" si="58"/>
        <v>6.4482254940517406E-3</v>
      </c>
      <c r="R96" s="23">
        <f t="shared" si="54"/>
        <v>60.766990356445319</v>
      </c>
      <c r="S96" s="23">
        <f t="shared" si="55"/>
        <v>8.7064097991943363</v>
      </c>
      <c r="T96" s="23">
        <f t="shared" si="56"/>
        <v>193.31586914062498</v>
      </c>
      <c r="U96" s="23">
        <f t="shared" si="57"/>
        <v>208.87001953125002</v>
      </c>
      <c r="V96" s="23">
        <f t="shared" si="59"/>
        <v>471.65928882751467</v>
      </c>
    </row>
    <row r="97" spans="2:22" x14ac:dyDescent="0.55000000000000004">
      <c r="B97">
        <v>55</v>
      </c>
      <c r="C97">
        <v>2696101</v>
      </c>
      <c r="D97">
        <v>105427446</v>
      </c>
      <c r="E97">
        <v>148236</v>
      </c>
      <c r="F97">
        <v>312967</v>
      </c>
      <c r="G97">
        <v>55</v>
      </c>
      <c r="H97" s="23">
        <f t="shared" si="47"/>
        <v>5.819321594238281E-2</v>
      </c>
      <c r="I97" s="23">
        <f t="shared" si="48"/>
        <v>3.1058530883789062E-3</v>
      </c>
      <c r="J97" s="23">
        <f t="shared" si="49"/>
        <v>7.3443420410156238E-2</v>
      </c>
      <c r="K97" s="23">
        <f t="shared" si="50"/>
        <v>0.21214831542968746</v>
      </c>
      <c r="L97" s="23">
        <f t="shared" si="51"/>
        <v>0.34689080487060542</v>
      </c>
      <c r="N97" s="24">
        <f t="shared" si="52"/>
        <v>1.4070343579458376E-3</v>
      </c>
      <c r="O97" s="24">
        <f t="shared" si="53"/>
        <v>3.7616881970763674E-3</v>
      </c>
      <c r="P97" s="25">
        <f t="shared" si="58"/>
        <v>5.168722555022205E-3</v>
      </c>
      <c r="R97" s="23">
        <f t="shared" si="54"/>
        <v>78.224955139160159</v>
      </c>
      <c r="S97" s="23">
        <f t="shared" si="55"/>
        <v>9.6381657257080082</v>
      </c>
      <c r="T97" s="23">
        <f t="shared" si="56"/>
        <v>215.34889526367186</v>
      </c>
      <c r="U97" s="23">
        <f t="shared" si="57"/>
        <v>232.67581787109373</v>
      </c>
      <c r="V97" s="23">
        <f t="shared" si="59"/>
        <v>535.88783399963381</v>
      </c>
    </row>
    <row r="98" spans="2:22" x14ac:dyDescent="0.55000000000000004">
      <c r="B98">
        <v>60</v>
      </c>
      <c r="C98">
        <v>3242418</v>
      </c>
      <c r="D98">
        <v>114710909</v>
      </c>
      <c r="E98">
        <v>161972</v>
      </c>
      <c r="F98">
        <v>349024</v>
      </c>
      <c r="G98">
        <v>60</v>
      </c>
      <c r="H98" s="23">
        <f t="shared" si="47"/>
        <v>5.5018496704101569E-2</v>
      </c>
      <c r="I98" s="23">
        <f t="shared" si="48"/>
        <v>3.1163968811035161E-3</v>
      </c>
      <c r="J98" s="23">
        <f t="shared" si="49"/>
        <v>7.2938964843749995E-2</v>
      </c>
      <c r="K98" s="23">
        <f t="shared" si="50"/>
        <v>0.20686999511718748</v>
      </c>
      <c r="L98" s="23">
        <f t="shared" si="51"/>
        <v>0.33794385354614254</v>
      </c>
      <c r="N98" s="24">
        <f t="shared" si="52"/>
        <v>1.3973863097648167E-3</v>
      </c>
      <c r="O98" s="24">
        <f t="shared" si="53"/>
        <v>3.668139063132644E-3</v>
      </c>
      <c r="P98" s="25">
        <f t="shared" si="58"/>
        <v>5.0655253728974607E-3</v>
      </c>
      <c r="R98" s="23">
        <f t="shared" si="54"/>
        <v>94.73050415039063</v>
      </c>
      <c r="S98" s="23">
        <f t="shared" si="55"/>
        <v>10.573084790039063</v>
      </c>
      <c r="T98" s="23">
        <f t="shared" si="56"/>
        <v>237.23058471679684</v>
      </c>
      <c r="U98" s="23">
        <f t="shared" si="57"/>
        <v>256.3181030273438</v>
      </c>
      <c r="V98" s="23">
        <f t="shared" si="59"/>
        <v>598.85227668457037</v>
      </c>
    </row>
    <row r="99" spans="2:22" x14ac:dyDescent="0.55000000000000004">
      <c r="B99">
        <v>65</v>
      </c>
      <c r="C99">
        <v>3810010</v>
      </c>
      <c r="D99">
        <v>123973352</v>
      </c>
      <c r="E99">
        <v>177591</v>
      </c>
      <c r="F99">
        <v>393450</v>
      </c>
      <c r="G99">
        <v>65</v>
      </c>
      <c r="H99" s="23">
        <f t="shared" si="47"/>
        <v>5.7161059570312506E-2</v>
      </c>
      <c r="I99" s="23">
        <f t="shared" si="48"/>
        <v>3.1093406066894534E-3</v>
      </c>
      <c r="J99" s="23">
        <f t="shared" si="49"/>
        <v>8.293780517578124E-2</v>
      </c>
      <c r="K99" s="23">
        <f t="shared" si="50"/>
        <v>0.25488549804687505</v>
      </c>
      <c r="L99" s="23">
        <f t="shared" si="51"/>
        <v>0.39809370339965822</v>
      </c>
      <c r="N99" s="24">
        <f t="shared" si="52"/>
        <v>1.5889058380768736E-3</v>
      </c>
      <c r="O99" s="24">
        <f t="shared" si="53"/>
        <v>4.5194142238557649E-3</v>
      </c>
      <c r="P99" s="25">
        <f t="shared" si="58"/>
        <v>6.1083200619326383E-3</v>
      </c>
      <c r="R99" s="23">
        <f t="shared" si="54"/>
        <v>111.87882202148438</v>
      </c>
      <c r="S99" s="23">
        <f t="shared" si="55"/>
        <v>11.5058869720459</v>
      </c>
      <c r="T99" s="23">
        <f t="shared" si="56"/>
        <v>262.11192626953124</v>
      </c>
      <c r="U99" s="23">
        <f t="shared" si="57"/>
        <v>283.20139160156248</v>
      </c>
      <c r="V99" s="23">
        <f t="shared" si="59"/>
        <v>668.69802686462401</v>
      </c>
    </row>
    <row r="100" spans="2:22" x14ac:dyDescent="0.55000000000000004">
      <c r="B100">
        <v>70</v>
      </c>
      <c r="C100">
        <v>4365036</v>
      </c>
      <c r="D100">
        <v>133246165</v>
      </c>
      <c r="E100">
        <v>191604</v>
      </c>
      <c r="F100">
        <v>438829</v>
      </c>
      <c r="G100">
        <v>70</v>
      </c>
      <c r="H100" s="23">
        <f t="shared" si="47"/>
        <v>5.5895562744140627E-2</v>
      </c>
      <c r="I100" s="23">
        <f t="shared" si="48"/>
        <v>3.1128217468261721E-3</v>
      </c>
      <c r="J100" s="23">
        <f t="shared" si="49"/>
        <v>7.4409851074218755E-2</v>
      </c>
      <c r="K100" s="23">
        <f t="shared" si="50"/>
        <v>0.26035314941406251</v>
      </c>
      <c r="L100" s="23">
        <f t="shared" si="51"/>
        <v>0.39377138497924807</v>
      </c>
      <c r="N100" s="24">
        <f t="shared" si="52"/>
        <v>1.4258475337253693E-3</v>
      </c>
      <c r="O100" s="24">
        <f t="shared" si="53"/>
        <v>4.6173935083796145E-3</v>
      </c>
      <c r="P100" s="25">
        <f t="shared" si="58"/>
        <v>6.043241042104984E-3</v>
      </c>
      <c r="R100" s="23">
        <f t="shared" si="54"/>
        <v>128.64749084472658</v>
      </c>
      <c r="S100" s="23">
        <f t="shared" si="55"/>
        <v>12.43973349609375</v>
      </c>
      <c r="T100" s="23">
        <f t="shared" si="56"/>
        <v>284.43488159179685</v>
      </c>
      <c r="U100" s="23">
        <f t="shared" si="57"/>
        <v>307.32044677734376</v>
      </c>
      <c r="V100" s="23">
        <f t="shared" si="59"/>
        <v>732.84255270996096</v>
      </c>
    </row>
    <row r="101" spans="2:22" x14ac:dyDescent="0.55000000000000004">
      <c r="B101">
        <v>75</v>
      </c>
      <c r="C101">
        <v>4997310</v>
      </c>
      <c r="D101">
        <v>142443523</v>
      </c>
      <c r="E101">
        <v>216158</v>
      </c>
      <c r="F101">
        <v>495198</v>
      </c>
      <c r="G101">
        <v>75</v>
      </c>
      <c r="H101" s="23">
        <f t="shared" si="47"/>
        <v>6.3675054931640621E-2</v>
      </c>
      <c r="I101" s="23">
        <f t="shared" si="48"/>
        <v>3.087492004394531E-3</v>
      </c>
      <c r="J101" s="23">
        <f t="shared" si="49"/>
        <v>0.13038317871093746</v>
      </c>
      <c r="K101" s="23">
        <f t="shared" si="50"/>
        <v>0.32340612792968748</v>
      </c>
      <c r="L101" s="23">
        <f t="shared" si="51"/>
        <v>0.52055185357666012</v>
      </c>
      <c r="N101" s="24">
        <f t="shared" si="52"/>
        <v>2.4979571971768628E-3</v>
      </c>
      <c r="O101" s="24">
        <f t="shared" si="53"/>
        <v>5.734599219991145E-3</v>
      </c>
      <c r="P101" s="25">
        <f t="shared" si="58"/>
        <v>8.232556417168007E-3</v>
      </c>
      <c r="R101" s="23">
        <f t="shared" si="54"/>
        <v>147.75000732421876</v>
      </c>
      <c r="S101" s="23">
        <f t="shared" si="55"/>
        <v>13.36598109741211</v>
      </c>
      <c r="T101" s="23">
        <f t="shared" si="56"/>
        <v>323.54983520507807</v>
      </c>
      <c r="U101" s="23">
        <f t="shared" si="57"/>
        <v>349.58258056640625</v>
      </c>
      <c r="V101" s="23">
        <f t="shared" si="59"/>
        <v>834.24840419311522</v>
      </c>
    </row>
    <row r="102" spans="2:22" x14ac:dyDescent="0.55000000000000004">
      <c r="B102">
        <v>80</v>
      </c>
      <c r="C102">
        <v>5553473</v>
      </c>
      <c r="D102">
        <v>151717110</v>
      </c>
      <c r="E102">
        <v>229525</v>
      </c>
      <c r="F102">
        <v>537256</v>
      </c>
      <c r="G102">
        <v>80</v>
      </c>
      <c r="H102" s="23">
        <f t="shared" si="47"/>
        <v>5.6010067749023437E-2</v>
      </c>
      <c r="I102" s="23">
        <f t="shared" si="48"/>
        <v>3.1130815734863285E-3</v>
      </c>
      <c r="J102" s="23">
        <f t="shared" si="49"/>
        <v>7.0979553222656241E-2</v>
      </c>
      <c r="K102" s="23">
        <f t="shared" si="50"/>
        <v>0.24129956054687501</v>
      </c>
      <c r="L102" s="23">
        <f t="shared" si="51"/>
        <v>0.37140226309204105</v>
      </c>
      <c r="N102" s="24">
        <f t="shared" si="52"/>
        <v>1.3598514712988632E-3</v>
      </c>
      <c r="O102" s="24">
        <f t="shared" si="53"/>
        <v>4.2786439126122231E-3</v>
      </c>
      <c r="P102" s="25">
        <f t="shared" si="58"/>
        <v>5.6384953839110864E-3</v>
      </c>
      <c r="R102" s="23">
        <f t="shared" si="54"/>
        <v>164.55302764892579</v>
      </c>
      <c r="S102" s="23">
        <f t="shared" si="55"/>
        <v>14.299905569458009</v>
      </c>
      <c r="T102" s="23">
        <f t="shared" si="56"/>
        <v>344.84370117187495</v>
      </c>
      <c r="U102" s="23">
        <f t="shared" si="57"/>
        <v>372.58974609375002</v>
      </c>
      <c r="V102" s="23">
        <f t="shared" si="59"/>
        <v>896.28638048400876</v>
      </c>
    </row>
    <row r="103" spans="2:22" x14ac:dyDescent="0.55000000000000004">
      <c r="B103">
        <v>85</v>
      </c>
      <c r="C103">
        <v>6121825</v>
      </c>
      <c r="D103">
        <v>160978534</v>
      </c>
      <c r="E103">
        <v>241281</v>
      </c>
      <c r="F103">
        <v>577571</v>
      </c>
      <c r="G103">
        <v>85</v>
      </c>
      <c r="H103" s="23">
        <f t="shared" si="47"/>
        <v>5.723759765625E-2</v>
      </c>
      <c r="I103" s="23">
        <f t="shared" si="48"/>
        <v>3.10899853515625E-3</v>
      </c>
      <c r="J103" s="23">
        <f t="shared" si="49"/>
        <v>6.2425048828124989E-2</v>
      </c>
      <c r="K103" s="23">
        <f t="shared" si="50"/>
        <v>0.23129943847656251</v>
      </c>
      <c r="L103" s="23">
        <f t="shared" si="51"/>
        <v>0.35407108349609373</v>
      </c>
      <c r="N103" s="24">
        <f t="shared" si="52"/>
        <v>1.1959580767659406E-3</v>
      </c>
      <c r="O103" s="24">
        <f t="shared" si="53"/>
        <v>4.1013142110257646E-3</v>
      </c>
      <c r="P103" s="25">
        <f t="shared" si="58"/>
        <v>5.297272287791705E-3</v>
      </c>
      <c r="R103" s="23">
        <f t="shared" si="54"/>
        <v>181.72430694580078</v>
      </c>
      <c r="S103" s="23">
        <f t="shared" si="55"/>
        <v>15.232605130004885</v>
      </c>
      <c r="T103" s="23">
        <f t="shared" si="56"/>
        <v>363.57121582031249</v>
      </c>
      <c r="U103" s="23">
        <f t="shared" si="57"/>
        <v>392.82407226562503</v>
      </c>
      <c r="V103" s="23">
        <f t="shared" si="59"/>
        <v>953.35220016174321</v>
      </c>
    </row>
    <row r="104" spans="2:22" x14ac:dyDescent="0.55000000000000004">
      <c r="B104">
        <v>90</v>
      </c>
      <c r="C104">
        <v>6665384</v>
      </c>
      <c r="D104">
        <v>170264864</v>
      </c>
      <c r="E104">
        <v>252046</v>
      </c>
      <c r="F104">
        <v>616276</v>
      </c>
      <c r="G104">
        <v>90</v>
      </c>
      <c r="H104" s="23">
        <f t="shared" si="47"/>
        <v>5.4740744018554693E-2</v>
      </c>
      <c r="I104" s="23">
        <f t="shared" si="48"/>
        <v>3.1173593139648434E-3</v>
      </c>
      <c r="J104" s="23">
        <f t="shared" si="49"/>
        <v>5.716278076171874E-2</v>
      </c>
      <c r="K104" s="23">
        <f t="shared" si="50"/>
        <v>0.2220623779296875</v>
      </c>
      <c r="L104" s="23">
        <f t="shared" si="51"/>
        <v>0.3370832620239258</v>
      </c>
      <c r="N104" s="24">
        <f t="shared" si="52"/>
        <v>1.0951293549703359E-3</v>
      </c>
      <c r="O104" s="24">
        <f t="shared" si="53"/>
        <v>3.9374808810150345E-3</v>
      </c>
      <c r="P104" s="25">
        <f t="shared" si="58"/>
        <v>5.03261023598537E-3</v>
      </c>
      <c r="R104" s="23">
        <f t="shared" si="54"/>
        <v>198.14653015136719</v>
      </c>
      <c r="S104" s="23">
        <f t="shared" si="55"/>
        <v>16.167812924194337</v>
      </c>
      <c r="T104" s="23">
        <f t="shared" si="56"/>
        <v>380.72005004882811</v>
      </c>
      <c r="U104" s="23">
        <f t="shared" si="57"/>
        <v>411.35269775390628</v>
      </c>
      <c r="V104" s="23">
        <f t="shared" si="59"/>
        <v>1006.387090878296</v>
      </c>
    </row>
    <row r="105" spans="2:22" x14ac:dyDescent="0.55000000000000004">
      <c r="B105">
        <v>95</v>
      </c>
      <c r="C105">
        <v>7231151</v>
      </c>
      <c r="D105">
        <v>179528941</v>
      </c>
      <c r="E105">
        <v>264427</v>
      </c>
      <c r="F105">
        <v>658869</v>
      </c>
      <c r="G105">
        <v>95</v>
      </c>
      <c r="H105" s="23">
        <f t="shared" si="47"/>
        <v>5.6977267456054692E-2</v>
      </c>
      <c r="I105" s="23">
        <f t="shared" si="48"/>
        <v>3.109889129638672E-3</v>
      </c>
      <c r="J105" s="23">
        <f t="shared" si="49"/>
        <v>6.5743835449218746E-2</v>
      </c>
      <c r="K105" s="23">
        <f t="shared" si="50"/>
        <v>0.24436901855468751</v>
      </c>
      <c r="L105" s="23">
        <f t="shared" si="51"/>
        <v>0.37020001058959962</v>
      </c>
      <c r="N105" s="24">
        <f t="shared" si="52"/>
        <v>1.2595316873797793E-3</v>
      </c>
      <c r="O105" s="24">
        <f t="shared" si="53"/>
        <v>4.3330290897800614E-3</v>
      </c>
      <c r="P105" s="25">
        <f t="shared" si="58"/>
        <v>5.5925607771598407E-3</v>
      </c>
      <c r="R105" s="23">
        <f t="shared" si="54"/>
        <v>215.23971038818362</v>
      </c>
      <c r="S105" s="23">
        <f t="shared" si="55"/>
        <v>17.100779663085937</v>
      </c>
      <c r="T105" s="23">
        <f t="shared" si="56"/>
        <v>400.44320068359372</v>
      </c>
      <c r="U105" s="23">
        <f t="shared" si="57"/>
        <v>432.66276855468755</v>
      </c>
      <c r="V105" s="23">
        <f t="shared" si="59"/>
        <v>1065.4464592895508</v>
      </c>
    </row>
    <row r="106" spans="2:22" x14ac:dyDescent="0.55000000000000004">
      <c r="B106">
        <v>100</v>
      </c>
      <c r="C106">
        <v>7789471</v>
      </c>
      <c r="D106">
        <v>188800553</v>
      </c>
      <c r="E106">
        <v>276050</v>
      </c>
      <c r="F106">
        <v>698437</v>
      </c>
      <c r="G106">
        <v>100</v>
      </c>
      <c r="H106" s="23">
        <f t="shared" si="47"/>
        <v>5.6227294921875004E-2</v>
      </c>
      <c r="I106" s="23">
        <f t="shared" si="48"/>
        <v>3.1124185791015628E-3</v>
      </c>
      <c r="J106" s="23">
        <f t="shared" si="49"/>
        <v>6.1718811035156244E-2</v>
      </c>
      <c r="K106" s="23">
        <f t="shared" si="50"/>
        <v>0.22701367187500002</v>
      </c>
      <c r="L106" s="23">
        <f t="shared" si="51"/>
        <v>0.34807219641113285</v>
      </c>
      <c r="N106" s="24">
        <f t="shared" si="52"/>
        <v>1.1824089932666879E-3</v>
      </c>
      <c r="O106" s="24">
        <f t="shared" si="53"/>
        <v>4.0252567362622652E-3</v>
      </c>
      <c r="P106" s="25">
        <f t="shared" si="58"/>
        <v>5.2076657295289531E-3</v>
      </c>
      <c r="R106" s="23">
        <f t="shared" si="54"/>
        <v>232.10789886474609</v>
      </c>
      <c r="S106" s="23">
        <f t="shared" si="55"/>
        <v>18.034505236816408</v>
      </c>
      <c r="T106" s="23">
        <f t="shared" si="56"/>
        <v>418.95884399414058</v>
      </c>
      <c r="U106" s="23">
        <f t="shared" si="57"/>
        <v>452.66817626953127</v>
      </c>
      <c r="V106" s="23">
        <f t="shared" si="59"/>
        <v>1121.7694243652345</v>
      </c>
    </row>
    <row r="107" spans="2:22" x14ac:dyDescent="0.55000000000000004">
      <c r="B107">
        <v>105</v>
      </c>
      <c r="C107">
        <v>8349974</v>
      </c>
      <c r="D107">
        <v>198070022</v>
      </c>
      <c r="E107">
        <v>288027</v>
      </c>
      <c r="F107">
        <v>737701</v>
      </c>
      <c r="G107">
        <v>105</v>
      </c>
      <c r="H107" s="23">
        <f t="shared" si="47"/>
        <v>5.6447140502929698E-2</v>
      </c>
      <c r="I107" s="23">
        <f t="shared" si="48"/>
        <v>3.1116991882324222E-3</v>
      </c>
      <c r="J107" s="23">
        <f t="shared" si="49"/>
        <v>6.3598571777343738E-2</v>
      </c>
      <c r="K107" s="23">
        <f t="shared" si="50"/>
        <v>0.22526953125000002</v>
      </c>
      <c r="L107" s="23">
        <f t="shared" si="51"/>
        <v>0.34842694271850588</v>
      </c>
      <c r="N107" s="24">
        <f t="shared" si="52"/>
        <v>1.2184164919289699E-3</v>
      </c>
      <c r="O107" s="24">
        <f t="shared" si="53"/>
        <v>3.9943145311095492E-3</v>
      </c>
      <c r="P107" s="25">
        <f t="shared" si="58"/>
        <v>5.212731023038519E-3</v>
      </c>
      <c r="R107" s="23">
        <f t="shared" si="54"/>
        <v>249.04204101562502</v>
      </c>
      <c r="S107" s="23">
        <f t="shared" si="55"/>
        <v>18.968014993286136</v>
      </c>
      <c r="T107" s="23">
        <f t="shared" si="56"/>
        <v>438.03841552734372</v>
      </c>
      <c r="U107" s="23">
        <f t="shared" si="57"/>
        <v>473.28288574218755</v>
      </c>
      <c r="V107" s="23">
        <f t="shared" si="59"/>
        <v>1179.3313572784423</v>
      </c>
    </row>
    <row r="108" spans="2:22" x14ac:dyDescent="0.55000000000000004">
      <c r="B108">
        <v>110</v>
      </c>
      <c r="C108">
        <v>8917482</v>
      </c>
      <c r="D108">
        <v>207332344</v>
      </c>
      <c r="E108">
        <v>301690</v>
      </c>
      <c r="F108">
        <v>782272</v>
      </c>
      <c r="G108">
        <v>110</v>
      </c>
      <c r="H108" s="23">
        <f t="shared" si="47"/>
        <v>5.7152600097656256E-2</v>
      </c>
      <c r="I108" s="23">
        <f t="shared" si="48"/>
        <v>3.1092999877929692E-3</v>
      </c>
      <c r="J108" s="23">
        <f t="shared" si="49"/>
        <v>7.2551330566406252E-2</v>
      </c>
      <c r="K108" s="23">
        <f t="shared" si="50"/>
        <v>0.25571740722656255</v>
      </c>
      <c r="L108" s="23">
        <f t="shared" si="51"/>
        <v>0.38853063787841802</v>
      </c>
      <c r="N108" s="24">
        <f t="shared" si="52"/>
        <v>1.3899528272615091E-3</v>
      </c>
      <c r="O108" s="24">
        <f t="shared" si="53"/>
        <v>4.5342594938060981E-3</v>
      </c>
      <c r="P108" s="25">
        <f t="shared" si="58"/>
        <v>5.9242123210676073E-3</v>
      </c>
      <c r="R108" s="23">
        <f t="shared" si="54"/>
        <v>266.18782104492192</v>
      </c>
      <c r="S108" s="23">
        <f t="shared" si="55"/>
        <v>19.900804989624024</v>
      </c>
      <c r="T108" s="23">
        <f t="shared" si="56"/>
        <v>459.80381469726558</v>
      </c>
      <c r="U108" s="23">
        <f t="shared" si="57"/>
        <v>496.79952392578127</v>
      </c>
      <c r="V108" s="23">
        <f t="shared" si="59"/>
        <v>1242.691964657593</v>
      </c>
    </row>
    <row r="109" spans="2:22" x14ac:dyDescent="0.55000000000000004">
      <c r="B109">
        <v>115</v>
      </c>
      <c r="C109">
        <v>9485000</v>
      </c>
      <c r="D109">
        <v>216594672</v>
      </c>
      <c r="E109">
        <v>314082</v>
      </c>
      <c r="F109">
        <v>825331</v>
      </c>
      <c r="G109">
        <v>115</v>
      </c>
      <c r="H109" s="23">
        <f t="shared" si="47"/>
        <v>5.7153607177734385E-2</v>
      </c>
      <c r="I109" s="23">
        <f>(D109-D108)*0.0011*3/32768/300</f>
        <v>3.1093020019531256E-3</v>
      </c>
      <c r="J109" s="23">
        <f>(E109-E108)*17.4*3/32768/300</f>
        <v>6.5802246093749989E-2</v>
      </c>
      <c r="K109" s="23">
        <f>(F109-F108)*18.8*3/327680/30</f>
        <v>0.24704260253906252</v>
      </c>
      <c r="L109" s="23">
        <f t="shared" si="51"/>
        <v>0.37310775781250005</v>
      </c>
      <c r="N109" s="24">
        <f t="shared" si="52"/>
        <v>1.2606504720419831E-3</v>
      </c>
      <c r="O109" s="24">
        <f t="shared" si="53"/>
        <v>4.3804348511665391E-3</v>
      </c>
      <c r="P109" s="25">
        <f t="shared" si="58"/>
        <v>5.6410853232085221E-3</v>
      </c>
      <c r="R109" s="23">
        <f t="shared" si="54"/>
        <v>283.33390319824218</v>
      </c>
      <c r="S109" s="23">
        <f t="shared" si="55"/>
        <v>20.833595590209963</v>
      </c>
      <c r="T109" s="23">
        <f t="shared" si="56"/>
        <v>479.54448852539059</v>
      </c>
      <c r="U109" s="23">
        <f t="shared" si="57"/>
        <v>518.1285278320313</v>
      </c>
      <c r="V109" s="23">
        <f t="shared" si="59"/>
        <v>1301.840515145874</v>
      </c>
    </row>
    <row r="110" spans="2:22" x14ac:dyDescent="0.55000000000000004">
      <c r="L110" s="20">
        <f>AVERAGE(L88:L109)</f>
        <v>0.31476715320101656</v>
      </c>
    </row>
    <row r="113" spans="1:22" s="4" customFormat="1" x14ac:dyDescent="0.55000000000000004">
      <c r="A113" s="7"/>
      <c r="C113" s="8" t="s">
        <v>1463</v>
      </c>
      <c r="D113" s="8"/>
      <c r="E113" s="8"/>
      <c r="F113" s="8"/>
      <c r="H113" s="9"/>
      <c r="I113" s="9"/>
      <c r="J113" s="9"/>
      <c r="K113" s="9"/>
      <c r="L113" s="10"/>
      <c r="N113" s="11"/>
      <c r="O113" s="12"/>
      <c r="P113" s="12"/>
      <c r="R113" s="13"/>
      <c r="S113" s="13"/>
      <c r="T113" s="13"/>
      <c r="U113" s="13"/>
      <c r="V113" s="14"/>
    </row>
    <row r="114" spans="1:22" s="4" customFormat="1" x14ac:dyDescent="0.55000000000000004">
      <c r="A114" s="7"/>
      <c r="C114" s="4" t="s">
        <v>1464</v>
      </c>
      <c r="D114" s="4" t="s">
        <v>1465</v>
      </c>
      <c r="E114" s="4" t="s">
        <v>1466</v>
      </c>
      <c r="F114" s="4" t="s">
        <v>1467</v>
      </c>
      <c r="H114" s="9" t="s">
        <v>1468</v>
      </c>
      <c r="I114" s="9"/>
      <c r="J114" s="9"/>
      <c r="K114" s="9"/>
      <c r="L114" s="10"/>
      <c r="N114" s="11" t="s">
        <v>1469</v>
      </c>
      <c r="O114" s="12"/>
      <c r="P114" s="12"/>
      <c r="R114" s="15" t="s">
        <v>1470</v>
      </c>
      <c r="S114" s="16"/>
      <c r="T114" s="16"/>
      <c r="U114" s="16"/>
      <c r="V114" s="17"/>
    </row>
    <row r="115" spans="1:22" ht="15.75" customHeight="1" x14ac:dyDescent="0.55000000000000004">
      <c r="A115" s="18" t="s">
        <v>1479</v>
      </c>
      <c r="B115">
        <v>5</v>
      </c>
      <c r="C115">
        <v>107558</v>
      </c>
      <c r="D115">
        <v>9722765</v>
      </c>
      <c r="E115">
        <v>13056</v>
      </c>
      <c r="F115">
        <v>74358</v>
      </c>
      <c r="G115" t="s">
        <v>1472</v>
      </c>
      <c r="H115" s="20" t="s">
        <v>1457</v>
      </c>
      <c r="I115" s="20" t="s">
        <v>1458</v>
      </c>
      <c r="J115" s="20" t="s">
        <v>1473</v>
      </c>
      <c r="K115" s="20" t="s">
        <v>1474</v>
      </c>
      <c r="L115" s="20" t="s">
        <v>1475</v>
      </c>
      <c r="M115" s="20" t="s">
        <v>1472</v>
      </c>
      <c r="N115" s="21" t="s">
        <v>1473</v>
      </c>
      <c r="O115" s="21" t="s">
        <v>1474</v>
      </c>
      <c r="P115" s="22" t="s">
        <v>1475</v>
      </c>
      <c r="Q115" s="20"/>
      <c r="R115" s="20" t="s">
        <v>1457</v>
      </c>
      <c r="S115" s="20" t="s">
        <v>1458</v>
      </c>
      <c r="T115" s="20" t="s">
        <v>1473</v>
      </c>
      <c r="U115" s="20" t="s">
        <v>1474</v>
      </c>
      <c r="V115" s="20" t="s">
        <v>1475</v>
      </c>
    </row>
    <row r="116" spans="1:22" x14ac:dyDescent="0.55000000000000004">
      <c r="A116" s="18"/>
      <c r="B116">
        <v>10</v>
      </c>
      <c r="C116">
        <v>190139</v>
      </c>
      <c r="D116">
        <v>19469694</v>
      </c>
      <c r="E116">
        <v>15666</v>
      </c>
      <c r="F116">
        <v>86284</v>
      </c>
      <c r="G116">
        <v>10</v>
      </c>
      <c r="H116" s="23">
        <f>(C116-C115)*0.33*3/32768/300</f>
        <v>8.3165679931640635E-3</v>
      </c>
      <c r="I116" s="23">
        <f>(D116-D115)*0.0011*3/327680/30</f>
        <v>3.2719793395996092E-3</v>
      </c>
      <c r="J116" s="23">
        <f>(E116-E115)*17.4*3/327680/30</f>
        <v>1.3859252929687498E-2</v>
      </c>
      <c r="K116" s="23">
        <f>(F116-F115)*18.8*3/327680/30</f>
        <v>6.8423095703125006E-2</v>
      </c>
      <c r="L116" s="23">
        <f>SUM(H116:K116)</f>
        <v>9.3870895965576184E-2</v>
      </c>
      <c r="M116">
        <v>10</v>
      </c>
      <c r="N116" s="24">
        <f>(E116-E115)/(C116-C115+D116-D115)</f>
        <v>2.6552696929958871E-4</v>
      </c>
      <c r="O116" s="24">
        <f>(F116-F115)/(C116-C115+D116-D115)</f>
        <v>1.2132853010984272E-3</v>
      </c>
      <c r="P116" s="25">
        <f t="shared" ref="P116:P120" si="60">SUM(N116:O116)</f>
        <v>1.478812270398016E-3</v>
      </c>
      <c r="Q116">
        <v>10</v>
      </c>
      <c r="R116" s="23">
        <f>(C116-C$3)*0.33*3/32768</f>
        <v>2.5138229370117191</v>
      </c>
      <c r="S116" s="23">
        <f>(D116-D$3)*0.0011*3/32768</f>
        <v>0.98153176574707035</v>
      </c>
      <c r="T116" s="23">
        <f>(E116-E$3)*17.4*3/32768</f>
        <v>4.1625549316406243</v>
      </c>
      <c r="U116" s="23">
        <f>(E116-E$3)*18.8*3/32768</f>
        <v>4.4974731445312504</v>
      </c>
      <c r="V116" s="23">
        <f t="shared" ref="V116:V120" si="61">SUM(R116:U116)</f>
        <v>12.155382778930665</v>
      </c>
    </row>
    <row r="117" spans="1:22" x14ac:dyDescent="0.55000000000000004">
      <c r="A117" s="18"/>
      <c r="B117">
        <v>15</v>
      </c>
      <c r="C117">
        <v>397542</v>
      </c>
      <c r="D117">
        <v>29092335</v>
      </c>
      <c r="E117">
        <v>48315</v>
      </c>
      <c r="F117">
        <v>110731</v>
      </c>
      <c r="G117">
        <v>15</v>
      </c>
      <c r="H117" s="23">
        <f t="shared" ref="H117:H137" si="62">(C117-C116)*0.33*3/32768/300</f>
        <v>2.088714294433594E-2</v>
      </c>
      <c r="I117" s="23">
        <f t="shared" ref="I117:I136" si="63">(D117-D116)*0.0011*3/327680/30</f>
        <v>3.230256683349609E-3</v>
      </c>
      <c r="J117" s="23">
        <f t="shared" ref="J117:J136" si="64">(E117-E116)*17.4*3/327680/30</f>
        <v>0.17336810302734371</v>
      </c>
      <c r="K117" s="23">
        <f t="shared" ref="K117:K136" si="65">(F117-F116)*18.8*3/327680/30</f>
        <v>0.14025988769531253</v>
      </c>
      <c r="L117" s="23">
        <f t="shared" ref="L117:L137" si="66">SUM(H117:K117)</f>
        <v>0.33774539035034179</v>
      </c>
      <c r="M117">
        <v>15</v>
      </c>
      <c r="N117" s="24">
        <f t="shared" ref="N117:N137" si="67">(E117-E116)/(C117-C116+D117-D116)</f>
        <v>3.3213483072914015E-3</v>
      </c>
      <c r="O117" s="24">
        <f t="shared" ref="O117:O137" si="68">(F117-F116)/(C117-C116+D117-D116)</f>
        <v>2.4869675049267329E-3</v>
      </c>
      <c r="P117" s="25">
        <f t="shared" si="60"/>
        <v>5.8083158122181344E-3</v>
      </c>
      <c r="Q117">
        <v>15</v>
      </c>
      <c r="R117" s="23">
        <f t="shared" ref="R117:R137" si="69">(C117-C$3)*0.33*3/32768</f>
        <v>8.7799658203124995</v>
      </c>
      <c r="S117" s="23">
        <f t="shared" ref="S117:S137" si="70">(D117-D$3)*0.0011*3/32768</f>
        <v>1.9506087707519533</v>
      </c>
      <c r="T117" s="23">
        <f t="shared" ref="T117:T137" si="71">(E117-E$3)*17.4*3/32768</f>
        <v>56.172985839843747</v>
      </c>
      <c r="U117" s="23">
        <f t="shared" ref="U117:U137" si="72">(E117-E$3)*18.8*3/32768</f>
        <v>60.692651367187494</v>
      </c>
      <c r="V117" s="23">
        <f t="shared" si="61"/>
        <v>127.59621179809569</v>
      </c>
    </row>
    <row r="118" spans="1:22" x14ac:dyDescent="0.55000000000000004">
      <c r="A118" s="18"/>
      <c r="B118">
        <v>20</v>
      </c>
      <c r="C118">
        <v>673977</v>
      </c>
      <c r="D118">
        <v>38645873</v>
      </c>
      <c r="E118">
        <v>59556</v>
      </c>
      <c r="F118">
        <v>134374</v>
      </c>
      <c r="G118">
        <v>20</v>
      </c>
      <c r="H118" s="23">
        <f t="shared" si="62"/>
        <v>2.7839218139648441E-2</v>
      </c>
      <c r="I118" s="23">
        <f t="shared" si="63"/>
        <v>3.207059265136719E-3</v>
      </c>
      <c r="J118" s="23">
        <f t="shared" si="64"/>
        <v>5.9690368652343749E-2</v>
      </c>
      <c r="K118" s="23">
        <f t="shared" si="65"/>
        <v>0.13564709472656253</v>
      </c>
      <c r="L118" s="23">
        <f t="shared" si="66"/>
        <v>0.22638374078369145</v>
      </c>
      <c r="M118">
        <v>20</v>
      </c>
      <c r="N118" s="24">
        <f t="shared" si="67"/>
        <v>1.1435433240762716E-3</v>
      </c>
      <c r="O118" s="24">
        <f t="shared" si="68"/>
        <v>2.4051948057232709E-3</v>
      </c>
      <c r="P118" s="25">
        <f t="shared" si="60"/>
        <v>3.5487381297995427E-3</v>
      </c>
      <c r="Q118">
        <v>20</v>
      </c>
      <c r="R118" s="23">
        <f t="shared" si="69"/>
        <v>17.131731262207033</v>
      </c>
      <c r="S118" s="23">
        <f t="shared" si="70"/>
        <v>2.9127265502929687</v>
      </c>
      <c r="T118" s="23">
        <f t="shared" si="71"/>
        <v>74.080096435546864</v>
      </c>
      <c r="U118" s="23">
        <f t="shared" si="72"/>
        <v>80.040563964843756</v>
      </c>
      <c r="V118" s="23">
        <f t="shared" si="61"/>
        <v>174.1651182128906</v>
      </c>
    </row>
    <row r="119" spans="1:22" x14ac:dyDescent="0.55000000000000004">
      <c r="A119" s="18"/>
      <c r="B119">
        <v>25</v>
      </c>
      <c r="C119">
        <v>1100475</v>
      </c>
      <c r="D119">
        <v>48049164</v>
      </c>
      <c r="E119">
        <v>85749</v>
      </c>
      <c r="F119">
        <v>168365</v>
      </c>
      <c r="G119">
        <v>25</v>
      </c>
      <c r="H119" s="23">
        <f t="shared" si="62"/>
        <v>4.2951763916015628E-2</v>
      </c>
      <c r="I119" s="23">
        <f t="shared" si="63"/>
        <v>3.156622344970703E-3</v>
      </c>
      <c r="J119" s="23">
        <f t="shared" si="64"/>
        <v>0.13908636474609373</v>
      </c>
      <c r="K119" s="23">
        <f t="shared" si="65"/>
        <v>0.19501672363281253</v>
      </c>
      <c r="L119" s="23">
        <f t="shared" si="66"/>
        <v>0.38021147463989258</v>
      </c>
      <c r="M119">
        <v>25</v>
      </c>
      <c r="N119" s="24">
        <f t="shared" si="67"/>
        <v>2.6646553654407026E-3</v>
      </c>
      <c r="O119" s="24">
        <f t="shared" si="68"/>
        <v>3.4579582532239502E-3</v>
      </c>
      <c r="P119" s="25">
        <f t="shared" si="60"/>
        <v>6.1226136186646532E-3</v>
      </c>
      <c r="Q119">
        <v>25</v>
      </c>
      <c r="R119" s="23">
        <f t="shared" si="69"/>
        <v>30.017260437011721</v>
      </c>
      <c r="S119" s="23">
        <f t="shared" si="70"/>
        <v>3.8597132537841801</v>
      </c>
      <c r="T119" s="23">
        <f t="shared" si="71"/>
        <v>115.80600585937499</v>
      </c>
      <c r="U119" s="23">
        <f t="shared" si="72"/>
        <v>125.12373046875001</v>
      </c>
      <c r="V119" s="23">
        <f t="shared" si="61"/>
        <v>274.80671001892091</v>
      </c>
    </row>
    <row r="120" spans="1:22" x14ac:dyDescent="0.55000000000000004">
      <c r="A120" s="18"/>
      <c r="B120">
        <v>30</v>
      </c>
      <c r="C120">
        <v>1512884</v>
      </c>
      <c r="D120">
        <v>57466573</v>
      </c>
      <c r="E120">
        <v>107062</v>
      </c>
      <c r="F120">
        <v>192451</v>
      </c>
      <c r="G120">
        <v>30</v>
      </c>
      <c r="H120" s="23">
        <f t="shared" si="62"/>
        <v>4.1532888793945316E-2</v>
      </c>
      <c r="I120" s="23">
        <f t="shared" si="63"/>
        <v>3.1613616638183598E-3</v>
      </c>
      <c r="J120" s="23">
        <f t="shared" si="64"/>
        <v>0.11317327880859374</v>
      </c>
      <c r="K120" s="23">
        <f t="shared" si="65"/>
        <v>0.13818872070312499</v>
      </c>
      <c r="L120" s="23">
        <f t="shared" si="66"/>
        <v>0.29605624996948243</v>
      </c>
      <c r="M120">
        <v>30</v>
      </c>
      <c r="N120" s="24">
        <f t="shared" si="67"/>
        <v>2.1681988415248382E-3</v>
      </c>
      <c r="O120" s="24">
        <f t="shared" si="68"/>
        <v>2.4502996901875499E-3</v>
      </c>
      <c r="P120" s="25">
        <f t="shared" si="60"/>
        <v>4.6184985317123881E-3</v>
      </c>
      <c r="Q120">
        <v>30</v>
      </c>
      <c r="R120" s="23">
        <f t="shared" si="69"/>
        <v>42.477127075195313</v>
      </c>
      <c r="S120" s="23">
        <f t="shared" si="70"/>
        <v>4.8081217529296874</v>
      </c>
      <c r="T120" s="23">
        <f t="shared" si="71"/>
        <v>149.75798950195312</v>
      </c>
      <c r="U120" s="23">
        <f t="shared" si="72"/>
        <v>161.80748291015624</v>
      </c>
      <c r="V120" s="23">
        <f t="shared" si="61"/>
        <v>358.85072124023435</v>
      </c>
    </row>
    <row r="121" spans="1:22" x14ac:dyDescent="0.55000000000000004">
      <c r="B121">
        <v>35</v>
      </c>
      <c r="C121">
        <v>1977838</v>
      </c>
      <c r="D121">
        <v>66829527</v>
      </c>
      <c r="E121">
        <v>128799</v>
      </c>
      <c r="F121">
        <v>225198</v>
      </c>
      <c r="G121">
        <v>35</v>
      </c>
      <c r="H121" s="23">
        <f t="shared" si="62"/>
        <v>4.6824591064453129E-2</v>
      </c>
      <c r="I121" s="23">
        <f t="shared" si="63"/>
        <v>3.143081481933594E-3</v>
      </c>
      <c r="J121" s="23">
        <f t="shared" si="64"/>
        <v>0.11542474365234373</v>
      </c>
      <c r="K121" s="23">
        <f t="shared" si="65"/>
        <v>0.18787951660156249</v>
      </c>
      <c r="L121" s="23">
        <f t="shared" si="66"/>
        <v>0.35327193280029295</v>
      </c>
      <c r="N121" s="24">
        <f t="shared" si="67"/>
        <v>2.2117626660729832E-3</v>
      </c>
      <c r="O121" s="24">
        <f t="shared" si="68"/>
        <v>3.3320417732848129E-3</v>
      </c>
      <c r="P121" s="25">
        <f t="shared" ref="P121:P137" si="73">SUM(N121:O121)</f>
        <v>5.5438044393577961E-3</v>
      </c>
      <c r="R121" s="23">
        <f t="shared" si="69"/>
        <v>56.524504394531256</v>
      </c>
      <c r="S121" s="23">
        <f t="shared" si="70"/>
        <v>5.7510461975097655</v>
      </c>
      <c r="T121" s="23">
        <f t="shared" si="71"/>
        <v>184.38541259765623</v>
      </c>
      <c r="U121" s="23">
        <f t="shared" si="72"/>
        <v>199.22102050781251</v>
      </c>
      <c r="V121" s="23">
        <f t="shared" ref="V121:V137" si="74">SUM(R121:U121)</f>
        <v>445.88198369750978</v>
      </c>
    </row>
    <row r="122" spans="1:22" x14ac:dyDescent="0.55000000000000004">
      <c r="B122">
        <v>40</v>
      </c>
      <c r="C122">
        <v>2449957</v>
      </c>
      <c r="D122">
        <v>76186858</v>
      </c>
      <c r="E122">
        <v>150530</v>
      </c>
      <c r="F122">
        <v>258040</v>
      </c>
      <c r="G122">
        <v>40</v>
      </c>
      <c r="H122" s="23">
        <f t="shared" si="62"/>
        <v>4.7546163940429695E-2</v>
      </c>
      <c r="I122" s="23">
        <f t="shared" si="63"/>
        <v>3.1411938781738284E-3</v>
      </c>
      <c r="J122" s="23">
        <f t="shared" si="64"/>
        <v>0.11539288330078125</v>
      </c>
      <c r="K122" s="23">
        <f t="shared" si="65"/>
        <v>0.18842456054687498</v>
      </c>
      <c r="L122" s="23">
        <f t="shared" si="66"/>
        <v>0.35450480166625975</v>
      </c>
      <c r="N122" s="24">
        <f t="shared" si="67"/>
        <v>2.2108052841206781E-3</v>
      </c>
      <c r="O122" s="24">
        <f t="shared" si="68"/>
        <v>3.3411838912655338E-3</v>
      </c>
      <c r="P122" s="25">
        <f t="shared" si="73"/>
        <v>5.5519891753862119E-3</v>
      </c>
      <c r="R122" s="23">
        <f t="shared" si="69"/>
        <v>70.788353576660171</v>
      </c>
      <c r="S122" s="23">
        <f t="shared" si="70"/>
        <v>6.6934043609619138</v>
      </c>
      <c r="T122" s="23">
        <f t="shared" si="71"/>
        <v>219.00327758789061</v>
      </c>
      <c r="U122" s="23">
        <f t="shared" si="72"/>
        <v>236.62423095703127</v>
      </c>
      <c r="V122" s="23">
        <f t="shared" si="74"/>
        <v>533.10926648254394</v>
      </c>
    </row>
    <row r="123" spans="1:22" x14ac:dyDescent="0.55000000000000004">
      <c r="B123">
        <v>45</v>
      </c>
      <c r="C123">
        <v>2999475</v>
      </c>
      <c r="D123">
        <v>85467157</v>
      </c>
      <c r="E123">
        <v>176608</v>
      </c>
      <c r="F123">
        <v>308120</v>
      </c>
      <c r="G123">
        <v>45</v>
      </c>
      <c r="H123" s="23">
        <f t="shared" si="62"/>
        <v>5.5340863037109382E-2</v>
      </c>
      <c r="I123" s="23">
        <f t="shared" si="63"/>
        <v>3.1153347473144529E-3</v>
      </c>
      <c r="J123" s="23">
        <f t="shared" si="64"/>
        <v>0.13847570800781248</v>
      </c>
      <c r="K123" s="23">
        <f t="shared" si="65"/>
        <v>0.28732421875000003</v>
      </c>
      <c r="L123" s="23">
        <f t="shared" si="66"/>
        <v>0.48425612454223632</v>
      </c>
      <c r="N123" s="24">
        <f t="shared" si="67"/>
        <v>2.6529486764606098E-3</v>
      </c>
      <c r="O123" s="24">
        <f t="shared" si="68"/>
        <v>5.0947031872516039E-3</v>
      </c>
      <c r="P123" s="25">
        <f t="shared" si="73"/>
        <v>7.7476518637122141E-3</v>
      </c>
      <c r="R123" s="23">
        <f t="shared" si="69"/>
        <v>87.390612487792964</v>
      </c>
      <c r="S123" s="23">
        <f t="shared" si="70"/>
        <v>7.62800478515625</v>
      </c>
      <c r="T123" s="23">
        <f t="shared" si="71"/>
        <v>260.54598999023438</v>
      </c>
      <c r="U123" s="23">
        <f t="shared" si="72"/>
        <v>281.50946044921875</v>
      </c>
      <c r="V123" s="23">
        <f t="shared" si="74"/>
        <v>637.07406771240233</v>
      </c>
    </row>
    <row r="124" spans="1:22" x14ac:dyDescent="0.55000000000000004">
      <c r="B124">
        <v>50</v>
      </c>
      <c r="C124">
        <v>3585134</v>
      </c>
      <c r="D124">
        <v>94709190</v>
      </c>
      <c r="E124">
        <v>208165</v>
      </c>
      <c r="F124">
        <v>349717</v>
      </c>
      <c r="G124">
        <v>50</v>
      </c>
      <c r="H124" s="23">
        <f t="shared" si="62"/>
        <v>5.8980551147460938E-2</v>
      </c>
      <c r="I124" s="23">
        <f t="shared" si="63"/>
        <v>3.1024891052246093E-3</v>
      </c>
      <c r="J124" s="23">
        <f t="shared" si="64"/>
        <v>0.16756951904296874</v>
      </c>
      <c r="K124" s="23">
        <f t="shared" si="65"/>
        <v>0.2386546630859375</v>
      </c>
      <c r="L124" s="23">
        <f t="shared" si="66"/>
        <v>0.46830722238159178</v>
      </c>
      <c r="N124" s="24">
        <f t="shared" si="67"/>
        <v>3.211028591453619E-3</v>
      </c>
      <c r="O124" s="24">
        <f t="shared" si="68"/>
        <v>4.2326316290742525E-3</v>
      </c>
      <c r="P124" s="25">
        <f t="shared" si="73"/>
        <v>7.4436602205278715E-3</v>
      </c>
      <c r="R124" s="23">
        <f t="shared" si="69"/>
        <v>105.08477783203125</v>
      </c>
      <c r="S124" s="23">
        <f t="shared" si="70"/>
        <v>8.5587515167236337</v>
      </c>
      <c r="T124" s="23">
        <f t="shared" si="71"/>
        <v>310.81684570312495</v>
      </c>
      <c r="U124" s="23">
        <f t="shared" si="72"/>
        <v>335.82509765625002</v>
      </c>
      <c r="V124" s="23">
        <f t="shared" si="74"/>
        <v>760.28547270812987</v>
      </c>
    </row>
    <row r="125" spans="1:22" x14ac:dyDescent="0.55000000000000004">
      <c r="B125">
        <v>55</v>
      </c>
      <c r="C125">
        <v>4135967</v>
      </c>
      <c r="D125">
        <v>103988321</v>
      </c>
      <c r="E125">
        <v>222585</v>
      </c>
      <c r="F125">
        <v>384473</v>
      </c>
      <c r="G125">
        <v>55</v>
      </c>
      <c r="H125" s="23">
        <f t="shared" si="62"/>
        <v>5.5473294067382814E-2</v>
      </c>
      <c r="I125" s="23">
        <f t="shared" si="63"/>
        <v>3.1149426574707036E-3</v>
      </c>
      <c r="J125" s="23">
        <f t="shared" si="64"/>
        <v>7.6571044921874998E-2</v>
      </c>
      <c r="K125" s="23">
        <f t="shared" si="65"/>
        <v>0.19940576171875002</v>
      </c>
      <c r="L125" s="23">
        <f t="shared" si="66"/>
        <v>0.33456504336547854</v>
      </c>
      <c r="N125" s="24">
        <f t="shared" si="67"/>
        <v>1.4669433173915998E-3</v>
      </c>
      <c r="O125" s="24">
        <f t="shared" si="68"/>
        <v>3.5357199680487129E-3</v>
      </c>
      <c r="P125" s="25">
        <f t="shared" si="73"/>
        <v>5.002663285440313E-3</v>
      </c>
      <c r="R125" s="23">
        <f t="shared" si="69"/>
        <v>121.72676605224611</v>
      </c>
      <c r="S125" s="23">
        <f t="shared" si="70"/>
        <v>9.4932343139648445</v>
      </c>
      <c r="T125" s="23">
        <f t="shared" si="71"/>
        <v>333.78815917968745</v>
      </c>
      <c r="U125" s="23">
        <f t="shared" si="72"/>
        <v>360.64467773437502</v>
      </c>
      <c r="V125" s="23">
        <f t="shared" si="74"/>
        <v>825.65283728027339</v>
      </c>
    </row>
    <row r="126" spans="1:22" x14ac:dyDescent="0.55000000000000004">
      <c r="B126">
        <v>60</v>
      </c>
      <c r="C126">
        <v>4692460</v>
      </c>
      <c r="D126">
        <v>113261850</v>
      </c>
      <c r="E126">
        <v>233918</v>
      </c>
      <c r="F126">
        <v>417963</v>
      </c>
      <c r="G126">
        <v>60</v>
      </c>
      <c r="H126" s="23">
        <f t="shared" si="62"/>
        <v>5.6043301391601567E-2</v>
      </c>
      <c r="I126" s="23">
        <f t="shared" si="63"/>
        <v>3.1130621032714845E-3</v>
      </c>
      <c r="J126" s="23">
        <f t="shared" si="64"/>
        <v>6.0178894042968743E-2</v>
      </c>
      <c r="K126" s="23">
        <f t="shared" si="65"/>
        <v>0.192142333984375</v>
      </c>
      <c r="L126" s="23">
        <f t="shared" si="66"/>
        <v>0.31147759152221677</v>
      </c>
      <c r="N126" s="24">
        <f t="shared" si="67"/>
        <v>1.1528967076574193E-3</v>
      </c>
      <c r="O126" s="24">
        <f t="shared" si="68"/>
        <v>3.4069099743622142E-3</v>
      </c>
      <c r="P126" s="25">
        <f t="shared" si="73"/>
        <v>4.5598066820196331E-3</v>
      </c>
      <c r="R126" s="23">
        <f t="shared" si="69"/>
        <v>138.53975646972657</v>
      </c>
      <c r="S126" s="23">
        <f t="shared" si="70"/>
        <v>10.42715294494629</v>
      </c>
      <c r="T126" s="23">
        <f t="shared" si="71"/>
        <v>351.84182739257807</v>
      </c>
      <c r="U126" s="23">
        <f t="shared" si="72"/>
        <v>380.15093994140625</v>
      </c>
      <c r="V126" s="23">
        <f t="shared" si="74"/>
        <v>880.95967674865722</v>
      </c>
    </row>
    <row r="127" spans="1:22" x14ac:dyDescent="0.55000000000000004">
      <c r="B127">
        <v>65</v>
      </c>
      <c r="C127">
        <v>5230632</v>
      </c>
      <c r="D127">
        <v>122553740</v>
      </c>
      <c r="E127">
        <v>244083</v>
      </c>
      <c r="F127">
        <v>453280</v>
      </c>
      <c r="G127">
        <v>65</v>
      </c>
      <c r="H127" s="23">
        <f t="shared" si="62"/>
        <v>5.4198229980468755E-2</v>
      </c>
      <c r="I127" s="23">
        <f t="shared" si="63"/>
        <v>3.1192257690429688E-3</v>
      </c>
      <c r="J127" s="23">
        <f t="shared" si="64"/>
        <v>5.3976745605468751E-2</v>
      </c>
      <c r="K127" s="23">
        <f t="shared" si="65"/>
        <v>0.20262438964843749</v>
      </c>
      <c r="L127" s="23">
        <f t="shared" si="66"/>
        <v>0.31391859100341796</v>
      </c>
      <c r="N127" s="24">
        <f t="shared" si="67"/>
        <v>1.0340728268041443E-3</v>
      </c>
      <c r="O127" s="24">
        <f t="shared" si="68"/>
        <v>3.5927545523110637E-3</v>
      </c>
      <c r="P127" s="25">
        <f t="shared" si="73"/>
        <v>4.626827379115208E-3</v>
      </c>
      <c r="R127" s="23">
        <f t="shared" si="69"/>
        <v>154.7992254638672</v>
      </c>
      <c r="S127" s="23">
        <f t="shared" si="70"/>
        <v>11.362920675659181</v>
      </c>
      <c r="T127" s="23">
        <f t="shared" si="71"/>
        <v>368.03485107421869</v>
      </c>
      <c r="U127" s="23">
        <f t="shared" si="72"/>
        <v>397.6468505859375</v>
      </c>
      <c r="V127" s="23">
        <f t="shared" si="74"/>
        <v>931.84384779968264</v>
      </c>
    </row>
    <row r="128" spans="1:22" x14ac:dyDescent="0.55000000000000004">
      <c r="B128">
        <v>70</v>
      </c>
      <c r="C128">
        <v>5864955</v>
      </c>
      <c r="D128">
        <v>131747035</v>
      </c>
      <c r="E128">
        <v>266730</v>
      </c>
      <c r="F128">
        <v>513495</v>
      </c>
      <c r="G128">
        <v>70</v>
      </c>
      <c r="H128" s="23">
        <f t="shared" si="62"/>
        <v>6.3881405639648434E-2</v>
      </c>
      <c r="I128" s="23">
        <f t="shared" si="63"/>
        <v>3.0861280822753905E-3</v>
      </c>
      <c r="J128" s="23">
        <f t="shared" si="64"/>
        <v>0.12025689697265625</v>
      </c>
      <c r="K128" s="23">
        <f t="shared" si="65"/>
        <v>0.3454718017578125</v>
      </c>
      <c r="L128" s="23">
        <f t="shared" si="66"/>
        <v>0.5326962324523925</v>
      </c>
      <c r="N128" s="24">
        <f t="shared" si="67"/>
        <v>2.3044241239331851E-3</v>
      </c>
      <c r="O128" s="24">
        <f t="shared" si="68"/>
        <v>6.1271205291048144E-3</v>
      </c>
      <c r="P128" s="25">
        <f t="shared" si="73"/>
        <v>8.4315446530379996E-3</v>
      </c>
      <c r="R128" s="23">
        <f t="shared" si="69"/>
        <v>173.96364715576175</v>
      </c>
      <c r="S128" s="23">
        <f t="shared" si="70"/>
        <v>12.2887591003418</v>
      </c>
      <c r="T128" s="23">
        <f t="shared" si="71"/>
        <v>404.11192016601558</v>
      </c>
      <c r="U128" s="23">
        <f t="shared" si="72"/>
        <v>436.62667236328127</v>
      </c>
      <c r="V128" s="23">
        <f t="shared" si="74"/>
        <v>1026.9909987854003</v>
      </c>
    </row>
    <row r="129" spans="1:22" x14ac:dyDescent="0.55000000000000004">
      <c r="B129">
        <v>75</v>
      </c>
      <c r="C129">
        <v>6430898</v>
      </c>
      <c r="D129">
        <v>141010898</v>
      </c>
      <c r="E129">
        <v>277407</v>
      </c>
      <c r="F129">
        <v>553108</v>
      </c>
      <c r="G129">
        <v>75</v>
      </c>
      <c r="H129" s="23">
        <f t="shared" si="62"/>
        <v>5.6994992065429691E-2</v>
      </c>
      <c r="I129" s="23">
        <f t="shared" si="63"/>
        <v>3.1098172912597658E-3</v>
      </c>
      <c r="J129" s="23">
        <f t="shared" si="64"/>
        <v>5.6695495605468736E-2</v>
      </c>
      <c r="K129" s="23">
        <f t="shared" si="65"/>
        <v>0.22727185058593752</v>
      </c>
      <c r="L129" s="23">
        <f t="shared" si="66"/>
        <v>0.34407215554809573</v>
      </c>
      <c r="N129" s="24">
        <f t="shared" si="67"/>
        <v>1.086186238060039E-3</v>
      </c>
      <c r="O129" s="24">
        <f t="shared" si="68"/>
        <v>4.0298862459747422E-3</v>
      </c>
      <c r="P129" s="25">
        <f t="shared" si="73"/>
        <v>5.1160724840347812E-3</v>
      </c>
      <c r="R129" s="23">
        <f t="shared" si="69"/>
        <v>191.06214477539064</v>
      </c>
      <c r="S129" s="23">
        <f t="shared" si="70"/>
        <v>13.221704287719728</v>
      </c>
      <c r="T129" s="23">
        <f t="shared" si="71"/>
        <v>421.12056884765622</v>
      </c>
      <c r="U129" s="23">
        <f t="shared" si="72"/>
        <v>455.00383300781255</v>
      </c>
      <c r="V129" s="23">
        <f t="shared" si="74"/>
        <v>1080.4082509185791</v>
      </c>
    </row>
    <row r="130" spans="1:22" x14ac:dyDescent="0.55000000000000004">
      <c r="B130">
        <v>80</v>
      </c>
      <c r="C130">
        <v>7018931</v>
      </c>
      <c r="D130">
        <v>150252461</v>
      </c>
      <c r="E130">
        <v>293840</v>
      </c>
      <c r="F130">
        <v>596412</v>
      </c>
      <c r="G130">
        <v>80</v>
      </c>
      <c r="H130" s="23">
        <f t="shared" si="62"/>
        <v>5.9219631958007814E-2</v>
      </c>
      <c r="I130" s="23">
        <f t="shared" si="63"/>
        <v>3.1023313293457033E-3</v>
      </c>
      <c r="J130" s="23">
        <f t="shared" si="64"/>
        <v>8.7260192871093725E-2</v>
      </c>
      <c r="K130" s="23">
        <f t="shared" si="65"/>
        <v>0.2484482421875</v>
      </c>
      <c r="L130" s="23">
        <f t="shared" si="66"/>
        <v>0.39803039834594722</v>
      </c>
      <c r="N130" s="24">
        <f t="shared" si="67"/>
        <v>1.6717879351297856E-3</v>
      </c>
      <c r="O130" s="24">
        <f t="shared" si="68"/>
        <v>4.4054709878208623E-3</v>
      </c>
      <c r="P130" s="25">
        <f t="shared" si="73"/>
        <v>6.0772589229506476E-3</v>
      </c>
      <c r="R130" s="23">
        <f t="shared" si="69"/>
        <v>208.82803436279301</v>
      </c>
      <c r="S130" s="23">
        <f t="shared" si="70"/>
        <v>14.152403686523439</v>
      </c>
      <c r="T130" s="23">
        <f t="shared" si="71"/>
        <v>447.29862670898433</v>
      </c>
      <c r="U130" s="23">
        <f t="shared" si="72"/>
        <v>483.28817138671877</v>
      </c>
      <c r="V130" s="23">
        <f t="shared" si="74"/>
        <v>1153.5672361450197</v>
      </c>
    </row>
    <row r="131" spans="1:22" x14ac:dyDescent="0.55000000000000004">
      <c r="B131">
        <v>85</v>
      </c>
      <c r="C131">
        <v>7572585</v>
      </c>
      <c r="D131">
        <v>159528624</v>
      </c>
      <c r="E131">
        <v>307559</v>
      </c>
      <c r="F131">
        <v>628517</v>
      </c>
      <c r="G131">
        <v>85</v>
      </c>
      <c r="H131" s="23">
        <f t="shared" si="62"/>
        <v>5.5757391357421873E-2</v>
      </c>
      <c r="I131" s="23">
        <f t="shared" si="63"/>
        <v>3.1139463195800779E-3</v>
      </c>
      <c r="J131" s="23">
        <f t="shared" si="64"/>
        <v>7.2848693847656243E-2</v>
      </c>
      <c r="K131" s="23">
        <f t="shared" si="65"/>
        <v>0.18419616699218752</v>
      </c>
      <c r="L131" s="23">
        <f t="shared" si="66"/>
        <v>0.31591619851684571</v>
      </c>
      <c r="N131" s="24">
        <f t="shared" si="67"/>
        <v>1.3956516179294081E-3</v>
      </c>
      <c r="O131" s="24">
        <f t="shared" si="68"/>
        <v>3.2660831834407499E-3</v>
      </c>
      <c r="P131" s="25">
        <f t="shared" si="73"/>
        <v>4.6617348013701584E-3</v>
      </c>
      <c r="R131" s="23">
        <f t="shared" si="69"/>
        <v>225.55525177001954</v>
      </c>
      <c r="S131" s="23">
        <f t="shared" si="70"/>
        <v>15.086587582397462</v>
      </c>
      <c r="T131" s="23">
        <f t="shared" si="71"/>
        <v>469.15323486328123</v>
      </c>
      <c r="U131" s="23">
        <f t="shared" si="72"/>
        <v>506.90119628906245</v>
      </c>
      <c r="V131" s="23">
        <f t="shared" si="74"/>
        <v>1216.6962705047608</v>
      </c>
    </row>
    <row r="132" spans="1:22" x14ac:dyDescent="0.55000000000000004">
      <c r="B132">
        <v>90</v>
      </c>
      <c r="C132">
        <v>8133889</v>
      </c>
      <c r="D132">
        <v>168797085</v>
      </c>
      <c r="E132">
        <v>322231</v>
      </c>
      <c r="F132">
        <v>664192</v>
      </c>
      <c r="G132">
        <v>90</v>
      </c>
      <c r="H132" s="23">
        <f t="shared" si="62"/>
        <v>5.6527807617187495E-2</v>
      </c>
      <c r="I132" s="23">
        <f t="shared" si="63"/>
        <v>3.1113608093261717E-3</v>
      </c>
      <c r="J132" s="23">
        <f t="shared" si="64"/>
        <v>7.7909179687499996E-2</v>
      </c>
      <c r="K132" s="23">
        <f t="shared" si="65"/>
        <v>0.20467834472656249</v>
      </c>
      <c r="L132" s="23">
        <f t="shared" si="66"/>
        <v>0.34222669284057616</v>
      </c>
      <c r="N132" s="24">
        <f t="shared" si="67"/>
        <v>1.4926094367464532E-3</v>
      </c>
      <c r="O132" s="24">
        <f t="shared" si="68"/>
        <v>3.6292831008676199E-3</v>
      </c>
      <c r="P132" s="25">
        <f t="shared" si="73"/>
        <v>5.1218925376140733E-3</v>
      </c>
      <c r="R132" s="23">
        <f t="shared" si="69"/>
        <v>242.51359405517576</v>
      </c>
      <c r="S132" s="23">
        <f t="shared" si="70"/>
        <v>16.019995825195313</v>
      </c>
      <c r="T132" s="23">
        <f t="shared" si="71"/>
        <v>492.52598876953118</v>
      </c>
      <c r="U132" s="23">
        <f t="shared" si="72"/>
        <v>532.15451660156259</v>
      </c>
      <c r="V132" s="23">
        <f t="shared" si="74"/>
        <v>1283.2140952514649</v>
      </c>
    </row>
    <row r="133" spans="1:22" x14ac:dyDescent="0.55000000000000004">
      <c r="B133">
        <v>95</v>
      </c>
      <c r="C133">
        <v>8702878</v>
      </c>
      <c r="D133">
        <v>178057792</v>
      </c>
      <c r="E133">
        <v>336640</v>
      </c>
      <c r="F133">
        <v>700808</v>
      </c>
      <c r="G133">
        <v>95</v>
      </c>
      <c r="H133" s="23">
        <f t="shared" si="62"/>
        <v>5.7301748657226564E-2</v>
      </c>
      <c r="I133" s="23">
        <f t="shared" si="63"/>
        <v>3.1087578430175782E-3</v>
      </c>
      <c r="J133" s="23">
        <f t="shared" si="64"/>
        <v>7.6512634277343741E-2</v>
      </c>
      <c r="K133" s="23">
        <f t="shared" si="65"/>
        <v>0.21007714843750003</v>
      </c>
      <c r="L133" s="23">
        <f t="shared" si="66"/>
        <v>0.34700028921508791</v>
      </c>
      <c r="N133" s="24">
        <f t="shared" si="67"/>
        <v>1.4658642546015665E-3</v>
      </c>
      <c r="O133" s="24">
        <f t="shared" si="68"/>
        <v>3.7250389025255716E-3</v>
      </c>
      <c r="P133" s="25">
        <f t="shared" si="73"/>
        <v>5.1909031571271379E-3</v>
      </c>
      <c r="R133" s="23">
        <f t="shared" si="69"/>
        <v>259.70411865234377</v>
      </c>
      <c r="S133" s="23">
        <f t="shared" si="70"/>
        <v>16.952623178100588</v>
      </c>
      <c r="T133" s="23">
        <f t="shared" si="71"/>
        <v>515.47977905273433</v>
      </c>
      <c r="U133" s="23">
        <f t="shared" si="72"/>
        <v>556.95516357421877</v>
      </c>
      <c r="V133" s="23">
        <f t="shared" si="74"/>
        <v>1349.0916844573976</v>
      </c>
    </row>
    <row r="134" spans="1:22" x14ac:dyDescent="0.55000000000000004">
      <c r="B134">
        <v>100</v>
      </c>
      <c r="C134">
        <v>9264434</v>
      </c>
      <c r="D134">
        <v>187326104</v>
      </c>
      <c r="E134">
        <v>347801</v>
      </c>
      <c r="F134">
        <v>738157</v>
      </c>
      <c r="G134">
        <v>100</v>
      </c>
      <c r="H134" s="23">
        <f t="shared" si="62"/>
        <v>5.6553186035156258E-2</v>
      </c>
      <c r="I134" s="23">
        <f t="shared" si="63"/>
        <v>3.1113107910156253E-3</v>
      </c>
      <c r="J134" s="23">
        <f t="shared" si="64"/>
        <v>5.9265563964843747E-2</v>
      </c>
      <c r="K134" s="23">
        <f t="shared" si="65"/>
        <v>0.2142825927734375</v>
      </c>
      <c r="L134" s="23">
        <f t="shared" si="66"/>
        <v>0.33321265356445312</v>
      </c>
      <c r="N134" s="24">
        <f t="shared" si="67"/>
        <v>1.135417077828512E-3</v>
      </c>
      <c r="O134" s="24">
        <f t="shared" si="68"/>
        <v>3.7995423743228292E-3</v>
      </c>
      <c r="P134" s="25">
        <f t="shared" si="73"/>
        <v>4.9349594521513416E-3</v>
      </c>
      <c r="R134" s="23">
        <f t="shared" si="69"/>
        <v>276.67007446289063</v>
      </c>
      <c r="S134" s="23">
        <f t="shared" si="70"/>
        <v>17.886016415405273</v>
      </c>
      <c r="T134" s="23">
        <f t="shared" si="71"/>
        <v>533.25944824218743</v>
      </c>
      <c r="U134" s="23">
        <f t="shared" si="72"/>
        <v>576.16538085937509</v>
      </c>
      <c r="V134" s="23">
        <f t="shared" si="74"/>
        <v>1403.9809199798583</v>
      </c>
    </row>
    <row r="135" spans="1:22" x14ac:dyDescent="0.55000000000000004">
      <c r="B135">
        <v>105</v>
      </c>
      <c r="C135">
        <v>9834382</v>
      </c>
      <c r="D135">
        <v>196586074</v>
      </c>
      <c r="E135">
        <v>361647</v>
      </c>
      <c r="F135">
        <v>777033</v>
      </c>
      <c r="G135">
        <v>105</v>
      </c>
      <c r="H135" s="23">
        <f t="shared" si="62"/>
        <v>5.7398327636718753E-2</v>
      </c>
      <c r="I135" s="23">
        <f t="shared" si="63"/>
        <v>3.108510437011719E-3</v>
      </c>
      <c r="J135" s="23">
        <f t="shared" si="64"/>
        <v>7.3523071289062492E-2</v>
      </c>
      <c r="K135" s="23">
        <f t="shared" si="65"/>
        <v>0.22304345703125003</v>
      </c>
      <c r="L135" s="23">
        <f t="shared" si="66"/>
        <v>0.35707336639404297</v>
      </c>
      <c r="N135" s="24">
        <f t="shared" si="67"/>
        <v>1.4085570194990436E-3</v>
      </c>
      <c r="O135" s="24">
        <f t="shared" si="68"/>
        <v>3.9548651372269842E-3</v>
      </c>
      <c r="P135" s="25">
        <f t="shared" si="73"/>
        <v>5.3634221567260276E-3</v>
      </c>
      <c r="R135" s="23">
        <f t="shared" si="69"/>
        <v>293.88957275390629</v>
      </c>
      <c r="S135" s="23">
        <f t="shared" si="70"/>
        <v>18.81856954650879</v>
      </c>
      <c r="T135" s="23">
        <f t="shared" si="71"/>
        <v>555.31636962890616</v>
      </c>
      <c r="U135" s="23">
        <f t="shared" si="72"/>
        <v>599.99699707031255</v>
      </c>
      <c r="V135" s="23">
        <f t="shared" si="74"/>
        <v>1468.0215089996339</v>
      </c>
    </row>
    <row r="136" spans="1:22" x14ac:dyDescent="0.55000000000000004">
      <c r="B136">
        <v>110</v>
      </c>
      <c r="C136">
        <v>10398375</v>
      </c>
      <c r="D136">
        <v>205851973</v>
      </c>
      <c r="E136">
        <v>376546</v>
      </c>
      <c r="F136">
        <v>813858</v>
      </c>
      <c r="G136">
        <v>110</v>
      </c>
      <c r="H136" s="23">
        <f t="shared" si="62"/>
        <v>5.6798611450195317E-2</v>
      </c>
      <c r="I136" s="23">
        <f t="shared" si="63"/>
        <v>3.1105007629394529E-3</v>
      </c>
      <c r="J136" s="23">
        <f t="shared" si="64"/>
        <v>7.9114562988281248E-2</v>
      </c>
      <c r="K136" s="23">
        <f t="shared" si="65"/>
        <v>0.21127624511718751</v>
      </c>
      <c r="L136" s="23">
        <f t="shared" si="66"/>
        <v>0.35029992031860352</v>
      </c>
      <c r="N136" s="24">
        <f t="shared" si="67"/>
        <v>1.5156829800368101E-3</v>
      </c>
      <c r="O136" s="24">
        <f t="shared" si="68"/>
        <v>3.7462263064538246E-3</v>
      </c>
      <c r="P136" s="25">
        <f t="shared" si="73"/>
        <v>5.2619092864906345E-3</v>
      </c>
      <c r="R136" s="23">
        <f t="shared" si="69"/>
        <v>310.92915618896484</v>
      </c>
      <c r="S136" s="23">
        <f t="shared" si="70"/>
        <v>19.751719775390626</v>
      </c>
      <c r="T136" s="23">
        <f t="shared" si="71"/>
        <v>579.05073852539056</v>
      </c>
      <c r="U136" s="23">
        <f t="shared" si="72"/>
        <v>625.64102783203134</v>
      </c>
      <c r="V136" s="23">
        <f t="shared" si="74"/>
        <v>1535.3726423217772</v>
      </c>
    </row>
    <row r="137" spans="1:22" x14ac:dyDescent="0.55000000000000004">
      <c r="B137">
        <v>115</v>
      </c>
      <c r="C137">
        <v>10971478</v>
      </c>
      <c r="D137">
        <v>215108739</v>
      </c>
      <c r="E137">
        <v>391578</v>
      </c>
      <c r="F137">
        <v>851995</v>
      </c>
      <c r="G137">
        <v>115</v>
      </c>
      <c r="H137" s="23">
        <f t="shared" si="62"/>
        <v>5.7716061401367195E-2</v>
      </c>
      <c r="I137" s="23">
        <f>(D137-D136)*0.0011*3/32768/300</f>
        <v>3.1074348754882813E-3</v>
      </c>
      <c r="J137" s="23">
        <f>(E137-E136)*17.4*3/32768/300</f>
        <v>7.9820800781249993E-2</v>
      </c>
      <c r="K137" s="23">
        <f>(F137-F136)*18.8*3/327680/30</f>
        <v>0.21880358886718748</v>
      </c>
      <c r="L137" s="23">
        <f t="shared" si="66"/>
        <v>0.35944788592529298</v>
      </c>
      <c r="N137" s="24">
        <f t="shared" si="67"/>
        <v>1.5292167169267464E-3</v>
      </c>
      <c r="O137" s="24">
        <f t="shared" si="68"/>
        <v>3.8797058231396573E-3</v>
      </c>
      <c r="P137" s="25">
        <f t="shared" si="73"/>
        <v>5.408922540066404E-3</v>
      </c>
      <c r="R137" s="23">
        <f t="shared" si="69"/>
        <v>328.24397460937502</v>
      </c>
      <c r="S137" s="23">
        <f t="shared" si="70"/>
        <v>20.683950238037113</v>
      </c>
      <c r="T137" s="23">
        <f t="shared" si="71"/>
        <v>602.99697875976551</v>
      </c>
      <c r="U137" s="23">
        <f t="shared" si="72"/>
        <v>651.51397705078125</v>
      </c>
      <c r="V137" s="23">
        <f t="shared" si="74"/>
        <v>1603.4388806579589</v>
      </c>
    </row>
    <row r="138" spans="1:22" x14ac:dyDescent="0.55000000000000004">
      <c r="L138" s="20">
        <f>AVERAGE(L116:L137)</f>
        <v>0.34702476600508247</v>
      </c>
    </row>
    <row r="141" spans="1:22" s="4" customFormat="1" x14ac:dyDescent="0.55000000000000004">
      <c r="A141" s="7"/>
      <c r="C141" s="8" t="s">
        <v>1463</v>
      </c>
      <c r="D141" s="8"/>
      <c r="E141" s="8"/>
      <c r="F141" s="8"/>
      <c r="H141" s="9"/>
      <c r="I141" s="9"/>
      <c r="J141" s="9"/>
      <c r="K141" s="9"/>
      <c r="L141" s="10"/>
      <c r="N141" s="11"/>
      <c r="O141" s="12"/>
      <c r="P141" s="12"/>
      <c r="R141" s="13"/>
      <c r="S141" s="13"/>
      <c r="T141" s="13"/>
      <c r="U141" s="13"/>
      <c r="V141" s="14"/>
    </row>
    <row r="142" spans="1:22" s="4" customFormat="1" x14ac:dyDescent="0.55000000000000004">
      <c r="A142" s="7"/>
      <c r="C142" s="4" t="s">
        <v>1464</v>
      </c>
      <c r="D142" s="4" t="s">
        <v>1465</v>
      </c>
      <c r="E142" s="4" t="s">
        <v>1466</v>
      </c>
      <c r="F142" s="4" t="s">
        <v>1467</v>
      </c>
      <c r="H142" s="9" t="s">
        <v>1468</v>
      </c>
      <c r="I142" s="9"/>
      <c r="J142" s="9"/>
      <c r="K142" s="9"/>
      <c r="L142" s="10"/>
      <c r="N142" s="11" t="s">
        <v>1469</v>
      </c>
      <c r="O142" s="12"/>
      <c r="P142" s="12"/>
      <c r="R142" s="15" t="s">
        <v>1470</v>
      </c>
      <c r="S142" s="16"/>
      <c r="T142" s="16"/>
      <c r="U142" s="16"/>
      <c r="V142" s="17"/>
    </row>
    <row r="143" spans="1:22" ht="15.75" customHeight="1" x14ac:dyDescent="0.55000000000000004">
      <c r="A143" s="18" t="s">
        <v>1480</v>
      </c>
      <c r="B143">
        <v>5</v>
      </c>
      <c r="C143">
        <v>108954</v>
      </c>
      <c r="D143">
        <v>9721367</v>
      </c>
      <c r="E143">
        <v>13072</v>
      </c>
      <c r="F143">
        <v>75355</v>
      </c>
      <c r="G143" t="s">
        <v>1472</v>
      </c>
      <c r="H143" s="20" t="s">
        <v>1457</v>
      </c>
      <c r="I143" s="20" t="s">
        <v>1458</v>
      </c>
      <c r="J143" s="20" t="s">
        <v>1473</v>
      </c>
      <c r="K143" s="20" t="s">
        <v>1474</v>
      </c>
      <c r="L143" s="20" t="s">
        <v>1475</v>
      </c>
      <c r="M143" s="20" t="s">
        <v>1472</v>
      </c>
      <c r="N143" s="21" t="s">
        <v>1473</v>
      </c>
      <c r="O143" s="21" t="s">
        <v>1474</v>
      </c>
      <c r="P143" s="22" t="s">
        <v>1475</v>
      </c>
      <c r="Q143" s="20"/>
      <c r="R143" s="20" t="s">
        <v>1457</v>
      </c>
      <c r="S143" s="20" t="s">
        <v>1458</v>
      </c>
      <c r="T143" s="20" t="s">
        <v>1473</v>
      </c>
      <c r="U143" s="20" t="s">
        <v>1474</v>
      </c>
      <c r="V143" s="20" t="s">
        <v>1475</v>
      </c>
    </row>
    <row r="144" spans="1:22" x14ac:dyDescent="0.55000000000000004">
      <c r="A144" s="18"/>
      <c r="B144">
        <v>10</v>
      </c>
      <c r="C144">
        <v>192695</v>
      </c>
      <c r="D144">
        <v>19467138</v>
      </c>
      <c r="E144">
        <v>15682</v>
      </c>
      <c r="F144">
        <v>88955</v>
      </c>
      <c r="G144">
        <v>10</v>
      </c>
      <c r="H144" s="23">
        <f>(C144-C143)*0.33*3/32768/300</f>
        <v>8.4333892822265628E-3</v>
      </c>
      <c r="I144" s="23">
        <f>(D144-D143)*0.0011*3/327680/30</f>
        <v>3.2715906066894535E-3</v>
      </c>
      <c r="J144" s="23">
        <f>(E144-E143)*17.4*3/327680/30</f>
        <v>1.3859252929687498E-2</v>
      </c>
      <c r="K144" s="23">
        <f>(F144-F143)*18.8*3/327680/30</f>
        <v>7.8027343750000006E-2</v>
      </c>
      <c r="L144" s="23">
        <f>SUM(H144:K144)</f>
        <v>0.10359157656860352</v>
      </c>
      <c r="M144">
        <v>10</v>
      </c>
      <c r="N144" s="24">
        <f>(E144-E143)/(C144-C143+D144-D143)</f>
        <v>2.6552691527310815E-4</v>
      </c>
      <c r="O144" s="24">
        <f>(F144-F143)/(C144-C143+D144-D143)</f>
        <v>1.3835885240284563E-3</v>
      </c>
      <c r="P144" s="25">
        <f t="shared" ref="P144:P148" si="75">SUM(N144:O144)</f>
        <v>1.6491154393015644E-3</v>
      </c>
      <c r="Q144">
        <v>10</v>
      </c>
      <c r="R144" s="23">
        <f>(C144-C$3)*0.33*3/32768</f>
        <v>2.5910458374023437</v>
      </c>
      <c r="S144" s="23">
        <f>(D144-D$3)*0.0011*3/32768</f>
        <v>0.98127435607910152</v>
      </c>
      <c r="T144" s="23">
        <f>(E144-E$3)*17.4*3/32768</f>
        <v>4.1880432128906246</v>
      </c>
      <c r="U144" s="23">
        <f>(E144-E$3)*18.8*3/32768</f>
        <v>4.5250122070312502</v>
      </c>
      <c r="V144" s="23">
        <f t="shared" ref="V144:V148" si="76">SUM(R144:U144)</f>
        <v>12.285375613403321</v>
      </c>
    </row>
    <row r="145" spans="1:22" x14ac:dyDescent="0.55000000000000004">
      <c r="A145" s="18"/>
      <c r="B145">
        <v>15</v>
      </c>
      <c r="C145">
        <v>476974</v>
      </c>
      <c r="D145">
        <v>29012678</v>
      </c>
      <c r="E145">
        <v>45074</v>
      </c>
      <c r="F145">
        <v>119910</v>
      </c>
      <c r="G145">
        <v>15</v>
      </c>
      <c r="H145" s="23">
        <f t="shared" ref="H145:H165" si="77">(C145-C144)*0.33*3/32768/300</f>
        <v>2.8629171752929689E-2</v>
      </c>
      <c r="I145" s="23">
        <f t="shared" ref="I145:I164" si="78">(D145-D144)*0.0011*3/327680/30</f>
        <v>3.2043743896484375E-3</v>
      </c>
      <c r="J145" s="23">
        <f t="shared" ref="J145:J164" si="79">(E145-E144)*17.4*3/327680/30</f>
        <v>0.15607324218749999</v>
      </c>
      <c r="K145" s="23">
        <f t="shared" ref="K145:K164" si="80">(F145-F144)*18.8*3/327680/30</f>
        <v>0.1775982666015625</v>
      </c>
      <c r="L145" s="23">
        <f t="shared" ref="L145:L165" si="81">SUM(H145:K145)</f>
        <v>0.36550505493164065</v>
      </c>
      <c r="M145">
        <v>15</v>
      </c>
      <c r="N145" s="24">
        <f t="shared" ref="N145:N165" si="82">(E145-E144)/(C145-C144+D145-D144)</f>
        <v>2.9900855753295153E-3</v>
      </c>
      <c r="O145" s="24">
        <f t="shared" ref="O145:O165" si="83">(F145-F144)/(C145-C144+D145-D144)</f>
        <v>3.1490915549920095E-3</v>
      </c>
      <c r="P145" s="25">
        <f t="shared" si="75"/>
        <v>6.1391771303215253E-3</v>
      </c>
      <c r="Q145">
        <v>15</v>
      </c>
      <c r="R145" s="23">
        <f t="shared" ref="R145:R165" si="84">(C145-C$3)*0.33*3/32768</f>
        <v>11.179797363281251</v>
      </c>
      <c r="S145" s="23">
        <f t="shared" ref="S145:S165" si="85">(D145-D$3)*0.0011*3/32768</f>
        <v>1.9425866729736332</v>
      </c>
      <c r="T145" s="23">
        <f t="shared" ref="T145:T165" si="86">(E145-E$3)*17.4*3/32768</f>
        <v>51.010015869140616</v>
      </c>
      <c r="U145" s="23">
        <f t="shared" ref="U145:U165" si="87">(E145-E$3)*18.8*3/32768</f>
        <v>55.114270019531254</v>
      </c>
      <c r="V145" s="23">
        <f t="shared" si="76"/>
        <v>119.24666992492675</v>
      </c>
    </row>
    <row r="146" spans="1:22" x14ac:dyDescent="0.55000000000000004">
      <c r="A146" s="18"/>
      <c r="B146">
        <v>20</v>
      </c>
      <c r="C146">
        <v>725922</v>
      </c>
      <c r="D146">
        <v>38593750</v>
      </c>
      <c r="E146">
        <v>58797</v>
      </c>
      <c r="F146">
        <v>138514</v>
      </c>
      <c r="G146">
        <v>20</v>
      </c>
      <c r="H146" s="23">
        <f t="shared" si="77"/>
        <v>2.5071057128906251E-2</v>
      </c>
      <c r="I146" s="23">
        <f t="shared" si="78"/>
        <v>3.2163022460937507E-3</v>
      </c>
      <c r="J146" s="23">
        <f t="shared" si="79"/>
        <v>7.2869934082031254E-2</v>
      </c>
      <c r="K146" s="23">
        <f t="shared" si="80"/>
        <v>0.10673681640625002</v>
      </c>
      <c r="L146" s="23">
        <f t="shared" si="81"/>
        <v>0.20789410986328127</v>
      </c>
      <c r="M146">
        <v>20</v>
      </c>
      <c r="N146" s="24">
        <f t="shared" si="82"/>
        <v>1.3960297130626387E-3</v>
      </c>
      <c r="O146" s="24">
        <f t="shared" si="83"/>
        <v>1.892569903214846E-3</v>
      </c>
      <c r="P146" s="25">
        <f t="shared" si="75"/>
        <v>3.2885996162774845E-3</v>
      </c>
      <c r="Q146">
        <v>20</v>
      </c>
      <c r="R146" s="23">
        <f t="shared" si="84"/>
        <v>18.701114501953125</v>
      </c>
      <c r="S146" s="23">
        <f t="shared" si="85"/>
        <v>2.9074773468017581</v>
      </c>
      <c r="T146" s="23">
        <f t="shared" si="86"/>
        <v>72.870996093749994</v>
      </c>
      <c r="U146" s="23">
        <f t="shared" si="87"/>
        <v>78.734179687500003</v>
      </c>
      <c r="V146" s="23">
        <f t="shared" si="76"/>
        <v>173.2137676300049</v>
      </c>
    </row>
    <row r="147" spans="1:22" x14ac:dyDescent="0.55000000000000004">
      <c r="A147" s="18"/>
      <c r="B147">
        <v>25</v>
      </c>
      <c r="C147">
        <v>1062545</v>
      </c>
      <c r="D147">
        <v>48085028</v>
      </c>
      <c r="E147">
        <v>114340</v>
      </c>
      <c r="F147">
        <v>175694</v>
      </c>
      <c r="G147">
        <v>25</v>
      </c>
      <c r="H147" s="23">
        <f t="shared" si="77"/>
        <v>3.3900631713867188E-2</v>
      </c>
      <c r="I147" s="23">
        <f t="shared" si="78"/>
        <v>3.1861589965820314E-3</v>
      </c>
      <c r="J147" s="23">
        <f t="shared" si="79"/>
        <v>0.29493658447265619</v>
      </c>
      <c r="K147" s="23">
        <f t="shared" si="80"/>
        <v>0.21331298828125</v>
      </c>
      <c r="L147" s="23">
        <f t="shared" si="81"/>
        <v>0.54533636346435543</v>
      </c>
      <c r="M147">
        <v>25</v>
      </c>
      <c r="N147" s="24">
        <f t="shared" si="82"/>
        <v>5.6515628311681202E-3</v>
      </c>
      <c r="O147" s="24">
        <f t="shared" si="83"/>
        <v>3.7831068912883839E-3</v>
      </c>
      <c r="P147" s="25">
        <f t="shared" si="75"/>
        <v>9.434669722456504E-3</v>
      </c>
      <c r="Q147">
        <v>25</v>
      </c>
      <c r="R147" s="23">
        <f t="shared" si="84"/>
        <v>28.871304016113282</v>
      </c>
      <c r="S147" s="23">
        <f t="shared" si="85"/>
        <v>3.8633250457763677</v>
      </c>
      <c r="T147" s="23">
        <f t="shared" si="86"/>
        <v>161.35197143554686</v>
      </c>
      <c r="U147" s="23">
        <f t="shared" si="87"/>
        <v>174.33431396484377</v>
      </c>
      <c r="V147" s="23">
        <f t="shared" si="76"/>
        <v>368.42091446228028</v>
      </c>
    </row>
    <row r="148" spans="1:22" x14ac:dyDescent="0.55000000000000004">
      <c r="A148" s="18"/>
      <c r="B148">
        <v>30</v>
      </c>
      <c r="C148">
        <v>1320246</v>
      </c>
      <c r="D148">
        <v>57655330</v>
      </c>
      <c r="E148">
        <v>120163</v>
      </c>
      <c r="F148">
        <v>192053</v>
      </c>
      <c r="G148">
        <v>30</v>
      </c>
      <c r="H148" s="23">
        <f t="shared" si="77"/>
        <v>2.5952554321289061E-2</v>
      </c>
      <c r="I148" s="23">
        <f t="shared" si="78"/>
        <v>3.2126868286132815E-3</v>
      </c>
      <c r="J148" s="23">
        <f t="shared" si="79"/>
        <v>3.0920471191406246E-2</v>
      </c>
      <c r="K148" s="23">
        <f t="shared" si="80"/>
        <v>9.3856567382812506E-2</v>
      </c>
      <c r="L148" s="23">
        <f t="shared" si="81"/>
        <v>0.15394227972412111</v>
      </c>
      <c r="M148">
        <v>30</v>
      </c>
      <c r="N148" s="24">
        <f t="shared" si="82"/>
        <v>5.9249066163288714E-4</v>
      </c>
      <c r="O148" s="24">
        <f t="shared" si="83"/>
        <v>1.6645294064318052E-3</v>
      </c>
      <c r="P148" s="25">
        <f t="shared" si="75"/>
        <v>2.2570200680646921E-3</v>
      </c>
      <c r="Q148">
        <v>30</v>
      </c>
      <c r="R148" s="23">
        <f t="shared" si="84"/>
        <v>36.657070312500004</v>
      </c>
      <c r="S148" s="23">
        <f t="shared" si="85"/>
        <v>4.827131094360352</v>
      </c>
      <c r="T148" s="23">
        <f t="shared" si="86"/>
        <v>170.62811279296872</v>
      </c>
      <c r="U148" s="23">
        <f t="shared" si="87"/>
        <v>184.3568115234375</v>
      </c>
      <c r="V148" s="23">
        <f t="shared" si="76"/>
        <v>396.46912572326659</v>
      </c>
    </row>
    <row r="149" spans="1:22" x14ac:dyDescent="0.55000000000000004">
      <c r="B149">
        <v>35</v>
      </c>
      <c r="C149">
        <v>1810361</v>
      </c>
      <c r="D149">
        <v>66994843</v>
      </c>
      <c r="E149">
        <v>148333</v>
      </c>
      <c r="F149">
        <v>240588</v>
      </c>
      <c r="G149">
        <v>35</v>
      </c>
      <c r="H149" s="23">
        <f t="shared" si="77"/>
        <v>4.9358505249023438E-2</v>
      </c>
      <c r="I149" s="23">
        <f t="shared" si="78"/>
        <v>3.135212493896485E-3</v>
      </c>
      <c r="J149" s="23">
        <f t="shared" si="79"/>
        <v>0.14958435058593747</v>
      </c>
      <c r="K149" s="23">
        <f t="shared" si="80"/>
        <v>0.2784600830078125</v>
      </c>
      <c r="L149" s="23">
        <f t="shared" si="81"/>
        <v>0.48053815133666988</v>
      </c>
      <c r="N149" s="24">
        <f t="shared" si="82"/>
        <v>2.8658256446734303E-3</v>
      </c>
      <c r="O149" s="24">
        <f t="shared" si="83"/>
        <v>4.9376232752653508E-3</v>
      </c>
      <c r="P149" s="25">
        <f t="shared" ref="P149:P165" si="88">SUM(N149:O149)</f>
        <v>7.8034489199387807E-3</v>
      </c>
      <c r="R149" s="23">
        <f t="shared" si="84"/>
        <v>51.464621887207031</v>
      </c>
      <c r="S149" s="23">
        <f t="shared" si="85"/>
        <v>5.7676948425292967</v>
      </c>
      <c r="T149" s="23">
        <f t="shared" si="86"/>
        <v>215.50341796875</v>
      </c>
      <c r="U149" s="23">
        <f t="shared" si="87"/>
        <v>232.8427734375</v>
      </c>
      <c r="V149" s="23">
        <f t="shared" ref="V149:V165" si="89">SUM(R149:U149)</f>
        <v>505.57850813598634</v>
      </c>
    </row>
    <row r="150" spans="1:22" x14ac:dyDescent="0.55000000000000004">
      <c r="B150">
        <v>40</v>
      </c>
      <c r="C150">
        <v>2307025</v>
      </c>
      <c r="D150">
        <v>76325738</v>
      </c>
      <c r="E150">
        <v>177306</v>
      </c>
      <c r="F150">
        <v>284817</v>
      </c>
      <c r="G150">
        <v>40</v>
      </c>
      <c r="H150" s="23">
        <f t="shared" si="77"/>
        <v>5.0018041992187498E-2</v>
      </c>
      <c r="I150" s="23">
        <f t="shared" si="78"/>
        <v>3.1323194885253909E-3</v>
      </c>
      <c r="J150" s="23">
        <f t="shared" si="79"/>
        <v>0.15384832763671874</v>
      </c>
      <c r="K150" s="23">
        <f t="shared" si="80"/>
        <v>0.25375524902343749</v>
      </c>
      <c r="L150" s="23">
        <f t="shared" si="81"/>
        <v>0.46075393814086912</v>
      </c>
      <c r="N150" s="24">
        <f t="shared" si="82"/>
        <v>2.9481379862486708E-3</v>
      </c>
      <c r="O150" s="24">
        <f t="shared" si="83"/>
        <v>4.5005071961409749E-3</v>
      </c>
      <c r="P150" s="25">
        <f t="shared" si="88"/>
        <v>7.4486451823896453E-3</v>
      </c>
      <c r="R150" s="23">
        <f t="shared" si="84"/>
        <v>66.470034484863277</v>
      </c>
      <c r="S150" s="23">
        <f t="shared" si="85"/>
        <v>6.7073906890869148</v>
      </c>
      <c r="T150" s="23">
        <f t="shared" si="86"/>
        <v>261.65791625976561</v>
      </c>
      <c r="U150" s="23">
        <f t="shared" si="87"/>
        <v>282.71085205078123</v>
      </c>
      <c r="V150" s="23">
        <f t="shared" si="89"/>
        <v>617.54619348449705</v>
      </c>
    </row>
    <row r="151" spans="1:22" x14ac:dyDescent="0.55000000000000004">
      <c r="B151">
        <v>45</v>
      </c>
      <c r="C151">
        <v>2841480</v>
      </c>
      <c r="D151">
        <v>85621079</v>
      </c>
      <c r="E151">
        <v>204582</v>
      </c>
      <c r="F151">
        <v>330913</v>
      </c>
      <c r="G151">
        <v>45</v>
      </c>
      <c r="H151" s="23">
        <f t="shared" si="77"/>
        <v>5.3823898315429684E-2</v>
      </c>
      <c r="I151" s="23">
        <f t="shared" si="78"/>
        <v>3.1203842468261723E-3</v>
      </c>
      <c r="J151" s="23">
        <f t="shared" si="79"/>
        <v>0.14483715820312501</v>
      </c>
      <c r="K151" s="23">
        <f t="shared" si="80"/>
        <v>0.26446679687500002</v>
      </c>
      <c r="L151" s="23">
        <f t="shared" si="81"/>
        <v>0.46624823764038092</v>
      </c>
      <c r="N151" s="24">
        <f t="shared" si="82"/>
        <v>2.7748286943086102E-3</v>
      </c>
      <c r="O151" s="24">
        <f t="shared" si="83"/>
        <v>4.6894157315167072E-3</v>
      </c>
      <c r="P151" s="25">
        <f t="shared" si="88"/>
        <v>7.4642444258253178E-3</v>
      </c>
      <c r="R151" s="23">
        <f t="shared" si="84"/>
        <v>82.617203979492189</v>
      </c>
      <c r="S151" s="23">
        <f t="shared" si="85"/>
        <v>7.6435059631347659</v>
      </c>
      <c r="T151" s="23">
        <f t="shared" si="86"/>
        <v>305.10906372070309</v>
      </c>
      <c r="U151" s="23">
        <f t="shared" si="87"/>
        <v>329.6580688476563</v>
      </c>
      <c r="V151" s="23">
        <f t="shared" si="89"/>
        <v>725.02784251098637</v>
      </c>
    </row>
    <row r="152" spans="1:22" x14ac:dyDescent="0.55000000000000004">
      <c r="B152">
        <v>50</v>
      </c>
      <c r="C152">
        <v>3420116</v>
      </c>
      <c r="D152">
        <v>94872193</v>
      </c>
      <c r="E152">
        <v>223478</v>
      </c>
      <c r="F152">
        <v>366402</v>
      </c>
      <c r="G152">
        <v>50</v>
      </c>
      <c r="H152" s="23">
        <f t="shared" si="77"/>
        <v>5.8273278808593752E-2</v>
      </c>
      <c r="I152" s="23">
        <f t="shared" si="78"/>
        <v>3.1055375366210937E-3</v>
      </c>
      <c r="J152" s="23">
        <f t="shared" si="79"/>
        <v>0.1003388671875</v>
      </c>
      <c r="K152" s="23">
        <f t="shared" si="80"/>
        <v>0.20361120605468752</v>
      </c>
      <c r="L152" s="23">
        <f t="shared" si="81"/>
        <v>0.36532888958740239</v>
      </c>
      <c r="N152" s="24">
        <f t="shared" si="82"/>
        <v>1.9223276278643913E-3</v>
      </c>
      <c r="O152" s="24">
        <f t="shared" si="83"/>
        <v>3.6103664894834558E-3</v>
      </c>
      <c r="P152" s="25">
        <f t="shared" si="88"/>
        <v>5.532694117347847E-3</v>
      </c>
      <c r="R152" s="23">
        <f t="shared" si="84"/>
        <v>100.09918762207032</v>
      </c>
      <c r="S152" s="23">
        <f t="shared" si="85"/>
        <v>8.5751672241210954</v>
      </c>
      <c r="T152" s="23">
        <f t="shared" si="86"/>
        <v>335.21072387695307</v>
      </c>
      <c r="U152" s="23">
        <f t="shared" si="87"/>
        <v>362.18170166015625</v>
      </c>
      <c r="V152" s="23">
        <f t="shared" si="89"/>
        <v>806.06678038330074</v>
      </c>
    </row>
    <row r="153" spans="1:22" x14ac:dyDescent="0.55000000000000004">
      <c r="B153">
        <v>55</v>
      </c>
      <c r="C153">
        <v>3993077</v>
      </c>
      <c r="D153">
        <v>104129011</v>
      </c>
      <c r="E153">
        <v>240240</v>
      </c>
      <c r="F153">
        <v>399379</v>
      </c>
      <c r="G153">
        <v>55</v>
      </c>
      <c r="H153" s="23">
        <f t="shared" si="77"/>
        <v>5.7701760864257816E-2</v>
      </c>
      <c r="I153" s="23">
        <f t="shared" si="78"/>
        <v>3.1074523315429694E-3</v>
      </c>
      <c r="J153" s="23">
        <f t="shared" si="79"/>
        <v>8.9007202148437478E-2</v>
      </c>
      <c r="K153" s="23">
        <f t="shared" si="80"/>
        <v>0.18919909667968746</v>
      </c>
      <c r="L153" s="23">
        <f t="shared" si="81"/>
        <v>0.33901551202392571</v>
      </c>
      <c r="N153" s="24">
        <f t="shared" si="82"/>
        <v>1.7052265366291552E-3</v>
      </c>
      <c r="O153" s="24">
        <f t="shared" si="83"/>
        <v>3.3548058404975329E-3</v>
      </c>
      <c r="P153" s="25">
        <f t="shared" si="88"/>
        <v>5.0600323771266883E-3</v>
      </c>
      <c r="R153" s="23">
        <f t="shared" si="84"/>
        <v>117.40971588134765</v>
      </c>
      <c r="S153" s="23">
        <f t="shared" si="85"/>
        <v>9.5074029235839852</v>
      </c>
      <c r="T153" s="23">
        <f t="shared" si="86"/>
        <v>361.91288452148433</v>
      </c>
      <c r="U153" s="23">
        <f t="shared" si="87"/>
        <v>391.03231201171877</v>
      </c>
      <c r="V153" s="23">
        <f t="shared" si="89"/>
        <v>879.86231533813475</v>
      </c>
    </row>
    <row r="154" spans="1:22" x14ac:dyDescent="0.55000000000000004">
      <c r="B154">
        <v>60</v>
      </c>
      <c r="C154">
        <v>4557581</v>
      </c>
      <c r="D154">
        <v>113394322</v>
      </c>
      <c r="E154">
        <v>253223</v>
      </c>
      <c r="F154">
        <v>434209</v>
      </c>
      <c r="G154">
        <v>60</v>
      </c>
      <c r="H154" s="23">
        <f t="shared" si="77"/>
        <v>5.6850073242187493E-2</v>
      </c>
      <c r="I154" s="23">
        <f t="shared" si="78"/>
        <v>3.1103033752441405E-3</v>
      </c>
      <c r="J154" s="23">
        <f t="shared" si="79"/>
        <v>6.8940490722656247E-2</v>
      </c>
      <c r="K154" s="23">
        <f t="shared" si="80"/>
        <v>0.199830322265625</v>
      </c>
      <c r="L154" s="23">
        <f t="shared" si="81"/>
        <v>0.3287311896057129</v>
      </c>
      <c r="N154" s="24">
        <f t="shared" si="82"/>
        <v>1.3207776545133352E-3</v>
      </c>
      <c r="O154" s="24">
        <f t="shared" si="83"/>
        <v>3.5433016796348662E-3</v>
      </c>
      <c r="P154" s="25">
        <f t="shared" si="88"/>
        <v>4.8640793341482016E-3</v>
      </c>
      <c r="R154" s="23">
        <f t="shared" si="84"/>
        <v>134.46473785400391</v>
      </c>
      <c r="S154" s="23">
        <f t="shared" si="85"/>
        <v>10.440493936157228</v>
      </c>
      <c r="T154" s="23">
        <f t="shared" si="86"/>
        <v>382.59503173828119</v>
      </c>
      <c r="U154" s="23">
        <f t="shared" si="87"/>
        <v>413.3785400390625</v>
      </c>
      <c r="V154" s="23">
        <f t="shared" si="89"/>
        <v>940.87880356750486</v>
      </c>
    </row>
    <row r="155" spans="1:22" x14ac:dyDescent="0.55000000000000004">
      <c r="B155">
        <v>65</v>
      </c>
      <c r="C155">
        <v>5114622</v>
      </c>
      <c r="D155">
        <v>122667048</v>
      </c>
      <c r="E155">
        <v>267623</v>
      </c>
      <c r="F155">
        <v>471387</v>
      </c>
      <c r="G155">
        <v>65</v>
      </c>
      <c r="H155" s="23">
        <f t="shared" si="77"/>
        <v>5.6098489379882807E-2</v>
      </c>
      <c r="I155" s="23">
        <f t="shared" si="78"/>
        <v>3.1127925415039069E-3</v>
      </c>
      <c r="J155" s="23">
        <f t="shared" si="79"/>
        <v>7.6464843749999983E-2</v>
      </c>
      <c r="K155" s="23">
        <f t="shared" si="80"/>
        <v>0.21330151367187503</v>
      </c>
      <c r="L155" s="23">
        <f t="shared" si="81"/>
        <v>0.34897763934326176</v>
      </c>
      <c r="N155" s="24">
        <f t="shared" si="82"/>
        <v>1.4649380804244902E-3</v>
      </c>
      <c r="O155" s="24">
        <f t="shared" si="83"/>
        <v>3.7821852745848401E-3</v>
      </c>
      <c r="P155" s="25">
        <f t="shared" si="88"/>
        <v>5.2471233550093303E-3</v>
      </c>
      <c r="R155" s="23">
        <f t="shared" si="84"/>
        <v>151.29428466796875</v>
      </c>
      <c r="S155" s="23">
        <f t="shared" si="85"/>
        <v>11.374331698608399</v>
      </c>
      <c r="T155" s="23">
        <f t="shared" si="86"/>
        <v>405.53448486328125</v>
      </c>
      <c r="U155" s="23">
        <f t="shared" si="87"/>
        <v>438.1636962890625</v>
      </c>
      <c r="V155" s="23">
        <f t="shared" si="89"/>
        <v>1006.3667975189209</v>
      </c>
    </row>
    <row r="156" spans="1:22" x14ac:dyDescent="0.55000000000000004">
      <c r="B156">
        <v>70</v>
      </c>
      <c r="C156">
        <v>5750472</v>
      </c>
      <c r="D156">
        <v>131858836</v>
      </c>
      <c r="E156">
        <v>296537</v>
      </c>
      <c r="F156">
        <v>525292</v>
      </c>
      <c r="G156">
        <v>70</v>
      </c>
      <c r="H156" s="23">
        <f t="shared" si="77"/>
        <v>6.403518676757812E-2</v>
      </c>
      <c r="I156" s="23">
        <f t="shared" si="78"/>
        <v>3.0856221923828125E-3</v>
      </c>
      <c r="J156" s="23">
        <f t="shared" si="79"/>
        <v>0.15353503417968747</v>
      </c>
      <c r="K156" s="23">
        <f t="shared" si="80"/>
        <v>0.30926940917968754</v>
      </c>
      <c r="L156" s="23">
        <f t="shared" si="81"/>
        <v>0.52992525231933596</v>
      </c>
      <c r="N156" s="24">
        <f t="shared" si="82"/>
        <v>2.9421108103493436E-3</v>
      </c>
      <c r="O156" s="24">
        <f t="shared" si="83"/>
        <v>5.4850412683088243E-3</v>
      </c>
      <c r="P156" s="25">
        <f t="shared" si="88"/>
        <v>8.427152078658167E-3</v>
      </c>
      <c r="R156" s="23">
        <f t="shared" si="84"/>
        <v>170.50484069824219</v>
      </c>
      <c r="S156" s="23">
        <f t="shared" si="85"/>
        <v>12.300018356323243</v>
      </c>
      <c r="T156" s="23">
        <f t="shared" si="86"/>
        <v>451.59499511718747</v>
      </c>
      <c r="U156" s="23">
        <f t="shared" si="87"/>
        <v>487.93022460937505</v>
      </c>
      <c r="V156" s="23">
        <f t="shared" si="89"/>
        <v>1122.3300787811279</v>
      </c>
    </row>
    <row r="157" spans="1:22" x14ac:dyDescent="0.55000000000000004">
      <c r="B157">
        <v>75</v>
      </c>
      <c r="C157">
        <v>6336888</v>
      </c>
      <c r="D157">
        <v>141102123</v>
      </c>
      <c r="E157">
        <v>314595</v>
      </c>
      <c r="F157">
        <v>565655</v>
      </c>
      <c r="G157">
        <v>75</v>
      </c>
      <c r="H157" s="23">
        <f t="shared" si="77"/>
        <v>5.9056787109374995E-2</v>
      </c>
      <c r="I157" s="23">
        <f t="shared" si="78"/>
        <v>3.1029100646972657E-3</v>
      </c>
      <c r="J157" s="23">
        <f t="shared" si="79"/>
        <v>9.5889038085937475E-2</v>
      </c>
      <c r="K157" s="23">
        <f t="shared" si="80"/>
        <v>0.23157482910156252</v>
      </c>
      <c r="L157" s="23">
        <f t="shared" si="81"/>
        <v>0.38962356436157225</v>
      </c>
      <c r="N157" s="24">
        <f t="shared" si="82"/>
        <v>1.8370850065358027E-3</v>
      </c>
      <c r="O157" s="24">
        <f t="shared" si="83"/>
        <v>4.1062278280432274E-3</v>
      </c>
      <c r="P157" s="25">
        <f t="shared" si="88"/>
        <v>5.9433128345790301E-3</v>
      </c>
      <c r="R157" s="23">
        <f t="shared" si="84"/>
        <v>188.22187683105469</v>
      </c>
      <c r="S157" s="23">
        <f t="shared" si="85"/>
        <v>13.230891375732423</v>
      </c>
      <c r="T157" s="23">
        <f t="shared" si="86"/>
        <v>480.3617065429687</v>
      </c>
      <c r="U157" s="23">
        <f t="shared" si="87"/>
        <v>519.01149902343752</v>
      </c>
      <c r="V157" s="23">
        <f t="shared" si="89"/>
        <v>1200.8259737731933</v>
      </c>
    </row>
    <row r="158" spans="1:22" x14ac:dyDescent="0.55000000000000004">
      <c r="B158">
        <v>80</v>
      </c>
      <c r="C158">
        <v>6904659</v>
      </c>
      <c r="D158">
        <v>150363941</v>
      </c>
      <c r="E158">
        <v>326377</v>
      </c>
      <c r="F158">
        <v>606429</v>
      </c>
      <c r="G158">
        <v>80</v>
      </c>
      <c r="H158" s="23">
        <f t="shared" si="77"/>
        <v>5.7179086303710942E-2</v>
      </c>
      <c r="I158" s="23">
        <f t="shared" si="78"/>
        <v>3.1091307983398442E-3</v>
      </c>
      <c r="J158" s="23">
        <f t="shared" si="79"/>
        <v>6.2563110351562493E-2</v>
      </c>
      <c r="K158" s="23">
        <f t="shared" si="80"/>
        <v>0.23393286132812502</v>
      </c>
      <c r="L158" s="23">
        <f t="shared" si="81"/>
        <v>0.35678418878173829</v>
      </c>
      <c r="N158" s="24">
        <f t="shared" si="82"/>
        <v>1.1986259038907934E-3</v>
      </c>
      <c r="O158" s="24">
        <f t="shared" si="83"/>
        <v>4.1480879821119681E-3</v>
      </c>
      <c r="P158" s="25">
        <f t="shared" si="88"/>
        <v>5.3467138860027619E-3</v>
      </c>
      <c r="R158" s="23">
        <f t="shared" si="84"/>
        <v>205.37560272216797</v>
      </c>
      <c r="S158" s="23">
        <f t="shared" si="85"/>
        <v>14.163630615234375</v>
      </c>
      <c r="T158" s="23">
        <f t="shared" si="86"/>
        <v>499.13063964843747</v>
      </c>
      <c r="U158" s="23">
        <f t="shared" si="87"/>
        <v>539.29057617187505</v>
      </c>
      <c r="V158" s="23">
        <f t="shared" si="89"/>
        <v>1257.9604491577147</v>
      </c>
    </row>
    <row r="159" spans="1:22" x14ac:dyDescent="0.55000000000000004">
      <c r="B159">
        <v>85</v>
      </c>
      <c r="C159">
        <v>7470528</v>
      </c>
      <c r="D159">
        <v>159627592</v>
      </c>
      <c r="E159">
        <v>338565</v>
      </c>
      <c r="F159">
        <v>642204</v>
      </c>
      <c r="G159">
        <v>85</v>
      </c>
      <c r="H159" s="23">
        <f t="shared" si="77"/>
        <v>5.698753967285157E-2</v>
      </c>
      <c r="I159" s="23">
        <f t="shared" si="78"/>
        <v>3.1097461242675785E-3</v>
      </c>
      <c r="J159" s="23">
        <f t="shared" si="79"/>
        <v>6.4718994140625E-2</v>
      </c>
      <c r="K159" s="23">
        <f t="shared" si="80"/>
        <v>0.20525207519531249</v>
      </c>
      <c r="L159" s="23">
        <f t="shared" si="81"/>
        <v>0.33006835513305666</v>
      </c>
      <c r="N159" s="24">
        <f t="shared" si="82"/>
        <v>1.2399384710545377E-3</v>
      </c>
      <c r="O159" s="24">
        <f t="shared" si="83"/>
        <v>3.6395469972084087E-3</v>
      </c>
      <c r="P159" s="25">
        <f t="shared" si="88"/>
        <v>4.8794854682629469E-3</v>
      </c>
      <c r="R159" s="23">
        <f t="shared" si="84"/>
        <v>222.47186462402345</v>
      </c>
      <c r="S159" s="23">
        <f t="shared" si="85"/>
        <v>15.096554452514649</v>
      </c>
      <c r="T159" s="23">
        <f t="shared" si="86"/>
        <v>518.54633789062495</v>
      </c>
      <c r="U159" s="23">
        <f t="shared" si="87"/>
        <v>560.26845703125002</v>
      </c>
      <c r="V159" s="23">
        <f t="shared" si="89"/>
        <v>1316.3832139984131</v>
      </c>
    </row>
    <row r="160" spans="1:22" x14ac:dyDescent="0.55000000000000004">
      <c r="B160">
        <v>90</v>
      </c>
      <c r="C160">
        <v>8039238</v>
      </c>
      <c r="D160">
        <v>168888599</v>
      </c>
      <c r="E160">
        <v>351112</v>
      </c>
      <c r="F160">
        <v>678126</v>
      </c>
      <c r="G160">
        <v>90</v>
      </c>
      <c r="H160" s="23">
        <f t="shared" si="77"/>
        <v>5.727365112304688E-2</v>
      </c>
      <c r="I160" s="23">
        <f t="shared" si="78"/>
        <v>3.1088585510253906E-3</v>
      </c>
      <c r="J160" s="23">
        <f t="shared" si="79"/>
        <v>6.6625305175781233E-2</v>
      </c>
      <c r="K160" s="23">
        <f t="shared" si="80"/>
        <v>0.20609545898437498</v>
      </c>
      <c r="L160" s="23">
        <f t="shared" si="81"/>
        <v>0.3331032738342285</v>
      </c>
      <c r="N160" s="24">
        <f t="shared" si="82"/>
        <v>1.2764355270858765E-3</v>
      </c>
      <c r="O160" s="24">
        <f t="shared" si="83"/>
        <v>3.6544287083748188E-3</v>
      </c>
      <c r="P160" s="25">
        <f t="shared" si="88"/>
        <v>4.9308642354606953E-3</v>
      </c>
      <c r="R160" s="23">
        <f t="shared" si="84"/>
        <v>239.65395996093753</v>
      </c>
      <c r="S160" s="23">
        <f t="shared" si="85"/>
        <v>16.029212017822267</v>
      </c>
      <c r="T160" s="23">
        <f t="shared" si="86"/>
        <v>538.53392944335928</v>
      </c>
      <c r="U160" s="23">
        <f t="shared" si="87"/>
        <v>581.8642456054688</v>
      </c>
      <c r="V160" s="23">
        <f t="shared" si="89"/>
        <v>1376.081347027588</v>
      </c>
    </row>
    <row r="161" spans="1:22" x14ac:dyDescent="0.55000000000000004">
      <c r="B161">
        <v>95</v>
      </c>
      <c r="C161">
        <v>8601741</v>
      </c>
      <c r="D161">
        <v>178155887</v>
      </c>
      <c r="E161">
        <v>363160</v>
      </c>
      <c r="F161">
        <v>715267</v>
      </c>
      <c r="G161">
        <v>95</v>
      </c>
      <c r="H161" s="23">
        <f t="shared" si="77"/>
        <v>5.6648556518554695E-2</v>
      </c>
      <c r="I161" s="23">
        <f t="shared" si="78"/>
        <v>3.1109670410156254E-3</v>
      </c>
      <c r="J161" s="23">
        <f t="shared" si="79"/>
        <v>6.3975585937499996E-2</v>
      </c>
      <c r="K161" s="23">
        <f t="shared" si="80"/>
        <v>0.21308923339843752</v>
      </c>
      <c r="L161" s="23">
        <f t="shared" si="81"/>
        <v>0.33682434289550783</v>
      </c>
      <c r="N161" s="24">
        <f t="shared" si="82"/>
        <v>1.225661868090583E-3</v>
      </c>
      <c r="O161" s="24">
        <f t="shared" si="83"/>
        <v>3.7784119723400021E-3</v>
      </c>
      <c r="P161" s="25">
        <f t="shared" si="88"/>
        <v>5.0040738404305849E-3</v>
      </c>
      <c r="R161" s="23">
        <f t="shared" si="84"/>
        <v>256.6485269165039</v>
      </c>
      <c r="S161" s="23">
        <f t="shared" si="85"/>
        <v>16.962502130126957</v>
      </c>
      <c r="T161" s="23">
        <f t="shared" si="86"/>
        <v>557.72660522460933</v>
      </c>
      <c r="U161" s="23">
        <f t="shared" si="87"/>
        <v>602.60115966796877</v>
      </c>
      <c r="V161" s="23">
        <f t="shared" si="89"/>
        <v>1433.9387939392091</v>
      </c>
    </row>
    <row r="162" spans="1:22" x14ac:dyDescent="0.55000000000000004">
      <c r="B162">
        <v>100</v>
      </c>
      <c r="C162">
        <v>9197671</v>
      </c>
      <c r="D162">
        <v>187389662</v>
      </c>
      <c r="E162">
        <v>385009</v>
      </c>
      <c r="F162">
        <v>756553</v>
      </c>
      <c r="G162">
        <v>100</v>
      </c>
      <c r="H162" s="23">
        <f t="shared" si="77"/>
        <v>6.0014923095703131E-2</v>
      </c>
      <c r="I162" s="23">
        <f t="shared" si="78"/>
        <v>3.0997169494628909E-3</v>
      </c>
      <c r="J162" s="23">
        <f t="shared" si="79"/>
        <v>0.11601947021484374</v>
      </c>
      <c r="K162" s="23">
        <f t="shared" si="80"/>
        <v>0.23687036132812503</v>
      </c>
      <c r="L162" s="23">
        <f t="shared" si="81"/>
        <v>0.41600447158813481</v>
      </c>
      <c r="N162" s="24">
        <f t="shared" si="82"/>
        <v>2.222752361337395E-3</v>
      </c>
      <c r="O162" s="24">
        <f t="shared" si="83"/>
        <v>4.2001260465090251E-3</v>
      </c>
      <c r="P162" s="25">
        <f t="shared" si="88"/>
        <v>6.4228784078464198E-3</v>
      </c>
      <c r="R162" s="23">
        <f t="shared" si="84"/>
        <v>274.65300384521481</v>
      </c>
      <c r="S162" s="23">
        <f t="shared" si="85"/>
        <v>17.892417214965821</v>
      </c>
      <c r="T162" s="23">
        <f t="shared" si="86"/>
        <v>592.53244628906248</v>
      </c>
      <c r="U162" s="23">
        <f t="shared" si="87"/>
        <v>640.20747070312495</v>
      </c>
      <c r="V162" s="23">
        <f t="shared" si="89"/>
        <v>1525.2853380523679</v>
      </c>
    </row>
    <row r="163" spans="1:22" x14ac:dyDescent="0.55000000000000004">
      <c r="B163">
        <v>105</v>
      </c>
      <c r="C163">
        <v>9752143</v>
      </c>
      <c r="D163">
        <v>196664817</v>
      </c>
      <c r="E163">
        <v>398501</v>
      </c>
      <c r="F163">
        <v>791540</v>
      </c>
      <c r="G163">
        <v>105</v>
      </c>
      <c r="H163" s="23">
        <f t="shared" si="77"/>
        <v>5.5839770507812504E-2</v>
      </c>
      <c r="I163" s="23">
        <f t="shared" si="78"/>
        <v>3.1136079406738283E-3</v>
      </c>
      <c r="J163" s="23">
        <f t="shared" si="79"/>
        <v>7.1643310546874991E-2</v>
      </c>
      <c r="K163" s="23">
        <f t="shared" si="80"/>
        <v>0.20073107910156249</v>
      </c>
      <c r="L163" s="23">
        <f t="shared" si="81"/>
        <v>0.33132776809692377</v>
      </c>
      <c r="N163" s="24">
        <f t="shared" si="82"/>
        <v>1.3725851448890176E-3</v>
      </c>
      <c r="O163" s="24">
        <f t="shared" si="83"/>
        <v>3.5593415701328239E-3</v>
      </c>
      <c r="P163" s="25">
        <f t="shared" si="88"/>
        <v>4.9319267150218418E-3</v>
      </c>
      <c r="R163" s="23">
        <f t="shared" si="84"/>
        <v>291.4049349975586</v>
      </c>
      <c r="S163" s="23">
        <f t="shared" si="85"/>
        <v>18.82649959716797</v>
      </c>
      <c r="T163" s="23">
        <f t="shared" si="86"/>
        <v>614.02543945312493</v>
      </c>
      <c r="U163" s="23">
        <f t="shared" si="87"/>
        <v>663.42978515625009</v>
      </c>
      <c r="V163" s="23">
        <f t="shared" si="89"/>
        <v>1587.6866592041015</v>
      </c>
    </row>
    <row r="164" spans="1:22" x14ac:dyDescent="0.55000000000000004">
      <c r="B164">
        <v>110</v>
      </c>
      <c r="C164">
        <v>10326202</v>
      </c>
      <c r="D164">
        <v>205920176</v>
      </c>
      <c r="E164">
        <v>411952</v>
      </c>
      <c r="F164">
        <v>832786</v>
      </c>
      <c r="G164">
        <v>110</v>
      </c>
      <c r="H164" s="23">
        <f t="shared" si="77"/>
        <v>5.7812338256835939E-2</v>
      </c>
      <c r="I164" s="23">
        <f t="shared" si="78"/>
        <v>3.106962554931641E-3</v>
      </c>
      <c r="J164" s="23">
        <f t="shared" si="79"/>
        <v>7.1425598144531255E-2</v>
      </c>
      <c r="K164" s="23">
        <f t="shared" si="80"/>
        <v>0.23664086914062504</v>
      </c>
      <c r="L164" s="23">
        <f t="shared" si="81"/>
        <v>0.36898576809692385</v>
      </c>
      <c r="N164" s="24">
        <f t="shared" si="82"/>
        <v>1.368443177408876E-3</v>
      </c>
      <c r="O164" s="24">
        <f t="shared" si="83"/>
        <v>4.1961792651406217E-3</v>
      </c>
      <c r="P164" s="25">
        <f t="shared" si="88"/>
        <v>5.5646224425494979E-3</v>
      </c>
      <c r="R164" s="23">
        <f t="shared" si="84"/>
        <v>308.74863647460938</v>
      </c>
      <c r="S164" s="23">
        <f t="shared" si="85"/>
        <v>19.758588363647462</v>
      </c>
      <c r="T164" s="23">
        <f t="shared" si="86"/>
        <v>635.45311889648428</v>
      </c>
      <c r="U164" s="23">
        <f t="shared" si="87"/>
        <v>686.5815307617188</v>
      </c>
      <c r="V164" s="23">
        <f t="shared" si="89"/>
        <v>1650.54187449646</v>
      </c>
    </row>
    <row r="165" spans="1:22" x14ac:dyDescent="0.55000000000000004">
      <c r="B165">
        <v>115</v>
      </c>
      <c r="C165">
        <v>10903055</v>
      </c>
      <c r="D165">
        <v>215173140</v>
      </c>
      <c r="E165">
        <v>423598</v>
      </c>
      <c r="F165">
        <v>870718</v>
      </c>
      <c r="G165">
        <v>115</v>
      </c>
      <c r="H165" s="23">
        <f t="shared" si="77"/>
        <v>5.809371643066407E-2</v>
      </c>
      <c r="I165" s="23">
        <f>(D165-D164)*0.0011*3/32768/300</f>
        <v>3.1061585693359381E-3</v>
      </c>
      <c r="J165" s="23">
        <f>(E165-E164)*17.4*3/32768/300</f>
        <v>6.1840942382812493E-2</v>
      </c>
      <c r="K165" s="23">
        <f>(F165-F164)*18.8*3/327680/30</f>
        <v>0.21762744140624998</v>
      </c>
      <c r="L165" s="23">
        <f t="shared" si="81"/>
        <v>0.34066825878906248</v>
      </c>
      <c r="N165" s="24">
        <f t="shared" si="82"/>
        <v>1.1847626461408184E-3</v>
      </c>
      <c r="O165" s="24">
        <f t="shared" si="83"/>
        <v>3.8588714316858596E-3</v>
      </c>
      <c r="P165" s="25">
        <f t="shared" si="88"/>
        <v>5.0436340778266782E-3</v>
      </c>
      <c r="R165" s="23">
        <f t="shared" si="84"/>
        <v>326.17675140380862</v>
      </c>
      <c r="S165" s="23">
        <f t="shared" si="85"/>
        <v>20.690435934448242</v>
      </c>
      <c r="T165" s="23">
        <f t="shared" si="86"/>
        <v>654.00540161132801</v>
      </c>
      <c r="U165" s="23">
        <f t="shared" si="87"/>
        <v>706.62652587890625</v>
      </c>
      <c r="V165" s="23">
        <f t="shared" si="89"/>
        <v>1707.4991148284912</v>
      </c>
    </row>
    <row r="166" spans="1:22" x14ac:dyDescent="0.55000000000000004">
      <c r="L166" s="20">
        <f>AVERAGE(L144:L165)</f>
        <v>0.35905355391485033</v>
      </c>
    </row>
    <row r="169" spans="1:22" s="4" customFormat="1" x14ac:dyDescent="0.55000000000000004">
      <c r="A169" s="7"/>
      <c r="C169" s="8" t="s">
        <v>1463</v>
      </c>
      <c r="D169" s="8"/>
      <c r="E169" s="8"/>
      <c r="F169" s="8"/>
      <c r="H169" s="9"/>
      <c r="I169" s="9"/>
      <c r="J169" s="9"/>
      <c r="K169" s="9"/>
      <c r="L169" s="10"/>
      <c r="N169" s="11"/>
      <c r="O169" s="12"/>
      <c r="P169" s="12"/>
      <c r="R169" s="13"/>
      <c r="S169" s="13"/>
      <c r="T169" s="13"/>
      <c r="U169" s="13"/>
      <c r="V169" s="14"/>
    </row>
    <row r="170" spans="1:22" s="4" customFormat="1" x14ac:dyDescent="0.55000000000000004">
      <c r="A170" s="7"/>
      <c r="C170" s="4" t="s">
        <v>1464</v>
      </c>
      <c r="D170" s="4" t="s">
        <v>1465</v>
      </c>
      <c r="E170" s="4" t="s">
        <v>1466</v>
      </c>
      <c r="F170" s="4" t="s">
        <v>1467</v>
      </c>
      <c r="H170" s="9" t="s">
        <v>1468</v>
      </c>
      <c r="I170" s="9"/>
      <c r="J170" s="9"/>
      <c r="K170" s="9"/>
      <c r="L170" s="10"/>
      <c r="N170" s="11" t="s">
        <v>1469</v>
      </c>
      <c r="O170" s="12"/>
      <c r="P170" s="12"/>
      <c r="R170" s="15" t="s">
        <v>1470</v>
      </c>
      <c r="S170" s="16"/>
      <c r="T170" s="16"/>
      <c r="U170" s="16"/>
      <c r="V170" s="17"/>
    </row>
    <row r="171" spans="1:22" ht="15.75" customHeight="1" x14ac:dyDescent="0.55000000000000004">
      <c r="A171" s="18" t="s">
        <v>1481</v>
      </c>
      <c r="B171">
        <v>5</v>
      </c>
      <c r="C171">
        <v>106989</v>
      </c>
      <c r="D171">
        <v>9723332</v>
      </c>
      <c r="E171">
        <v>13071</v>
      </c>
      <c r="F171">
        <v>74893</v>
      </c>
      <c r="G171" t="s">
        <v>1472</v>
      </c>
      <c r="H171" s="20" t="s">
        <v>1457</v>
      </c>
      <c r="I171" s="20" t="s">
        <v>1458</v>
      </c>
      <c r="J171" s="20" t="s">
        <v>1473</v>
      </c>
      <c r="K171" s="20" t="s">
        <v>1474</v>
      </c>
      <c r="L171" s="20" t="s">
        <v>1475</v>
      </c>
      <c r="M171" s="20" t="s">
        <v>1472</v>
      </c>
      <c r="N171" s="21" t="s">
        <v>1473</v>
      </c>
      <c r="O171" s="21" t="s">
        <v>1474</v>
      </c>
      <c r="P171" s="22" t="s">
        <v>1475</v>
      </c>
      <c r="Q171" s="20"/>
      <c r="R171" s="20" t="s">
        <v>1457</v>
      </c>
      <c r="S171" s="20" t="s">
        <v>1458</v>
      </c>
      <c r="T171" s="20" t="s">
        <v>1473</v>
      </c>
      <c r="U171" s="20" t="s">
        <v>1474</v>
      </c>
      <c r="V171" s="20" t="s">
        <v>1475</v>
      </c>
    </row>
    <row r="172" spans="1:22" x14ac:dyDescent="0.55000000000000004">
      <c r="A172" s="18"/>
      <c r="B172">
        <v>10</v>
      </c>
      <c r="C172">
        <v>189874</v>
      </c>
      <c r="D172">
        <v>19469947</v>
      </c>
      <c r="E172">
        <v>15684</v>
      </c>
      <c r="F172">
        <v>87636</v>
      </c>
      <c r="G172">
        <v>10</v>
      </c>
      <c r="H172" s="23">
        <f>(C172-C171)*0.33*3/32768/300</f>
        <v>8.3471832275390633E-3</v>
      </c>
      <c r="I172" s="23">
        <f>(D172-D171)*0.0011*3/327680/30</f>
        <v>3.2718739318847658E-3</v>
      </c>
      <c r="J172" s="23">
        <f>(E172-E171)*17.4*3/327680/30</f>
        <v>1.3875183105468748E-2</v>
      </c>
      <c r="K172" s="23">
        <f>(F172-F171)*18.8*3/327680/30</f>
        <v>7.3110473632812506E-2</v>
      </c>
      <c r="L172" s="23">
        <f>SUM(H172:K172)</f>
        <v>9.8604713897705087E-2</v>
      </c>
      <c r="M172">
        <v>10</v>
      </c>
      <c r="N172" s="24">
        <f>(E172-E171)/(C172-C171+D172-D171)</f>
        <v>2.6583244315580651E-4</v>
      </c>
      <c r="O172" s="24">
        <f>(F172-F171)/(C172-C171+D172-D171)</f>
        <v>1.2964036827915967E-3</v>
      </c>
      <c r="P172" s="25">
        <f t="shared" ref="P172:P176" si="90">SUM(N172:O172)</f>
        <v>1.5622361259474032E-3</v>
      </c>
      <c r="Q172">
        <v>10</v>
      </c>
      <c r="R172" s="23">
        <f>(C172-C$3)*0.33*3/32768</f>
        <v>2.5058166503906252</v>
      </c>
      <c r="S172" s="23">
        <f>(D172-D$3)*0.0011*3/32768</f>
        <v>0.98155724487304696</v>
      </c>
      <c r="T172" s="23">
        <f>(E172-E$3)*17.4*3/32768</f>
        <v>4.1912292480468745</v>
      </c>
      <c r="U172" s="23">
        <f>(E172-E$3)*18.8*3/32768</f>
        <v>4.5284545898437507</v>
      </c>
      <c r="V172" s="23">
        <f t="shared" ref="V172:V176" si="91">SUM(R172:U172)</f>
        <v>12.207057733154297</v>
      </c>
    </row>
    <row r="173" spans="1:22" x14ac:dyDescent="0.55000000000000004">
      <c r="A173" s="18"/>
      <c r="B173">
        <v>15</v>
      </c>
      <c r="C173">
        <v>421956</v>
      </c>
      <c r="D173">
        <v>29067657</v>
      </c>
      <c r="E173">
        <v>38551</v>
      </c>
      <c r="F173">
        <v>110435</v>
      </c>
      <c r="G173">
        <v>15</v>
      </c>
      <c r="H173" s="23">
        <f t="shared" ref="H173:H193" si="92">(C173-C172)*0.33*3/32768/300</f>
        <v>2.3372515869140624E-2</v>
      </c>
      <c r="I173" s="23">
        <f t="shared" ref="I173:I192" si="93">(D173-D172)*0.0011*3/327680/30</f>
        <v>3.2218875122070312E-3</v>
      </c>
      <c r="J173" s="23">
        <f t="shared" ref="J173:J192" si="94">(E173-E172)*17.4*3/327680/30</f>
        <v>0.12142510986328124</v>
      </c>
      <c r="K173" s="23">
        <f t="shared" ref="K173:K192" si="95">(F173-F172)*18.8*3/327680/30</f>
        <v>0.13080480957031251</v>
      </c>
      <c r="L173" s="23">
        <f t="shared" ref="L173:L193" si="96">SUM(H173:K173)</f>
        <v>0.27882432281494141</v>
      </c>
      <c r="M173">
        <v>15</v>
      </c>
      <c r="N173" s="24">
        <f t="shared" ref="N173:N193" si="97">(E173-E172)/(C173-C172+D173-D172)</f>
        <v>2.3262954088957323E-3</v>
      </c>
      <c r="O173" s="24">
        <f t="shared" ref="O173:O193" si="98">(F173-F172)/(C173-C172+D173-D172)</f>
        <v>2.3193776633320421E-3</v>
      </c>
      <c r="P173" s="25">
        <f t="shared" si="90"/>
        <v>4.6456730722277744E-3</v>
      </c>
      <c r="Q173">
        <v>15</v>
      </c>
      <c r="R173" s="23">
        <f t="shared" ref="R173:R193" si="99">(C173-C$3)*0.33*3/32768</f>
        <v>9.5175714111328134</v>
      </c>
      <c r="S173" s="23">
        <f t="shared" ref="S173:S193" si="100">(D173-D$3)*0.0011*3/32768</f>
        <v>1.9481234985351563</v>
      </c>
      <c r="T173" s="23">
        <f t="shared" ref="T173:T193" si="101">(E173-E$3)*17.4*3/32768</f>
        <v>40.618762207031246</v>
      </c>
      <c r="U173" s="23">
        <f t="shared" ref="U173:U193" si="102">(E173-E$3)*18.8*3/32768</f>
        <v>43.886938476562506</v>
      </c>
      <c r="V173" s="23">
        <f t="shared" si="91"/>
        <v>95.971395593261718</v>
      </c>
    </row>
    <row r="174" spans="1:22" x14ac:dyDescent="0.55000000000000004">
      <c r="A174" s="18"/>
      <c r="B174">
        <v>20</v>
      </c>
      <c r="C174">
        <v>645810</v>
      </c>
      <c r="D174">
        <v>38673390</v>
      </c>
      <c r="E174">
        <v>51112</v>
      </c>
      <c r="F174">
        <v>127399</v>
      </c>
      <c r="G174">
        <v>20</v>
      </c>
      <c r="H174" s="23">
        <f t="shared" si="92"/>
        <v>2.2543890380859376E-2</v>
      </c>
      <c r="I174" s="23">
        <f t="shared" si="93"/>
        <v>3.2245807800292967E-3</v>
      </c>
      <c r="J174" s="23">
        <f t="shared" si="94"/>
        <v>6.6699645996093751E-2</v>
      </c>
      <c r="K174" s="23">
        <f t="shared" si="95"/>
        <v>9.7327636718750013E-2</v>
      </c>
      <c r="L174" s="23">
        <f t="shared" si="96"/>
        <v>0.18979575387573244</v>
      </c>
      <c r="M174">
        <v>20</v>
      </c>
      <c r="N174" s="24">
        <f t="shared" si="97"/>
        <v>1.2778766798645761E-3</v>
      </c>
      <c r="O174" s="24">
        <f t="shared" si="98"/>
        <v>1.7258100467496752E-3</v>
      </c>
      <c r="P174" s="25">
        <f t="shared" si="90"/>
        <v>3.0036867266142516E-3</v>
      </c>
      <c r="Q174">
        <v>20</v>
      </c>
      <c r="R174" s="23">
        <f t="shared" si="99"/>
        <v>16.280738525390625</v>
      </c>
      <c r="S174" s="23">
        <f t="shared" si="100"/>
        <v>2.9154977325439453</v>
      </c>
      <c r="T174" s="23">
        <f t="shared" si="101"/>
        <v>60.628656005859369</v>
      </c>
      <c r="U174" s="23">
        <f t="shared" si="102"/>
        <v>65.506823730468753</v>
      </c>
      <c r="V174" s="23">
        <f t="shared" si="91"/>
        <v>145.33171599426271</v>
      </c>
    </row>
    <row r="175" spans="1:22" x14ac:dyDescent="0.55000000000000004">
      <c r="A175" s="18"/>
      <c r="B175">
        <v>25</v>
      </c>
      <c r="C175">
        <v>1017895</v>
      </c>
      <c r="D175">
        <v>48131127</v>
      </c>
      <c r="E175">
        <v>67661</v>
      </c>
      <c r="F175">
        <v>157757</v>
      </c>
      <c r="G175">
        <v>25</v>
      </c>
      <c r="H175" s="23">
        <f t="shared" si="92"/>
        <v>3.7471939086914062E-2</v>
      </c>
      <c r="I175" s="23">
        <f t="shared" si="93"/>
        <v>3.1748995056152347E-3</v>
      </c>
      <c r="J175" s="23">
        <f t="shared" si="94"/>
        <v>8.7876159667968745E-2</v>
      </c>
      <c r="K175" s="23">
        <f t="shared" si="95"/>
        <v>0.17417309570312503</v>
      </c>
      <c r="L175" s="23">
        <f t="shared" si="96"/>
        <v>0.30269609396362307</v>
      </c>
      <c r="M175">
        <v>25</v>
      </c>
      <c r="N175" s="24">
        <f t="shared" si="97"/>
        <v>1.6835503226813263E-3</v>
      </c>
      <c r="O175" s="24">
        <f t="shared" si="98"/>
        <v>3.0883570424774733E-3</v>
      </c>
      <c r="P175" s="25">
        <f t="shared" si="90"/>
        <v>4.7719073651587996E-3</v>
      </c>
      <c r="Q175">
        <v>25</v>
      </c>
      <c r="R175" s="23">
        <f t="shared" si="99"/>
        <v>27.522320251464844</v>
      </c>
      <c r="S175" s="23">
        <f t="shared" si="100"/>
        <v>3.8679675842285159</v>
      </c>
      <c r="T175" s="23">
        <f t="shared" si="101"/>
        <v>86.991503906249989</v>
      </c>
      <c r="U175" s="23">
        <f t="shared" si="102"/>
        <v>93.990820312500006</v>
      </c>
      <c r="V175" s="23">
        <f t="shared" si="91"/>
        <v>212.37261205444335</v>
      </c>
    </row>
    <row r="176" spans="1:22" x14ac:dyDescent="0.55000000000000004">
      <c r="A176" s="18"/>
      <c r="B176">
        <v>30</v>
      </c>
      <c r="C176">
        <v>1393574</v>
      </c>
      <c r="D176">
        <v>57583504</v>
      </c>
      <c r="E176">
        <v>71164</v>
      </c>
      <c r="F176">
        <v>180108</v>
      </c>
      <c r="G176">
        <v>30</v>
      </c>
      <c r="H176" s="23">
        <f t="shared" si="92"/>
        <v>3.7833883666992189E-2</v>
      </c>
      <c r="I176" s="23">
        <f t="shared" si="93"/>
        <v>3.1731001892089847E-3</v>
      </c>
      <c r="J176" s="23">
        <f t="shared" si="94"/>
        <v>1.8601135253906245E-2</v>
      </c>
      <c r="K176" s="23">
        <f t="shared" si="95"/>
        <v>0.12823449707031248</v>
      </c>
      <c r="L176" s="23">
        <f t="shared" si="96"/>
        <v>0.18784261618041992</v>
      </c>
      <c r="M176">
        <v>30</v>
      </c>
      <c r="N176" s="24">
        <f t="shared" si="97"/>
        <v>3.5642857549855229E-4</v>
      </c>
      <c r="O176" s="24">
        <f t="shared" si="98"/>
        <v>2.2742035657916477E-3</v>
      </c>
      <c r="P176" s="25">
        <f t="shared" si="90"/>
        <v>2.6306321412902E-3</v>
      </c>
      <c r="Q176">
        <v>30</v>
      </c>
      <c r="R176" s="23">
        <f t="shared" si="99"/>
        <v>38.872485351562503</v>
      </c>
      <c r="S176" s="23">
        <f t="shared" si="100"/>
        <v>4.8198976409912113</v>
      </c>
      <c r="T176" s="23">
        <f t="shared" si="101"/>
        <v>92.571844482421866</v>
      </c>
      <c r="U176" s="23">
        <f t="shared" si="102"/>
        <v>100.02015380859376</v>
      </c>
      <c r="V176" s="23">
        <f t="shared" si="91"/>
        <v>236.28438128356936</v>
      </c>
    </row>
    <row r="177" spans="2:22" x14ac:dyDescent="0.55000000000000004">
      <c r="B177">
        <v>35</v>
      </c>
      <c r="C177">
        <v>1977447</v>
      </c>
      <c r="D177">
        <v>66829462</v>
      </c>
      <c r="E177">
        <v>114327</v>
      </c>
      <c r="F177">
        <v>240794</v>
      </c>
      <c r="G177">
        <v>35</v>
      </c>
      <c r="H177" s="23">
        <f t="shared" si="92"/>
        <v>5.8800686645507812E-2</v>
      </c>
      <c r="I177" s="23">
        <f t="shared" si="93"/>
        <v>3.1038067016601564E-3</v>
      </c>
      <c r="J177" s="23">
        <f t="shared" si="94"/>
        <v>0.2291980590820312</v>
      </c>
      <c r="K177" s="23">
        <f t="shared" si="95"/>
        <v>0.34817407226562502</v>
      </c>
      <c r="L177" s="23">
        <f t="shared" si="96"/>
        <v>0.63927662469482416</v>
      </c>
      <c r="N177" s="24">
        <f t="shared" si="97"/>
        <v>4.3910215750403037E-3</v>
      </c>
      <c r="O177" s="24">
        <f t="shared" si="98"/>
        <v>6.1736564952133968E-3</v>
      </c>
      <c r="P177" s="25">
        <f t="shared" ref="P177:P193" si="103">SUM(N177:O177)</f>
        <v>1.05646780702537E-2</v>
      </c>
      <c r="R177" s="23">
        <f t="shared" si="99"/>
        <v>56.512691345214847</v>
      </c>
      <c r="S177" s="23">
        <f t="shared" si="100"/>
        <v>5.7510396514892577</v>
      </c>
      <c r="T177" s="23">
        <f t="shared" si="101"/>
        <v>161.33126220703124</v>
      </c>
      <c r="U177" s="23">
        <f t="shared" si="102"/>
        <v>174.31193847656252</v>
      </c>
      <c r="V177" s="23">
        <f t="shared" ref="V177:V193" si="104">SUM(R177:U177)</f>
        <v>397.90693168029787</v>
      </c>
    </row>
    <row r="178" spans="2:22" x14ac:dyDescent="0.55000000000000004">
      <c r="B178">
        <v>40</v>
      </c>
      <c r="C178">
        <v>2490620</v>
      </c>
      <c r="D178">
        <v>76145904</v>
      </c>
      <c r="E178">
        <v>129088</v>
      </c>
      <c r="F178">
        <v>266635</v>
      </c>
      <c r="G178">
        <v>40</v>
      </c>
      <c r="H178" s="23">
        <f t="shared" si="92"/>
        <v>5.1680630493164063E-2</v>
      </c>
      <c r="I178" s="23">
        <f t="shared" si="93"/>
        <v>3.1274677124023442E-3</v>
      </c>
      <c r="J178" s="23">
        <f t="shared" si="94"/>
        <v>7.8381774902343743E-2</v>
      </c>
      <c r="K178" s="23">
        <f t="shared" si="95"/>
        <v>0.14825769042968753</v>
      </c>
      <c r="L178" s="23">
        <f t="shared" si="96"/>
        <v>0.2814475635375977</v>
      </c>
      <c r="N178" s="24">
        <f t="shared" si="97"/>
        <v>1.5016864851777002E-3</v>
      </c>
      <c r="O178" s="24">
        <f t="shared" si="98"/>
        <v>2.6288923828654532E-3</v>
      </c>
      <c r="P178" s="25">
        <f t="shared" si="103"/>
        <v>4.1305788680431532E-3</v>
      </c>
      <c r="R178" s="23">
        <f t="shared" si="99"/>
        <v>72.016880493164066</v>
      </c>
      <c r="S178" s="23">
        <f t="shared" si="100"/>
        <v>6.6892799652099617</v>
      </c>
      <c r="T178" s="23">
        <f t="shared" si="101"/>
        <v>184.84579467773435</v>
      </c>
      <c r="U178" s="23">
        <f t="shared" si="102"/>
        <v>199.71844482421875</v>
      </c>
      <c r="V178" s="23">
        <f t="shared" si="104"/>
        <v>463.27039996032715</v>
      </c>
    </row>
    <row r="179" spans="2:22" x14ac:dyDescent="0.55000000000000004">
      <c r="B179">
        <v>45</v>
      </c>
      <c r="C179">
        <v>3093284</v>
      </c>
      <c r="D179">
        <v>85373039</v>
      </c>
      <c r="E179">
        <v>160006</v>
      </c>
      <c r="F179">
        <v>323000</v>
      </c>
      <c r="G179">
        <v>45</v>
      </c>
      <c r="H179" s="23">
        <f t="shared" si="92"/>
        <v>6.0693090820312497E-2</v>
      </c>
      <c r="I179" s="23">
        <f t="shared" si="93"/>
        <v>3.0974879455566407E-3</v>
      </c>
      <c r="J179" s="23">
        <f t="shared" si="94"/>
        <v>0.1641763916015625</v>
      </c>
      <c r="K179" s="23">
        <f t="shared" si="95"/>
        <v>0.32338317871093747</v>
      </c>
      <c r="L179" s="23">
        <f t="shared" si="96"/>
        <v>0.5513501490783691</v>
      </c>
      <c r="N179" s="24">
        <f t="shared" si="97"/>
        <v>3.1453338974683004E-3</v>
      </c>
      <c r="O179" s="24">
        <f t="shared" si="98"/>
        <v>5.7340948680639353E-3</v>
      </c>
      <c r="P179" s="25">
        <f t="shared" si="103"/>
        <v>8.8794287655322365E-3</v>
      </c>
      <c r="R179" s="23">
        <f t="shared" si="99"/>
        <v>90.224807739257813</v>
      </c>
      <c r="S179" s="23">
        <f t="shared" si="100"/>
        <v>7.6185263488769532</v>
      </c>
      <c r="T179" s="23">
        <f t="shared" si="101"/>
        <v>234.09871215820311</v>
      </c>
      <c r="U179" s="23">
        <f t="shared" si="102"/>
        <v>252.93424072265623</v>
      </c>
      <c r="V179" s="23">
        <f t="shared" si="104"/>
        <v>584.87628696899412</v>
      </c>
    </row>
    <row r="180" spans="2:22" x14ac:dyDescent="0.55000000000000004">
      <c r="B180">
        <v>50</v>
      </c>
      <c r="C180">
        <v>3633050</v>
      </c>
      <c r="D180">
        <v>94663009</v>
      </c>
      <c r="E180">
        <v>172538</v>
      </c>
      <c r="F180">
        <v>352499</v>
      </c>
      <c r="G180">
        <v>50</v>
      </c>
      <c r="H180" s="23">
        <f t="shared" si="92"/>
        <v>5.4358758544921872E-2</v>
      </c>
      <c r="I180" s="23">
        <f t="shared" si="93"/>
        <v>3.118581237792969E-3</v>
      </c>
      <c r="J180" s="23">
        <f t="shared" si="94"/>
        <v>6.6545654296874993E-2</v>
      </c>
      <c r="K180" s="23">
        <f t="shared" si="95"/>
        <v>0.16924475097656252</v>
      </c>
      <c r="L180" s="23">
        <f t="shared" si="96"/>
        <v>0.29326774505615238</v>
      </c>
      <c r="N180" s="24">
        <f t="shared" si="97"/>
        <v>1.274907077870657E-3</v>
      </c>
      <c r="O180" s="24">
        <f t="shared" si="98"/>
        <v>3.0009961610362678E-3</v>
      </c>
      <c r="P180" s="25">
        <f t="shared" si="103"/>
        <v>4.2759032389069248E-3</v>
      </c>
      <c r="R180" s="23">
        <f t="shared" si="99"/>
        <v>106.53243530273437</v>
      </c>
      <c r="S180" s="23">
        <f t="shared" si="100"/>
        <v>8.5541007202148442</v>
      </c>
      <c r="T180" s="23">
        <f t="shared" si="101"/>
        <v>254.06240844726563</v>
      </c>
      <c r="U180" s="23">
        <f t="shared" si="102"/>
        <v>274.50421142578125</v>
      </c>
      <c r="V180" s="23">
        <f t="shared" si="104"/>
        <v>643.65315589599606</v>
      </c>
    </row>
    <row r="181" spans="2:22" x14ac:dyDescent="0.55000000000000004">
      <c r="B181">
        <v>55</v>
      </c>
      <c r="C181">
        <v>4205244</v>
      </c>
      <c r="D181">
        <v>103920809</v>
      </c>
      <c r="E181">
        <v>189124</v>
      </c>
      <c r="F181">
        <v>388367</v>
      </c>
      <c r="G181">
        <v>55</v>
      </c>
      <c r="H181" s="23">
        <f t="shared" si="92"/>
        <v>5.7624517822265631E-2</v>
      </c>
      <c r="I181" s="23">
        <f t="shared" si="93"/>
        <v>3.1077819824218748E-3</v>
      </c>
      <c r="J181" s="23">
        <f t="shared" si="94"/>
        <v>8.8072631835937498E-2</v>
      </c>
      <c r="K181" s="23">
        <f t="shared" si="95"/>
        <v>0.20578564453125001</v>
      </c>
      <c r="L181" s="23">
        <f t="shared" si="96"/>
        <v>0.354590576171875</v>
      </c>
      <c r="N181" s="24">
        <f t="shared" si="97"/>
        <v>1.6872848549042859E-3</v>
      </c>
      <c r="O181" s="24">
        <f t="shared" si="98"/>
        <v>3.6488323390634824E-3</v>
      </c>
      <c r="P181" s="25">
        <f t="shared" si="103"/>
        <v>5.3361171939677685E-3</v>
      </c>
      <c r="R181" s="23">
        <f t="shared" si="99"/>
        <v>123.81979064941407</v>
      </c>
      <c r="S181" s="23">
        <f t="shared" si="100"/>
        <v>9.4864353149414065</v>
      </c>
      <c r="T181" s="23">
        <f t="shared" si="101"/>
        <v>280.48419799804685</v>
      </c>
      <c r="U181" s="23">
        <f t="shared" si="102"/>
        <v>303.05189208984376</v>
      </c>
      <c r="V181" s="23">
        <f t="shared" si="104"/>
        <v>716.84231605224613</v>
      </c>
    </row>
    <row r="182" spans="2:22" x14ac:dyDescent="0.55000000000000004">
      <c r="B182">
        <v>60</v>
      </c>
      <c r="C182">
        <v>4773673</v>
      </c>
      <c r="D182">
        <v>113182262</v>
      </c>
      <c r="E182">
        <v>203259</v>
      </c>
      <c r="F182">
        <v>422257</v>
      </c>
      <c r="G182">
        <v>60</v>
      </c>
      <c r="H182" s="23">
        <f t="shared" si="92"/>
        <v>5.7245352172851559E-2</v>
      </c>
      <c r="I182" s="23">
        <f t="shared" si="93"/>
        <v>3.109008270263672E-3</v>
      </c>
      <c r="J182" s="23">
        <f t="shared" si="94"/>
        <v>7.5057678222656229E-2</v>
      </c>
      <c r="K182" s="23">
        <f t="shared" si="95"/>
        <v>0.19443725585937502</v>
      </c>
      <c r="L182" s="23">
        <f t="shared" si="96"/>
        <v>0.32984929452514644</v>
      </c>
      <c r="N182" s="24">
        <f t="shared" si="97"/>
        <v>1.4379623275233618E-3</v>
      </c>
      <c r="O182" s="24">
        <f t="shared" si="98"/>
        <v>3.4476507449428184E-3</v>
      </c>
      <c r="P182" s="25">
        <f t="shared" si="103"/>
        <v>4.8856130724661802E-3</v>
      </c>
      <c r="R182" s="23">
        <f t="shared" si="99"/>
        <v>140.99339630126954</v>
      </c>
      <c r="S182" s="23">
        <f t="shared" si="100"/>
        <v>10.419137796020507</v>
      </c>
      <c r="T182" s="23">
        <f t="shared" si="101"/>
        <v>303.00150146484373</v>
      </c>
      <c r="U182" s="23">
        <f t="shared" si="102"/>
        <v>327.38093261718751</v>
      </c>
      <c r="V182" s="23">
        <f t="shared" si="104"/>
        <v>781.79496817932136</v>
      </c>
    </row>
    <row r="183" spans="2:22" x14ac:dyDescent="0.55000000000000004">
      <c r="B183">
        <v>65</v>
      </c>
      <c r="C183">
        <v>5321206</v>
      </c>
      <c r="D183">
        <v>122462708</v>
      </c>
      <c r="E183">
        <v>216422</v>
      </c>
      <c r="F183">
        <v>454721</v>
      </c>
      <c r="G183">
        <v>65</v>
      </c>
      <c r="H183" s="23">
        <f t="shared" si="92"/>
        <v>5.5140957641601568E-2</v>
      </c>
      <c r="I183" s="23">
        <f t="shared" si="93"/>
        <v>3.1153840942382818E-3</v>
      </c>
      <c r="J183" s="23">
        <f t="shared" si="94"/>
        <v>6.9896301269531252E-2</v>
      </c>
      <c r="K183" s="23">
        <f t="shared" si="95"/>
        <v>0.18625585937500003</v>
      </c>
      <c r="L183" s="23">
        <f t="shared" si="96"/>
        <v>0.3144085023803711</v>
      </c>
      <c r="N183" s="24">
        <f t="shared" si="97"/>
        <v>1.3393394511730236E-3</v>
      </c>
      <c r="O183" s="24">
        <f t="shared" si="98"/>
        <v>3.3032223613827421E-3</v>
      </c>
      <c r="P183" s="25">
        <f t="shared" si="103"/>
        <v>4.6425618125557656E-3</v>
      </c>
      <c r="R183" s="23">
        <f t="shared" si="99"/>
        <v>157.53568359375001</v>
      </c>
      <c r="S183" s="23">
        <f t="shared" si="100"/>
        <v>11.353753024291994</v>
      </c>
      <c r="T183" s="23">
        <f t="shared" si="101"/>
        <v>323.97039184570309</v>
      </c>
      <c r="U183" s="23">
        <f t="shared" si="102"/>
        <v>350.0369750976563</v>
      </c>
      <c r="V183" s="23">
        <f t="shared" si="104"/>
        <v>842.89680356140138</v>
      </c>
    </row>
    <row r="184" spans="2:22" x14ac:dyDescent="0.55000000000000004">
      <c r="B184">
        <v>70</v>
      </c>
      <c r="C184">
        <v>5954683</v>
      </c>
      <c r="D184">
        <v>131659136</v>
      </c>
      <c r="E184">
        <v>239496</v>
      </c>
      <c r="F184">
        <v>508165</v>
      </c>
      <c r="G184">
        <v>70</v>
      </c>
      <c r="H184" s="23">
        <f t="shared" si="92"/>
        <v>6.379620666503906E-2</v>
      </c>
      <c r="I184" s="23">
        <f t="shared" si="93"/>
        <v>3.0871798095703129E-3</v>
      </c>
      <c r="J184" s="23">
        <f t="shared" si="94"/>
        <v>0.12252429199218748</v>
      </c>
      <c r="K184" s="23">
        <f t="shared" si="95"/>
        <v>0.30662451171875005</v>
      </c>
      <c r="L184" s="23">
        <f t="shared" si="96"/>
        <v>0.4960321901855469</v>
      </c>
      <c r="N184" s="24">
        <f t="shared" si="97"/>
        <v>2.3473268561598512E-3</v>
      </c>
      <c r="O184" s="24">
        <f t="shared" si="98"/>
        <v>5.4368785863139063E-3</v>
      </c>
      <c r="P184" s="25">
        <f t="shared" si="103"/>
        <v>7.7842054424737579E-3</v>
      </c>
      <c r="R184" s="23">
        <f t="shared" si="99"/>
        <v>176.67454559326174</v>
      </c>
      <c r="S184" s="23">
        <f t="shared" si="100"/>
        <v>12.279906967163086</v>
      </c>
      <c r="T184" s="23">
        <f t="shared" si="101"/>
        <v>360.72767944335936</v>
      </c>
      <c r="U184" s="23">
        <f t="shared" si="102"/>
        <v>389.75174560546878</v>
      </c>
      <c r="V184" s="23">
        <f t="shared" si="104"/>
        <v>939.43387760925293</v>
      </c>
    </row>
    <row r="185" spans="2:22" x14ac:dyDescent="0.55000000000000004">
      <c r="B185">
        <v>75</v>
      </c>
      <c r="C185">
        <v>6530138</v>
      </c>
      <c r="D185">
        <v>140913343</v>
      </c>
      <c r="E185">
        <v>256194</v>
      </c>
      <c r="F185">
        <v>545294</v>
      </c>
      <c r="G185">
        <v>75</v>
      </c>
      <c r="H185" s="23">
        <f t="shared" si="92"/>
        <v>5.7952926635742197E-2</v>
      </c>
      <c r="I185" s="23">
        <f t="shared" si="93"/>
        <v>3.1065758361816407E-3</v>
      </c>
      <c r="J185" s="23">
        <f t="shared" si="94"/>
        <v>8.8667358398437479E-2</v>
      </c>
      <c r="K185" s="23">
        <f t="shared" si="95"/>
        <v>0.21302038574218748</v>
      </c>
      <c r="L185" s="23">
        <f t="shared" si="96"/>
        <v>0.36274724661254876</v>
      </c>
      <c r="N185" s="24">
        <f t="shared" si="97"/>
        <v>1.6987359280512392E-3</v>
      </c>
      <c r="O185" s="24">
        <f t="shared" si="98"/>
        <v>3.7772407637210719E-3</v>
      </c>
      <c r="P185" s="25">
        <f t="shared" si="103"/>
        <v>5.4759766917723109E-3</v>
      </c>
      <c r="R185" s="23">
        <f t="shared" si="99"/>
        <v>194.0604235839844</v>
      </c>
      <c r="S185" s="23">
        <f t="shared" si="100"/>
        <v>13.211879718017581</v>
      </c>
      <c r="T185" s="23">
        <f t="shared" si="101"/>
        <v>387.3278869628906</v>
      </c>
      <c r="U185" s="23">
        <f t="shared" si="102"/>
        <v>418.4921997070312</v>
      </c>
      <c r="V185" s="23">
        <f t="shared" si="104"/>
        <v>1013.0923899719238</v>
      </c>
    </row>
    <row r="186" spans="2:22" x14ac:dyDescent="0.55000000000000004">
      <c r="B186">
        <v>80</v>
      </c>
      <c r="C186">
        <v>7103783</v>
      </c>
      <c r="D186">
        <v>150169593</v>
      </c>
      <c r="E186">
        <v>268665</v>
      </c>
      <c r="F186">
        <v>582884</v>
      </c>
      <c r="G186">
        <v>80</v>
      </c>
      <c r="H186" s="23">
        <f t="shared" si="92"/>
        <v>5.7770645141601566E-2</v>
      </c>
      <c r="I186" s="23">
        <f t="shared" si="93"/>
        <v>3.1072616577148436E-3</v>
      </c>
      <c r="J186" s="23">
        <f t="shared" si="94"/>
        <v>6.6221740722656242E-2</v>
      </c>
      <c r="K186" s="23">
        <f t="shared" si="95"/>
        <v>0.215665283203125</v>
      </c>
      <c r="L186" s="23">
        <f t="shared" si="96"/>
        <v>0.34276493072509762</v>
      </c>
      <c r="N186" s="24">
        <f t="shared" si="97"/>
        <v>1.2686808963880082E-3</v>
      </c>
      <c r="O186" s="24">
        <f t="shared" si="98"/>
        <v>3.8240489852638302E-3</v>
      </c>
      <c r="P186" s="25">
        <f t="shared" si="103"/>
        <v>5.0927298816518382E-3</v>
      </c>
      <c r="R186" s="23">
        <f t="shared" si="99"/>
        <v>211.39161712646484</v>
      </c>
      <c r="S186" s="23">
        <f t="shared" si="100"/>
        <v>14.144058215332034</v>
      </c>
      <c r="T186" s="23">
        <f t="shared" si="101"/>
        <v>407.19440917968745</v>
      </c>
      <c r="U186" s="23">
        <f t="shared" si="102"/>
        <v>439.95717773437502</v>
      </c>
      <c r="V186" s="23">
        <f t="shared" si="104"/>
        <v>1072.6872622558594</v>
      </c>
    </row>
    <row r="187" spans="2:22" x14ac:dyDescent="0.55000000000000004">
      <c r="B187">
        <v>85</v>
      </c>
      <c r="C187">
        <v>7702226</v>
      </c>
      <c r="D187">
        <v>159401108</v>
      </c>
      <c r="E187">
        <v>280913</v>
      </c>
      <c r="F187">
        <v>615880</v>
      </c>
      <c r="G187">
        <v>85</v>
      </c>
      <c r="H187" s="23">
        <f t="shared" si="92"/>
        <v>6.0268002319335941E-2</v>
      </c>
      <c r="I187" s="23">
        <f t="shared" si="93"/>
        <v>3.0989582824707037E-3</v>
      </c>
      <c r="J187" s="23">
        <f t="shared" si="94"/>
        <v>6.5037597656250001E-2</v>
      </c>
      <c r="K187" s="23">
        <f t="shared" si="95"/>
        <v>0.18930810546875002</v>
      </c>
      <c r="L187" s="23">
        <f t="shared" si="96"/>
        <v>0.31771266372680662</v>
      </c>
      <c r="N187" s="24">
        <f t="shared" si="97"/>
        <v>1.2459870123554954E-3</v>
      </c>
      <c r="O187" s="24">
        <f t="shared" si="98"/>
        <v>3.356677617544246E-3</v>
      </c>
      <c r="P187" s="25">
        <f t="shared" si="103"/>
        <v>4.6026646298997411E-3</v>
      </c>
      <c r="R187" s="23">
        <f t="shared" si="99"/>
        <v>229.47201782226566</v>
      </c>
      <c r="S187" s="23">
        <f t="shared" si="100"/>
        <v>15.073745700073243</v>
      </c>
      <c r="T187" s="23">
        <f t="shared" si="101"/>
        <v>426.7056884765625</v>
      </c>
      <c r="U187" s="23">
        <f t="shared" si="102"/>
        <v>461.038330078125</v>
      </c>
      <c r="V187" s="23">
        <f t="shared" si="104"/>
        <v>1132.2897820770263</v>
      </c>
    </row>
    <row r="188" spans="2:22" x14ac:dyDescent="0.55000000000000004">
      <c r="B188">
        <v>90</v>
      </c>
      <c r="C188">
        <v>8267491</v>
      </c>
      <c r="D188">
        <v>168665836</v>
      </c>
      <c r="E188">
        <v>292167</v>
      </c>
      <c r="F188">
        <v>651500</v>
      </c>
      <c r="G188">
        <v>90</v>
      </c>
      <c r="H188" s="23">
        <f t="shared" si="92"/>
        <v>5.6926712036132823E-2</v>
      </c>
      <c r="I188" s="23">
        <f t="shared" si="93"/>
        <v>3.1101076660156254E-3</v>
      </c>
      <c r="J188" s="23">
        <f t="shared" si="94"/>
        <v>5.975939941406249E-2</v>
      </c>
      <c r="K188" s="23">
        <f t="shared" si="95"/>
        <v>0.20436279296874998</v>
      </c>
      <c r="L188" s="23">
        <f t="shared" si="96"/>
        <v>0.3241590120849609</v>
      </c>
      <c r="N188" s="24">
        <f t="shared" si="97"/>
        <v>1.1448634805741977E-3</v>
      </c>
      <c r="O188" s="24">
        <f t="shared" si="98"/>
        <v>3.6236038011420763E-3</v>
      </c>
      <c r="P188" s="25">
        <f t="shared" si="103"/>
        <v>4.7684672817162738E-3</v>
      </c>
      <c r="R188" s="23">
        <f t="shared" si="99"/>
        <v>246.55003143310546</v>
      </c>
      <c r="S188" s="23">
        <f t="shared" si="100"/>
        <v>16.006777999877929</v>
      </c>
      <c r="T188" s="23">
        <f t="shared" si="101"/>
        <v>444.63350830078122</v>
      </c>
      <c r="U188" s="23">
        <f t="shared" si="102"/>
        <v>480.40861816406255</v>
      </c>
      <c r="V188" s="23">
        <f t="shared" si="104"/>
        <v>1187.5989358978272</v>
      </c>
    </row>
    <row r="189" spans="2:22" x14ac:dyDescent="0.55000000000000004">
      <c r="B189">
        <v>95</v>
      </c>
      <c r="C189">
        <v>8841390</v>
      </c>
      <c r="D189">
        <v>177921648</v>
      </c>
      <c r="E189">
        <v>307567</v>
      </c>
      <c r="F189">
        <v>685187</v>
      </c>
      <c r="G189">
        <v>95</v>
      </c>
      <c r="H189" s="23">
        <f t="shared" si="92"/>
        <v>5.7796224975585939E-2</v>
      </c>
      <c r="I189" s="23">
        <f t="shared" si="93"/>
        <v>3.1071146240234378E-3</v>
      </c>
      <c r="J189" s="23">
        <f t="shared" si="94"/>
        <v>8.1774902343749997E-2</v>
      </c>
      <c r="K189" s="23">
        <f t="shared" si="95"/>
        <v>0.1932725830078125</v>
      </c>
      <c r="L189" s="23">
        <f t="shared" si="96"/>
        <v>0.3359508249511719</v>
      </c>
      <c r="N189" s="24">
        <f t="shared" si="97"/>
        <v>1.5666788169051969E-3</v>
      </c>
      <c r="O189" s="24">
        <f t="shared" si="98"/>
        <v>3.4270590457847641E-3</v>
      </c>
      <c r="P189" s="25">
        <f t="shared" si="103"/>
        <v>4.993737862689961E-3</v>
      </c>
      <c r="R189" s="23">
        <f t="shared" si="99"/>
        <v>263.88889892578123</v>
      </c>
      <c r="S189" s="23">
        <f t="shared" si="100"/>
        <v>16.938912387084962</v>
      </c>
      <c r="T189" s="23">
        <f t="shared" si="101"/>
        <v>469.16597900390622</v>
      </c>
      <c r="U189" s="23">
        <f t="shared" si="102"/>
        <v>506.91496582031255</v>
      </c>
      <c r="V189" s="23">
        <f t="shared" si="104"/>
        <v>1256.908756137085</v>
      </c>
    </row>
    <row r="190" spans="2:22" x14ac:dyDescent="0.55000000000000004">
      <c r="B190">
        <v>100</v>
      </c>
      <c r="C190">
        <v>9430392</v>
      </c>
      <c r="D190">
        <v>187162599</v>
      </c>
      <c r="E190">
        <v>325021</v>
      </c>
      <c r="F190">
        <v>726375</v>
      </c>
      <c r="G190">
        <v>100</v>
      </c>
      <c r="H190" s="23">
        <f t="shared" si="92"/>
        <v>5.9317218017578124E-2</v>
      </c>
      <c r="I190" s="23">
        <f t="shared" si="93"/>
        <v>3.1021258850097663E-3</v>
      </c>
      <c r="J190" s="23">
        <f t="shared" si="94"/>
        <v>9.2681762695312489E-2</v>
      </c>
      <c r="K190" s="23">
        <f t="shared" si="95"/>
        <v>0.23630810546875</v>
      </c>
      <c r="L190" s="23">
        <f t="shared" si="96"/>
        <v>0.39140921206665036</v>
      </c>
      <c r="N190" s="24">
        <f t="shared" si="97"/>
        <v>1.7755934336613818E-3</v>
      </c>
      <c r="O190" s="24">
        <f t="shared" si="98"/>
        <v>4.1900505526323469E-3</v>
      </c>
      <c r="P190" s="25">
        <f t="shared" si="103"/>
        <v>5.9656439862937286E-3</v>
      </c>
      <c r="R190" s="23">
        <f t="shared" si="99"/>
        <v>281.68406433105469</v>
      </c>
      <c r="S190" s="23">
        <f t="shared" si="100"/>
        <v>17.869550152587891</v>
      </c>
      <c r="T190" s="23">
        <f t="shared" si="101"/>
        <v>496.97050781249993</v>
      </c>
      <c r="U190" s="23">
        <f t="shared" si="102"/>
        <v>536.95664062500009</v>
      </c>
      <c r="V190" s="23">
        <f t="shared" si="104"/>
        <v>1333.4807629211427</v>
      </c>
    </row>
    <row r="191" spans="2:22" x14ac:dyDescent="0.55000000000000004">
      <c r="B191">
        <v>105</v>
      </c>
      <c r="C191">
        <v>10007107</v>
      </c>
      <c r="D191">
        <v>196415911</v>
      </c>
      <c r="E191">
        <v>340735</v>
      </c>
      <c r="F191">
        <v>762767</v>
      </c>
      <c r="G191">
        <v>105</v>
      </c>
      <c r="H191" s="23">
        <f t="shared" si="92"/>
        <v>5.8079818725585944E-2</v>
      </c>
      <c r="I191" s="23">
        <f t="shared" si="93"/>
        <v>3.1062753906250006E-3</v>
      </c>
      <c r="J191" s="23">
        <f t="shared" si="94"/>
        <v>8.3442260742187482E-2</v>
      </c>
      <c r="K191" s="23">
        <f t="shared" si="95"/>
        <v>0.20879199218749997</v>
      </c>
      <c r="L191" s="23">
        <f t="shared" si="96"/>
        <v>0.35342034704589842</v>
      </c>
      <c r="N191" s="24">
        <f t="shared" si="97"/>
        <v>1.5985713976167104E-3</v>
      </c>
      <c r="O191" s="24">
        <f t="shared" si="98"/>
        <v>3.7021261487888081E-3</v>
      </c>
      <c r="P191" s="25">
        <f t="shared" si="103"/>
        <v>5.3006975464055181E-3</v>
      </c>
      <c r="R191" s="23">
        <f t="shared" si="99"/>
        <v>299.10800994873051</v>
      </c>
      <c r="S191" s="23">
        <f t="shared" si="100"/>
        <v>18.801432769775392</v>
      </c>
      <c r="T191" s="23">
        <f t="shared" si="101"/>
        <v>522.0031860351562</v>
      </c>
      <c r="U191" s="23">
        <f t="shared" si="102"/>
        <v>564.00344238281252</v>
      </c>
      <c r="V191" s="23">
        <f t="shared" si="104"/>
        <v>1403.9160711364748</v>
      </c>
    </row>
    <row r="192" spans="2:22" x14ac:dyDescent="0.55000000000000004">
      <c r="B192">
        <v>110</v>
      </c>
      <c r="C192">
        <v>10575728</v>
      </c>
      <c r="D192">
        <v>205677056</v>
      </c>
      <c r="E192">
        <v>355293</v>
      </c>
      <c r="F192">
        <v>798808</v>
      </c>
      <c r="G192">
        <v>110</v>
      </c>
      <c r="H192" s="23">
        <f t="shared" si="92"/>
        <v>5.7264688110351569E-2</v>
      </c>
      <c r="I192" s="23">
        <f t="shared" si="93"/>
        <v>3.1089048767089845E-3</v>
      </c>
      <c r="J192" s="23">
        <f t="shared" si="94"/>
        <v>7.7303833007812489E-2</v>
      </c>
      <c r="K192" s="23">
        <f t="shared" si="95"/>
        <v>0.20677819824218752</v>
      </c>
      <c r="L192" s="23">
        <f t="shared" si="96"/>
        <v>0.34445562423706055</v>
      </c>
      <c r="N192" s="24">
        <f t="shared" si="97"/>
        <v>1.481011857250722E-3</v>
      </c>
      <c r="O192" s="24">
        <f t="shared" si="98"/>
        <v>3.6665165783193619E-3</v>
      </c>
      <c r="P192" s="25">
        <f t="shared" si="103"/>
        <v>5.1475284355700836E-3</v>
      </c>
      <c r="R192" s="23">
        <f t="shared" si="99"/>
        <v>316.28741638183595</v>
      </c>
      <c r="S192" s="23">
        <f t="shared" si="100"/>
        <v>19.734104232788088</v>
      </c>
      <c r="T192" s="23">
        <f t="shared" si="101"/>
        <v>545.19433593749989</v>
      </c>
      <c r="U192" s="23">
        <f t="shared" si="102"/>
        <v>589.060546875</v>
      </c>
      <c r="V192" s="23">
        <f t="shared" si="104"/>
        <v>1470.276403427124</v>
      </c>
    </row>
    <row r="193" spans="1:22" x14ac:dyDescent="0.55000000000000004">
      <c r="B193">
        <v>115</v>
      </c>
      <c r="C193">
        <v>11155996</v>
      </c>
      <c r="D193">
        <v>214926476</v>
      </c>
      <c r="E193">
        <v>367762</v>
      </c>
      <c r="F193">
        <v>834637</v>
      </c>
      <c r="G193">
        <v>115</v>
      </c>
      <c r="H193" s="23">
        <f t="shared" si="92"/>
        <v>5.8437634277343754E-2</v>
      </c>
      <c r="I193" s="23">
        <f>(D193-D192)*0.0011*3/32768/300</f>
        <v>3.1049688720703127E-3</v>
      </c>
      <c r="J193" s="23">
        <f>(E193-E192)*17.4*3/32768/300</f>
        <v>6.6211120605468743E-2</v>
      </c>
      <c r="K193" s="23">
        <f>(F193-F192)*18.8*3/327680/30</f>
        <v>0.2055618896484375</v>
      </c>
      <c r="L193" s="23">
        <f t="shared" si="96"/>
        <v>0.33331561340332028</v>
      </c>
      <c r="N193" s="24">
        <f t="shared" si="97"/>
        <v>1.2685041478427393E-3</v>
      </c>
      <c r="O193" s="24">
        <f t="shared" si="98"/>
        <v>3.6449783553659078E-3</v>
      </c>
      <c r="P193" s="25">
        <f t="shared" si="103"/>
        <v>4.9134825032086469E-3</v>
      </c>
      <c r="R193" s="23">
        <f t="shared" si="99"/>
        <v>333.81870666503903</v>
      </c>
      <c r="S193" s="23">
        <f t="shared" si="100"/>
        <v>20.665594894409182</v>
      </c>
      <c r="T193" s="23">
        <f t="shared" si="101"/>
        <v>565.05767211914053</v>
      </c>
      <c r="U193" s="23">
        <f t="shared" si="102"/>
        <v>610.5220825195313</v>
      </c>
      <c r="V193" s="23">
        <f t="shared" si="104"/>
        <v>1530.0640561981199</v>
      </c>
    </row>
    <row r="194" spans="1:22" x14ac:dyDescent="0.55000000000000004">
      <c r="L194" s="20">
        <f>AVERAGE(L172:L193)</f>
        <v>0.33745098278253721</v>
      </c>
    </row>
    <row r="197" spans="1:22" s="4" customFormat="1" x14ac:dyDescent="0.55000000000000004">
      <c r="A197" s="7"/>
      <c r="C197" s="8" t="s">
        <v>1463</v>
      </c>
      <c r="D197" s="8"/>
      <c r="E197" s="8"/>
      <c r="F197" s="8"/>
      <c r="H197" s="9"/>
      <c r="I197" s="9"/>
      <c r="J197" s="9"/>
      <c r="K197" s="9"/>
      <c r="L197" s="10"/>
      <c r="N197" s="11"/>
      <c r="O197" s="12"/>
      <c r="P197" s="12"/>
      <c r="R197" s="13"/>
      <c r="S197" s="13"/>
      <c r="T197" s="13"/>
      <c r="U197" s="13"/>
      <c r="V197" s="14"/>
    </row>
    <row r="198" spans="1:22" s="4" customFormat="1" x14ac:dyDescent="0.55000000000000004">
      <c r="A198" s="7"/>
      <c r="C198" s="4" t="s">
        <v>1464</v>
      </c>
      <c r="D198" s="4" t="s">
        <v>1465</v>
      </c>
      <c r="E198" s="4" t="s">
        <v>1466</v>
      </c>
      <c r="F198" s="4" t="s">
        <v>1467</v>
      </c>
      <c r="H198" s="9" t="s">
        <v>1468</v>
      </c>
      <c r="I198" s="9"/>
      <c r="J198" s="9"/>
      <c r="K198" s="9"/>
      <c r="L198" s="10"/>
      <c r="N198" s="11" t="s">
        <v>1469</v>
      </c>
      <c r="O198" s="12"/>
      <c r="P198" s="12"/>
      <c r="R198" s="15" t="s">
        <v>1470</v>
      </c>
      <c r="S198" s="16"/>
      <c r="T198" s="16"/>
      <c r="U198" s="16"/>
      <c r="V198" s="17"/>
    </row>
    <row r="199" spans="1:22" ht="15.75" customHeight="1" x14ac:dyDescent="0.55000000000000004">
      <c r="A199" s="18" t="s">
        <v>1482</v>
      </c>
      <c r="B199">
        <v>5</v>
      </c>
      <c r="C199">
        <v>106630</v>
      </c>
      <c r="D199">
        <v>9723720</v>
      </c>
      <c r="E199">
        <v>13071</v>
      </c>
      <c r="F199">
        <v>74226</v>
      </c>
      <c r="G199" t="s">
        <v>1472</v>
      </c>
      <c r="H199" s="20" t="s">
        <v>1457</v>
      </c>
      <c r="I199" s="20" t="s">
        <v>1458</v>
      </c>
      <c r="J199" s="20" t="s">
        <v>1473</v>
      </c>
      <c r="K199" s="20" t="s">
        <v>1474</v>
      </c>
      <c r="L199" s="20" t="s">
        <v>1475</v>
      </c>
      <c r="M199" s="20" t="s">
        <v>1472</v>
      </c>
      <c r="N199" s="21" t="s">
        <v>1473</v>
      </c>
      <c r="O199" s="21" t="s">
        <v>1474</v>
      </c>
      <c r="P199" s="22" t="s">
        <v>1475</v>
      </c>
      <c r="Q199" s="20"/>
      <c r="R199" s="20" t="s">
        <v>1457</v>
      </c>
      <c r="S199" s="20" t="s">
        <v>1458</v>
      </c>
      <c r="T199" s="20" t="s">
        <v>1473</v>
      </c>
      <c r="U199" s="20" t="s">
        <v>1474</v>
      </c>
      <c r="V199" s="20" t="s">
        <v>1475</v>
      </c>
    </row>
    <row r="200" spans="1:22" x14ac:dyDescent="0.55000000000000004">
      <c r="A200" s="18"/>
      <c r="B200">
        <v>10</v>
      </c>
      <c r="C200">
        <v>190033</v>
      </c>
      <c r="D200">
        <v>19469831</v>
      </c>
      <c r="E200">
        <v>15682</v>
      </c>
      <c r="F200">
        <v>87590</v>
      </c>
      <c r="G200">
        <v>10</v>
      </c>
      <c r="H200" s="23">
        <f>(C200-C199)*0.33*3/32768/300</f>
        <v>8.3993499755859371E-3</v>
      </c>
      <c r="I200" s="23">
        <f>(D200-D199)*0.0011*3/327680/30</f>
        <v>3.2717047424316412E-3</v>
      </c>
      <c r="J200" s="23">
        <f>(E200-E199)*17.4*3/327680/30</f>
        <v>1.3864562988281249E-2</v>
      </c>
      <c r="K200" s="23">
        <f>(F200-F199)*18.8*3/327680/30</f>
        <v>7.6673339843750007E-2</v>
      </c>
      <c r="L200" s="23">
        <f>SUM(H200:K200)</f>
        <v>0.10220895755004883</v>
      </c>
      <c r="M200">
        <v>10</v>
      </c>
      <c r="N200" s="24">
        <f>(E200-E199)/(C200-C199+D200-D199)</f>
        <v>2.6562859567624603E-4</v>
      </c>
      <c r="O200" s="24">
        <f>(F200-F199)/(C200-C199+D200-D199)</f>
        <v>1.3595789171265233E-3</v>
      </c>
      <c r="P200" s="25">
        <f t="shared" ref="P200:P204" si="105">SUM(N200:O200)</f>
        <v>1.6252075128027695E-3</v>
      </c>
      <c r="Q200">
        <v>10</v>
      </c>
      <c r="R200" s="23">
        <f>(C200-C$3)*0.33*3/32768</f>
        <v>2.5106204223632815</v>
      </c>
      <c r="S200" s="23">
        <f>(D200-D$3)*0.0011*3/32768</f>
        <v>0.98154556274414073</v>
      </c>
      <c r="T200" s="23">
        <f>(E200-E$3)*17.4*3/32768</f>
        <v>4.1880432128906246</v>
      </c>
      <c r="U200" s="23">
        <f>(E200-E$3)*18.8*3/32768</f>
        <v>4.5250122070312502</v>
      </c>
      <c r="V200" s="23">
        <f t="shared" ref="V200:V204" si="106">SUM(R200:U200)</f>
        <v>12.205221405029297</v>
      </c>
    </row>
    <row r="201" spans="1:22" x14ac:dyDescent="0.55000000000000004">
      <c r="A201" s="18"/>
      <c r="B201">
        <v>15</v>
      </c>
      <c r="C201">
        <v>417441</v>
      </c>
      <c r="D201">
        <v>29070200</v>
      </c>
      <c r="E201">
        <v>46728</v>
      </c>
      <c r="F201">
        <v>117053</v>
      </c>
      <c r="G201">
        <v>15</v>
      </c>
      <c r="H201" s="23">
        <f t="shared" ref="H201:H221" si="107">(C201-C200)*0.33*3/32768/300</f>
        <v>2.2901806640624998E-2</v>
      </c>
      <c r="I201" s="23">
        <f t="shared" ref="I201:I220" si="108">(D201-D200)*0.0011*3/327680/30</f>
        <v>3.2227801208496096E-3</v>
      </c>
      <c r="J201" s="23">
        <f t="shared" ref="J201:J220" si="109">(E201-E200)*17.4*3/327680/30</f>
        <v>0.16485607910156247</v>
      </c>
      <c r="K201" s="23">
        <f t="shared" ref="K201:K220" si="110">(F201-F200)*18.8*3/327680/30</f>
        <v>0.1690382080078125</v>
      </c>
      <c r="L201" s="23">
        <f t="shared" ref="L201:L221" si="111">SUM(H201:K201)</f>
        <v>0.36001887387084958</v>
      </c>
      <c r="M201">
        <v>15</v>
      </c>
      <c r="N201" s="24">
        <f t="shared" ref="N201:N221" si="112">(E201-E200)/(C201-C200+D201-D200)</f>
        <v>3.1590053376261999E-3</v>
      </c>
      <c r="O201" s="24">
        <f t="shared" ref="O201:O221" si="113">(F201-F200)/(C201-C200+D201-D200)</f>
        <v>2.9979312717413106E-3</v>
      </c>
      <c r="P201" s="25">
        <f t="shared" si="105"/>
        <v>6.1569366093675105E-3</v>
      </c>
      <c r="Q201">
        <v>15</v>
      </c>
      <c r="R201" s="23">
        <f t="shared" ref="R201:R221" si="114">(C201-C$3)*0.33*3/32768</f>
        <v>9.381162414550781</v>
      </c>
      <c r="S201" s="23">
        <f t="shared" ref="S201:S221" si="115">(D201-D$3)*0.0011*3/32768</f>
        <v>1.9483795989990238</v>
      </c>
      <c r="T201" s="23">
        <f t="shared" ref="T201:T221" si="116">(E201-E$3)*17.4*3/32768</f>
        <v>53.644866943359375</v>
      </c>
      <c r="U201" s="23">
        <f t="shared" ref="U201:U221" si="117">(E201-E$3)*18.8*3/32768</f>
        <v>57.96112060546875</v>
      </c>
      <c r="V201" s="23">
        <f t="shared" si="106"/>
        <v>122.93552956237792</v>
      </c>
    </row>
    <row r="202" spans="1:22" x14ac:dyDescent="0.55000000000000004">
      <c r="A202" s="18"/>
      <c r="B202">
        <v>20</v>
      </c>
      <c r="C202">
        <v>632565</v>
      </c>
      <c r="D202">
        <v>38684673</v>
      </c>
      <c r="E202">
        <v>57876</v>
      </c>
      <c r="F202">
        <v>139267</v>
      </c>
      <c r="G202">
        <v>20</v>
      </c>
      <c r="H202" s="23">
        <f t="shared" si="107"/>
        <v>2.1664709472656252E-2</v>
      </c>
      <c r="I202" s="23">
        <f t="shared" si="108"/>
        <v>3.2275147399902348E-3</v>
      </c>
      <c r="J202" s="23">
        <f t="shared" si="109"/>
        <v>5.9196533203124999E-2</v>
      </c>
      <c r="K202" s="23">
        <f t="shared" si="110"/>
        <v>0.127448486328125</v>
      </c>
      <c r="L202" s="23">
        <f t="shared" si="111"/>
        <v>0.21153724374389649</v>
      </c>
      <c r="M202">
        <v>20</v>
      </c>
      <c r="N202" s="24">
        <f t="shared" si="112"/>
        <v>1.1341258446302528E-3</v>
      </c>
      <c r="O202" s="24">
        <f t="shared" si="113"/>
        <v>2.2599095364743845E-3</v>
      </c>
      <c r="P202" s="25">
        <f t="shared" si="105"/>
        <v>3.3940353811046375E-3</v>
      </c>
      <c r="Q202">
        <v>20</v>
      </c>
      <c r="R202" s="23">
        <f t="shared" si="114"/>
        <v>15.880575256347658</v>
      </c>
      <c r="S202" s="23">
        <f t="shared" si="115"/>
        <v>2.9166340209960939</v>
      </c>
      <c r="T202" s="23">
        <f t="shared" si="116"/>
        <v>71.403826904296864</v>
      </c>
      <c r="U202" s="23">
        <f t="shared" si="117"/>
        <v>77.148962402343756</v>
      </c>
      <c r="V202" s="23">
        <f t="shared" si="106"/>
        <v>167.34999858398436</v>
      </c>
    </row>
    <row r="203" spans="1:22" x14ac:dyDescent="0.55000000000000004">
      <c r="A203" s="18"/>
      <c r="B203">
        <v>25</v>
      </c>
      <c r="C203">
        <v>1016914</v>
      </c>
      <c r="D203">
        <v>48128033</v>
      </c>
      <c r="E203">
        <v>68406</v>
      </c>
      <c r="F203">
        <v>172275</v>
      </c>
      <c r="G203">
        <v>25</v>
      </c>
      <c r="H203" s="23">
        <f t="shared" si="107"/>
        <v>3.8707022094726561E-2</v>
      </c>
      <c r="I203" s="23">
        <f t="shared" si="108"/>
        <v>3.1700732421874999E-3</v>
      </c>
      <c r="J203" s="23">
        <f t="shared" si="109"/>
        <v>5.5914916992187494E-2</v>
      </c>
      <c r="K203" s="23">
        <f t="shared" si="110"/>
        <v>0.18937695312500002</v>
      </c>
      <c r="L203" s="23">
        <f t="shared" si="111"/>
        <v>0.28716896545410159</v>
      </c>
      <c r="M203">
        <v>25</v>
      </c>
      <c r="N203" s="24">
        <f t="shared" si="112"/>
        <v>1.0714602965960836E-3</v>
      </c>
      <c r="O203" s="24">
        <f t="shared" si="113"/>
        <v>3.35866680627194E-3</v>
      </c>
      <c r="P203" s="25">
        <f t="shared" si="105"/>
        <v>4.4301271028680238E-3</v>
      </c>
      <c r="Q203">
        <v>25</v>
      </c>
      <c r="R203" s="23">
        <f t="shared" si="114"/>
        <v>27.492681884765627</v>
      </c>
      <c r="S203" s="23">
        <f t="shared" si="115"/>
        <v>3.8676559936523436</v>
      </c>
      <c r="T203" s="23">
        <f t="shared" si="116"/>
        <v>88.178302001953114</v>
      </c>
      <c r="U203" s="23">
        <f t="shared" si="117"/>
        <v>95.273107910156256</v>
      </c>
      <c r="V203" s="23">
        <f t="shared" si="106"/>
        <v>214.81174779052733</v>
      </c>
    </row>
    <row r="204" spans="1:22" x14ac:dyDescent="0.55000000000000004">
      <c r="A204" s="18"/>
      <c r="B204">
        <v>30</v>
      </c>
      <c r="C204">
        <v>1420689</v>
      </c>
      <c r="D204">
        <v>57553815</v>
      </c>
      <c r="E204">
        <v>77194</v>
      </c>
      <c r="F204">
        <v>197257</v>
      </c>
      <c r="G204">
        <v>30</v>
      </c>
      <c r="H204" s="23">
        <f t="shared" si="107"/>
        <v>4.0663375854492187E-2</v>
      </c>
      <c r="I204" s="23">
        <f t="shared" si="108"/>
        <v>3.1641724243164065E-3</v>
      </c>
      <c r="J204" s="23">
        <f t="shared" si="109"/>
        <v>4.6664794921875002E-2</v>
      </c>
      <c r="K204" s="23">
        <f t="shared" si="110"/>
        <v>0.143329345703125</v>
      </c>
      <c r="L204" s="23">
        <f t="shared" si="111"/>
        <v>0.23382168890380861</v>
      </c>
      <c r="M204">
        <v>30</v>
      </c>
      <c r="N204" s="24">
        <f t="shared" si="112"/>
        <v>8.940382562510192E-4</v>
      </c>
      <c r="O204" s="24">
        <f t="shared" si="113"/>
        <v>2.5415184021009289E-3</v>
      </c>
      <c r="P204" s="25">
        <f t="shared" si="105"/>
        <v>3.4355566583519482E-3</v>
      </c>
      <c r="Q204">
        <v>30</v>
      </c>
      <c r="R204" s="23">
        <f t="shared" si="114"/>
        <v>39.691694641113287</v>
      </c>
      <c r="S204" s="23">
        <f t="shared" si="115"/>
        <v>4.8169077209472659</v>
      </c>
      <c r="T204" s="23">
        <f t="shared" si="116"/>
        <v>102.17774047851562</v>
      </c>
      <c r="U204" s="23">
        <f t="shared" si="117"/>
        <v>110.39893798828126</v>
      </c>
      <c r="V204" s="23">
        <f t="shared" si="106"/>
        <v>257.08528082885744</v>
      </c>
    </row>
    <row r="205" spans="1:22" x14ac:dyDescent="0.55000000000000004">
      <c r="B205">
        <v>35</v>
      </c>
      <c r="C205">
        <v>1924339</v>
      </c>
      <c r="D205">
        <v>66878005</v>
      </c>
      <c r="E205">
        <v>102366</v>
      </c>
      <c r="F205">
        <v>241759</v>
      </c>
      <c r="G205">
        <v>35</v>
      </c>
      <c r="H205" s="23">
        <f t="shared" si="107"/>
        <v>5.0721588134765627E-2</v>
      </c>
      <c r="I205" s="23">
        <f t="shared" si="108"/>
        <v>3.1300686645507813E-3</v>
      </c>
      <c r="J205" s="23">
        <f t="shared" si="109"/>
        <v>0.133664794921875</v>
      </c>
      <c r="K205" s="23">
        <f t="shared" si="110"/>
        <v>0.25532153320312495</v>
      </c>
      <c r="L205" s="23">
        <f t="shared" si="111"/>
        <v>0.44283798492431636</v>
      </c>
      <c r="N205" s="24">
        <f t="shared" si="112"/>
        <v>2.5612952591820785E-3</v>
      </c>
      <c r="O205" s="24">
        <f t="shared" si="113"/>
        <v>4.5281567465485801E-3</v>
      </c>
      <c r="P205" s="25">
        <f t="shared" ref="P205:P221" si="118">SUM(N205:O205)</f>
        <v>7.0894520057306586E-3</v>
      </c>
      <c r="R205" s="23">
        <f t="shared" si="114"/>
        <v>54.908171081542974</v>
      </c>
      <c r="S205" s="23">
        <f t="shared" si="115"/>
        <v>5.7559283203125009</v>
      </c>
      <c r="T205" s="23">
        <f t="shared" si="116"/>
        <v>142.27717895507811</v>
      </c>
      <c r="U205" s="23">
        <f t="shared" si="117"/>
        <v>153.72476806640626</v>
      </c>
      <c r="V205" s="23">
        <f t="shared" ref="V205:V221" si="119">SUM(R205:U205)</f>
        <v>356.66604642333982</v>
      </c>
    </row>
    <row r="206" spans="1:22" x14ac:dyDescent="0.55000000000000004">
      <c r="B206">
        <v>40</v>
      </c>
      <c r="C206">
        <v>2555060</v>
      </c>
      <c r="D206">
        <v>76076988</v>
      </c>
      <c r="E206">
        <v>190722</v>
      </c>
      <c r="F206">
        <v>310513</v>
      </c>
      <c r="G206">
        <v>40</v>
      </c>
      <c r="H206" s="23">
        <f t="shared" si="107"/>
        <v>6.3518655395507814E-2</v>
      </c>
      <c r="I206" s="23">
        <f t="shared" si="108"/>
        <v>3.0880375061035159E-3</v>
      </c>
      <c r="J206" s="23">
        <f t="shared" si="109"/>
        <v>0.46917553710937493</v>
      </c>
      <c r="K206" s="23">
        <f t="shared" si="110"/>
        <v>0.39446264648437496</v>
      </c>
      <c r="L206" s="23">
        <f t="shared" si="111"/>
        <v>0.93024487649536125</v>
      </c>
      <c r="N206" s="24">
        <f t="shared" si="112"/>
        <v>8.9886735144822268E-3</v>
      </c>
      <c r="O206" s="24">
        <f t="shared" si="113"/>
        <v>6.9945137717270026E-3</v>
      </c>
      <c r="P206" s="25">
        <f t="shared" si="118"/>
        <v>1.5983187286209229E-2</v>
      </c>
      <c r="R206" s="23">
        <f t="shared" si="114"/>
        <v>73.963767700195319</v>
      </c>
      <c r="S206" s="23">
        <f t="shared" si="115"/>
        <v>6.6823395721435555</v>
      </c>
      <c r="T206" s="23">
        <f t="shared" si="116"/>
        <v>283.02984008789059</v>
      </c>
      <c r="U206" s="23">
        <f t="shared" si="117"/>
        <v>305.8023559570313</v>
      </c>
      <c r="V206" s="23">
        <f t="shared" si="119"/>
        <v>669.47830331726072</v>
      </c>
    </row>
    <row r="207" spans="1:22" x14ac:dyDescent="0.55000000000000004">
      <c r="B207">
        <v>45</v>
      </c>
      <c r="C207">
        <v>3136026</v>
      </c>
      <c r="D207">
        <v>85325694</v>
      </c>
      <c r="E207">
        <v>218241</v>
      </c>
      <c r="F207">
        <v>355913</v>
      </c>
      <c r="G207">
        <v>45</v>
      </c>
      <c r="H207" s="23">
        <f t="shared" si="107"/>
        <v>5.8507928466796873E-2</v>
      </c>
      <c r="I207" s="23">
        <f t="shared" si="108"/>
        <v>3.1047291870117187E-3</v>
      </c>
      <c r="J207" s="23">
        <f t="shared" si="109"/>
        <v>0.14612750244140624</v>
      </c>
      <c r="K207" s="23">
        <f t="shared" si="110"/>
        <v>0.26047363281250002</v>
      </c>
      <c r="L207" s="23">
        <f t="shared" si="111"/>
        <v>0.46821379290771487</v>
      </c>
      <c r="N207" s="24">
        <f t="shared" si="112"/>
        <v>2.7995847674266243E-3</v>
      </c>
      <c r="O207" s="24">
        <f t="shared" si="113"/>
        <v>4.6186688630098748E-3</v>
      </c>
      <c r="P207" s="25">
        <f t="shared" si="118"/>
        <v>7.4182536304364995E-3</v>
      </c>
      <c r="R207" s="23">
        <f t="shared" si="114"/>
        <v>91.516146240234377</v>
      </c>
      <c r="S207" s="23">
        <f t="shared" si="115"/>
        <v>7.6137583282470711</v>
      </c>
      <c r="T207" s="23">
        <f t="shared" si="116"/>
        <v>326.86809082031249</v>
      </c>
      <c r="U207" s="23">
        <f t="shared" si="117"/>
        <v>353.16782226562503</v>
      </c>
      <c r="V207" s="23">
        <f t="shared" si="119"/>
        <v>779.16581765441902</v>
      </c>
    </row>
    <row r="208" spans="1:22" x14ac:dyDescent="0.55000000000000004">
      <c r="B208">
        <v>50</v>
      </c>
      <c r="C208">
        <v>3730692</v>
      </c>
      <c r="D208">
        <v>94560823</v>
      </c>
      <c r="E208">
        <v>254200</v>
      </c>
      <c r="F208">
        <v>399976</v>
      </c>
      <c r="G208">
        <v>50</v>
      </c>
      <c r="H208" s="23">
        <f t="shared" si="107"/>
        <v>5.9887628173828124E-2</v>
      </c>
      <c r="I208" s="23">
        <f t="shared" si="108"/>
        <v>3.1001714782714841E-3</v>
      </c>
      <c r="J208" s="23">
        <f t="shared" si="109"/>
        <v>0.19094439697265622</v>
      </c>
      <c r="K208" s="23">
        <f t="shared" si="110"/>
        <v>0.25280285644531253</v>
      </c>
      <c r="L208" s="23">
        <f t="shared" si="111"/>
        <v>0.50673505307006839</v>
      </c>
      <c r="N208" s="24">
        <f t="shared" si="112"/>
        <v>3.6581637765589212E-3</v>
      </c>
      <c r="O208" s="24">
        <f t="shared" si="113"/>
        <v>4.4825960256546548E-3</v>
      </c>
      <c r="P208" s="25">
        <f t="shared" si="118"/>
        <v>8.140759802213576E-3</v>
      </c>
      <c r="R208" s="23">
        <f t="shared" si="114"/>
        <v>109.48243469238282</v>
      </c>
      <c r="S208" s="23">
        <f t="shared" si="115"/>
        <v>8.5438097717285171</v>
      </c>
      <c r="T208" s="23">
        <f t="shared" si="116"/>
        <v>384.15140991210933</v>
      </c>
      <c r="U208" s="23">
        <f t="shared" si="117"/>
        <v>415.06014404296877</v>
      </c>
      <c r="V208" s="23">
        <f t="shared" si="119"/>
        <v>917.2377984191894</v>
      </c>
    </row>
    <row r="209" spans="2:22" x14ac:dyDescent="0.55000000000000004">
      <c r="B209">
        <v>55</v>
      </c>
      <c r="C209">
        <v>4318450</v>
      </c>
      <c r="D209">
        <v>103802721</v>
      </c>
      <c r="E209">
        <v>273739</v>
      </c>
      <c r="F209">
        <v>438343</v>
      </c>
      <c r="G209">
        <v>55</v>
      </c>
      <c r="H209" s="23">
        <f t="shared" si="107"/>
        <v>5.9191937255859382E-2</v>
      </c>
      <c r="I209" s="23">
        <f t="shared" si="108"/>
        <v>3.1024437866210941E-3</v>
      </c>
      <c r="J209" s="23">
        <f t="shared" si="109"/>
        <v>0.10375323486328124</v>
      </c>
      <c r="K209" s="23">
        <f t="shared" si="110"/>
        <v>0.22012316894531248</v>
      </c>
      <c r="L209" s="23">
        <f t="shared" si="111"/>
        <v>0.3861707848510742</v>
      </c>
      <c r="N209" s="24">
        <f t="shared" si="112"/>
        <v>1.9877603041245796E-3</v>
      </c>
      <c r="O209" s="24">
        <f t="shared" si="113"/>
        <v>3.9031884737370259E-3</v>
      </c>
      <c r="P209" s="25">
        <f t="shared" si="118"/>
        <v>5.890948777861605E-3</v>
      </c>
      <c r="R209" s="23">
        <f t="shared" si="114"/>
        <v>127.24001586914062</v>
      </c>
      <c r="S209" s="23">
        <f t="shared" si="115"/>
        <v>9.4745429077148451</v>
      </c>
      <c r="T209" s="23">
        <f t="shared" si="116"/>
        <v>415.27738037109373</v>
      </c>
      <c r="U209" s="23">
        <f t="shared" si="117"/>
        <v>448.69050292968745</v>
      </c>
      <c r="V209" s="23">
        <f t="shared" si="119"/>
        <v>1000.6824420776367</v>
      </c>
    </row>
    <row r="210" spans="2:22" x14ac:dyDescent="0.55000000000000004">
      <c r="B210">
        <v>60</v>
      </c>
      <c r="C210">
        <v>4861878</v>
      </c>
      <c r="D210">
        <v>113088979</v>
      </c>
      <c r="E210">
        <v>283197</v>
      </c>
      <c r="F210">
        <v>470932</v>
      </c>
      <c r="G210">
        <v>60</v>
      </c>
      <c r="H210" s="23">
        <f t="shared" si="107"/>
        <v>5.4727551269531258E-2</v>
      </c>
      <c r="I210" s="23">
        <f t="shared" si="108"/>
        <v>3.1173351440429691E-3</v>
      </c>
      <c r="J210" s="23">
        <f t="shared" si="109"/>
        <v>5.0222534179687493E-2</v>
      </c>
      <c r="K210" s="23">
        <f t="shared" si="110"/>
        <v>0.18697302246093753</v>
      </c>
      <c r="L210" s="23">
        <f t="shared" si="111"/>
        <v>0.29504044305419924</v>
      </c>
      <c r="N210" s="24">
        <f t="shared" si="112"/>
        <v>9.6218739845809929E-4</v>
      </c>
      <c r="O210" s="24">
        <f t="shared" si="113"/>
        <v>3.3153653127882213E-3</v>
      </c>
      <c r="P210" s="25">
        <f t="shared" si="118"/>
        <v>4.277552711246321E-3</v>
      </c>
      <c r="R210" s="23">
        <f t="shared" si="114"/>
        <v>143.65828125000002</v>
      </c>
      <c r="S210" s="23">
        <f t="shared" si="115"/>
        <v>10.409743450927735</v>
      </c>
      <c r="T210" s="23">
        <f t="shared" si="116"/>
        <v>430.34414062499997</v>
      </c>
      <c r="U210" s="23">
        <f t="shared" si="117"/>
        <v>464.96953125000005</v>
      </c>
      <c r="V210" s="23">
        <f t="shared" si="119"/>
        <v>1049.3816965759279</v>
      </c>
    </row>
    <row r="211" spans="2:22" x14ac:dyDescent="0.55000000000000004">
      <c r="B211">
        <v>65</v>
      </c>
      <c r="C211">
        <v>5413188</v>
      </c>
      <c r="D211">
        <v>122367240</v>
      </c>
      <c r="E211">
        <v>297163</v>
      </c>
      <c r="F211">
        <v>507552</v>
      </c>
      <c r="G211">
        <v>65</v>
      </c>
      <c r="H211" s="23">
        <f t="shared" si="107"/>
        <v>5.5521331787109378E-2</v>
      </c>
      <c r="I211" s="23">
        <f t="shared" si="108"/>
        <v>3.1146506042480471E-3</v>
      </c>
      <c r="J211" s="23">
        <f t="shared" si="109"/>
        <v>7.4160278320312495E-2</v>
      </c>
      <c r="K211" s="23">
        <f t="shared" si="110"/>
        <v>0.21010009765624998</v>
      </c>
      <c r="L211" s="23">
        <f t="shared" si="111"/>
        <v>0.34289635836791987</v>
      </c>
      <c r="N211" s="24">
        <f t="shared" si="112"/>
        <v>1.4208148046338949E-3</v>
      </c>
      <c r="O211" s="24">
        <f t="shared" si="113"/>
        <v>3.7254932081979978E-3</v>
      </c>
      <c r="P211" s="25">
        <f t="shared" si="118"/>
        <v>5.1463080128318923E-3</v>
      </c>
      <c r="R211" s="23">
        <f t="shared" si="114"/>
        <v>160.31468078613281</v>
      </c>
      <c r="S211" s="23">
        <f t="shared" si="115"/>
        <v>11.344138632202149</v>
      </c>
      <c r="T211" s="23">
        <f t="shared" si="116"/>
        <v>452.59222412109375</v>
      </c>
      <c r="U211" s="23">
        <f t="shared" si="117"/>
        <v>489.0076904296875</v>
      </c>
      <c r="V211" s="23">
        <f t="shared" si="119"/>
        <v>1113.2587339691163</v>
      </c>
    </row>
    <row r="212" spans="2:22" x14ac:dyDescent="0.55000000000000004">
      <c r="B212">
        <v>70</v>
      </c>
      <c r="C212">
        <v>5975562</v>
      </c>
      <c r="D212">
        <v>131634522</v>
      </c>
      <c r="E212">
        <v>306994</v>
      </c>
      <c r="F212">
        <v>550235</v>
      </c>
      <c r="G212">
        <v>70</v>
      </c>
      <c r="H212" s="23">
        <f t="shared" si="107"/>
        <v>5.6635565185546875E-2</v>
      </c>
      <c r="I212" s="23">
        <f t="shared" si="108"/>
        <v>3.1109650268554691E-3</v>
      </c>
      <c r="J212" s="23">
        <f t="shared" si="109"/>
        <v>5.2203186035156245E-2</v>
      </c>
      <c r="K212" s="23">
        <f t="shared" si="110"/>
        <v>0.24488537597656251</v>
      </c>
      <c r="L212" s="23">
        <f t="shared" si="111"/>
        <v>0.35683509222412113</v>
      </c>
      <c r="N212" s="24">
        <f t="shared" si="112"/>
        <v>1.0001367290981495E-3</v>
      </c>
      <c r="O212" s="24">
        <f t="shared" si="113"/>
        <v>4.3422679288064609E-3</v>
      </c>
      <c r="P212" s="25">
        <f t="shared" si="118"/>
        <v>5.3424046579046104E-3</v>
      </c>
      <c r="R212" s="23">
        <f t="shared" si="114"/>
        <v>177.30535034179687</v>
      </c>
      <c r="S212" s="23">
        <f t="shared" si="115"/>
        <v>12.27742814025879</v>
      </c>
      <c r="T212" s="23">
        <f t="shared" si="116"/>
        <v>468.2531799316406</v>
      </c>
      <c r="U212" s="23">
        <f t="shared" si="117"/>
        <v>505.9287231445312</v>
      </c>
      <c r="V212" s="23">
        <f t="shared" si="119"/>
        <v>1163.7646815582275</v>
      </c>
    </row>
    <row r="213" spans="2:22" x14ac:dyDescent="0.55000000000000004">
      <c r="B213">
        <v>75</v>
      </c>
      <c r="C213">
        <v>6524051</v>
      </c>
      <c r="D213">
        <v>140915675</v>
      </c>
      <c r="E213">
        <v>316948</v>
      </c>
      <c r="F213">
        <v>585173</v>
      </c>
      <c r="G213">
        <v>75</v>
      </c>
      <c r="H213" s="23">
        <f t="shared" si="107"/>
        <v>5.5237234497070312E-2</v>
      </c>
      <c r="I213" s="23">
        <f t="shared" si="108"/>
        <v>3.1156214294433596E-3</v>
      </c>
      <c r="J213" s="23">
        <f t="shared" si="109"/>
        <v>5.2856323242187489E-2</v>
      </c>
      <c r="K213" s="23">
        <f t="shared" si="110"/>
        <v>0.200449951171875</v>
      </c>
      <c r="L213" s="23">
        <f t="shared" si="111"/>
        <v>0.31165913034057613</v>
      </c>
      <c r="N213" s="24">
        <f t="shared" si="112"/>
        <v>1.0126513254501029E-3</v>
      </c>
      <c r="O213" s="24">
        <f t="shared" si="113"/>
        <v>3.5543512164532545E-3</v>
      </c>
      <c r="P213" s="25">
        <f t="shared" si="118"/>
        <v>4.5670025419033578E-3</v>
      </c>
      <c r="R213" s="23">
        <f t="shared" si="114"/>
        <v>193.87652069091797</v>
      </c>
      <c r="S213" s="23">
        <f t="shared" si="115"/>
        <v>13.212114569091797</v>
      </c>
      <c r="T213" s="23">
        <f t="shared" si="116"/>
        <v>484.11007690429688</v>
      </c>
      <c r="U213" s="23">
        <f t="shared" si="117"/>
        <v>523.06146240234375</v>
      </c>
      <c r="V213" s="23">
        <f t="shared" si="119"/>
        <v>1214.2601745666504</v>
      </c>
    </row>
    <row r="214" spans="2:22" x14ac:dyDescent="0.55000000000000004">
      <c r="B214">
        <v>80</v>
      </c>
      <c r="C214">
        <v>7095005</v>
      </c>
      <c r="D214">
        <v>150174335</v>
      </c>
      <c r="E214">
        <v>331518</v>
      </c>
      <c r="F214">
        <v>626142</v>
      </c>
      <c r="G214">
        <v>80</v>
      </c>
      <c r="H214" s="23">
        <f t="shared" si="107"/>
        <v>5.7499639892578121E-2</v>
      </c>
      <c r="I214" s="23">
        <f t="shared" si="108"/>
        <v>3.1080706787109378E-3</v>
      </c>
      <c r="J214" s="23">
        <f t="shared" si="109"/>
        <v>7.7367553710937495E-2</v>
      </c>
      <c r="K214" s="23">
        <f t="shared" si="110"/>
        <v>0.23505163574218751</v>
      </c>
      <c r="L214" s="23">
        <f t="shared" si="111"/>
        <v>0.37302690002441408</v>
      </c>
      <c r="N214" s="24">
        <f t="shared" si="112"/>
        <v>1.4822555595774157E-3</v>
      </c>
      <c r="O214" s="24">
        <f t="shared" si="113"/>
        <v>4.1679154440855968E-3</v>
      </c>
      <c r="P214" s="25">
        <f t="shared" si="118"/>
        <v>5.6501710036630124E-3</v>
      </c>
      <c r="R214" s="23">
        <f t="shared" si="114"/>
        <v>211.12641265869144</v>
      </c>
      <c r="S214" s="23">
        <f t="shared" si="115"/>
        <v>14.14453577270508</v>
      </c>
      <c r="T214" s="23">
        <f t="shared" si="116"/>
        <v>507.32034301757813</v>
      </c>
      <c r="U214" s="23">
        <f t="shared" si="117"/>
        <v>548.13922119140625</v>
      </c>
      <c r="V214" s="23">
        <f t="shared" si="119"/>
        <v>1280.7305126403808</v>
      </c>
    </row>
    <row r="215" spans="2:22" x14ac:dyDescent="0.55000000000000004">
      <c r="B215">
        <v>85</v>
      </c>
      <c r="C215">
        <v>7638662</v>
      </c>
      <c r="D215">
        <v>159460368</v>
      </c>
      <c r="E215">
        <v>342031</v>
      </c>
      <c r="F215">
        <v>656484</v>
      </c>
      <c r="G215">
        <v>85</v>
      </c>
      <c r="H215" s="23">
        <f t="shared" si="107"/>
        <v>5.4750613403320304E-2</v>
      </c>
      <c r="I215" s="23">
        <f t="shared" si="108"/>
        <v>3.1172596130371096E-3</v>
      </c>
      <c r="J215" s="23">
        <f t="shared" si="109"/>
        <v>5.5824645996093748E-2</v>
      </c>
      <c r="K215" s="23">
        <f t="shared" si="110"/>
        <v>0.17408129882812498</v>
      </c>
      <c r="L215" s="23">
        <f t="shared" si="111"/>
        <v>0.28777381784057615</v>
      </c>
      <c r="N215" s="24">
        <f t="shared" si="112"/>
        <v>1.0695149084050464E-3</v>
      </c>
      <c r="O215" s="24">
        <f t="shared" si="113"/>
        <v>3.0867707933820905E-3</v>
      </c>
      <c r="P215" s="25">
        <f t="shared" si="118"/>
        <v>4.1562857017871371E-3</v>
      </c>
      <c r="R215" s="23">
        <f t="shared" si="114"/>
        <v>227.55159667968752</v>
      </c>
      <c r="S215" s="23">
        <f t="shared" si="115"/>
        <v>15.07971365661621</v>
      </c>
      <c r="T215" s="23">
        <f t="shared" si="116"/>
        <v>524.06773681640618</v>
      </c>
      <c r="U215" s="23">
        <f t="shared" si="117"/>
        <v>566.23410644531259</v>
      </c>
      <c r="V215" s="23">
        <f t="shared" si="119"/>
        <v>1332.9331535980225</v>
      </c>
    </row>
    <row r="216" spans="2:22" x14ac:dyDescent="0.55000000000000004">
      <c r="B216">
        <v>90</v>
      </c>
      <c r="C216">
        <v>8190733</v>
      </c>
      <c r="D216">
        <v>168737878</v>
      </c>
      <c r="E216">
        <v>353179</v>
      </c>
      <c r="F216">
        <v>692258</v>
      </c>
      <c r="G216">
        <v>90</v>
      </c>
      <c r="H216" s="23">
        <f t="shared" si="107"/>
        <v>5.5597970581054694E-2</v>
      </c>
      <c r="I216" s="23">
        <f t="shared" si="108"/>
        <v>3.1143984985351563E-3</v>
      </c>
      <c r="J216" s="23">
        <f t="shared" si="109"/>
        <v>5.9196533203124999E-2</v>
      </c>
      <c r="K216" s="23">
        <f t="shared" si="110"/>
        <v>0.20524633789062502</v>
      </c>
      <c r="L216" s="23">
        <f t="shared" si="111"/>
        <v>0.32315524017333985</v>
      </c>
      <c r="N216" s="24">
        <f t="shared" si="112"/>
        <v>1.134127690692004E-3</v>
      </c>
      <c r="O216" s="24">
        <f t="shared" si="113"/>
        <v>3.6394226773246996E-3</v>
      </c>
      <c r="P216" s="25">
        <f t="shared" si="118"/>
        <v>4.7735503680167036E-3</v>
      </c>
      <c r="R216" s="23">
        <f t="shared" si="114"/>
        <v>244.2309878540039</v>
      </c>
      <c r="S216" s="23">
        <f t="shared" si="115"/>
        <v>16.014033206176759</v>
      </c>
      <c r="T216" s="23">
        <f t="shared" si="116"/>
        <v>541.82669677734373</v>
      </c>
      <c r="U216" s="23">
        <f t="shared" si="117"/>
        <v>585.42194824218745</v>
      </c>
      <c r="V216" s="23">
        <f t="shared" si="119"/>
        <v>1387.4936660797118</v>
      </c>
    </row>
    <row r="217" spans="2:22" x14ac:dyDescent="0.55000000000000004">
      <c r="B217">
        <v>95</v>
      </c>
      <c r="C217">
        <v>8745396</v>
      </c>
      <c r="D217">
        <v>178012954</v>
      </c>
      <c r="E217">
        <v>365867</v>
      </c>
      <c r="F217">
        <v>727925</v>
      </c>
      <c r="G217">
        <v>95</v>
      </c>
      <c r="H217" s="23">
        <f t="shared" si="107"/>
        <v>5.5859005737304686E-2</v>
      </c>
      <c r="I217" s="23">
        <f t="shared" si="108"/>
        <v>3.1135814208984379E-3</v>
      </c>
      <c r="J217" s="23">
        <f t="shared" si="109"/>
        <v>6.73740234375E-2</v>
      </c>
      <c r="K217" s="23">
        <f t="shared" si="110"/>
        <v>0.20463244628906246</v>
      </c>
      <c r="L217" s="23">
        <f t="shared" si="111"/>
        <v>0.33097905688476559</v>
      </c>
      <c r="N217" s="24">
        <f t="shared" si="112"/>
        <v>1.2907768965178018E-3</v>
      </c>
      <c r="O217" s="24">
        <f t="shared" si="113"/>
        <v>3.6284788436396938E-3</v>
      </c>
      <c r="P217" s="25">
        <f t="shared" si="118"/>
        <v>4.9192557401574952E-3</v>
      </c>
      <c r="R217" s="23">
        <f t="shared" si="114"/>
        <v>260.98868957519528</v>
      </c>
      <c r="S217" s="23">
        <f t="shared" si="115"/>
        <v>16.948107632446291</v>
      </c>
      <c r="T217" s="23">
        <f t="shared" si="116"/>
        <v>562.03890380859366</v>
      </c>
      <c r="U217" s="23">
        <f t="shared" si="117"/>
        <v>607.26042480468755</v>
      </c>
      <c r="V217" s="23">
        <f t="shared" si="119"/>
        <v>1447.2361258209228</v>
      </c>
    </row>
    <row r="218" spans="2:22" x14ac:dyDescent="0.55000000000000004">
      <c r="B218">
        <v>100</v>
      </c>
      <c r="C218">
        <v>9308173</v>
      </c>
      <c r="D218">
        <v>187279642</v>
      </c>
      <c r="E218">
        <v>377487</v>
      </c>
      <c r="F218">
        <v>766853</v>
      </c>
      <c r="G218">
        <v>100</v>
      </c>
      <c r="H218" s="23">
        <f t="shared" si="107"/>
        <v>5.6676150512695311E-2</v>
      </c>
      <c r="I218" s="23">
        <f t="shared" si="108"/>
        <v>3.1107656250000002E-3</v>
      </c>
      <c r="J218" s="23">
        <f t="shared" si="109"/>
        <v>6.1702880859374989E-2</v>
      </c>
      <c r="K218" s="23">
        <f t="shared" si="110"/>
        <v>0.22334179687500003</v>
      </c>
      <c r="L218" s="23">
        <f t="shared" si="111"/>
        <v>0.3448315938720703</v>
      </c>
      <c r="N218" s="24">
        <f t="shared" si="112"/>
        <v>1.1821599649624879E-3</v>
      </c>
      <c r="O218" s="24">
        <f t="shared" si="113"/>
        <v>3.9603376175610782E-3</v>
      </c>
      <c r="P218" s="25">
        <f t="shared" si="118"/>
        <v>5.1424975825235661E-3</v>
      </c>
      <c r="R218" s="23">
        <f t="shared" si="114"/>
        <v>277.99153472900389</v>
      </c>
      <c r="S218" s="23">
        <f t="shared" si="115"/>
        <v>17.88133731994629</v>
      </c>
      <c r="T218" s="23">
        <f t="shared" si="116"/>
        <v>580.54976806640616</v>
      </c>
      <c r="U218" s="23">
        <f t="shared" si="117"/>
        <v>627.26066894531255</v>
      </c>
      <c r="V218" s="23">
        <f t="shared" si="119"/>
        <v>1503.6833090606688</v>
      </c>
    </row>
    <row r="219" spans="2:22" x14ac:dyDescent="0.55000000000000004">
      <c r="B219">
        <v>105</v>
      </c>
      <c r="C219">
        <v>9868523</v>
      </c>
      <c r="D219">
        <v>196548820</v>
      </c>
      <c r="E219">
        <v>389261</v>
      </c>
      <c r="F219">
        <v>801118</v>
      </c>
      <c r="G219">
        <v>105</v>
      </c>
      <c r="H219" s="23">
        <f t="shared" si="107"/>
        <v>5.6431732177734374E-2</v>
      </c>
      <c r="I219" s="23">
        <f t="shared" si="108"/>
        <v>3.1116015014648435E-3</v>
      </c>
      <c r="J219" s="23">
        <f t="shared" si="109"/>
        <v>6.2520629882812498E-2</v>
      </c>
      <c r="K219" s="23">
        <f t="shared" si="110"/>
        <v>0.19658874511718752</v>
      </c>
      <c r="L219" s="23">
        <f t="shared" si="111"/>
        <v>0.31865270867919926</v>
      </c>
      <c r="N219" s="24">
        <f t="shared" si="112"/>
        <v>1.1978194680354946E-3</v>
      </c>
      <c r="O219" s="24">
        <f t="shared" si="113"/>
        <v>3.4859252651805867E-3</v>
      </c>
      <c r="P219" s="25">
        <f t="shared" si="118"/>
        <v>4.6837447332160817E-3</v>
      </c>
      <c r="R219" s="23">
        <f t="shared" si="114"/>
        <v>294.9210543823242</v>
      </c>
      <c r="S219" s="23">
        <f t="shared" si="115"/>
        <v>18.814817770385744</v>
      </c>
      <c r="T219" s="23">
        <f t="shared" si="116"/>
        <v>599.30595703124993</v>
      </c>
      <c r="U219" s="23">
        <f t="shared" si="117"/>
        <v>647.52597656250009</v>
      </c>
      <c r="V219" s="23">
        <f t="shared" si="119"/>
        <v>1560.56780574646</v>
      </c>
    </row>
    <row r="220" spans="2:22" x14ac:dyDescent="0.55000000000000004">
      <c r="B220">
        <v>110</v>
      </c>
      <c r="C220">
        <v>10432210</v>
      </c>
      <c r="D220">
        <v>205814930</v>
      </c>
      <c r="E220">
        <v>404105</v>
      </c>
      <c r="F220">
        <v>838895</v>
      </c>
      <c r="G220">
        <v>110</v>
      </c>
      <c r="H220" s="23">
        <f t="shared" si="107"/>
        <v>5.6767794799804698E-2</v>
      </c>
      <c r="I220" s="23">
        <f t="shared" si="108"/>
        <v>3.1105715942382818E-3</v>
      </c>
      <c r="J220" s="23">
        <f t="shared" si="109"/>
        <v>7.8822509765624993E-2</v>
      </c>
      <c r="K220" s="23">
        <f t="shared" si="110"/>
        <v>0.21673815917968747</v>
      </c>
      <c r="L220" s="23">
        <f t="shared" si="111"/>
        <v>0.35543903533935545</v>
      </c>
      <c r="N220" s="24">
        <f t="shared" si="112"/>
        <v>1.5101023958073599E-3</v>
      </c>
      <c r="O220" s="24">
        <f t="shared" si="113"/>
        <v>3.8431109004590839E-3</v>
      </c>
      <c r="P220" s="25">
        <f t="shared" si="118"/>
        <v>5.3532132962664436E-3</v>
      </c>
      <c r="R220" s="23">
        <f t="shared" si="114"/>
        <v>311.95139282226563</v>
      </c>
      <c r="S220" s="23">
        <f t="shared" si="115"/>
        <v>19.747989248657227</v>
      </c>
      <c r="T220" s="23">
        <f t="shared" si="116"/>
        <v>622.95270996093745</v>
      </c>
      <c r="U220" s="23">
        <f t="shared" si="117"/>
        <v>673.07534179687502</v>
      </c>
      <c r="V220" s="23">
        <f t="shared" si="119"/>
        <v>1627.7274338287352</v>
      </c>
    </row>
    <row r="221" spans="2:22" x14ac:dyDescent="0.55000000000000004">
      <c r="B221">
        <v>115</v>
      </c>
      <c r="C221">
        <v>10987361</v>
      </c>
      <c r="D221">
        <v>215089461</v>
      </c>
      <c r="E221">
        <v>415458</v>
      </c>
      <c r="F221">
        <v>872714</v>
      </c>
      <c r="G221">
        <v>115</v>
      </c>
      <c r="H221" s="23">
        <f t="shared" si="107"/>
        <v>5.5908151245117187E-2</v>
      </c>
      <c r="I221" s="23">
        <f>(D221-D220)*0.0011*3/32768/300</f>
        <v>3.1133984680175785E-3</v>
      </c>
      <c r="J221" s="23">
        <f>(E221-E220)*17.4*3/32768/300</f>
        <v>6.0285095214843751E-2</v>
      </c>
      <c r="K221" s="23">
        <f>(F221-F220)*18.8*3/327680/30</f>
        <v>0.19402990722656249</v>
      </c>
      <c r="L221" s="23">
        <f t="shared" si="111"/>
        <v>0.31333655215454104</v>
      </c>
      <c r="N221" s="24">
        <f t="shared" si="112"/>
        <v>1.1549712391509715E-3</v>
      </c>
      <c r="O221" s="24">
        <f t="shared" si="113"/>
        <v>3.440497871650375E-3</v>
      </c>
      <c r="P221" s="25">
        <f t="shared" si="118"/>
        <v>4.5954691108013469E-3</v>
      </c>
      <c r="R221" s="23">
        <f t="shared" si="114"/>
        <v>328.72383819580079</v>
      </c>
      <c r="S221" s="23">
        <f t="shared" si="115"/>
        <v>20.6820087890625</v>
      </c>
      <c r="T221" s="23">
        <f t="shared" si="116"/>
        <v>641.03823852539051</v>
      </c>
      <c r="U221" s="23">
        <f t="shared" si="117"/>
        <v>692.61602783203125</v>
      </c>
      <c r="V221" s="23">
        <f t="shared" si="119"/>
        <v>1683.0601133422851</v>
      </c>
    </row>
    <row r="222" spans="2:22" x14ac:dyDescent="0.55000000000000004">
      <c r="L222" s="20">
        <f>AVERAGE(L200:L221)</f>
        <v>0.35829927957846897</v>
      </c>
    </row>
    <row r="225" spans="1:22" s="4" customFormat="1" x14ac:dyDescent="0.55000000000000004">
      <c r="A225" s="7"/>
      <c r="C225" s="8" t="s">
        <v>1463</v>
      </c>
      <c r="D225" s="8"/>
      <c r="E225" s="8"/>
      <c r="F225" s="8"/>
      <c r="H225" s="9"/>
      <c r="I225" s="9"/>
      <c r="J225" s="9"/>
      <c r="K225" s="9"/>
      <c r="L225" s="10"/>
      <c r="N225" s="11"/>
      <c r="O225" s="12"/>
      <c r="P225" s="12"/>
      <c r="R225" s="13"/>
      <c r="S225" s="13"/>
      <c r="T225" s="13"/>
      <c r="U225" s="13"/>
      <c r="V225" s="14"/>
    </row>
    <row r="226" spans="1:22" s="4" customFormat="1" x14ac:dyDescent="0.55000000000000004">
      <c r="A226" s="7"/>
      <c r="C226" s="4" t="s">
        <v>1464</v>
      </c>
      <c r="D226" s="4" t="s">
        <v>1465</v>
      </c>
      <c r="E226" s="4" t="s">
        <v>1466</v>
      </c>
      <c r="F226" s="4" t="s">
        <v>1467</v>
      </c>
      <c r="H226" s="9" t="s">
        <v>1468</v>
      </c>
      <c r="I226" s="9"/>
      <c r="J226" s="9"/>
      <c r="K226" s="9"/>
      <c r="L226" s="10"/>
      <c r="N226" s="11" t="s">
        <v>1469</v>
      </c>
      <c r="O226" s="12"/>
      <c r="P226" s="12"/>
      <c r="R226" s="15" t="s">
        <v>1470</v>
      </c>
      <c r="S226" s="16"/>
      <c r="T226" s="16"/>
      <c r="U226" s="16"/>
      <c r="V226" s="17"/>
    </row>
    <row r="227" spans="1:22" ht="15.75" customHeight="1" x14ac:dyDescent="0.55000000000000004">
      <c r="A227" s="18" t="s">
        <v>1483</v>
      </c>
      <c r="B227">
        <v>5</v>
      </c>
      <c r="C227">
        <v>108323</v>
      </c>
      <c r="D227">
        <v>9722020</v>
      </c>
      <c r="E227">
        <v>13063</v>
      </c>
      <c r="F227">
        <v>74607</v>
      </c>
      <c r="G227" t="s">
        <v>1472</v>
      </c>
      <c r="H227" s="20" t="s">
        <v>1457</v>
      </c>
      <c r="I227" s="20" t="s">
        <v>1458</v>
      </c>
      <c r="J227" s="20" t="s">
        <v>1473</v>
      </c>
      <c r="K227" s="20" t="s">
        <v>1474</v>
      </c>
      <c r="L227" s="20" t="s">
        <v>1475</v>
      </c>
      <c r="M227" s="20" t="s">
        <v>1472</v>
      </c>
      <c r="N227" s="21" t="s">
        <v>1473</v>
      </c>
      <c r="O227" s="21" t="s">
        <v>1474</v>
      </c>
      <c r="P227" s="22" t="s">
        <v>1475</v>
      </c>
      <c r="Q227" s="20"/>
      <c r="R227" s="20" t="s">
        <v>1457</v>
      </c>
      <c r="S227" s="20" t="s">
        <v>1458</v>
      </c>
      <c r="T227" s="20" t="s">
        <v>1473</v>
      </c>
      <c r="U227" s="20" t="s">
        <v>1474</v>
      </c>
      <c r="V227" s="20" t="s">
        <v>1475</v>
      </c>
    </row>
    <row r="228" spans="1:22" x14ac:dyDescent="0.55000000000000004">
      <c r="A228" s="18"/>
      <c r="B228">
        <v>10</v>
      </c>
      <c r="C228">
        <v>191914</v>
      </c>
      <c r="D228">
        <v>19467937</v>
      </c>
      <c r="E228">
        <v>15673</v>
      </c>
      <c r="F228">
        <v>88268</v>
      </c>
      <c r="G228">
        <v>10</v>
      </c>
      <c r="H228" s="23">
        <f>(C228-C227)*0.33*3/32768/300</f>
        <v>8.4182830810546894E-3</v>
      </c>
      <c r="I228" s="23">
        <f>(D228-D227)*0.0011*3/327680/30</f>
        <v>3.2716396179199221E-3</v>
      </c>
      <c r="J228" s="23">
        <f>(E228-E227)*17.4*3/327680/30</f>
        <v>1.3859252929687498E-2</v>
      </c>
      <c r="K228" s="23">
        <f>(F228-F227)*18.8*3/327680/30</f>
        <v>7.8377319335937515E-2</v>
      </c>
      <c r="L228" s="23">
        <f>SUM(H228:K228)</f>
        <v>0.10392649496459963</v>
      </c>
      <c r="M228">
        <v>10</v>
      </c>
      <c r="N228" s="24">
        <f>(E228-E227)/(C228-C227+D228-D227)</f>
        <v>2.6552702332609122E-4</v>
      </c>
      <c r="O228" s="24">
        <f>(F228-F227)/(C228-C227+D228-D227)</f>
        <v>1.3897948910566022E-3</v>
      </c>
      <c r="P228" s="25">
        <f t="shared" ref="P228:P232" si="120">SUM(N228:O228)</f>
        <v>1.6553219143826934E-3</v>
      </c>
      <c r="Q228">
        <v>10</v>
      </c>
      <c r="R228" s="23">
        <f>(C228-C$3)*0.33*3/32768</f>
        <v>2.5674499511718754</v>
      </c>
      <c r="S228" s="23">
        <f>(D228-D$3)*0.0011*3/32768</f>
        <v>0.98135482177734379</v>
      </c>
      <c r="T228" s="23">
        <f>(E228-E$3)*17.4*3/32768</f>
        <v>4.1737060546874991</v>
      </c>
      <c r="U228" s="23">
        <f>(E228-E$3)*18.8*3/32768</f>
        <v>4.509521484375</v>
      </c>
      <c r="V228" s="23">
        <f t="shared" ref="V228:V232" si="121">SUM(R228:U228)</f>
        <v>12.232032312011718</v>
      </c>
    </row>
    <row r="229" spans="1:22" x14ac:dyDescent="0.55000000000000004">
      <c r="A229" s="18"/>
      <c r="B229">
        <v>15</v>
      </c>
      <c r="C229">
        <v>412955</v>
      </c>
      <c r="D229">
        <v>29076649</v>
      </c>
      <c r="E229">
        <v>31995</v>
      </c>
      <c r="F229">
        <v>117351</v>
      </c>
      <c r="G229">
        <v>15</v>
      </c>
      <c r="H229" s="23">
        <f t="shared" ref="H229:H249" si="122">(C229-C228)*0.33*3/32768/300</f>
        <v>2.2260598754882812E-2</v>
      </c>
      <c r="I229" s="23">
        <f t="shared" ref="I229:I248" si="123">(D229-D228)*0.0011*3/327680/30</f>
        <v>3.2255808105468753E-3</v>
      </c>
      <c r="J229" s="23">
        <f t="shared" ref="J229:J248" si="124">(E229-E228)*17.4*3/327680/30</f>
        <v>8.6670776367187494E-2</v>
      </c>
      <c r="K229" s="23">
        <f t="shared" ref="K229:K248" si="125">(F229-F228)*18.8*3/327680/30</f>
        <v>0.16685803222656254</v>
      </c>
      <c r="L229" s="23">
        <f t="shared" ref="L229:L249" si="126">SUM(H229:K229)</f>
        <v>0.27901498815917969</v>
      </c>
      <c r="M229">
        <v>15</v>
      </c>
      <c r="N229" s="24">
        <f t="shared" ref="N229:N249" si="127">(E229-E228)/(C229-C228+D229-D228)</f>
        <v>1.6604689863519459E-3</v>
      </c>
      <c r="O229" s="24">
        <f t="shared" ref="O229:O249" si="128">(F229-F228)/(C229-C228+D229-D228)</f>
        <v>2.9586704772744544E-3</v>
      </c>
      <c r="P229" s="25">
        <f t="shared" si="120"/>
        <v>4.6191394636264007E-3</v>
      </c>
      <c r="Q229">
        <v>15</v>
      </c>
      <c r="R229" s="23">
        <f t="shared" ref="R229:R249" si="129">(C229-C$3)*0.33*3/32768</f>
        <v>9.2456295776367199</v>
      </c>
      <c r="S229" s="23">
        <f t="shared" ref="S229:S249" si="130">(D229-D$3)*0.0011*3/32768</f>
        <v>1.9490290649414064</v>
      </c>
      <c r="T229" s="23">
        <f t="shared" ref="T229:T249" si="131">(E229-E$3)*17.4*3/32768</f>
        <v>30.174938964843747</v>
      </c>
      <c r="U229" s="23">
        <f t="shared" ref="U229:U249" si="132">(E229-E$3)*18.8*3/32768</f>
        <v>32.602807617187501</v>
      </c>
      <c r="V229" s="23">
        <f t="shared" si="121"/>
        <v>73.972405224609375</v>
      </c>
    </row>
    <row r="230" spans="1:22" x14ac:dyDescent="0.55000000000000004">
      <c r="A230" s="18"/>
      <c r="B230">
        <v>20</v>
      </c>
      <c r="C230">
        <v>702567</v>
      </c>
      <c r="D230">
        <v>38616504</v>
      </c>
      <c r="E230">
        <v>70661</v>
      </c>
      <c r="F230">
        <v>144010</v>
      </c>
      <c r="G230">
        <v>20</v>
      </c>
      <c r="H230" s="23">
        <f t="shared" si="122"/>
        <v>2.916624755859375E-2</v>
      </c>
      <c r="I230" s="23">
        <f t="shared" si="123"/>
        <v>3.2024659729003912E-3</v>
      </c>
      <c r="J230" s="23">
        <f t="shared" si="124"/>
        <v>0.20531872558593747</v>
      </c>
      <c r="K230" s="23">
        <f t="shared" si="125"/>
        <v>0.15295080566406252</v>
      </c>
      <c r="L230" s="23">
        <f t="shared" si="126"/>
        <v>0.39063824478149412</v>
      </c>
      <c r="M230">
        <v>20</v>
      </c>
      <c r="N230" s="24">
        <f t="shared" si="127"/>
        <v>3.9336822637483799E-3</v>
      </c>
      <c r="O230" s="24">
        <f t="shared" si="128"/>
        <v>2.7121511268108434E-3</v>
      </c>
      <c r="P230" s="25">
        <f t="shared" si="120"/>
        <v>6.6458333905592233E-3</v>
      </c>
      <c r="Q230">
        <v>20</v>
      </c>
      <c r="R230" s="23">
        <f t="shared" si="129"/>
        <v>17.995503845214845</v>
      </c>
      <c r="S230" s="23">
        <f t="shared" si="130"/>
        <v>2.9097688568115236</v>
      </c>
      <c r="T230" s="23">
        <f t="shared" si="131"/>
        <v>91.770556640624989</v>
      </c>
      <c r="U230" s="23">
        <f t="shared" si="132"/>
        <v>99.154394531250006</v>
      </c>
      <c r="V230" s="23">
        <f t="shared" si="121"/>
        <v>211.83022387390136</v>
      </c>
    </row>
    <row r="231" spans="1:22" x14ac:dyDescent="0.55000000000000004">
      <c r="A231" s="18"/>
      <c r="B231">
        <v>25</v>
      </c>
      <c r="C231">
        <v>1118000</v>
      </c>
      <c r="D231">
        <v>48028981</v>
      </c>
      <c r="E231">
        <v>94154</v>
      </c>
      <c r="F231">
        <v>182789</v>
      </c>
      <c r="G231">
        <v>25</v>
      </c>
      <c r="H231" s="23">
        <f t="shared" si="122"/>
        <v>4.1837429809570316E-2</v>
      </c>
      <c r="I231" s="23">
        <f t="shared" si="123"/>
        <v>3.1597060241699221E-3</v>
      </c>
      <c r="J231" s="23">
        <f t="shared" si="124"/>
        <v>0.12474920654296874</v>
      </c>
      <c r="K231" s="23">
        <f t="shared" si="125"/>
        <v>0.22248693847656251</v>
      </c>
      <c r="L231" s="23">
        <f t="shared" si="126"/>
        <v>0.39223328085327147</v>
      </c>
      <c r="M231">
        <v>25</v>
      </c>
      <c r="N231" s="24">
        <f t="shared" si="127"/>
        <v>2.3904370308641411E-3</v>
      </c>
      <c r="O231" s="24">
        <f t="shared" si="128"/>
        <v>3.9458033294973195E-3</v>
      </c>
      <c r="P231" s="25">
        <f t="shared" si="120"/>
        <v>6.3362403603614611E-3</v>
      </c>
      <c r="Q231">
        <v>25</v>
      </c>
      <c r="R231" s="23">
        <f t="shared" si="129"/>
        <v>30.54673278808594</v>
      </c>
      <c r="S231" s="23">
        <f t="shared" si="130"/>
        <v>3.8576806640625003</v>
      </c>
      <c r="T231" s="23">
        <f t="shared" si="131"/>
        <v>129.1953186035156</v>
      </c>
      <c r="U231" s="23">
        <f t="shared" si="132"/>
        <v>139.59034423828126</v>
      </c>
      <c r="V231" s="23">
        <f t="shared" si="121"/>
        <v>303.19007629394531</v>
      </c>
    </row>
    <row r="232" spans="1:22" x14ac:dyDescent="0.55000000000000004">
      <c r="A232" s="18"/>
      <c r="B232">
        <v>30</v>
      </c>
      <c r="C232">
        <v>1606436</v>
      </c>
      <c r="D232">
        <v>57369954</v>
      </c>
      <c r="E232">
        <v>145402</v>
      </c>
      <c r="F232">
        <v>221654</v>
      </c>
      <c r="G232">
        <v>30</v>
      </c>
      <c r="H232" s="23">
        <f t="shared" si="122"/>
        <v>4.918941650390625E-2</v>
      </c>
      <c r="I232" s="23">
        <f t="shared" si="123"/>
        <v>3.1357026062011724E-3</v>
      </c>
      <c r="J232" s="23">
        <f t="shared" si="124"/>
        <v>0.27212988281249995</v>
      </c>
      <c r="K232" s="23">
        <f t="shared" si="125"/>
        <v>0.2229803466796875</v>
      </c>
      <c r="L232" s="23">
        <f t="shared" si="126"/>
        <v>0.54743534860229481</v>
      </c>
      <c r="M232">
        <v>30</v>
      </c>
      <c r="N232" s="24">
        <f t="shared" si="127"/>
        <v>5.2137417417466303E-3</v>
      </c>
      <c r="O232" s="24">
        <f t="shared" si="128"/>
        <v>3.953950842822798E-3</v>
      </c>
      <c r="P232" s="25">
        <f t="shared" si="120"/>
        <v>9.1676925845694292E-3</v>
      </c>
      <c r="Q232">
        <v>30</v>
      </c>
      <c r="R232" s="23">
        <f t="shared" si="129"/>
        <v>45.303557739257812</v>
      </c>
      <c r="S232" s="23">
        <f t="shared" si="130"/>
        <v>4.798391445922852</v>
      </c>
      <c r="T232" s="23">
        <f t="shared" si="131"/>
        <v>210.83428344726559</v>
      </c>
      <c r="U232" s="23">
        <f t="shared" si="132"/>
        <v>227.79796142578127</v>
      </c>
      <c r="V232" s="23">
        <f t="shared" si="121"/>
        <v>488.73419405822756</v>
      </c>
    </row>
    <row r="233" spans="1:22" x14ac:dyDescent="0.55000000000000004">
      <c r="B233">
        <v>35</v>
      </c>
      <c r="C233">
        <v>2191655</v>
      </c>
      <c r="D233">
        <v>66612579</v>
      </c>
      <c r="E233">
        <v>180701</v>
      </c>
      <c r="F233">
        <v>273795</v>
      </c>
      <c r="G233">
        <v>35</v>
      </c>
      <c r="H233" s="23">
        <f t="shared" si="122"/>
        <v>5.8936239624023445E-2</v>
      </c>
      <c r="I233" s="23">
        <f t="shared" si="123"/>
        <v>3.1026878356933598E-3</v>
      </c>
      <c r="J233" s="23">
        <f t="shared" si="124"/>
        <v>0.18743975830078122</v>
      </c>
      <c r="K233" s="23">
        <f t="shared" si="125"/>
        <v>0.29914880371093755</v>
      </c>
      <c r="L233" s="23">
        <f t="shared" si="126"/>
        <v>0.54862748947143558</v>
      </c>
      <c r="N233" s="24">
        <f t="shared" si="127"/>
        <v>3.5917338533253073E-3</v>
      </c>
      <c r="O233" s="24">
        <f t="shared" si="128"/>
        <v>5.3054362686261606E-3</v>
      </c>
      <c r="P233" s="25">
        <f t="shared" ref="P233:P249" si="133">SUM(N233:O233)</f>
        <v>8.8971701219514674E-3</v>
      </c>
      <c r="R233" s="23">
        <f t="shared" si="129"/>
        <v>62.984429626464845</v>
      </c>
      <c r="S233" s="23">
        <f t="shared" si="130"/>
        <v>5.72919779663086</v>
      </c>
      <c r="T233" s="23">
        <f t="shared" si="131"/>
        <v>267.06621093749999</v>
      </c>
      <c r="U233" s="23">
        <f t="shared" si="132"/>
        <v>288.55429687499998</v>
      </c>
      <c r="V233" s="23">
        <f t="shared" ref="V233:V249" si="134">SUM(R233:U233)</f>
        <v>624.33413523559568</v>
      </c>
    </row>
    <row r="234" spans="1:22" x14ac:dyDescent="0.55000000000000004">
      <c r="B234">
        <v>40</v>
      </c>
      <c r="C234">
        <v>2733760</v>
      </c>
      <c r="D234">
        <v>75898378</v>
      </c>
      <c r="E234">
        <v>210846</v>
      </c>
      <c r="F234">
        <v>303338</v>
      </c>
      <c r="G234">
        <v>40</v>
      </c>
      <c r="H234" s="23">
        <f t="shared" si="122"/>
        <v>5.4594314575195306E-2</v>
      </c>
      <c r="I234" s="23">
        <f t="shared" si="123"/>
        <v>3.117181060791016E-3</v>
      </c>
      <c r="J234" s="23">
        <f t="shared" si="124"/>
        <v>0.16007171630859374</v>
      </c>
      <c r="K234" s="23">
        <f t="shared" si="125"/>
        <v>0.16949719238281252</v>
      </c>
      <c r="L234" s="23">
        <f t="shared" si="126"/>
        <v>0.38728040432739258</v>
      </c>
      <c r="N234" s="24">
        <f t="shared" si="127"/>
        <v>3.0672867785440316E-3</v>
      </c>
      <c r="O234" s="24">
        <f t="shared" si="128"/>
        <v>3.0060326189592411E-3</v>
      </c>
      <c r="P234" s="25">
        <f t="shared" si="133"/>
        <v>6.0733193975032723E-3</v>
      </c>
      <c r="R234" s="23">
        <f t="shared" si="129"/>
        <v>79.362723999023444</v>
      </c>
      <c r="S234" s="23">
        <f t="shared" si="130"/>
        <v>6.6643521148681639</v>
      </c>
      <c r="T234" s="23">
        <f t="shared" si="131"/>
        <v>315.08772583007811</v>
      </c>
      <c r="U234" s="23">
        <f t="shared" si="132"/>
        <v>340.43961181640628</v>
      </c>
      <c r="V234" s="23">
        <f t="shared" si="134"/>
        <v>741.55441376037606</v>
      </c>
    </row>
    <row r="235" spans="1:22" x14ac:dyDescent="0.55000000000000004">
      <c r="B235">
        <v>45</v>
      </c>
      <c r="C235">
        <v>3288995</v>
      </c>
      <c r="D235">
        <v>85172803</v>
      </c>
      <c r="E235">
        <v>249146</v>
      </c>
      <c r="F235">
        <v>336887</v>
      </c>
      <c r="G235">
        <v>45</v>
      </c>
      <c r="H235" s="23">
        <f t="shared" si="122"/>
        <v>5.5916610717773436E-2</v>
      </c>
      <c r="I235" s="23">
        <f t="shared" si="123"/>
        <v>3.1133628845214844E-3</v>
      </c>
      <c r="J235" s="23">
        <f t="shared" si="124"/>
        <v>0.20337524414062499</v>
      </c>
      <c r="K235" s="23">
        <f t="shared" si="125"/>
        <v>0.19248083496093751</v>
      </c>
      <c r="L235" s="23">
        <f t="shared" si="126"/>
        <v>0.4548860527038574</v>
      </c>
      <c r="N235" s="24">
        <f t="shared" si="127"/>
        <v>3.8963707798642068E-3</v>
      </c>
      <c r="O235" s="24">
        <f t="shared" si="128"/>
        <v>3.4130376839076834E-3</v>
      </c>
      <c r="P235" s="25">
        <f t="shared" si="133"/>
        <v>7.3094084637718906E-3</v>
      </c>
      <c r="R235" s="23">
        <f t="shared" si="129"/>
        <v>96.137707214355487</v>
      </c>
      <c r="S235" s="23">
        <f t="shared" si="130"/>
        <v>7.5983609802246104</v>
      </c>
      <c r="T235" s="23">
        <f t="shared" si="131"/>
        <v>376.10029907226561</v>
      </c>
      <c r="U235" s="23">
        <f t="shared" si="132"/>
        <v>406.36124267578128</v>
      </c>
      <c r="V235" s="23">
        <f t="shared" si="134"/>
        <v>886.19760994262697</v>
      </c>
    </row>
    <row r="236" spans="1:22" x14ac:dyDescent="0.55000000000000004">
      <c r="B236">
        <v>50</v>
      </c>
      <c r="C236">
        <v>3801050</v>
      </c>
      <c r="D236">
        <v>94490630</v>
      </c>
      <c r="E236">
        <v>265549</v>
      </c>
      <c r="F236">
        <v>361347</v>
      </c>
      <c r="G236">
        <v>50</v>
      </c>
      <c r="H236" s="23">
        <f t="shared" si="122"/>
        <v>5.1568038940429682E-2</v>
      </c>
      <c r="I236" s="23">
        <f t="shared" si="123"/>
        <v>3.1279326477050783E-3</v>
      </c>
      <c r="J236" s="23">
        <f t="shared" si="124"/>
        <v>8.7100891113281245E-2</v>
      </c>
      <c r="K236" s="23">
        <f t="shared" si="125"/>
        <v>0.14033447265624999</v>
      </c>
      <c r="L236" s="23">
        <f t="shared" si="126"/>
        <v>0.28213133535766599</v>
      </c>
      <c r="N236" s="24">
        <f t="shared" si="127"/>
        <v>1.6686873759013587E-3</v>
      </c>
      <c r="O236" s="24">
        <f t="shared" si="128"/>
        <v>2.4883309891207241E-3</v>
      </c>
      <c r="P236" s="25">
        <f t="shared" si="133"/>
        <v>4.157018365022083E-3</v>
      </c>
      <c r="R236" s="23">
        <f t="shared" si="129"/>
        <v>111.60811889648437</v>
      </c>
      <c r="S236" s="23">
        <f t="shared" si="130"/>
        <v>8.5367407745361348</v>
      </c>
      <c r="T236" s="23">
        <f t="shared" si="131"/>
        <v>402.23056640624998</v>
      </c>
      <c r="U236" s="23">
        <f t="shared" si="132"/>
        <v>434.59394531249995</v>
      </c>
      <c r="V236" s="23">
        <f t="shared" si="134"/>
        <v>956.96937138977046</v>
      </c>
    </row>
    <row r="237" spans="1:22" x14ac:dyDescent="0.55000000000000004">
      <c r="B237">
        <v>55</v>
      </c>
      <c r="C237">
        <v>4357749</v>
      </c>
      <c r="D237">
        <v>103763513</v>
      </c>
      <c r="E237">
        <v>303090</v>
      </c>
      <c r="F237">
        <v>390270</v>
      </c>
      <c r="G237">
        <v>55</v>
      </c>
      <c r="H237" s="23">
        <f t="shared" si="122"/>
        <v>5.6064047241210939E-2</v>
      </c>
      <c r="I237" s="23">
        <f t="shared" si="123"/>
        <v>3.1128452453613275E-3</v>
      </c>
      <c r="J237" s="23">
        <f t="shared" si="124"/>
        <v>0.19934490966796872</v>
      </c>
      <c r="K237" s="23">
        <f t="shared" si="125"/>
        <v>0.16594006347656254</v>
      </c>
      <c r="L237" s="23">
        <f t="shared" si="126"/>
        <v>0.42446186563110355</v>
      </c>
      <c r="N237" s="24">
        <f t="shared" si="127"/>
        <v>3.8191858005762603E-3</v>
      </c>
      <c r="O237" s="24">
        <f t="shared" si="128"/>
        <v>2.9424445515587542E-3</v>
      </c>
      <c r="P237" s="25">
        <f t="shared" si="133"/>
        <v>6.761630352135015E-3</v>
      </c>
      <c r="R237" s="23">
        <f t="shared" si="129"/>
        <v>128.42733306884764</v>
      </c>
      <c r="S237" s="23">
        <f t="shared" si="130"/>
        <v>9.4705943481445303</v>
      </c>
      <c r="T237" s="23">
        <f t="shared" si="131"/>
        <v>462.03403930664058</v>
      </c>
      <c r="U237" s="23">
        <f t="shared" si="132"/>
        <v>499.20919189453127</v>
      </c>
      <c r="V237" s="23">
        <f t="shared" si="134"/>
        <v>1099.1411586181639</v>
      </c>
    </row>
    <row r="238" spans="1:22" x14ac:dyDescent="0.55000000000000004">
      <c r="B238">
        <v>60</v>
      </c>
      <c r="C238">
        <v>4910939</v>
      </c>
      <c r="D238">
        <v>113039665</v>
      </c>
      <c r="E238">
        <v>319613</v>
      </c>
      <c r="F238">
        <v>423641</v>
      </c>
      <c r="G238">
        <v>60</v>
      </c>
      <c r="H238" s="23">
        <f t="shared" si="122"/>
        <v>5.5710662841796883E-2</v>
      </c>
      <c r="I238" s="23">
        <f t="shared" si="123"/>
        <v>3.1139426269531246E-3</v>
      </c>
      <c r="J238" s="23">
        <f t="shared" si="124"/>
        <v>8.7738098144531235E-2</v>
      </c>
      <c r="K238" s="23">
        <f t="shared" si="125"/>
        <v>0.19145959472656252</v>
      </c>
      <c r="L238" s="23">
        <f t="shared" si="126"/>
        <v>0.33802229833984376</v>
      </c>
      <c r="N238" s="24">
        <f t="shared" si="127"/>
        <v>1.6809873946801322E-3</v>
      </c>
      <c r="O238" s="24">
        <f t="shared" si="128"/>
        <v>3.395039057548308E-3</v>
      </c>
      <c r="P238" s="25">
        <f t="shared" si="133"/>
        <v>5.0760264522284404E-3</v>
      </c>
      <c r="R238" s="23">
        <f t="shared" si="129"/>
        <v>145.14053192138672</v>
      </c>
      <c r="S238" s="23">
        <f t="shared" si="130"/>
        <v>10.404777136230468</v>
      </c>
      <c r="T238" s="23">
        <f t="shared" si="131"/>
        <v>488.35546875</v>
      </c>
      <c r="U238" s="23">
        <f t="shared" si="132"/>
        <v>527.6484375</v>
      </c>
      <c r="V238" s="23">
        <f t="shared" si="134"/>
        <v>1171.5492153076173</v>
      </c>
    </row>
    <row r="239" spans="1:22" x14ac:dyDescent="0.55000000000000004">
      <c r="B239">
        <v>65</v>
      </c>
      <c r="C239">
        <v>5448977</v>
      </c>
      <c r="D239">
        <v>122331336</v>
      </c>
      <c r="E239">
        <v>329147</v>
      </c>
      <c r="F239">
        <v>456508</v>
      </c>
      <c r="G239">
        <v>65</v>
      </c>
      <c r="H239" s="23">
        <f t="shared" si="122"/>
        <v>5.4184735107421875E-2</v>
      </c>
      <c r="I239" s="23">
        <f t="shared" si="123"/>
        <v>3.1191522521972657E-3</v>
      </c>
      <c r="J239" s="23">
        <f t="shared" si="124"/>
        <v>5.0626098632812498E-2</v>
      </c>
      <c r="K239" s="23">
        <f t="shared" si="125"/>
        <v>0.18856799316406248</v>
      </c>
      <c r="L239" s="23">
        <f t="shared" si="126"/>
        <v>0.29649797915649412</v>
      </c>
      <c r="N239" s="24">
        <f t="shared" si="127"/>
        <v>9.6991681035522013E-4</v>
      </c>
      <c r="O239" s="24">
        <f t="shared" si="128"/>
        <v>3.3436391657169096E-3</v>
      </c>
      <c r="P239" s="25">
        <f t="shared" si="133"/>
        <v>4.3135559760721295E-3</v>
      </c>
      <c r="R239" s="23">
        <f t="shared" si="129"/>
        <v>161.39595245361329</v>
      </c>
      <c r="S239" s="23">
        <f t="shared" si="130"/>
        <v>11.340522811889649</v>
      </c>
      <c r="T239" s="23">
        <f t="shared" si="131"/>
        <v>503.54329833984372</v>
      </c>
      <c r="U239" s="23">
        <f t="shared" si="132"/>
        <v>544.05827636718755</v>
      </c>
      <c r="V239" s="23">
        <f t="shared" si="134"/>
        <v>1220.3380499725342</v>
      </c>
    </row>
    <row r="240" spans="1:22" x14ac:dyDescent="0.55000000000000004">
      <c r="B240">
        <v>70</v>
      </c>
      <c r="C240">
        <v>5989937</v>
      </c>
      <c r="D240">
        <v>131620339</v>
      </c>
      <c r="E240">
        <v>338768</v>
      </c>
      <c r="F240">
        <v>496768</v>
      </c>
      <c r="G240">
        <v>70</v>
      </c>
      <c r="H240" s="23">
        <f t="shared" si="122"/>
        <v>5.4479003906250004E-2</v>
      </c>
      <c r="I240" s="23">
        <f t="shared" si="123"/>
        <v>3.1182566223144537E-3</v>
      </c>
      <c r="J240" s="23">
        <f t="shared" si="124"/>
        <v>5.1088073730468746E-2</v>
      </c>
      <c r="K240" s="23">
        <f t="shared" si="125"/>
        <v>0.23098388671875</v>
      </c>
      <c r="L240" s="23">
        <f t="shared" si="126"/>
        <v>0.33966922097778318</v>
      </c>
      <c r="N240" s="24">
        <f t="shared" si="127"/>
        <v>9.7874223941636401E-4</v>
      </c>
      <c r="O240" s="24">
        <f t="shared" si="128"/>
        <v>4.0956410517516695E-3</v>
      </c>
      <c r="P240" s="25">
        <f t="shared" si="133"/>
        <v>5.0743832911680333E-3</v>
      </c>
      <c r="R240" s="23">
        <f t="shared" si="129"/>
        <v>177.73965362548827</v>
      </c>
      <c r="S240" s="23">
        <f t="shared" si="130"/>
        <v>12.275999798583985</v>
      </c>
      <c r="T240" s="23">
        <f t="shared" si="131"/>
        <v>518.86972045898438</v>
      </c>
      <c r="U240" s="23">
        <f t="shared" si="132"/>
        <v>560.61785888671875</v>
      </c>
      <c r="V240" s="23">
        <f t="shared" si="134"/>
        <v>1269.5032327697754</v>
      </c>
    </row>
    <row r="241" spans="1:22" x14ac:dyDescent="0.55000000000000004">
      <c r="B241">
        <v>75</v>
      </c>
      <c r="C241">
        <v>6572671</v>
      </c>
      <c r="D241">
        <v>140867237</v>
      </c>
      <c r="E241">
        <v>354987</v>
      </c>
      <c r="F241">
        <v>538067</v>
      </c>
      <c r="G241">
        <v>75</v>
      </c>
      <c r="H241" s="23">
        <f t="shared" si="122"/>
        <v>5.8685980224609378E-2</v>
      </c>
      <c r="I241" s="23">
        <f t="shared" si="123"/>
        <v>3.1041222534179689E-3</v>
      </c>
      <c r="J241" s="23">
        <f t="shared" si="124"/>
        <v>8.6123840332031243E-2</v>
      </c>
      <c r="K241" s="23">
        <f t="shared" si="125"/>
        <v>0.23694494628906251</v>
      </c>
      <c r="L241" s="23">
        <f t="shared" si="126"/>
        <v>0.38485888909912114</v>
      </c>
      <c r="N241" s="24">
        <f t="shared" si="127"/>
        <v>1.6500109057999324E-3</v>
      </c>
      <c r="O241" s="24">
        <f t="shared" si="128"/>
        <v>4.2014797705549915E-3</v>
      </c>
      <c r="P241" s="25">
        <f t="shared" si="133"/>
        <v>5.8514906763549243E-3</v>
      </c>
      <c r="R241" s="23">
        <f t="shared" si="129"/>
        <v>195.34544769287109</v>
      </c>
      <c r="S241" s="23">
        <f t="shared" si="130"/>
        <v>13.207236474609376</v>
      </c>
      <c r="T241" s="23">
        <f t="shared" si="131"/>
        <v>544.70687255859366</v>
      </c>
      <c r="U241" s="23">
        <f t="shared" si="132"/>
        <v>588.53386230468755</v>
      </c>
      <c r="V241" s="23">
        <f t="shared" si="134"/>
        <v>1341.7934190307617</v>
      </c>
    </row>
    <row r="242" spans="1:22" x14ac:dyDescent="0.55000000000000004">
      <c r="B242">
        <v>80</v>
      </c>
      <c r="C242">
        <v>7122781</v>
      </c>
      <c r="D242">
        <v>150147061</v>
      </c>
      <c r="E242">
        <v>368031</v>
      </c>
      <c r="F242">
        <v>575055</v>
      </c>
      <c r="G242">
        <v>80</v>
      </c>
      <c r="H242" s="23">
        <f t="shared" si="122"/>
        <v>5.5400482177734377E-2</v>
      </c>
      <c r="I242" s="23">
        <f t="shared" si="123"/>
        <v>3.1151752929687504E-3</v>
      </c>
      <c r="J242" s="23">
        <f t="shared" si="124"/>
        <v>6.9264404296874998E-2</v>
      </c>
      <c r="K242" s="23">
        <f t="shared" si="125"/>
        <v>0.21221142578125002</v>
      </c>
      <c r="L242" s="23">
        <f t="shared" si="126"/>
        <v>0.33999148754882813</v>
      </c>
      <c r="N242" s="24">
        <f t="shared" si="127"/>
        <v>1.3269672003901553E-3</v>
      </c>
      <c r="O242" s="24">
        <f t="shared" si="128"/>
        <v>3.7627923035902376E-3</v>
      </c>
      <c r="P242" s="25">
        <f t="shared" si="133"/>
        <v>5.0897595039803931E-3</v>
      </c>
      <c r="R242" s="23">
        <f t="shared" si="129"/>
        <v>211.96559234619144</v>
      </c>
      <c r="S242" s="23">
        <f t="shared" si="130"/>
        <v>14.141789062500001</v>
      </c>
      <c r="T242" s="23">
        <f t="shared" si="131"/>
        <v>565.48619384765618</v>
      </c>
      <c r="U242" s="23">
        <f t="shared" si="132"/>
        <v>610.98508300781259</v>
      </c>
      <c r="V242" s="23">
        <f t="shared" si="134"/>
        <v>1402.5786582641604</v>
      </c>
    </row>
    <row r="243" spans="1:22" x14ac:dyDescent="0.55000000000000004">
      <c r="B243">
        <v>85</v>
      </c>
      <c r="C243">
        <v>7696824</v>
      </c>
      <c r="D243">
        <v>159402911</v>
      </c>
      <c r="E243">
        <v>382440</v>
      </c>
      <c r="F243">
        <v>612875</v>
      </c>
      <c r="G243">
        <v>85</v>
      </c>
      <c r="H243" s="23">
        <f t="shared" si="122"/>
        <v>5.7810726928710941E-2</v>
      </c>
      <c r="I243" s="23">
        <f t="shared" si="123"/>
        <v>3.1071273803710943E-3</v>
      </c>
      <c r="J243" s="23">
        <f t="shared" si="124"/>
        <v>7.6512634277343741E-2</v>
      </c>
      <c r="K243" s="23">
        <f t="shared" si="125"/>
        <v>0.21698486328125</v>
      </c>
      <c r="L243" s="23">
        <f t="shared" si="126"/>
        <v>0.35441535186767581</v>
      </c>
      <c r="N243" s="24">
        <f t="shared" si="127"/>
        <v>1.4658348773481055E-3</v>
      </c>
      <c r="O243" s="24">
        <f t="shared" si="128"/>
        <v>3.8474477799504024E-3</v>
      </c>
      <c r="P243" s="25">
        <f t="shared" si="133"/>
        <v>5.3132826572985081E-3</v>
      </c>
      <c r="R243" s="23">
        <f t="shared" si="129"/>
        <v>229.3088104248047</v>
      </c>
      <c r="S243" s="23">
        <f t="shared" si="130"/>
        <v>15.073927276611329</v>
      </c>
      <c r="T243" s="23">
        <f t="shared" si="131"/>
        <v>588.43998413085933</v>
      </c>
      <c r="U243" s="23">
        <f t="shared" si="132"/>
        <v>635.78572998046877</v>
      </c>
      <c r="V243" s="23">
        <f t="shared" si="134"/>
        <v>1468.6084518127441</v>
      </c>
    </row>
    <row r="244" spans="1:22" x14ac:dyDescent="0.55000000000000004">
      <c r="B244">
        <v>90</v>
      </c>
      <c r="C244">
        <v>8234529</v>
      </c>
      <c r="D244">
        <v>168694925</v>
      </c>
      <c r="E244">
        <v>394649</v>
      </c>
      <c r="F244">
        <v>643972</v>
      </c>
      <c r="G244">
        <v>90</v>
      </c>
      <c r="H244" s="23">
        <f t="shared" si="122"/>
        <v>5.4151199340820307E-2</v>
      </c>
      <c r="I244" s="23">
        <f t="shared" si="123"/>
        <v>3.1192673950195316E-3</v>
      </c>
      <c r="J244" s="23">
        <f t="shared" si="124"/>
        <v>6.483050537109375E-2</v>
      </c>
      <c r="K244" s="23">
        <f t="shared" si="125"/>
        <v>0.1784129638671875</v>
      </c>
      <c r="L244" s="23">
        <f t="shared" si="126"/>
        <v>0.30051393597412107</v>
      </c>
      <c r="N244" s="24">
        <f t="shared" si="127"/>
        <v>1.2420497473020337E-3</v>
      </c>
      <c r="O244" s="24">
        <f t="shared" si="128"/>
        <v>3.1635695791507367E-3</v>
      </c>
      <c r="P244" s="25">
        <f t="shared" si="133"/>
        <v>4.4056193264527706E-3</v>
      </c>
      <c r="R244" s="23">
        <f t="shared" si="129"/>
        <v>245.5541702270508</v>
      </c>
      <c r="S244" s="23">
        <f t="shared" si="130"/>
        <v>16.00970749511719</v>
      </c>
      <c r="T244" s="23">
        <f t="shared" si="131"/>
        <v>607.88913574218748</v>
      </c>
      <c r="U244" s="23">
        <f t="shared" si="132"/>
        <v>656.79975585937495</v>
      </c>
      <c r="V244" s="23">
        <f t="shared" si="134"/>
        <v>1526.2527693237305</v>
      </c>
    </row>
    <row r="245" spans="1:22" x14ac:dyDescent="0.55000000000000004">
      <c r="B245">
        <v>95</v>
      </c>
      <c r="C245">
        <v>8809753</v>
      </c>
      <c r="D245">
        <v>177949335</v>
      </c>
      <c r="E245">
        <v>407212</v>
      </c>
      <c r="F245">
        <v>683551</v>
      </c>
      <c r="G245">
        <v>95</v>
      </c>
      <c r="H245" s="23">
        <f t="shared" si="122"/>
        <v>5.7929663085937499E-2</v>
      </c>
      <c r="I245" s="23">
        <f t="shared" si="123"/>
        <v>3.106643981933594E-3</v>
      </c>
      <c r="J245" s="23">
        <f t="shared" si="124"/>
        <v>6.671026611328125E-2</v>
      </c>
      <c r="K245" s="23">
        <f t="shared" si="125"/>
        <v>0.2270767822265625</v>
      </c>
      <c r="L245" s="23">
        <f t="shared" si="126"/>
        <v>0.35482335540771481</v>
      </c>
      <c r="N245" s="24">
        <f t="shared" si="127"/>
        <v>1.2780740361238272E-3</v>
      </c>
      <c r="O245" s="24">
        <f t="shared" si="128"/>
        <v>4.0264978329813701E-3</v>
      </c>
      <c r="P245" s="25">
        <f t="shared" si="133"/>
        <v>5.3045718691051968E-3</v>
      </c>
      <c r="R245" s="23">
        <f t="shared" si="129"/>
        <v>262.93306915283205</v>
      </c>
      <c r="S245" s="23">
        <f t="shared" si="130"/>
        <v>16.941700689697267</v>
      </c>
      <c r="T245" s="23">
        <f t="shared" si="131"/>
        <v>627.90221557617178</v>
      </c>
      <c r="U245" s="23">
        <f t="shared" si="132"/>
        <v>678.4230834960938</v>
      </c>
      <c r="V245" s="23">
        <f t="shared" si="134"/>
        <v>1586.2000689147949</v>
      </c>
    </row>
    <row r="246" spans="1:22" x14ac:dyDescent="0.55000000000000004">
      <c r="B246">
        <v>100</v>
      </c>
      <c r="C246">
        <v>9355980</v>
      </c>
      <c r="D246">
        <v>187233075</v>
      </c>
      <c r="E246">
        <v>417393</v>
      </c>
      <c r="F246">
        <v>718484</v>
      </c>
      <c r="G246">
        <v>100</v>
      </c>
      <c r="H246" s="23">
        <f t="shared" si="122"/>
        <v>5.5009432983398436E-2</v>
      </c>
      <c r="I246" s="23">
        <f t="shared" si="123"/>
        <v>3.1164898681640628E-3</v>
      </c>
      <c r="J246" s="23">
        <f t="shared" si="124"/>
        <v>5.406170654296874E-2</v>
      </c>
      <c r="K246" s="23">
        <f t="shared" si="125"/>
        <v>0.20042126464843751</v>
      </c>
      <c r="L246" s="23">
        <f t="shared" si="126"/>
        <v>0.31260889404296877</v>
      </c>
      <c r="N246" s="24">
        <f t="shared" si="127"/>
        <v>1.035710496281422E-3</v>
      </c>
      <c r="O246" s="24">
        <f t="shared" si="128"/>
        <v>3.5537250531970251E-3</v>
      </c>
      <c r="P246" s="25">
        <f t="shared" si="133"/>
        <v>4.5894355494784473E-3</v>
      </c>
      <c r="R246" s="23">
        <f t="shared" si="129"/>
        <v>279.43589904785159</v>
      </c>
      <c r="S246" s="23">
        <f t="shared" si="130"/>
        <v>17.876647650146488</v>
      </c>
      <c r="T246" s="23">
        <f t="shared" si="131"/>
        <v>644.12072753906239</v>
      </c>
      <c r="U246" s="23">
        <f t="shared" si="132"/>
        <v>695.946533203125</v>
      </c>
      <c r="V246" s="23">
        <f t="shared" si="134"/>
        <v>1637.3798074401855</v>
      </c>
    </row>
    <row r="247" spans="1:22" x14ac:dyDescent="0.55000000000000004">
      <c r="B247">
        <v>105</v>
      </c>
      <c r="C247">
        <v>9989944</v>
      </c>
      <c r="D247">
        <v>196427071</v>
      </c>
      <c r="E247">
        <v>437904</v>
      </c>
      <c r="F247">
        <v>767221</v>
      </c>
      <c r="G247">
        <v>105</v>
      </c>
      <c r="H247" s="23">
        <f t="shared" si="122"/>
        <v>6.3845251464843752E-2</v>
      </c>
      <c r="I247" s="23">
        <f t="shared" si="123"/>
        <v>3.0863634033203124E-3</v>
      </c>
      <c r="J247" s="23">
        <f t="shared" si="124"/>
        <v>0.10891461181640624</v>
      </c>
      <c r="K247" s="23">
        <f t="shared" si="125"/>
        <v>0.27961901855468752</v>
      </c>
      <c r="L247" s="23">
        <f t="shared" si="126"/>
        <v>0.4554652452392578</v>
      </c>
      <c r="N247" s="24">
        <f t="shared" si="127"/>
        <v>2.0870048311144936E-3</v>
      </c>
      <c r="O247" s="24">
        <f t="shared" si="128"/>
        <v>4.9590148922055034E-3</v>
      </c>
      <c r="P247" s="25">
        <f t="shared" si="133"/>
        <v>7.0460197233199965E-3</v>
      </c>
      <c r="R247" s="23">
        <f t="shared" si="129"/>
        <v>298.5894744873047</v>
      </c>
      <c r="S247" s="23">
        <f t="shared" si="130"/>
        <v>18.802556671142579</v>
      </c>
      <c r="T247" s="23">
        <f t="shared" si="131"/>
        <v>676.79511108398435</v>
      </c>
      <c r="U247" s="23">
        <f t="shared" si="132"/>
        <v>731.24989013671882</v>
      </c>
      <c r="V247" s="23">
        <f t="shared" si="134"/>
        <v>1725.4370323791504</v>
      </c>
    </row>
    <row r="248" spans="1:22" x14ac:dyDescent="0.55000000000000004">
      <c r="B248">
        <v>110</v>
      </c>
      <c r="C248">
        <v>10551442</v>
      </c>
      <c r="D248">
        <v>205695260</v>
      </c>
      <c r="E248">
        <v>448456</v>
      </c>
      <c r="F248">
        <v>802871</v>
      </c>
      <c r="G248">
        <v>110</v>
      </c>
      <c r="H248" s="23">
        <f t="shared" si="122"/>
        <v>5.6547344970703128E-2</v>
      </c>
      <c r="I248" s="23">
        <f t="shared" si="123"/>
        <v>3.1112695007324219E-3</v>
      </c>
      <c r="J248" s="23">
        <f t="shared" si="124"/>
        <v>5.6031738281249986E-2</v>
      </c>
      <c r="K248" s="23">
        <f t="shared" si="125"/>
        <v>0.20453491210937499</v>
      </c>
      <c r="L248" s="23">
        <f t="shared" si="126"/>
        <v>0.32022526486206054</v>
      </c>
      <c r="N248" s="24">
        <f t="shared" si="127"/>
        <v>1.0734828077435222E-3</v>
      </c>
      <c r="O248" s="24">
        <f t="shared" si="128"/>
        <v>3.6267685837809483E-3</v>
      </c>
      <c r="P248" s="25">
        <f t="shared" si="133"/>
        <v>4.7002513915244707E-3</v>
      </c>
      <c r="R248" s="23">
        <f t="shared" si="129"/>
        <v>315.55367797851562</v>
      </c>
      <c r="S248" s="23">
        <f t="shared" si="130"/>
        <v>19.735937521362306</v>
      </c>
      <c r="T248" s="23">
        <f t="shared" si="131"/>
        <v>693.60463256835931</v>
      </c>
      <c r="U248" s="23">
        <f t="shared" si="132"/>
        <v>749.41190185546884</v>
      </c>
      <c r="V248" s="23">
        <f t="shared" si="134"/>
        <v>1778.306149923706</v>
      </c>
    </row>
    <row r="249" spans="1:22" x14ac:dyDescent="0.55000000000000004">
      <c r="B249">
        <v>115</v>
      </c>
      <c r="C249">
        <v>11119572</v>
      </c>
      <c r="D249">
        <v>214956959</v>
      </c>
      <c r="E249">
        <v>462767</v>
      </c>
      <c r="F249">
        <v>838537</v>
      </c>
      <c r="G249">
        <v>115</v>
      </c>
      <c r="H249" s="23">
        <f t="shared" si="122"/>
        <v>5.721524047851563E-2</v>
      </c>
      <c r="I249" s="23">
        <f>(D249-D248)*0.0011*3/32768/300</f>
        <v>3.1090908508300784E-3</v>
      </c>
      <c r="J249" s="23">
        <f>(E249-E248)*17.4*3/32768/300</f>
        <v>7.5992248535156251E-2</v>
      </c>
      <c r="K249" s="23">
        <f>(F249-F248)*18.8*3/327680/30</f>
        <v>0.20462670898437502</v>
      </c>
      <c r="L249" s="23">
        <f t="shared" si="126"/>
        <v>0.34094328884887698</v>
      </c>
      <c r="N249" s="24">
        <f t="shared" si="127"/>
        <v>1.4558747664888169E-3</v>
      </c>
      <c r="O249" s="24">
        <f t="shared" si="128"/>
        <v>3.6283438908245504E-3</v>
      </c>
      <c r="P249" s="25">
        <f t="shared" si="133"/>
        <v>5.0842186573133675E-3</v>
      </c>
      <c r="R249" s="23">
        <f t="shared" si="129"/>
        <v>332.71825012207034</v>
      </c>
      <c r="S249" s="23">
        <f t="shared" si="130"/>
        <v>20.66866477661133</v>
      </c>
      <c r="T249" s="23">
        <f t="shared" si="131"/>
        <v>716.40230712890616</v>
      </c>
      <c r="U249" s="23">
        <f t="shared" si="132"/>
        <v>774.04387207031255</v>
      </c>
      <c r="V249" s="23">
        <f t="shared" si="134"/>
        <v>1843.8330940979004</v>
      </c>
    </row>
    <row r="250" spans="1:22" x14ac:dyDescent="0.55000000000000004">
      <c r="L250" s="20">
        <f>AVERAGE(L228:L249)</f>
        <v>0.36130321437350182</v>
      </c>
    </row>
    <row r="253" spans="1:22" s="4" customFormat="1" x14ac:dyDescent="0.55000000000000004">
      <c r="A253" s="7"/>
      <c r="C253" s="8" t="s">
        <v>1463</v>
      </c>
      <c r="D253" s="8"/>
      <c r="E253" s="8"/>
      <c r="F253" s="8"/>
      <c r="H253" s="9"/>
      <c r="I253" s="9"/>
      <c r="J253" s="9"/>
      <c r="K253" s="9"/>
      <c r="L253" s="10"/>
      <c r="N253" s="11"/>
      <c r="O253" s="12"/>
      <c r="P253" s="12"/>
      <c r="R253" s="13"/>
      <c r="S253" s="13"/>
      <c r="T253" s="13"/>
      <c r="U253" s="13"/>
      <c r="V253" s="14"/>
    </row>
    <row r="254" spans="1:22" s="4" customFormat="1" x14ac:dyDescent="0.55000000000000004">
      <c r="A254" s="7"/>
      <c r="C254" s="4" t="s">
        <v>1464</v>
      </c>
      <c r="D254" s="4" t="s">
        <v>1465</v>
      </c>
      <c r="E254" s="4" t="s">
        <v>1466</v>
      </c>
      <c r="F254" s="4" t="s">
        <v>1467</v>
      </c>
      <c r="H254" s="9" t="s">
        <v>1468</v>
      </c>
      <c r="I254" s="9"/>
      <c r="J254" s="9"/>
      <c r="K254" s="9"/>
      <c r="L254" s="10"/>
      <c r="N254" s="11" t="s">
        <v>1469</v>
      </c>
      <c r="O254" s="12"/>
      <c r="P254" s="12"/>
      <c r="R254" s="15" t="s">
        <v>1470</v>
      </c>
      <c r="S254" s="16"/>
      <c r="T254" s="16"/>
      <c r="U254" s="16"/>
      <c r="V254" s="17"/>
    </row>
    <row r="255" spans="1:22" ht="15.75" customHeight="1" x14ac:dyDescent="0.55000000000000004">
      <c r="A255" s="18" t="s">
        <v>1484</v>
      </c>
      <c r="B255">
        <v>5</v>
      </c>
      <c r="C255">
        <v>106876</v>
      </c>
      <c r="D255">
        <v>9723429</v>
      </c>
      <c r="E255">
        <v>13052</v>
      </c>
      <c r="F255">
        <v>74733</v>
      </c>
      <c r="G255" t="s">
        <v>1472</v>
      </c>
      <c r="H255" s="20" t="s">
        <v>1457</v>
      </c>
      <c r="I255" s="20" t="s">
        <v>1458</v>
      </c>
      <c r="J255" s="20" t="s">
        <v>1473</v>
      </c>
      <c r="K255" s="20" t="s">
        <v>1474</v>
      </c>
      <c r="L255" s="20" t="s">
        <v>1475</v>
      </c>
      <c r="M255" s="20" t="s">
        <v>1472</v>
      </c>
      <c r="N255" s="21" t="s">
        <v>1473</v>
      </c>
      <c r="O255" s="21" t="s">
        <v>1474</v>
      </c>
      <c r="P255" s="22" t="s">
        <v>1475</v>
      </c>
      <c r="Q255" s="20"/>
      <c r="R255" s="20" t="s">
        <v>1457</v>
      </c>
      <c r="S255" s="20" t="s">
        <v>1458</v>
      </c>
      <c r="T255" s="20" t="s">
        <v>1473</v>
      </c>
      <c r="U255" s="20" t="s">
        <v>1474</v>
      </c>
      <c r="V255" s="20" t="s">
        <v>1475</v>
      </c>
    </row>
    <row r="256" spans="1:22" x14ac:dyDescent="0.55000000000000004">
      <c r="A256" s="18"/>
      <c r="B256">
        <v>10</v>
      </c>
      <c r="C256">
        <v>190363</v>
      </c>
      <c r="D256">
        <v>19469441</v>
      </c>
      <c r="E256">
        <v>15666</v>
      </c>
      <c r="F256">
        <v>88175</v>
      </c>
      <c r="G256">
        <v>10</v>
      </c>
      <c r="H256" s="23">
        <f>(C256-C255)*0.33*3/32768/300</f>
        <v>8.4078094482421886E-3</v>
      </c>
      <c r="I256" s="23">
        <f>(D256-D255)*0.0011*3/327680/30</f>
        <v>3.2716715087890624E-3</v>
      </c>
      <c r="J256" s="23">
        <f>(E256-E255)*17.4*3/327680/30</f>
        <v>1.3880493164062499E-2</v>
      </c>
      <c r="K256" s="23">
        <f>(F256-F255)*18.8*3/327680/30</f>
        <v>7.7120849609375E-2</v>
      </c>
      <c r="L256" s="23">
        <f>SUM(H256:K256)</f>
        <v>0.10268082373046875</v>
      </c>
      <c r="M256">
        <v>10</v>
      </c>
      <c r="N256" s="24">
        <f>(E256-E255)/(C256-C255+D256-D255)</f>
        <v>2.6593420478500482E-4</v>
      </c>
      <c r="O256" s="24">
        <f>(F256-F255)/(C256-C255+D256-D255)</f>
        <v>1.367516289487389E-3</v>
      </c>
      <c r="P256" s="25">
        <f t="shared" ref="P256:P260" si="135">SUM(N256:O256)</f>
        <v>1.6334504942723937E-3</v>
      </c>
      <c r="Q256">
        <v>10</v>
      </c>
      <c r="R256" s="23">
        <f>(C256-C$3)*0.33*3/32768</f>
        <v>2.5205905151367185</v>
      </c>
      <c r="S256" s="23">
        <f>(D256-D$3)*0.0011*3/32768</f>
        <v>0.98150628662109385</v>
      </c>
      <c r="T256" s="23">
        <f>(E256-E$3)*17.4*3/32768</f>
        <v>4.1625549316406243</v>
      </c>
      <c r="U256" s="23">
        <f>(E256-E$3)*18.8*3/32768</f>
        <v>4.4974731445312504</v>
      </c>
      <c r="V256" s="23">
        <f t="shared" ref="V256:V260" si="136">SUM(R256:U256)</f>
        <v>12.162124877929687</v>
      </c>
    </row>
    <row r="257" spans="1:22" x14ac:dyDescent="0.55000000000000004">
      <c r="A257" s="18"/>
      <c r="B257">
        <v>15</v>
      </c>
      <c r="C257">
        <v>453868</v>
      </c>
      <c r="D257">
        <v>29035699</v>
      </c>
      <c r="E257">
        <v>54581</v>
      </c>
      <c r="F257">
        <v>117713</v>
      </c>
      <c r="G257">
        <v>15</v>
      </c>
      <c r="H257" s="23">
        <f t="shared" ref="H257:H277" si="137">(C257-C256)*0.33*3/32768/300</f>
        <v>2.6537063598632813E-2</v>
      </c>
      <c r="I257" s="23">
        <f t="shared" ref="I257:I276" si="138">(D257-D256)*0.0011*3/327680/30</f>
        <v>3.2113292846679691E-3</v>
      </c>
      <c r="J257" s="23">
        <f t="shared" ref="J257:J276" si="139">(E257-E256)*17.4*3/327680/30</f>
        <v>0.20664093017578125</v>
      </c>
      <c r="K257" s="23">
        <f t="shared" ref="K257:K276" si="140">(F257-F256)*18.8*3/327680/30</f>
        <v>0.16946850585937501</v>
      </c>
      <c r="L257" s="23">
        <f t="shared" ref="L257:L277" si="141">SUM(H257:K257)</f>
        <v>0.40585782891845701</v>
      </c>
      <c r="M257">
        <v>15</v>
      </c>
      <c r="N257" s="24">
        <f t="shared" ref="N257:N277" si="142">(E257-E256)/(C257-C256+D257-D256)</f>
        <v>3.9588950415182953E-3</v>
      </c>
      <c r="O257" s="24">
        <f t="shared" ref="O257:O277" si="143">(F257-F256)/(C257-C256+D257-D256)</f>
        <v>3.004955460268981E-3</v>
      </c>
      <c r="P257" s="25">
        <f t="shared" si="135"/>
        <v>6.9638505017872764E-3</v>
      </c>
      <c r="Q257">
        <v>15</v>
      </c>
      <c r="R257" s="23">
        <f t="shared" ref="R257:R277" si="144">(C257-C$3)*0.33*3/32768</f>
        <v>10.481709594726563</v>
      </c>
      <c r="S257" s="23">
        <f t="shared" ref="S257:S277" si="145">(D257-D$3)*0.0011*3/32768</f>
        <v>1.9449050720214844</v>
      </c>
      <c r="T257" s="23">
        <f t="shared" ref="T257:T277" si="146">(E257-E$3)*17.4*3/32768</f>
        <v>66.154833984374989</v>
      </c>
      <c r="U257" s="23">
        <f t="shared" ref="U257:U277" si="147">(E257-E$3)*18.8*3/32768</f>
        <v>71.477636718750006</v>
      </c>
      <c r="V257" s="23">
        <f t="shared" si="136"/>
        <v>150.05908536987306</v>
      </c>
    </row>
    <row r="258" spans="1:22" x14ac:dyDescent="0.55000000000000004">
      <c r="A258" s="18"/>
      <c r="B258">
        <v>20</v>
      </c>
      <c r="C258">
        <v>702775</v>
      </c>
      <c r="D258">
        <v>38616685</v>
      </c>
      <c r="E258">
        <v>74038</v>
      </c>
      <c r="F258">
        <v>140293</v>
      </c>
      <c r="G258">
        <v>20</v>
      </c>
      <c r="H258" s="23">
        <f t="shared" si="137"/>
        <v>2.5066928100585938E-2</v>
      </c>
      <c r="I258" s="23">
        <f t="shared" si="138"/>
        <v>3.2162733764648436E-3</v>
      </c>
      <c r="J258" s="23">
        <f t="shared" si="139"/>
        <v>0.10331781005859374</v>
      </c>
      <c r="K258" s="23">
        <f t="shared" si="140"/>
        <v>0.12954833984375</v>
      </c>
      <c r="L258" s="23">
        <f t="shared" si="141"/>
        <v>0.26114935137939455</v>
      </c>
      <c r="M258">
        <v>20</v>
      </c>
      <c r="N258" s="24">
        <f t="shared" si="142"/>
        <v>1.9793704773795606E-3</v>
      </c>
      <c r="O258" s="24">
        <f t="shared" si="143"/>
        <v>2.2970748511708114E-3</v>
      </c>
      <c r="P258" s="25">
        <f t="shared" si="135"/>
        <v>4.2764453285503721E-3</v>
      </c>
      <c r="Q258">
        <v>20</v>
      </c>
      <c r="R258" s="23">
        <f t="shared" si="144"/>
        <v>18.001788024902343</v>
      </c>
      <c r="S258" s="23">
        <f t="shared" si="145"/>
        <v>2.9097870849609375</v>
      </c>
      <c r="T258" s="23">
        <f t="shared" si="146"/>
        <v>97.150177001953125</v>
      </c>
      <c r="U258" s="23">
        <f t="shared" si="147"/>
        <v>104.96685791015625</v>
      </c>
      <c r="V258" s="23">
        <f t="shared" si="136"/>
        <v>223.02861002197267</v>
      </c>
    </row>
    <row r="259" spans="1:22" x14ac:dyDescent="0.55000000000000004">
      <c r="A259" s="18"/>
      <c r="B259">
        <v>25</v>
      </c>
      <c r="C259">
        <v>969578</v>
      </c>
      <c r="D259">
        <v>48177912</v>
      </c>
      <c r="E259">
        <v>106977</v>
      </c>
      <c r="F259">
        <v>165640</v>
      </c>
      <c r="G259">
        <v>25</v>
      </c>
      <c r="H259" s="23">
        <f t="shared" si="137"/>
        <v>2.686919860839844E-2</v>
      </c>
      <c r="I259" s="23">
        <f t="shared" si="138"/>
        <v>3.2096404113769535E-3</v>
      </c>
      <c r="J259" s="23">
        <f t="shared" si="139"/>
        <v>0.17490802001953124</v>
      </c>
      <c r="K259" s="23">
        <f t="shared" si="140"/>
        <v>0.14542346191406252</v>
      </c>
      <c r="L259" s="23">
        <f t="shared" si="141"/>
        <v>0.35041032095336916</v>
      </c>
      <c r="M259">
        <v>25</v>
      </c>
      <c r="N259" s="24">
        <f t="shared" si="142"/>
        <v>3.3515363709715985E-3</v>
      </c>
      <c r="O259" s="24">
        <f t="shared" si="143"/>
        <v>2.5790519564958593E-3</v>
      </c>
      <c r="P259" s="25">
        <f t="shared" si="135"/>
        <v>5.9305883274674582E-3</v>
      </c>
      <c r="Q259">
        <v>25</v>
      </c>
      <c r="R259" s="23">
        <f t="shared" si="144"/>
        <v>26.062547607421877</v>
      </c>
      <c r="S259" s="23">
        <f t="shared" si="145"/>
        <v>3.8726792083740236</v>
      </c>
      <c r="T259" s="23">
        <f t="shared" si="146"/>
        <v>149.62258300781249</v>
      </c>
      <c r="U259" s="23">
        <f t="shared" si="147"/>
        <v>161.66118164062499</v>
      </c>
      <c r="V259" s="23">
        <f t="shared" si="136"/>
        <v>341.2189914642334</v>
      </c>
    </row>
    <row r="260" spans="1:22" x14ac:dyDescent="0.55000000000000004">
      <c r="A260" s="18"/>
      <c r="B260">
        <v>30</v>
      </c>
      <c r="C260">
        <v>1194588</v>
      </c>
      <c r="D260">
        <v>57782837</v>
      </c>
      <c r="E260">
        <v>109969</v>
      </c>
      <c r="F260">
        <v>178851</v>
      </c>
      <c r="G260">
        <v>30</v>
      </c>
      <c r="H260" s="23">
        <f t="shared" si="137"/>
        <v>2.2660308837890629E-2</v>
      </c>
      <c r="I260" s="23">
        <f t="shared" si="138"/>
        <v>3.2243095397949217E-3</v>
      </c>
      <c r="J260" s="23">
        <f t="shared" si="139"/>
        <v>1.5887695312499998E-2</v>
      </c>
      <c r="K260" s="23">
        <f t="shared" si="140"/>
        <v>7.5795532226562504E-2</v>
      </c>
      <c r="L260" s="23">
        <f t="shared" si="141"/>
        <v>0.11756784591674806</v>
      </c>
      <c r="M260">
        <v>30</v>
      </c>
      <c r="N260" s="24">
        <f t="shared" si="142"/>
        <v>3.043763768529497E-4</v>
      </c>
      <c r="O260" s="24">
        <f t="shared" si="143"/>
        <v>1.3439559875014432E-3</v>
      </c>
      <c r="P260" s="25">
        <f t="shared" si="135"/>
        <v>1.648332364354393E-3</v>
      </c>
      <c r="Q260">
        <v>30</v>
      </c>
      <c r="R260" s="23">
        <f t="shared" si="144"/>
        <v>32.860640258789061</v>
      </c>
      <c r="S260" s="23">
        <f t="shared" si="145"/>
        <v>4.8399720703125002</v>
      </c>
      <c r="T260" s="23">
        <f t="shared" si="146"/>
        <v>154.38889160156248</v>
      </c>
      <c r="U260" s="23">
        <f t="shared" si="147"/>
        <v>166.81098632812501</v>
      </c>
      <c r="V260" s="23">
        <f t="shared" si="136"/>
        <v>358.90049025878903</v>
      </c>
    </row>
    <row r="261" spans="1:22" x14ac:dyDescent="0.55000000000000004">
      <c r="B261">
        <v>35</v>
      </c>
      <c r="C261">
        <v>1610890</v>
      </c>
      <c r="D261">
        <v>67194353</v>
      </c>
      <c r="E261">
        <v>133537</v>
      </c>
      <c r="F261">
        <v>215480</v>
      </c>
      <c r="G261">
        <v>35</v>
      </c>
      <c r="H261" s="23">
        <f t="shared" si="137"/>
        <v>4.1924945068359372E-2</v>
      </c>
      <c r="I261" s="23">
        <f t="shared" si="138"/>
        <v>3.1593834228515628E-3</v>
      </c>
      <c r="J261" s="23">
        <f t="shared" si="139"/>
        <v>0.12514746093749998</v>
      </c>
      <c r="K261" s="23">
        <f t="shared" si="140"/>
        <v>0.21015173339843748</v>
      </c>
      <c r="L261" s="23">
        <f t="shared" si="141"/>
        <v>0.38038352282714838</v>
      </c>
      <c r="N261" s="24">
        <f t="shared" si="142"/>
        <v>2.3980908071354191E-3</v>
      </c>
      <c r="O261" s="24">
        <f t="shared" si="143"/>
        <v>3.7270734968840491E-3</v>
      </c>
      <c r="P261" s="25">
        <f t="shared" ref="P261:P277" si="148">SUM(N261:O261)</f>
        <v>6.1251643040194682E-3</v>
      </c>
      <c r="R261" s="23">
        <f t="shared" si="144"/>
        <v>45.43812377929688</v>
      </c>
      <c r="S261" s="23">
        <f t="shared" si="145"/>
        <v>5.7877870971679695</v>
      </c>
      <c r="T261" s="23">
        <f t="shared" si="146"/>
        <v>191.93312988281249</v>
      </c>
      <c r="U261" s="23">
        <f t="shared" si="147"/>
        <v>207.37602539062502</v>
      </c>
      <c r="V261" s="23">
        <f t="shared" ref="V261:V277" si="149">SUM(R261:U261)</f>
        <v>450.53506614990238</v>
      </c>
    </row>
    <row r="262" spans="1:22" x14ac:dyDescent="0.55000000000000004">
      <c r="B262">
        <v>40</v>
      </c>
      <c r="C262">
        <v>2091920</v>
      </c>
      <c r="D262">
        <v>76543059</v>
      </c>
      <c r="E262">
        <v>157587</v>
      </c>
      <c r="F262">
        <v>267323</v>
      </c>
      <c r="G262">
        <v>40</v>
      </c>
      <c r="H262" s="23">
        <f t="shared" si="137"/>
        <v>4.8443572998046872E-2</v>
      </c>
      <c r="I262" s="23">
        <f t="shared" si="138"/>
        <v>3.1382985229492185E-3</v>
      </c>
      <c r="J262" s="23">
        <f t="shared" si="139"/>
        <v>0.12770690917968747</v>
      </c>
      <c r="K262" s="23">
        <f t="shared" si="140"/>
        <v>0.29743908691406251</v>
      </c>
      <c r="L262" s="23">
        <f t="shared" si="141"/>
        <v>0.47672786761474606</v>
      </c>
      <c r="N262" s="24">
        <f t="shared" si="142"/>
        <v>2.4466577739219041E-3</v>
      </c>
      <c r="O262" s="24">
        <f t="shared" si="143"/>
        <v>5.274098917814273E-3</v>
      </c>
      <c r="P262" s="25">
        <f t="shared" si="148"/>
        <v>7.7207566917361775E-3</v>
      </c>
      <c r="R262" s="23">
        <f t="shared" si="144"/>
        <v>59.971195678710941</v>
      </c>
      <c r="S262" s="23">
        <f t="shared" si="145"/>
        <v>6.7292766540527342</v>
      </c>
      <c r="T262" s="23">
        <f t="shared" si="146"/>
        <v>230.24520263671872</v>
      </c>
      <c r="U262" s="23">
        <f t="shared" si="147"/>
        <v>248.77067871093752</v>
      </c>
      <c r="V262" s="23">
        <f t="shared" si="149"/>
        <v>545.71635368041996</v>
      </c>
    </row>
    <row r="263" spans="1:22" x14ac:dyDescent="0.55000000000000004">
      <c r="B263">
        <v>45</v>
      </c>
      <c r="C263">
        <v>2538103</v>
      </c>
      <c r="D263">
        <v>85924547</v>
      </c>
      <c r="E263">
        <v>178024</v>
      </c>
      <c r="F263">
        <v>309400</v>
      </c>
      <c r="G263">
        <v>45</v>
      </c>
      <c r="H263" s="23">
        <f t="shared" si="137"/>
        <v>4.4934201049804695E-2</v>
      </c>
      <c r="I263" s="23">
        <f t="shared" si="138"/>
        <v>3.1493032226562498E-3</v>
      </c>
      <c r="J263" s="23">
        <f t="shared" si="139"/>
        <v>0.10852166748046874</v>
      </c>
      <c r="K263" s="23">
        <f t="shared" si="140"/>
        <v>0.24140856933593746</v>
      </c>
      <c r="L263" s="23">
        <f t="shared" si="141"/>
        <v>0.39801374108886711</v>
      </c>
      <c r="N263" s="24">
        <f t="shared" si="142"/>
        <v>2.0795364435785449E-3</v>
      </c>
      <c r="O263" s="24">
        <f t="shared" si="143"/>
        <v>4.2814823573153801E-3</v>
      </c>
      <c r="P263" s="25">
        <f t="shared" si="148"/>
        <v>6.3610188008939254E-3</v>
      </c>
      <c r="R263" s="23">
        <f t="shared" si="144"/>
        <v>73.451455993652345</v>
      </c>
      <c r="S263" s="23">
        <f t="shared" si="145"/>
        <v>7.6740676208496099</v>
      </c>
      <c r="T263" s="23">
        <f t="shared" si="146"/>
        <v>262.80170288085935</v>
      </c>
      <c r="U263" s="23">
        <f t="shared" si="147"/>
        <v>283.94666748046876</v>
      </c>
      <c r="V263" s="23">
        <f t="shared" si="149"/>
        <v>627.87389397583001</v>
      </c>
    </row>
    <row r="264" spans="1:22" x14ac:dyDescent="0.55000000000000004">
      <c r="B264">
        <v>50</v>
      </c>
      <c r="C264">
        <v>3047094</v>
      </c>
      <c r="D264">
        <v>95243275</v>
      </c>
      <c r="E264">
        <v>198900</v>
      </c>
      <c r="F264">
        <v>351621</v>
      </c>
      <c r="G264">
        <v>50</v>
      </c>
      <c r="H264" s="23">
        <f t="shared" si="137"/>
        <v>5.1259469604492187E-2</v>
      </c>
      <c r="I264" s="23">
        <f t="shared" si="138"/>
        <v>3.1282351074218753E-3</v>
      </c>
      <c r="J264" s="23">
        <f t="shared" si="139"/>
        <v>0.110852783203125</v>
      </c>
      <c r="K264" s="23">
        <f t="shared" si="140"/>
        <v>0.24223474121093752</v>
      </c>
      <c r="L264" s="23">
        <f t="shared" si="141"/>
        <v>0.40747522912597656</v>
      </c>
      <c r="N264" s="24">
        <f t="shared" si="142"/>
        <v>2.124195858672801E-3</v>
      </c>
      <c r="O264" s="24">
        <f t="shared" si="143"/>
        <v>4.2961138795278948E-3</v>
      </c>
      <c r="P264" s="25">
        <f t="shared" si="148"/>
        <v>6.4203097382006958E-3</v>
      </c>
      <c r="R264" s="23">
        <f t="shared" si="144"/>
        <v>88.829296875000011</v>
      </c>
      <c r="S264" s="23">
        <f t="shared" si="145"/>
        <v>8.6125381530761729</v>
      </c>
      <c r="T264" s="23">
        <f t="shared" si="146"/>
        <v>296.05753784179683</v>
      </c>
      <c r="U264" s="23">
        <f t="shared" si="147"/>
        <v>319.87825927734377</v>
      </c>
      <c r="V264" s="23">
        <f t="shared" si="149"/>
        <v>713.37763214721679</v>
      </c>
    </row>
    <row r="265" spans="1:22" x14ac:dyDescent="0.55000000000000004">
      <c r="B265">
        <v>55</v>
      </c>
      <c r="C265">
        <v>3596656</v>
      </c>
      <c r="D265">
        <v>104523770</v>
      </c>
      <c r="E265">
        <v>209562</v>
      </c>
      <c r="F265">
        <v>384002</v>
      </c>
      <c r="G265">
        <v>55</v>
      </c>
      <c r="H265" s="23">
        <f t="shared" si="137"/>
        <v>5.5345294189453137E-2</v>
      </c>
      <c r="I265" s="23">
        <f t="shared" si="138"/>
        <v>3.1154005432128904E-3</v>
      </c>
      <c r="J265" s="23">
        <f t="shared" si="139"/>
        <v>5.6615844726562489E-2</v>
      </c>
      <c r="K265" s="23">
        <f t="shared" si="140"/>
        <v>0.18577966308593752</v>
      </c>
      <c r="L265" s="23">
        <f t="shared" si="141"/>
        <v>0.30085620254516604</v>
      </c>
      <c r="N265" s="24">
        <f t="shared" si="142"/>
        <v>1.0846325713065549E-3</v>
      </c>
      <c r="O265" s="24">
        <f t="shared" si="143"/>
        <v>3.2940805938358243E-3</v>
      </c>
      <c r="P265" s="25">
        <f t="shared" si="148"/>
        <v>4.3787131651423792E-3</v>
      </c>
      <c r="R265" s="23">
        <f t="shared" si="144"/>
        <v>105.43288513183595</v>
      </c>
      <c r="S265" s="23">
        <f t="shared" si="145"/>
        <v>9.5471583160400399</v>
      </c>
      <c r="T265" s="23">
        <f t="shared" si="146"/>
        <v>313.04229125976559</v>
      </c>
      <c r="U265" s="23">
        <f t="shared" si="147"/>
        <v>338.2296020507813</v>
      </c>
      <c r="V265" s="23">
        <f t="shared" si="149"/>
        <v>766.25193675842286</v>
      </c>
    </row>
    <row r="266" spans="1:22" x14ac:dyDescent="0.55000000000000004">
      <c r="B266">
        <v>60</v>
      </c>
      <c r="C266">
        <v>4140121</v>
      </c>
      <c r="D266">
        <v>113809922</v>
      </c>
      <c r="E266">
        <v>223919</v>
      </c>
      <c r="F266">
        <v>416196</v>
      </c>
      <c r="G266">
        <v>60</v>
      </c>
      <c r="H266" s="23">
        <f t="shared" si="137"/>
        <v>5.4731277465820322E-2</v>
      </c>
      <c r="I266" s="23">
        <f t="shared" si="138"/>
        <v>3.117299560546875E-3</v>
      </c>
      <c r="J266" s="23">
        <f t="shared" si="139"/>
        <v>7.6236511230468748E-2</v>
      </c>
      <c r="K266" s="23">
        <f t="shared" si="140"/>
        <v>0.18470678710937499</v>
      </c>
      <c r="L266" s="23">
        <f t="shared" si="141"/>
        <v>0.31879187536621095</v>
      </c>
      <c r="N266" s="24">
        <f t="shared" si="142"/>
        <v>1.4605859007527963E-3</v>
      </c>
      <c r="O266" s="24">
        <f t="shared" si="143"/>
        <v>3.2752039067239346E-3</v>
      </c>
      <c r="P266" s="25">
        <f t="shared" si="148"/>
        <v>4.7357898074767311E-3</v>
      </c>
      <c r="R266" s="23">
        <f t="shared" si="144"/>
        <v>121.85226837158203</v>
      </c>
      <c r="S266" s="23">
        <f t="shared" si="145"/>
        <v>10.482348184204103</v>
      </c>
      <c r="T266" s="23">
        <f t="shared" si="146"/>
        <v>335.91324462890623</v>
      </c>
      <c r="U266" s="23">
        <f t="shared" si="147"/>
        <v>362.94074707031251</v>
      </c>
      <c r="V266" s="23">
        <f t="shared" si="149"/>
        <v>831.18860825500497</v>
      </c>
    </row>
    <row r="267" spans="1:22" x14ac:dyDescent="0.55000000000000004">
      <c r="B267">
        <v>65</v>
      </c>
      <c r="C267">
        <v>4700146</v>
      </c>
      <c r="D267">
        <v>123079736</v>
      </c>
      <c r="E267">
        <v>238800</v>
      </c>
      <c r="F267">
        <v>456169</v>
      </c>
      <c r="G267">
        <v>65</v>
      </c>
      <c r="H267" s="23">
        <f t="shared" si="137"/>
        <v>5.6399002075195312E-2</v>
      </c>
      <c r="I267" s="23">
        <f t="shared" si="138"/>
        <v>3.1118150024414064E-3</v>
      </c>
      <c r="J267" s="23">
        <f t="shared" si="139"/>
        <v>7.9018981933593746E-2</v>
      </c>
      <c r="K267" s="23">
        <f t="shared" si="140"/>
        <v>0.22933728027343753</v>
      </c>
      <c r="L267" s="23">
        <f t="shared" si="141"/>
        <v>0.367867079284668</v>
      </c>
      <c r="N267" s="24">
        <f t="shared" si="142"/>
        <v>1.5138599930273528E-3</v>
      </c>
      <c r="O267" s="24">
        <f t="shared" si="143"/>
        <v>4.0664959008992925E-3</v>
      </c>
      <c r="P267" s="25">
        <f t="shared" si="148"/>
        <v>5.5803558939266449E-3</v>
      </c>
      <c r="R267" s="23">
        <f t="shared" si="144"/>
        <v>138.77196899414062</v>
      </c>
      <c r="S267" s="23">
        <f t="shared" si="145"/>
        <v>11.415892684936525</v>
      </c>
      <c r="T267" s="23">
        <f t="shared" si="146"/>
        <v>359.61893920898433</v>
      </c>
      <c r="U267" s="23">
        <f t="shared" si="147"/>
        <v>388.55379638671877</v>
      </c>
      <c r="V267" s="23">
        <f t="shared" si="149"/>
        <v>898.36059727478028</v>
      </c>
    </row>
    <row r="268" spans="1:22" x14ac:dyDescent="0.55000000000000004">
      <c r="B268">
        <v>70</v>
      </c>
      <c r="C268">
        <v>5268336</v>
      </c>
      <c r="D268">
        <v>132339268</v>
      </c>
      <c r="E268">
        <v>254103</v>
      </c>
      <c r="F268">
        <v>498290</v>
      </c>
      <c r="G268">
        <v>70</v>
      </c>
      <c r="H268" s="23">
        <f t="shared" si="137"/>
        <v>5.7221282958984383E-2</v>
      </c>
      <c r="I268" s="23">
        <f t="shared" si="138"/>
        <v>3.1083634033203123E-3</v>
      </c>
      <c r="J268" s="23">
        <f t="shared" si="139"/>
        <v>8.1259826660156242E-2</v>
      </c>
      <c r="K268" s="23">
        <f t="shared" si="140"/>
        <v>0.24166101074218754</v>
      </c>
      <c r="L268" s="23">
        <f t="shared" si="141"/>
        <v>0.38325048376464849</v>
      </c>
      <c r="N268" s="24">
        <f t="shared" si="142"/>
        <v>1.557125852766287E-3</v>
      </c>
      <c r="O268" s="24">
        <f t="shared" si="143"/>
        <v>4.2859372701018611E-3</v>
      </c>
      <c r="P268" s="25">
        <f t="shared" si="148"/>
        <v>5.8430631228681479E-3</v>
      </c>
      <c r="R268" s="23">
        <f t="shared" si="144"/>
        <v>155.93835388183595</v>
      </c>
      <c r="S268" s="23">
        <f t="shared" si="145"/>
        <v>12.348401705932618</v>
      </c>
      <c r="T268" s="23">
        <f t="shared" si="146"/>
        <v>383.99688720703119</v>
      </c>
      <c r="U268" s="23">
        <f t="shared" si="147"/>
        <v>414.8931884765625</v>
      </c>
      <c r="V268" s="23">
        <f t="shared" si="149"/>
        <v>967.17683127136229</v>
      </c>
    </row>
    <row r="269" spans="1:22" x14ac:dyDescent="0.55000000000000004">
      <c r="B269">
        <v>75</v>
      </c>
      <c r="C269">
        <v>5881522</v>
      </c>
      <c r="D269">
        <v>141554004</v>
      </c>
      <c r="E269">
        <v>277858</v>
      </c>
      <c r="F269">
        <v>545545</v>
      </c>
      <c r="G269">
        <v>75</v>
      </c>
      <c r="H269" s="23">
        <f t="shared" si="137"/>
        <v>6.1752740478515623E-2</v>
      </c>
      <c r="I269" s="23">
        <f t="shared" si="138"/>
        <v>3.0933256835937498E-3</v>
      </c>
      <c r="J269" s="23">
        <f t="shared" si="139"/>
        <v>0.12614044189453122</v>
      </c>
      <c r="K269" s="23">
        <f t="shared" si="140"/>
        <v>0.27111633300781252</v>
      </c>
      <c r="L269" s="23">
        <f t="shared" si="141"/>
        <v>0.4621028410644531</v>
      </c>
      <c r="N269" s="24">
        <f t="shared" si="142"/>
        <v>2.4170928503502572E-3</v>
      </c>
      <c r="O269" s="24">
        <f t="shared" si="143"/>
        <v>4.8082392188297787E-3</v>
      </c>
      <c r="P269" s="25">
        <f t="shared" si="148"/>
        <v>7.2253320691800359E-3</v>
      </c>
      <c r="R269" s="23">
        <f t="shared" si="144"/>
        <v>174.46417602539063</v>
      </c>
      <c r="S269" s="23">
        <f t="shared" si="145"/>
        <v>13.276399411010743</v>
      </c>
      <c r="T269" s="23">
        <f t="shared" si="146"/>
        <v>421.83901977539063</v>
      </c>
      <c r="U269" s="23">
        <f t="shared" si="147"/>
        <v>455.78009033203125</v>
      </c>
      <c r="V269" s="23">
        <f t="shared" si="149"/>
        <v>1065.3596855438232</v>
      </c>
    </row>
    <row r="270" spans="1:22" x14ac:dyDescent="0.55000000000000004">
      <c r="B270">
        <v>80</v>
      </c>
      <c r="C270">
        <v>6444715</v>
      </c>
      <c r="D270">
        <v>150820388</v>
      </c>
      <c r="E270">
        <v>288860</v>
      </c>
      <c r="F270">
        <v>581768</v>
      </c>
      <c r="G270">
        <v>80</v>
      </c>
      <c r="H270" s="23">
        <f t="shared" si="137"/>
        <v>5.6718045043945321E-2</v>
      </c>
      <c r="I270" s="23">
        <f t="shared" si="138"/>
        <v>3.1106635742187499E-3</v>
      </c>
      <c r="J270" s="23">
        <f t="shared" si="139"/>
        <v>5.8421264648437485E-2</v>
      </c>
      <c r="K270" s="23">
        <f t="shared" si="140"/>
        <v>0.20782238769531253</v>
      </c>
      <c r="L270" s="23">
        <f t="shared" si="141"/>
        <v>0.32607236096191405</v>
      </c>
      <c r="N270" s="24">
        <f t="shared" si="142"/>
        <v>1.1192750206850204E-3</v>
      </c>
      <c r="O270" s="24">
        <f t="shared" si="143"/>
        <v>3.6851026244567797E-3</v>
      </c>
      <c r="P270" s="25">
        <f t="shared" si="148"/>
        <v>4.8043776451417997E-3</v>
      </c>
      <c r="R270" s="23">
        <f t="shared" si="144"/>
        <v>191.47958953857423</v>
      </c>
      <c r="S270" s="23">
        <f t="shared" si="145"/>
        <v>14.209598483276366</v>
      </c>
      <c r="T270" s="23">
        <f t="shared" si="146"/>
        <v>439.36539916992183</v>
      </c>
      <c r="U270" s="23">
        <f t="shared" si="147"/>
        <v>474.71663818359377</v>
      </c>
      <c r="V270" s="23">
        <f t="shared" si="149"/>
        <v>1119.7712253753662</v>
      </c>
    </row>
    <row r="271" spans="1:22" x14ac:dyDescent="0.55000000000000004">
      <c r="B271">
        <v>85</v>
      </c>
      <c r="C271">
        <v>6993752</v>
      </c>
      <c r="D271">
        <v>160101078</v>
      </c>
      <c r="E271">
        <v>298519</v>
      </c>
      <c r="F271">
        <v>610661</v>
      </c>
      <c r="G271">
        <v>85</v>
      </c>
      <c r="H271" s="23">
        <f t="shared" si="137"/>
        <v>5.5292422485351572E-2</v>
      </c>
      <c r="I271" s="23">
        <f t="shared" si="138"/>
        <v>3.1154660034179689E-3</v>
      </c>
      <c r="J271" s="23">
        <f t="shared" si="139"/>
        <v>5.1289855957031248E-2</v>
      </c>
      <c r="K271" s="23">
        <f t="shared" si="140"/>
        <v>0.16576794433593753</v>
      </c>
      <c r="L271" s="23">
        <f t="shared" si="141"/>
        <v>0.27546568878173833</v>
      </c>
      <c r="N271" s="24">
        <f t="shared" si="142"/>
        <v>9.8263156240249597E-4</v>
      </c>
      <c r="O271" s="24">
        <f t="shared" si="143"/>
        <v>2.9393491802976826E-3</v>
      </c>
      <c r="P271" s="25">
        <f t="shared" si="148"/>
        <v>3.9219807427001785E-3</v>
      </c>
      <c r="R271" s="23">
        <f t="shared" si="144"/>
        <v>208.0673162841797</v>
      </c>
      <c r="S271" s="23">
        <f t="shared" si="145"/>
        <v>15.14423828430176</v>
      </c>
      <c r="T271" s="23">
        <f t="shared" si="146"/>
        <v>454.75235595703123</v>
      </c>
      <c r="U271" s="23">
        <f t="shared" si="147"/>
        <v>491.34162597656245</v>
      </c>
      <c r="V271" s="23">
        <f t="shared" si="149"/>
        <v>1169.305536502075</v>
      </c>
    </row>
    <row r="272" spans="1:22" x14ac:dyDescent="0.55000000000000004">
      <c r="B272">
        <v>90</v>
      </c>
      <c r="C272">
        <v>7549787</v>
      </c>
      <c r="D272">
        <v>169374650</v>
      </c>
      <c r="E272">
        <v>310412</v>
      </c>
      <c r="F272">
        <v>647276</v>
      </c>
      <c r="G272">
        <v>90</v>
      </c>
      <c r="H272" s="23">
        <f t="shared" si="137"/>
        <v>5.5997177124023439E-2</v>
      </c>
      <c r="I272" s="23">
        <f t="shared" si="138"/>
        <v>3.1130765380859376E-3</v>
      </c>
      <c r="J272" s="23">
        <f t="shared" si="139"/>
        <v>6.3152526855468752E-2</v>
      </c>
      <c r="K272" s="23">
        <f t="shared" si="140"/>
        <v>0.2100714111328125</v>
      </c>
      <c r="L272" s="23">
        <f t="shared" si="141"/>
        <v>0.33233419165039063</v>
      </c>
      <c r="N272" s="24">
        <f t="shared" si="142"/>
        <v>1.2099161238084085E-3</v>
      </c>
      <c r="O272" s="24">
        <f t="shared" si="143"/>
        <v>3.7249708965984094E-3</v>
      </c>
      <c r="P272" s="25">
        <f t="shared" si="148"/>
        <v>4.9348870204068175E-3</v>
      </c>
      <c r="R272" s="23">
        <f t="shared" si="144"/>
        <v>224.86646942138674</v>
      </c>
      <c r="S272" s="23">
        <f t="shared" si="145"/>
        <v>16.078161245727539</v>
      </c>
      <c r="T272" s="23">
        <f t="shared" si="146"/>
        <v>473.69811401367184</v>
      </c>
      <c r="U272" s="23">
        <f t="shared" si="147"/>
        <v>511.8117553710938</v>
      </c>
      <c r="V272" s="23">
        <f t="shared" si="149"/>
        <v>1226.4545000518799</v>
      </c>
    </row>
    <row r="273" spans="1:22" x14ac:dyDescent="0.55000000000000004">
      <c r="B273">
        <v>95</v>
      </c>
      <c r="C273">
        <v>8104158</v>
      </c>
      <c r="D273">
        <v>178649993</v>
      </c>
      <c r="E273">
        <v>321684</v>
      </c>
      <c r="F273">
        <v>679612</v>
      </c>
      <c r="G273">
        <v>95</v>
      </c>
      <c r="H273" s="23">
        <f t="shared" si="137"/>
        <v>5.5829598999023441E-2</v>
      </c>
      <c r="I273" s="23">
        <f t="shared" si="138"/>
        <v>3.1136710510253907E-3</v>
      </c>
      <c r="J273" s="23">
        <f t="shared" si="139"/>
        <v>5.9854980468749992E-2</v>
      </c>
      <c r="K273" s="23">
        <f t="shared" si="140"/>
        <v>0.18552148437500002</v>
      </c>
      <c r="L273" s="23">
        <f t="shared" si="141"/>
        <v>0.30431973489379882</v>
      </c>
      <c r="N273" s="24">
        <f t="shared" si="142"/>
        <v>1.1467271580841518E-3</v>
      </c>
      <c r="O273" s="24">
        <f t="shared" si="143"/>
        <v>3.2896175819560978E-3</v>
      </c>
      <c r="P273" s="25">
        <f t="shared" si="148"/>
        <v>4.4363447400402496E-3</v>
      </c>
      <c r="R273" s="23">
        <f t="shared" si="144"/>
        <v>241.61534912109374</v>
      </c>
      <c r="S273" s="23">
        <f t="shared" si="145"/>
        <v>17.012262561035158</v>
      </c>
      <c r="T273" s="23">
        <f t="shared" si="146"/>
        <v>491.65460815429685</v>
      </c>
      <c r="U273" s="23">
        <f t="shared" si="147"/>
        <v>531.2130249023437</v>
      </c>
      <c r="V273" s="23">
        <f t="shared" si="149"/>
        <v>1281.4952447387695</v>
      </c>
    </row>
    <row r="274" spans="1:22" x14ac:dyDescent="0.55000000000000004">
      <c r="B274">
        <v>100</v>
      </c>
      <c r="C274">
        <v>8675043</v>
      </c>
      <c r="D274">
        <v>187908604</v>
      </c>
      <c r="E274">
        <v>337610</v>
      </c>
      <c r="F274">
        <v>717629</v>
      </c>
      <c r="G274">
        <v>100</v>
      </c>
      <c r="H274" s="23">
        <f t="shared" si="137"/>
        <v>5.7492691040039068E-2</v>
      </c>
      <c r="I274" s="23">
        <f t="shared" si="138"/>
        <v>3.1080542297363283E-3</v>
      </c>
      <c r="J274" s="23">
        <f t="shared" si="139"/>
        <v>8.4567993164062508E-2</v>
      </c>
      <c r="K274" s="23">
        <f t="shared" si="140"/>
        <v>0.21811511230468747</v>
      </c>
      <c r="L274" s="23">
        <f t="shared" si="141"/>
        <v>0.36328385073852537</v>
      </c>
      <c r="N274" s="24">
        <f t="shared" si="142"/>
        <v>1.6202254927414387E-3</v>
      </c>
      <c r="O274" s="24">
        <f t="shared" si="143"/>
        <v>3.8676448924746497E-3</v>
      </c>
      <c r="P274" s="25">
        <f t="shared" si="148"/>
        <v>5.4878703852160888E-3</v>
      </c>
      <c r="R274" s="23">
        <f t="shared" si="144"/>
        <v>258.86315643310547</v>
      </c>
      <c r="S274" s="23">
        <f t="shared" si="145"/>
        <v>17.944678829956054</v>
      </c>
      <c r="T274" s="23">
        <f t="shared" si="146"/>
        <v>517.02500610351558</v>
      </c>
      <c r="U274" s="23">
        <f t="shared" si="147"/>
        <v>558.62471923828127</v>
      </c>
      <c r="V274" s="23">
        <f t="shared" si="149"/>
        <v>1352.4575606048584</v>
      </c>
    </row>
    <row r="275" spans="1:22" x14ac:dyDescent="0.55000000000000004">
      <c r="B275">
        <v>105</v>
      </c>
      <c r="C275">
        <v>9230623</v>
      </c>
      <c r="D275">
        <v>197182868</v>
      </c>
      <c r="E275">
        <v>351821</v>
      </c>
      <c r="F275">
        <v>751494</v>
      </c>
      <c r="G275">
        <v>105</v>
      </c>
      <c r="H275" s="23">
        <f t="shared" si="137"/>
        <v>5.5951354980468743E-2</v>
      </c>
      <c r="I275" s="23">
        <f t="shared" si="138"/>
        <v>3.1133088378906258E-3</v>
      </c>
      <c r="J275" s="23">
        <f t="shared" si="139"/>
        <v>7.5461242675781248E-2</v>
      </c>
      <c r="K275" s="23">
        <f t="shared" si="140"/>
        <v>0.1942938232421875</v>
      </c>
      <c r="L275" s="23">
        <f t="shared" si="141"/>
        <v>0.32881972973632811</v>
      </c>
      <c r="N275" s="24">
        <f t="shared" si="142"/>
        <v>1.4456994434499672E-3</v>
      </c>
      <c r="O275" s="24">
        <f t="shared" si="143"/>
        <v>3.4451207974409361E-3</v>
      </c>
      <c r="P275" s="25">
        <f t="shared" si="148"/>
        <v>4.8908202408909033E-3</v>
      </c>
      <c r="R275" s="23">
        <f t="shared" si="144"/>
        <v>275.64856292724608</v>
      </c>
      <c r="S275" s="23">
        <f t="shared" si="145"/>
        <v>18.878671481323241</v>
      </c>
      <c r="T275" s="23">
        <f t="shared" si="146"/>
        <v>539.66337890624993</v>
      </c>
      <c r="U275" s="23">
        <f t="shared" si="147"/>
        <v>583.08457031250009</v>
      </c>
      <c r="V275" s="23">
        <f t="shared" si="149"/>
        <v>1417.2751836273194</v>
      </c>
    </row>
    <row r="276" spans="1:22" x14ac:dyDescent="0.55000000000000004">
      <c r="B276">
        <v>110</v>
      </c>
      <c r="C276">
        <v>9796070</v>
      </c>
      <c r="D276">
        <v>206447054</v>
      </c>
      <c r="E276">
        <v>365677</v>
      </c>
      <c r="F276">
        <v>787365</v>
      </c>
      <c r="G276">
        <v>110</v>
      </c>
      <c r="H276" s="23">
        <f t="shared" si="137"/>
        <v>5.6945040893554691E-2</v>
      </c>
      <c r="I276" s="23">
        <f t="shared" si="138"/>
        <v>3.1099257202148443E-3</v>
      </c>
      <c r="J276" s="23">
        <f t="shared" si="139"/>
        <v>7.3576171874999999E-2</v>
      </c>
      <c r="K276" s="23">
        <f t="shared" si="140"/>
        <v>0.20580285644531252</v>
      </c>
      <c r="L276" s="23">
        <f t="shared" si="141"/>
        <v>0.33943399493408205</v>
      </c>
      <c r="N276" s="24">
        <f t="shared" si="142"/>
        <v>1.4096151911266678E-3</v>
      </c>
      <c r="O276" s="24">
        <f t="shared" si="143"/>
        <v>3.6492715445225676E-3</v>
      </c>
      <c r="P276" s="25">
        <f t="shared" si="148"/>
        <v>5.0588867356492354E-3</v>
      </c>
      <c r="R276" s="23">
        <f t="shared" si="144"/>
        <v>292.73207519531252</v>
      </c>
      <c r="S276" s="23">
        <f t="shared" si="145"/>
        <v>19.811649197387698</v>
      </c>
      <c r="T276" s="23">
        <f t="shared" si="146"/>
        <v>561.73623046874991</v>
      </c>
      <c r="U276" s="23">
        <f t="shared" si="147"/>
        <v>606.93339843750005</v>
      </c>
      <c r="V276" s="23">
        <f t="shared" si="149"/>
        <v>1481.2133532989501</v>
      </c>
    </row>
    <row r="277" spans="1:22" x14ac:dyDescent="0.55000000000000004">
      <c r="B277">
        <v>115</v>
      </c>
      <c r="C277">
        <v>10346609</v>
      </c>
      <c r="D277">
        <v>215726253</v>
      </c>
      <c r="E277">
        <v>375771</v>
      </c>
      <c r="F277">
        <v>823003</v>
      </c>
      <c r="G277">
        <v>115</v>
      </c>
      <c r="H277" s="23">
        <f t="shared" si="137"/>
        <v>5.5443685913085933E-2</v>
      </c>
      <c r="I277" s="23">
        <f>(D277-D276)*0.0011*3/32768/300</f>
        <v>3.1149654846191412E-3</v>
      </c>
      <c r="J277" s="23">
        <f>(E277-E276)*17.4*3/32768/300</f>
        <v>5.3599731445312493E-2</v>
      </c>
      <c r="K277" s="23">
        <f>(F277-F276)*18.8*3/327680/30</f>
        <v>0.20446606445312501</v>
      </c>
      <c r="L277" s="23">
        <f t="shared" si="141"/>
        <v>0.31662444729614259</v>
      </c>
      <c r="N277" s="24">
        <f t="shared" si="142"/>
        <v>1.0268839311892138E-3</v>
      </c>
      <c r="O277" s="24">
        <f t="shared" si="143"/>
        <v>3.6255289815455916E-3</v>
      </c>
      <c r="P277" s="25">
        <f t="shared" si="148"/>
        <v>4.6524129127348051E-3</v>
      </c>
      <c r="R277" s="23">
        <f t="shared" si="144"/>
        <v>309.36518096923828</v>
      </c>
      <c r="S277" s="23">
        <f t="shared" si="145"/>
        <v>20.746138842773441</v>
      </c>
      <c r="T277" s="23">
        <f t="shared" si="146"/>
        <v>577.81614990234368</v>
      </c>
      <c r="U277" s="23">
        <f t="shared" si="147"/>
        <v>624.30710449218759</v>
      </c>
      <c r="V277" s="23">
        <f t="shared" si="149"/>
        <v>1532.2345742065431</v>
      </c>
    </row>
    <row r="278" spans="1:22" x14ac:dyDescent="0.55000000000000004">
      <c r="L278" s="20">
        <f>AVERAGE(L256:L277)</f>
        <v>0.33270404602605647</v>
      </c>
    </row>
    <row r="281" spans="1:22" s="4" customFormat="1" x14ac:dyDescent="0.55000000000000004">
      <c r="A281" s="7"/>
      <c r="C281" s="8" t="s">
        <v>1463</v>
      </c>
      <c r="D281" s="8"/>
      <c r="E281" s="8"/>
      <c r="F281" s="8"/>
      <c r="H281" s="9"/>
      <c r="I281" s="9"/>
      <c r="J281" s="9"/>
      <c r="K281" s="9"/>
      <c r="L281" s="10"/>
      <c r="N281" s="11"/>
      <c r="O281" s="12"/>
      <c r="P281" s="12"/>
      <c r="R281" s="13"/>
      <c r="S281" s="13"/>
      <c r="T281" s="13"/>
      <c r="U281" s="13"/>
      <c r="V281" s="14"/>
    </row>
    <row r="282" spans="1:22" s="4" customFormat="1" x14ac:dyDescent="0.55000000000000004">
      <c r="A282" s="7"/>
      <c r="C282" s="4" t="s">
        <v>1464</v>
      </c>
      <c r="D282" s="4" t="s">
        <v>1465</v>
      </c>
      <c r="E282" s="4" t="s">
        <v>1466</v>
      </c>
      <c r="F282" s="4" t="s">
        <v>1467</v>
      </c>
      <c r="H282" s="9" t="s">
        <v>1468</v>
      </c>
      <c r="I282" s="9"/>
      <c r="J282" s="9"/>
      <c r="K282" s="9"/>
      <c r="L282" s="10"/>
      <c r="N282" s="11" t="s">
        <v>1469</v>
      </c>
      <c r="O282" s="12"/>
      <c r="P282" s="12"/>
      <c r="R282" s="15" t="s">
        <v>1470</v>
      </c>
      <c r="S282" s="16"/>
      <c r="T282" s="16"/>
      <c r="U282" s="16"/>
      <c r="V282" s="17"/>
    </row>
    <row r="283" spans="1:22" ht="15.75" customHeight="1" x14ac:dyDescent="0.55000000000000004">
      <c r="A283" s="18" t="s">
        <v>1485</v>
      </c>
      <c r="B283">
        <v>5</v>
      </c>
      <c r="C283">
        <v>106515</v>
      </c>
      <c r="D283">
        <v>9723783</v>
      </c>
      <c r="E283">
        <v>13071</v>
      </c>
      <c r="F283">
        <v>74296</v>
      </c>
      <c r="G283" t="s">
        <v>1472</v>
      </c>
      <c r="H283" s="20" t="s">
        <v>1457</v>
      </c>
      <c r="I283" s="20" t="s">
        <v>1458</v>
      </c>
      <c r="J283" s="20" t="s">
        <v>1473</v>
      </c>
      <c r="K283" s="20" t="s">
        <v>1474</v>
      </c>
      <c r="L283" s="20" t="s">
        <v>1475</v>
      </c>
      <c r="M283" s="20" t="s">
        <v>1472</v>
      </c>
      <c r="N283" s="21" t="s">
        <v>1473</v>
      </c>
      <c r="O283" s="21" t="s">
        <v>1474</v>
      </c>
      <c r="P283" s="22" t="s">
        <v>1475</v>
      </c>
      <c r="Q283" s="20"/>
      <c r="R283" s="20" t="s">
        <v>1457</v>
      </c>
      <c r="S283" s="20" t="s">
        <v>1458</v>
      </c>
      <c r="T283" s="20" t="s">
        <v>1473</v>
      </c>
      <c r="U283" s="20" t="s">
        <v>1474</v>
      </c>
      <c r="V283" s="20" t="s">
        <v>1475</v>
      </c>
    </row>
    <row r="284" spans="1:22" x14ac:dyDescent="0.55000000000000004">
      <c r="A284" s="18"/>
      <c r="B284">
        <v>10</v>
      </c>
      <c r="C284">
        <v>189770</v>
      </c>
      <c r="D284">
        <v>19470034</v>
      </c>
      <c r="E284">
        <v>15684</v>
      </c>
      <c r="F284">
        <v>87425</v>
      </c>
      <c r="G284">
        <v>10</v>
      </c>
      <c r="H284" s="23">
        <f>(C284-C283)*0.33*3/32768/300</f>
        <v>8.3844451904296884E-3</v>
      </c>
      <c r="I284" s="23">
        <f>(D284-D283)*0.0011*3/327680/30</f>
        <v>3.2717517395019539E-3</v>
      </c>
      <c r="J284" s="23">
        <f>(E284-E283)*17.4*3/327680/30</f>
        <v>1.3875183105468748E-2</v>
      </c>
      <c r="K284" s="23">
        <f>(F284-F283)*18.8*3/327680/30</f>
        <v>7.5325073242187512E-2</v>
      </c>
      <c r="L284" s="23">
        <f>SUM(H284:K284)</f>
        <v>0.10085645327758791</v>
      </c>
      <c r="M284">
        <v>10</v>
      </c>
      <c r="N284" s="24">
        <f>(E284-E283)/(C284-C283+D284-D283)</f>
        <v>2.658322808898026E-4</v>
      </c>
      <c r="O284" s="24">
        <f>(F284-F283)/(C284-C283+D284-D283)</f>
        <v>1.3356724132423338E-3</v>
      </c>
      <c r="P284" s="25">
        <f t="shared" ref="P284:P288" si="150">SUM(N284:O284)</f>
        <v>1.6015046941321364E-3</v>
      </c>
      <c r="Q284">
        <v>10</v>
      </c>
      <c r="R284" s="23">
        <f>(C284-C$3)*0.33*3/32768</f>
        <v>2.502674560546875</v>
      </c>
      <c r="S284" s="23">
        <f>(D284-D$3)*0.0011*3/32768</f>
        <v>0.98156600646972669</v>
      </c>
      <c r="T284" s="23">
        <f>(E284-E$3)*17.4*3/32768</f>
        <v>4.1912292480468745</v>
      </c>
      <c r="U284" s="23">
        <f>(E284-E$3)*18.8*3/32768</f>
        <v>4.5284545898437507</v>
      </c>
      <c r="V284" s="23">
        <f t="shared" ref="V284:V288" si="151">SUM(R284:U284)</f>
        <v>12.203924404907227</v>
      </c>
    </row>
    <row r="285" spans="1:22" x14ac:dyDescent="0.55000000000000004">
      <c r="A285" s="18"/>
      <c r="B285">
        <v>15</v>
      </c>
      <c r="C285">
        <v>435714</v>
      </c>
      <c r="D285">
        <v>29054008</v>
      </c>
      <c r="E285">
        <v>35392</v>
      </c>
      <c r="F285">
        <v>111067</v>
      </c>
      <c r="G285">
        <v>15</v>
      </c>
      <c r="H285" s="23">
        <f t="shared" ref="H285:H305" si="152">(C285-C284)*0.33*3/32768/300</f>
        <v>2.4768530273437499E-2</v>
      </c>
      <c r="I285" s="23">
        <f t="shared" ref="I285:I304" si="153">(D285-D284)*0.0011*3/327680/30</f>
        <v>3.2172764282226564E-3</v>
      </c>
      <c r="J285" s="23">
        <f t="shared" ref="J285:J304" si="154">(E285-E284)*17.4*3/327680/30</f>
        <v>0.10465063476562499</v>
      </c>
      <c r="K285" s="23">
        <f t="shared" ref="K285:K304" si="155">(F285-F284)*18.8*3/327680/30</f>
        <v>0.135641357421875</v>
      </c>
      <c r="L285" s="23">
        <f t="shared" ref="L285:L305" si="156">SUM(H285:K285)</f>
        <v>0.26827779888916015</v>
      </c>
      <c r="M285">
        <v>15</v>
      </c>
      <c r="N285" s="24">
        <f t="shared" ref="N285:N305" si="157">(E285-E284)/(C285-C284+D285-D284)</f>
        <v>2.0048997356844687E-3</v>
      </c>
      <c r="O285" s="24">
        <f t="shared" ref="O285:O305" si="158">(F285-F284)/(C285-C284+D285-D284)</f>
        <v>2.4051065329334384E-3</v>
      </c>
      <c r="P285" s="25">
        <f t="shared" si="150"/>
        <v>4.4100062686179067E-3</v>
      </c>
      <c r="Q285">
        <v>15</v>
      </c>
      <c r="R285" s="23">
        <f t="shared" ref="R285:R305" si="159">(C285-C$3)*0.33*3/32768</f>
        <v>9.9332336425781254</v>
      </c>
      <c r="S285" s="23">
        <f t="shared" ref="S285:S305" si="160">(D285-D$3)*0.0011*3/32768</f>
        <v>1.9467489349365237</v>
      </c>
      <c r="T285" s="23">
        <f t="shared" ref="T285:T305" si="161">(E285-E$3)*17.4*3/32768</f>
        <v>35.586419677734369</v>
      </c>
      <c r="U285" s="23">
        <f t="shared" ref="U285:U305" si="162">(E285-E$3)*18.8*3/32768</f>
        <v>38.449694824218753</v>
      </c>
      <c r="V285" s="23">
        <f t="shared" si="151"/>
        <v>85.916097079467775</v>
      </c>
    </row>
    <row r="286" spans="1:22" x14ac:dyDescent="0.55000000000000004">
      <c r="A286" s="18"/>
      <c r="B286">
        <v>20</v>
      </c>
      <c r="C286">
        <v>697589</v>
      </c>
      <c r="D286">
        <v>38621906</v>
      </c>
      <c r="E286">
        <v>46730</v>
      </c>
      <c r="F286">
        <v>132559</v>
      </c>
      <c r="G286">
        <v>20</v>
      </c>
      <c r="H286" s="23">
        <f t="shared" si="152"/>
        <v>2.6372909545898438E-2</v>
      </c>
      <c r="I286" s="23">
        <f t="shared" si="153"/>
        <v>3.211879821777344E-3</v>
      </c>
      <c r="J286" s="23">
        <f t="shared" si="154"/>
        <v>6.0205444335937504E-2</v>
      </c>
      <c r="K286" s="23">
        <f t="shared" si="155"/>
        <v>0.12330615234375</v>
      </c>
      <c r="L286" s="23">
        <f t="shared" si="156"/>
        <v>0.21309638604736331</v>
      </c>
      <c r="M286">
        <v>20</v>
      </c>
      <c r="N286" s="24">
        <f t="shared" si="157"/>
        <v>1.1534345706660774E-3</v>
      </c>
      <c r="O286" s="24">
        <f t="shared" si="158"/>
        <v>2.1864187504635154E-3</v>
      </c>
      <c r="P286" s="25">
        <f t="shared" si="150"/>
        <v>3.3398533211295928E-3</v>
      </c>
      <c r="Q286">
        <v>20</v>
      </c>
      <c r="R286" s="23">
        <f t="shared" si="159"/>
        <v>17.845106506347658</v>
      </c>
      <c r="S286" s="23">
        <f t="shared" si="160"/>
        <v>2.9103128814697268</v>
      </c>
      <c r="T286" s="23">
        <f t="shared" si="161"/>
        <v>53.648052978515622</v>
      </c>
      <c r="U286" s="23">
        <f t="shared" si="162"/>
        <v>57.964562988281244</v>
      </c>
      <c r="V286" s="23">
        <f t="shared" si="151"/>
        <v>132.36803535461425</v>
      </c>
    </row>
    <row r="287" spans="1:22" x14ac:dyDescent="0.55000000000000004">
      <c r="A287" s="18"/>
      <c r="B287">
        <v>25</v>
      </c>
      <c r="C287">
        <v>1063600</v>
      </c>
      <c r="D287">
        <v>48085752</v>
      </c>
      <c r="E287">
        <v>56610</v>
      </c>
      <c r="F287">
        <v>161580</v>
      </c>
      <c r="G287">
        <v>25</v>
      </c>
      <c r="H287" s="23">
        <f t="shared" si="152"/>
        <v>3.6860238647460936E-2</v>
      </c>
      <c r="I287" s="23">
        <f t="shared" si="153"/>
        <v>3.1769502563476562E-3</v>
      </c>
      <c r="J287" s="23">
        <f t="shared" si="154"/>
        <v>5.2463378906249997E-2</v>
      </c>
      <c r="K287" s="23">
        <f t="shared" si="155"/>
        <v>0.16650231933593751</v>
      </c>
      <c r="L287" s="23">
        <f t="shared" si="156"/>
        <v>0.25900288714599606</v>
      </c>
      <c r="M287">
        <v>25</v>
      </c>
      <c r="N287" s="24">
        <f t="shared" si="157"/>
        <v>1.0051010915011276E-3</v>
      </c>
      <c r="O287" s="24">
        <f t="shared" si="158"/>
        <v>2.9523318599650027E-3</v>
      </c>
      <c r="P287" s="25">
        <f t="shared" si="150"/>
        <v>3.9574329514661302E-3</v>
      </c>
      <c r="Q287">
        <v>25</v>
      </c>
      <c r="R287" s="23">
        <f t="shared" si="159"/>
        <v>28.90317810058594</v>
      </c>
      <c r="S287" s="23">
        <f t="shared" si="160"/>
        <v>3.8633979583740237</v>
      </c>
      <c r="T287" s="23">
        <f t="shared" si="161"/>
        <v>69.387066650390622</v>
      </c>
      <c r="U287" s="23">
        <f t="shared" si="162"/>
        <v>74.969934082031244</v>
      </c>
      <c r="V287" s="23">
        <f t="shared" si="151"/>
        <v>177.12357679138182</v>
      </c>
    </row>
    <row r="288" spans="1:22" x14ac:dyDescent="0.55000000000000004">
      <c r="A288" s="18"/>
      <c r="B288">
        <v>30</v>
      </c>
      <c r="C288">
        <v>1438862</v>
      </c>
      <c r="D288">
        <v>57538462</v>
      </c>
      <c r="E288">
        <v>69399</v>
      </c>
      <c r="F288">
        <v>186069</v>
      </c>
      <c r="G288">
        <v>30</v>
      </c>
      <c r="H288" s="23">
        <f t="shared" si="152"/>
        <v>3.7791888427734378E-2</v>
      </c>
      <c r="I288" s="23">
        <f t="shared" si="153"/>
        <v>3.1732119750976563E-3</v>
      </c>
      <c r="J288" s="23">
        <f t="shared" si="154"/>
        <v>6.7910339355468738E-2</v>
      </c>
      <c r="K288" s="23">
        <f t="shared" si="155"/>
        <v>0.14050085449218752</v>
      </c>
      <c r="L288" s="23">
        <f t="shared" si="156"/>
        <v>0.2493762942504883</v>
      </c>
      <c r="M288">
        <v>30</v>
      </c>
      <c r="N288" s="24">
        <f t="shared" si="157"/>
        <v>1.3012857586488851E-3</v>
      </c>
      <c r="O288" s="24">
        <f t="shared" si="158"/>
        <v>2.4917653408047967E-3</v>
      </c>
      <c r="P288" s="25">
        <f t="shared" si="150"/>
        <v>3.7930510994536818E-3</v>
      </c>
      <c r="Q288">
        <v>30</v>
      </c>
      <c r="R288" s="23">
        <f t="shared" si="159"/>
        <v>40.240744628906256</v>
      </c>
      <c r="S288" s="23">
        <f t="shared" si="160"/>
        <v>4.8153615509033205</v>
      </c>
      <c r="T288" s="23">
        <f t="shared" si="161"/>
        <v>89.760168457031241</v>
      </c>
      <c r="U288" s="23">
        <f t="shared" si="162"/>
        <v>96.982250976562511</v>
      </c>
      <c r="V288" s="23">
        <f t="shared" si="151"/>
        <v>231.79852561340334</v>
      </c>
    </row>
    <row r="289" spans="2:22" x14ac:dyDescent="0.55000000000000004">
      <c r="B289">
        <v>35</v>
      </c>
      <c r="C289">
        <v>1933554</v>
      </c>
      <c r="D289">
        <v>66873615</v>
      </c>
      <c r="E289">
        <v>93837</v>
      </c>
      <c r="F289">
        <v>230356</v>
      </c>
      <c r="G289">
        <v>35</v>
      </c>
      <c r="H289" s="23">
        <f t="shared" si="152"/>
        <v>4.9819445800781258E-2</v>
      </c>
      <c r="I289" s="23">
        <f t="shared" si="153"/>
        <v>3.1337488708496094E-3</v>
      </c>
      <c r="J289" s="23">
        <f t="shared" si="154"/>
        <v>0.12976721191406249</v>
      </c>
      <c r="K289" s="23">
        <f t="shared" si="155"/>
        <v>0.2540880126953125</v>
      </c>
      <c r="L289" s="23">
        <f t="shared" si="156"/>
        <v>0.43680841928100589</v>
      </c>
      <c r="N289" s="24">
        <f t="shared" si="157"/>
        <v>2.4861022732301477E-3</v>
      </c>
      <c r="O289" s="24">
        <f t="shared" si="158"/>
        <v>4.505360969577852E-3</v>
      </c>
      <c r="P289" s="25">
        <f t="shared" ref="P289:P305" si="163">SUM(N289:O289)</f>
        <v>6.9914632428079992E-3</v>
      </c>
      <c r="R289" s="23">
        <f t="shared" si="159"/>
        <v>55.186578369140619</v>
      </c>
      <c r="S289" s="23">
        <f t="shared" si="160"/>
        <v>5.7554862121582033</v>
      </c>
      <c r="T289" s="23">
        <f t="shared" si="161"/>
        <v>128.69033203124999</v>
      </c>
      <c r="U289" s="23">
        <f t="shared" si="162"/>
        <v>139.04472656249999</v>
      </c>
      <c r="V289" s="23">
        <f t="shared" ref="V289:V305" si="164">SUM(R289:U289)</f>
        <v>328.67712317504879</v>
      </c>
    </row>
    <row r="290" spans="2:22" x14ac:dyDescent="0.55000000000000004">
      <c r="B290">
        <v>40</v>
      </c>
      <c r="C290">
        <v>2427039</v>
      </c>
      <c r="D290">
        <v>76209535</v>
      </c>
      <c r="E290">
        <v>119661</v>
      </c>
      <c r="F290">
        <v>263661</v>
      </c>
      <c r="G290">
        <v>40</v>
      </c>
      <c r="H290" s="23">
        <f t="shared" si="152"/>
        <v>4.9697891235351566E-2</v>
      </c>
      <c r="I290" s="23">
        <f t="shared" si="153"/>
        <v>3.1340063476562501E-3</v>
      </c>
      <c r="J290" s="23">
        <f t="shared" si="154"/>
        <v>0.13712695312499998</v>
      </c>
      <c r="K290" s="23">
        <f t="shared" si="155"/>
        <v>0.1910809326171875</v>
      </c>
      <c r="L290" s="23">
        <f t="shared" si="156"/>
        <v>0.38103978332519528</v>
      </c>
      <c r="N290" s="24">
        <f t="shared" si="157"/>
        <v>2.6272190432686414E-3</v>
      </c>
      <c r="O290" s="24">
        <f t="shared" si="158"/>
        <v>3.3883027507768783E-3</v>
      </c>
      <c r="P290" s="25">
        <f t="shared" si="163"/>
        <v>6.0155217940455197E-3</v>
      </c>
      <c r="R290" s="23">
        <f t="shared" si="159"/>
        <v>70.095945739746099</v>
      </c>
      <c r="S290" s="23">
        <f t="shared" si="160"/>
        <v>6.695688116455079</v>
      </c>
      <c r="T290" s="23">
        <f t="shared" si="161"/>
        <v>169.82841796874999</v>
      </c>
      <c r="U290" s="23">
        <f t="shared" si="162"/>
        <v>183.49277343750001</v>
      </c>
      <c r="V290" s="23">
        <f t="shared" si="164"/>
        <v>430.11282526245117</v>
      </c>
    </row>
    <row r="291" spans="2:22" x14ac:dyDescent="0.55000000000000004">
      <c r="B291">
        <v>45</v>
      </c>
      <c r="C291">
        <v>2986884</v>
      </c>
      <c r="D291">
        <v>85479352</v>
      </c>
      <c r="E291">
        <v>168415</v>
      </c>
      <c r="F291">
        <v>313422</v>
      </c>
      <c r="G291">
        <v>45</v>
      </c>
      <c r="H291" s="23">
        <f t="shared" si="152"/>
        <v>5.6380874633789067E-2</v>
      </c>
      <c r="I291" s="23">
        <f t="shared" si="153"/>
        <v>3.1118160095214851E-3</v>
      </c>
      <c r="J291" s="23">
        <f t="shared" si="154"/>
        <v>0.2588865966796875</v>
      </c>
      <c r="K291" s="23">
        <f t="shared" si="155"/>
        <v>0.28549401855468753</v>
      </c>
      <c r="L291" s="23">
        <f t="shared" si="156"/>
        <v>0.60387330587768551</v>
      </c>
      <c r="N291" s="24">
        <f t="shared" si="157"/>
        <v>4.9598857010546239E-3</v>
      </c>
      <c r="O291" s="24">
        <f t="shared" si="158"/>
        <v>5.0623307291746142E-3</v>
      </c>
      <c r="P291" s="25">
        <f t="shared" si="163"/>
        <v>1.0022216430229238E-2</v>
      </c>
      <c r="R291" s="23">
        <f t="shared" si="159"/>
        <v>87.010208129882813</v>
      </c>
      <c r="S291" s="23">
        <f t="shared" si="160"/>
        <v>7.6292329193115238</v>
      </c>
      <c r="T291" s="23">
        <f t="shared" si="161"/>
        <v>247.49439697265623</v>
      </c>
      <c r="U291" s="23">
        <f t="shared" si="162"/>
        <v>267.40773925781252</v>
      </c>
      <c r="V291" s="23">
        <f t="shared" si="164"/>
        <v>609.5415772796631</v>
      </c>
    </row>
    <row r="292" spans="2:22" x14ac:dyDescent="0.55000000000000004">
      <c r="B292">
        <v>50</v>
      </c>
      <c r="C292">
        <v>3537654</v>
      </c>
      <c r="D292">
        <v>94758226</v>
      </c>
      <c r="E292">
        <v>182224</v>
      </c>
      <c r="F292">
        <v>347817</v>
      </c>
      <c r="G292">
        <v>50</v>
      </c>
      <c r="H292" s="23">
        <f t="shared" si="152"/>
        <v>5.546694946289063E-2</v>
      </c>
      <c r="I292" s="23">
        <f t="shared" si="153"/>
        <v>3.1148563842773439E-3</v>
      </c>
      <c r="J292" s="23">
        <f t="shared" si="154"/>
        <v>7.3326599121093752E-2</v>
      </c>
      <c r="K292" s="23">
        <f t="shared" si="155"/>
        <v>0.19733459472656248</v>
      </c>
      <c r="L292" s="23">
        <f t="shared" si="156"/>
        <v>0.32924299969482418</v>
      </c>
      <c r="N292" s="24">
        <f t="shared" si="157"/>
        <v>1.404832158723144E-3</v>
      </c>
      <c r="O292" s="24">
        <f t="shared" si="158"/>
        <v>3.4991094285815438E-3</v>
      </c>
      <c r="P292" s="25">
        <f t="shared" si="163"/>
        <v>4.9039415873046877E-3</v>
      </c>
      <c r="R292" s="23">
        <f t="shared" si="159"/>
        <v>103.65029296875001</v>
      </c>
      <c r="S292" s="23">
        <f t="shared" si="160"/>
        <v>8.5636898345947277</v>
      </c>
      <c r="T292" s="23">
        <f t="shared" si="161"/>
        <v>269.49237670898435</v>
      </c>
      <c r="U292" s="23">
        <f t="shared" si="162"/>
        <v>291.17567138671876</v>
      </c>
      <c r="V292" s="23">
        <f t="shared" si="164"/>
        <v>672.88203089904778</v>
      </c>
    </row>
    <row r="293" spans="2:22" x14ac:dyDescent="0.55000000000000004">
      <c r="B293">
        <v>55</v>
      </c>
      <c r="C293">
        <v>4096616</v>
      </c>
      <c r="D293">
        <v>104029141</v>
      </c>
      <c r="E293">
        <v>195053</v>
      </c>
      <c r="F293">
        <v>383788</v>
      </c>
      <c r="G293">
        <v>55</v>
      </c>
      <c r="H293" s="23">
        <f t="shared" si="152"/>
        <v>5.6291949462890636E-2</v>
      </c>
      <c r="I293" s="23">
        <f t="shared" si="153"/>
        <v>3.1121846008300784E-3</v>
      </c>
      <c r="J293" s="23">
        <f t="shared" si="154"/>
        <v>6.8122741699218739E-2</v>
      </c>
      <c r="K293" s="23">
        <f t="shared" si="155"/>
        <v>0.20637658691406249</v>
      </c>
      <c r="L293" s="23">
        <f t="shared" si="156"/>
        <v>0.33390346267700194</v>
      </c>
      <c r="N293" s="24">
        <f t="shared" si="157"/>
        <v>1.3051028003707474E-3</v>
      </c>
      <c r="O293" s="24">
        <f t="shared" si="158"/>
        <v>3.6593540285397262E-3</v>
      </c>
      <c r="P293" s="25">
        <f t="shared" si="163"/>
        <v>4.964456828910474E-3</v>
      </c>
      <c r="R293" s="23">
        <f t="shared" si="159"/>
        <v>120.53787780761719</v>
      </c>
      <c r="S293" s="23">
        <f t="shared" si="160"/>
        <v>9.4973452148437509</v>
      </c>
      <c r="T293" s="23">
        <f t="shared" si="161"/>
        <v>289.92919921874994</v>
      </c>
      <c r="U293" s="23">
        <f t="shared" si="162"/>
        <v>313.2568359375</v>
      </c>
      <c r="V293" s="23">
        <f t="shared" si="164"/>
        <v>733.22125817871085</v>
      </c>
    </row>
    <row r="294" spans="2:22" x14ac:dyDescent="0.55000000000000004">
      <c r="B294">
        <v>60</v>
      </c>
      <c r="C294">
        <v>4646226</v>
      </c>
      <c r="D294">
        <v>113309214</v>
      </c>
      <c r="E294">
        <v>205042</v>
      </c>
      <c r="F294">
        <v>416206</v>
      </c>
      <c r="G294">
        <v>60</v>
      </c>
      <c r="H294" s="23">
        <f t="shared" si="152"/>
        <v>5.5350128173828124E-2</v>
      </c>
      <c r="I294" s="23">
        <f t="shared" si="153"/>
        <v>3.1152588806152349E-3</v>
      </c>
      <c r="J294" s="23">
        <f t="shared" si="154"/>
        <v>5.3042175292968743E-2</v>
      </c>
      <c r="K294" s="23">
        <f t="shared" si="155"/>
        <v>0.18599194335937502</v>
      </c>
      <c r="L294" s="23">
        <f t="shared" si="156"/>
        <v>0.29749950570678713</v>
      </c>
      <c r="N294" s="24">
        <f t="shared" si="157"/>
        <v>1.0162077454583225E-3</v>
      </c>
      <c r="O294" s="24">
        <f t="shared" si="158"/>
        <v>3.2979700362666831E-3</v>
      </c>
      <c r="P294" s="25">
        <f t="shared" si="163"/>
        <v>4.3141777817250057E-3</v>
      </c>
      <c r="R294" s="23">
        <f t="shared" si="159"/>
        <v>137.14291625976563</v>
      </c>
      <c r="S294" s="23">
        <f t="shared" si="160"/>
        <v>10.43192287902832</v>
      </c>
      <c r="T294" s="23">
        <f t="shared" si="161"/>
        <v>305.84185180664059</v>
      </c>
      <c r="U294" s="23">
        <f t="shared" si="162"/>
        <v>330.4498168945313</v>
      </c>
      <c r="V294" s="23">
        <f t="shared" si="164"/>
        <v>783.86650783996583</v>
      </c>
    </row>
    <row r="295" spans="2:22" x14ac:dyDescent="0.55000000000000004">
      <c r="B295">
        <v>65</v>
      </c>
      <c r="C295">
        <v>5202779</v>
      </c>
      <c r="D295">
        <v>122580734</v>
      </c>
      <c r="E295">
        <v>220526</v>
      </c>
      <c r="F295">
        <v>452199</v>
      </c>
      <c r="G295">
        <v>65</v>
      </c>
      <c r="H295" s="23">
        <f t="shared" si="152"/>
        <v>5.604934387207032E-2</v>
      </c>
      <c r="I295" s="23">
        <f t="shared" si="153"/>
        <v>3.1123876953125006E-3</v>
      </c>
      <c r="J295" s="23">
        <f t="shared" si="154"/>
        <v>8.2220947265624997E-2</v>
      </c>
      <c r="K295" s="23">
        <f t="shared" si="155"/>
        <v>0.20650280761718751</v>
      </c>
      <c r="L295" s="23">
        <f t="shared" si="156"/>
        <v>0.34788548645019535</v>
      </c>
      <c r="N295" s="24">
        <f t="shared" si="157"/>
        <v>1.575486873164251E-3</v>
      </c>
      <c r="O295" s="24">
        <f t="shared" si="158"/>
        <v>3.662264209881225E-3</v>
      </c>
      <c r="P295" s="25">
        <f t="shared" si="163"/>
        <v>5.2377510830454756E-3</v>
      </c>
      <c r="R295" s="23">
        <f t="shared" si="159"/>
        <v>153.95771942138674</v>
      </c>
      <c r="S295" s="23">
        <f t="shared" si="160"/>
        <v>11.365639187622071</v>
      </c>
      <c r="T295" s="23">
        <f t="shared" si="161"/>
        <v>330.50813598632811</v>
      </c>
      <c r="U295" s="23">
        <f t="shared" si="162"/>
        <v>357.10074462890628</v>
      </c>
      <c r="V295" s="23">
        <f t="shared" si="164"/>
        <v>852.93223922424318</v>
      </c>
    </row>
    <row r="296" spans="2:22" x14ac:dyDescent="0.55000000000000004">
      <c r="B296">
        <v>70</v>
      </c>
      <c r="C296">
        <v>5824117</v>
      </c>
      <c r="D296">
        <v>131787182</v>
      </c>
      <c r="E296">
        <v>241857</v>
      </c>
      <c r="F296">
        <v>504207</v>
      </c>
      <c r="G296">
        <v>70</v>
      </c>
      <c r="H296" s="23">
        <f t="shared" si="152"/>
        <v>6.2573712158203121E-2</v>
      </c>
      <c r="I296" s="23">
        <f t="shared" si="153"/>
        <v>3.0905434570312499E-3</v>
      </c>
      <c r="J296" s="23">
        <f t="shared" si="154"/>
        <v>0.11326885986328124</v>
      </c>
      <c r="K296" s="23">
        <f t="shared" si="155"/>
        <v>0.29838574218749997</v>
      </c>
      <c r="L296" s="23">
        <f t="shared" si="156"/>
        <v>0.47731885766601556</v>
      </c>
      <c r="N296" s="24">
        <f t="shared" si="157"/>
        <v>2.1704786815667332E-3</v>
      </c>
      <c r="O296" s="24">
        <f t="shared" si="158"/>
        <v>5.2919345211627526E-3</v>
      </c>
      <c r="P296" s="25">
        <f t="shared" si="163"/>
        <v>7.4624132027294853E-3</v>
      </c>
      <c r="R296" s="23">
        <f t="shared" si="159"/>
        <v>172.72983306884765</v>
      </c>
      <c r="S296" s="23">
        <f t="shared" si="160"/>
        <v>12.292802224731446</v>
      </c>
      <c r="T296" s="23">
        <f t="shared" si="161"/>
        <v>364.48879394531247</v>
      </c>
      <c r="U296" s="23">
        <f t="shared" si="162"/>
        <v>393.81547851562505</v>
      </c>
      <c r="V296" s="23">
        <f t="shared" si="164"/>
        <v>943.32690775451658</v>
      </c>
    </row>
    <row r="297" spans="2:22" x14ac:dyDescent="0.55000000000000004">
      <c r="B297">
        <v>75</v>
      </c>
      <c r="C297">
        <v>6391776</v>
      </c>
      <c r="D297">
        <v>141049248</v>
      </c>
      <c r="E297">
        <v>254957</v>
      </c>
      <c r="F297">
        <v>540624</v>
      </c>
      <c r="G297">
        <v>75</v>
      </c>
      <c r="H297" s="23">
        <f t="shared" si="152"/>
        <v>5.7167807006835943E-2</v>
      </c>
      <c r="I297" s="23">
        <f t="shared" si="153"/>
        <v>3.1092140502929689E-3</v>
      </c>
      <c r="J297" s="23">
        <f t="shared" si="154"/>
        <v>6.9561767578124989E-2</v>
      </c>
      <c r="K297" s="23">
        <f t="shared" si="155"/>
        <v>0.20893542480468746</v>
      </c>
      <c r="L297" s="23">
        <f t="shared" si="156"/>
        <v>0.33877421343994135</v>
      </c>
      <c r="N297" s="24">
        <f t="shared" si="157"/>
        <v>1.3326924201846949E-3</v>
      </c>
      <c r="O297" s="24">
        <f t="shared" si="158"/>
        <v>3.704783195867636E-3</v>
      </c>
      <c r="P297" s="25">
        <f t="shared" si="163"/>
        <v>5.0374756160523311E-3</v>
      </c>
      <c r="R297" s="23">
        <f t="shared" si="159"/>
        <v>189.88017517089844</v>
      </c>
      <c r="S297" s="23">
        <f t="shared" si="160"/>
        <v>13.225566439819337</v>
      </c>
      <c r="T297" s="23">
        <f t="shared" si="161"/>
        <v>385.35732421874997</v>
      </c>
      <c r="U297" s="23">
        <f t="shared" si="162"/>
        <v>416.36308593750005</v>
      </c>
      <c r="V297" s="23">
        <f t="shared" si="164"/>
        <v>1004.8261517669678</v>
      </c>
    </row>
    <row r="298" spans="2:22" x14ac:dyDescent="0.55000000000000004">
      <c r="B298">
        <v>80</v>
      </c>
      <c r="C298">
        <v>6961521</v>
      </c>
      <c r="D298">
        <v>150309464</v>
      </c>
      <c r="E298">
        <v>268968</v>
      </c>
      <c r="F298">
        <v>578295</v>
      </c>
      <c r="G298">
        <v>80</v>
      </c>
      <c r="H298" s="23">
        <f t="shared" si="152"/>
        <v>5.737788391113282E-2</v>
      </c>
      <c r="I298" s="23">
        <f t="shared" si="153"/>
        <v>3.1085930175781254E-3</v>
      </c>
      <c r="J298" s="23">
        <f t="shared" si="154"/>
        <v>7.4399230957031243E-2</v>
      </c>
      <c r="K298" s="23">
        <f t="shared" si="155"/>
        <v>0.21613000488281253</v>
      </c>
      <c r="L298" s="23">
        <f t="shared" si="156"/>
        <v>0.3510157127685547</v>
      </c>
      <c r="N298" s="24">
        <f t="shared" si="157"/>
        <v>1.4253362754948875E-3</v>
      </c>
      <c r="O298" s="24">
        <f t="shared" si="158"/>
        <v>3.832263424035965E-3</v>
      </c>
      <c r="P298" s="25">
        <f t="shared" si="163"/>
        <v>5.2575996995308525E-3</v>
      </c>
      <c r="R298" s="23">
        <f t="shared" si="159"/>
        <v>207.09354034423828</v>
      </c>
      <c r="S298" s="23">
        <f t="shared" si="160"/>
        <v>14.158144345092774</v>
      </c>
      <c r="T298" s="23">
        <f t="shared" si="161"/>
        <v>407.67709350585938</v>
      </c>
      <c r="U298" s="23">
        <f t="shared" si="162"/>
        <v>440.47869873046875</v>
      </c>
      <c r="V298" s="23">
        <f t="shared" si="164"/>
        <v>1069.4074769256592</v>
      </c>
    </row>
    <row r="299" spans="2:22" x14ac:dyDescent="0.55000000000000004">
      <c r="B299">
        <v>85</v>
      </c>
      <c r="C299">
        <v>7514707</v>
      </c>
      <c r="D299">
        <v>159586021</v>
      </c>
      <c r="E299">
        <v>280069</v>
      </c>
      <c r="F299">
        <v>610514</v>
      </c>
      <c r="G299">
        <v>85</v>
      </c>
      <c r="H299" s="23">
        <f t="shared" si="152"/>
        <v>5.5710260009765623E-2</v>
      </c>
      <c r="I299" s="23">
        <f t="shared" si="153"/>
        <v>3.1140785827636717E-3</v>
      </c>
      <c r="J299" s="23">
        <f t="shared" si="154"/>
        <v>5.8946960449218745E-2</v>
      </c>
      <c r="K299" s="23">
        <f t="shared" si="155"/>
        <v>0.18485021972656251</v>
      </c>
      <c r="L299" s="23">
        <f t="shared" si="156"/>
        <v>0.30262151876831056</v>
      </c>
      <c r="N299" s="24">
        <f t="shared" si="157"/>
        <v>1.1293275927966783E-3</v>
      </c>
      <c r="O299" s="24">
        <f t="shared" si="158"/>
        <v>3.2777052258639926E-3</v>
      </c>
      <c r="P299" s="25">
        <f t="shared" si="163"/>
        <v>4.4070328186606705E-3</v>
      </c>
      <c r="R299" s="23">
        <f t="shared" si="159"/>
        <v>223.80661834716801</v>
      </c>
      <c r="S299" s="23">
        <f t="shared" si="160"/>
        <v>15.092367919921877</v>
      </c>
      <c r="T299" s="23">
        <f t="shared" si="161"/>
        <v>425.36118164062498</v>
      </c>
      <c r="U299" s="23">
        <f t="shared" si="162"/>
        <v>459.58564453124995</v>
      </c>
      <c r="V299" s="23">
        <f t="shared" si="164"/>
        <v>1123.8458124389649</v>
      </c>
    </row>
    <row r="300" spans="2:22" x14ac:dyDescent="0.55000000000000004">
      <c r="B300">
        <v>90</v>
      </c>
      <c r="C300">
        <v>8102139</v>
      </c>
      <c r="D300">
        <v>168828452</v>
      </c>
      <c r="E300">
        <v>304729</v>
      </c>
      <c r="F300">
        <v>646530</v>
      </c>
      <c r="G300">
        <v>90</v>
      </c>
      <c r="H300" s="23">
        <f t="shared" si="152"/>
        <v>5.9159106445312491E-2</v>
      </c>
      <c r="I300" s="23">
        <f t="shared" si="153"/>
        <v>3.1026227111816407E-3</v>
      </c>
      <c r="J300" s="23">
        <f t="shared" si="154"/>
        <v>0.13094604492187498</v>
      </c>
      <c r="K300" s="23">
        <f t="shared" si="155"/>
        <v>0.20663476562500002</v>
      </c>
      <c r="L300" s="23">
        <f t="shared" si="156"/>
        <v>0.39984253970336914</v>
      </c>
      <c r="N300" s="24">
        <f t="shared" si="157"/>
        <v>2.508681962302018E-3</v>
      </c>
      <c r="O300" s="24">
        <f t="shared" si="158"/>
        <v>3.6639371270993297E-3</v>
      </c>
      <c r="P300" s="25">
        <f t="shared" si="163"/>
        <v>6.1726190894013482E-3</v>
      </c>
      <c r="R300" s="23">
        <f t="shared" si="159"/>
        <v>241.5543502807617</v>
      </c>
      <c r="S300" s="23">
        <f t="shared" si="160"/>
        <v>16.023154733276368</v>
      </c>
      <c r="T300" s="23">
        <f t="shared" si="161"/>
        <v>464.64499511718748</v>
      </c>
      <c r="U300" s="23">
        <f t="shared" si="162"/>
        <v>502.03022460937495</v>
      </c>
      <c r="V300" s="23">
        <f t="shared" si="164"/>
        <v>1224.2527247406006</v>
      </c>
    </row>
    <row r="301" spans="2:22" x14ac:dyDescent="0.55000000000000004">
      <c r="B301">
        <v>95</v>
      </c>
      <c r="C301">
        <v>8663373</v>
      </c>
      <c r="D301">
        <v>178096920</v>
      </c>
      <c r="E301">
        <v>319734</v>
      </c>
      <c r="F301">
        <v>679252</v>
      </c>
      <c r="G301">
        <v>95</v>
      </c>
      <c r="H301" s="23">
        <f t="shared" si="152"/>
        <v>5.6520758056640627E-2</v>
      </c>
      <c r="I301" s="23">
        <f t="shared" si="153"/>
        <v>3.1113631591796875E-3</v>
      </c>
      <c r="J301" s="23">
        <f t="shared" si="154"/>
        <v>7.9677429199218747E-2</v>
      </c>
      <c r="K301" s="23">
        <f t="shared" si="155"/>
        <v>0.187736083984375</v>
      </c>
      <c r="L301" s="23">
        <f t="shared" si="156"/>
        <v>0.32704563439941403</v>
      </c>
      <c r="N301" s="24">
        <f t="shared" si="157"/>
        <v>1.5264959202222E-3</v>
      </c>
      <c r="O301" s="24">
        <f t="shared" si="158"/>
        <v>3.32889033665517E-3</v>
      </c>
      <c r="P301" s="25">
        <f t="shared" si="163"/>
        <v>4.8553862568773698E-3</v>
      </c>
      <c r="R301" s="23">
        <f t="shared" si="159"/>
        <v>258.51057769775389</v>
      </c>
      <c r="S301" s="23">
        <f t="shared" si="160"/>
        <v>16.956563681030275</v>
      </c>
      <c r="T301" s="23">
        <f t="shared" si="161"/>
        <v>488.5482238769531</v>
      </c>
      <c r="U301" s="23">
        <f t="shared" si="162"/>
        <v>527.8567016601562</v>
      </c>
      <c r="V301" s="23">
        <f t="shared" si="164"/>
        <v>1291.8720669158934</v>
      </c>
    </row>
    <row r="302" spans="2:22" x14ac:dyDescent="0.55000000000000004">
      <c r="B302">
        <v>100</v>
      </c>
      <c r="C302">
        <v>9229158</v>
      </c>
      <c r="D302">
        <v>187361106</v>
      </c>
      <c r="E302">
        <v>334780</v>
      </c>
      <c r="F302">
        <v>718172</v>
      </c>
      <c r="G302">
        <v>100</v>
      </c>
      <c r="H302" s="23">
        <f t="shared" si="152"/>
        <v>5.6979080200195313E-2</v>
      </c>
      <c r="I302" s="23">
        <f t="shared" si="153"/>
        <v>3.1099257202148443E-3</v>
      </c>
      <c r="J302" s="23">
        <f t="shared" si="154"/>
        <v>7.9895141601562497E-2</v>
      </c>
      <c r="K302" s="23">
        <f t="shared" si="155"/>
        <v>0.2232958984375</v>
      </c>
      <c r="L302" s="23">
        <f t="shared" si="156"/>
        <v>0.36328004595947266</v>
      </c>
      <c r="N302" s="24">
        <f t="shared" si="157"/>
        <v>1.5306250649162647E-3</v>
      </c>
      <c r="O302" s="24">
        <f t="shared" si="158"/>
        <v>3.9593199206793186E-3</v>
      </c>
      <c r="P302" s="25">
        <f t="shared" si="163"/>
        <v>5.4899449855955835E-3</v>
      </c>
      <c r="R302" s="23">
        <f t="shared" si="159"/>
        <v>275.60430175781249</v>
      </c>
      <c r="S302" s="23">
        <f t="shared" si="160"/>
        <v>17.889541397094725</v>
      </c>
      <c r="T302" s="23">
        <f t="shared" si="161"/>
        <v>512.51676635742183</v>
      </c>
      <c r="U302" s="23">
        <f t="shared" si="162"/>
        <v>553.75374755859377</v>
      </c>
      <c r="V302" s="23">
        <f t="shared" si="164"/>
        <v>1359.7643570709229</v>
      </c>
    </row>
    <row r="303" spans="2:22" x14ac:dyDescent="0.55000000000000004">
      <c r="B303">
        <v>105</v>
      </c>
      <c r="C303">
        <v>9808244</v>
      </c>
      <c r="D303">
        <v>196611943</v>
      </c>
      <c r="E303">
        <v>350509</v>
      </c>
      <c r="F303">
        <v>755102</v>
      </c>
      <c r="G303">
        <v>105</v>
      </c>
      <c r="H303" s="23">
        <f t="shared" si="152"/>
        <v>5.8318597412109374E-2</v>
      </c>
      <c r="I303" s="23">
        <f t="shared" si="153"/>
        <v>3.105444549560547E-3</v>
      </c>
      <c r="J303" s="23">
        <f t="shared" si="154"/>
        <v>8.3521911621093736E-2</v>
      </c>
      <c r="K303" s="23">
        <f t="shared" si="155"/>
        <v>0.211878662109375</v>
      </c>
      <c r="L303" s="23">
        <f t="shared" si="156"/>
        <v>0.35682461569213864</v>
      </c>
      <c r="N303" s="24">
        <f t="shared" si="157"/>
        <v>1.600114263356895E-3</v>
      </c>
      <c r="O303" s="24">
        <f t="shared" si="158"/>
        <v>3.7568961628692311E-3</v>
      </c>
      <c r="P303" s="25">
        <f t="shared" si="163"/>
        <v>5.3570104262261262E-3</v>
      </c>
      <c r="R303" s="23">
        <f t="shared" si="159"/>
        <v>293.09988098144532</v>
      </c>
      <c r="S303" s="23">
        <f t="shared" si="160"/>
        <v>18.821174761962894</v>
      </c>
      <c r="T303" s="23">
        <f t="shared" si="161"/>
        <v>537.57333984374998</v>
      </c>
      <c r="U303" s="23">
        <f t="shared" si="162"/>
        <v>580.82636718749995</v>
      </c>
      <c r="V303" s="23">
        <f t="shared" si="164"/>
        <v>1430.3207627746581</v>
      </c>
    </row>
    <row r="304" spans="2:22" x14ac:dyDescent="0.55000000000000004">
      <c r="B304">
        <v>110</v>
      </c>
      <c r="C304">
        <v>10365024</v>
      </c>
      <c r="D304">
        <v>205884883</v>
      </c>
      <c r="E304">
        <v>363870</v>
      </c>
      <c r="F304">
        <v>788913</v>
      </c>
      <c r="G304">
        <v>110</v>
      </c>
      <c r="H304" s="23">
        <f t="shared" si="152"/>
        <v>5.6072204589843744E-2</v>
      </c>
      <c r="I304" s="23">
        <f t="shared" si="153"/>
        <v>3.1128643798828126E-3</v>
      </c>
      <c r="J304" s="23">
        <f t="shared" si="154"/>
        <v>7.0947692871093745E-2</v>
      </c>
      <c r="K304" s="23">
        <f t="shared" si="155"/>
        <v>0.1939840087890625</v>
      </c>
      <c r="L304" s="23">
        <f t="shared" si="156"/>
        <v>0.32411677062988276</v>
      </c>
      <c r="N304" s="24">
        <f t="shared" si="157"/>
        <v>1.3592452277379214E-3</v>
      </c>
      <c r="O304" s="24">
        <f t="shared" si="158"/>
        <v>3.4396707128992485E-3</v>
      </c>
      <c r="P304" s="25">
        <f t="shared" si="163"/>
        <v>4.7989159406371697E-3</v>
      </c>
      <c r="R304" s="23">
        <f t="shared" si="159"/>
        <v>309.92154235839848</v>
      </c>
      <c r="S304" s="23">
        <f t="shared" si="160"/>
        <v>19.755034075927735</v>
      </c>
      <c r="T304" s="23">
        <f t="shared" si="161"/>
        <v>558.85764770507808</v>
      </c>
      <c r="U304" s="23">
        <f t="shared" si="162"/>
        <v>603.82320556640627</v>
      </c>
      <c r="V304" s="23">
        <f t="shared" si="164"/>
        <v>1492.3574297058105</v>
      </c>
    </row>
    <row r="305" spans="1:22" x14ac:dyDescent="0.55000000000000004">
      <c r="B305">
        <v>115</v>
      </c>
      <c r="C305">
        <v>10941352</v>
      </c>
      <c r="D305">
        <v>215138249</v>
      </c>
      <c r="E305">
        <v>377977</v>
      </c>
      <c r="F305">
        <v>827041</v>
      </c>
      <c r="G305">
        <v>115</v>
      </c>
      <c r="H305" s="23">
        <f t="shared" si="152"/>
        <v>5.8040844726562506E-2</v>
      </c>
      <c r="I305" s="23">
        <f>(D305-D304)*0.0011*3/32768/300</f>
        <v>3.1062935180664066E-3</v>
      </c>
      <c r="J305" s="23">
        <f>(E305-E304)*17.4*3/32768/300</f>
        <v>7.4908996582031234E-2</v>
      </c>
      <c r="K305" s="23">
        <f>(F305-F304)*18.8*3/327680/30</f>
        <v>0.21875195312500001</v>
      </c>
      <c r="L305" s="23">
        <f t="shared" si="156"/>
        <v>0.35480808795166019</v>
      </c>
      <c r="N305" s="24">
        <f t="shared" si="157"/>
        <v>1.4351413177256585E-3</v>
      </c>
      <c r="O305" s="24">
        <f t="shared" si="158"/>
        <v>3.8788593012152768E-3</v>
      </c>
      <c r="P305" s="25">
        <f t="shared" si="163"/>
        <v>5.3140006189409351E-3</v>
      </c>
      <c r="R305" s="23">
        <f t="shared" si="159"/>
        <v>327.3337957763672</v>
      </c>
      <c r="S305" s="23">
        <f t="shared" si="160"/>
        <v>20.686922131347657</v>
      </c>
      <c r="T305" s="23">
        <f t="shared" si="161"/>
        <v>581.33034667968741</v>
      </c>
      <c r="U305" s="23">
        <f t="shared" si="162"/>
        <v>628.10405273437505</v>
      </c>
      <c r="V305" s="23">
        <f t="shared" si="164"/>
        <v>1557.4551173217774</v>
      </c>
    </row>
    <row r="306" spans="1:22" x14ac:dyDescent="0.55000000000000004">
      <c r="L306" s="20">
        <f>AVERAGE(L284:L305)</f>
        <v>0.33711412634554772</v>
      </c>
    </row>
    <row r="309" spans="1:22" s="4" customFormat="1" x14ac:dyDescent="0.55000000000000004">
      <c r="A309" s="7"/>
      <c r="C309" s="8" t="s">
        <v>1463</v>
      </c>
      <c r="D309" s="8"/>
      <c r="E309" s="8"/>
      <c r="F309" s="8"/>
      <c r="H309" s="9"/>
      <c r="I309" s="9"/>
      <c r="J309" s="9"/>
      <c r="K309" s="9"/>
      <c r="L309" s="10"/>
      <c r="N309" s="11"/>
      <c r="O309" s="12"/>
      <c r="P309" s="12"/>
      <c r="R309" s="13"/>
      <c r="S309" s="13"/>
      <c r="T309" s="13"/>
      <c r="U309" s="13"/>
      <c r="V309" s="14"/>
    </row>
    <row r="310" spans="1:22" s="4" customFormat="1" x14ac:dyDescent="0.55000000000000004">
      <c r="A310" s="7"/>
      <c r="C310" s="4" t="s">
        <v>1464</v>
      </c>
      <c r="D310" s="4" t="s">
        <v>1465</v>
      </c>
      <c r="E310" s="4" t="s">
        <v>1466</v>
      </c>
      <c r="F310" s="4" t="s">
        <v>1467</v>
      </c>
      <c r="H310" s="9" t="s">
        <v>1468</v>
      </c>
      <c r="I310" s="9"/>
      <c r="J310" s="9"/>
      <c r="K310" s="9"/>
      <c r="L310" s="10"/>
      <c r="N310" s="11" t="s">
        <v>1469</v>
      </c>
      <c r="O310" s="12"/>
      <c r="P310" s="12"/>
      <c r="R310" s="15" t="s">
        <v>1470</v>
      </c>
      <c r="S310" s="16"/>
      <c r="T310" s="16"/>
      <c r="U310" s="16"/>
      <c r="V310" s="17"/>
    </row>
    <row r="311" spans="1:22" ht="15.75" customHeight="1" x14ac:dyDescent="0.55000000000000004">
      <c r="A311" s="18" t="s">
        <v>1486</v>
      </c>
      <c r="B311">
        <v>5</v>
      </c>
      <c r="C311">
        <v>105765</v>
      </c>
      <c r="D311">
        <v>9724528</v>
      </c>
      <c r="E311">
        <v>13071</v>
      </c>
      <c r="F311">
        <v>72859</v>
      </c>
      <c r="G311" t="s">
        <v>1472</v>
      </c>
      <c r="H311" s="20" t="s">
        <v>1457</v>
      </c>
      <c r="I311" s="20" t="s">
        <v>1458</v>
      </c>
      <c r="J311" s="20" t="s">
        <v>1473</v>
      </c>
      <c r="K311" s="20" t="s">
        <v>1474</v>
      </c>
      <c r="L311" s="20" t="s">
        <v>1475</v>
      </c>
      <c r="M311" s="20" t="s">
        <v>1472</v>
      </c>
      <c r="N311" s="21" t="s">
        <v>1473</v>
      </c>
      <c r="O311" s="21" t="s">
        <v>1474</v>
      </c>
      <c r="P311" s="22" t="s">
        <v>1475</v>
      </c>
      <c r="Q311" s="20"/>
      <c r="R311" s="20" t="s">
        <v>1457</v>
      </c>
      <c r="S311" s="20" t="s">
        <v>1458</v>
      </c>
      <c r="T311" s="20" t="s">
        <v>1473</v>
      </c>
      <c r="U311" s="20" t="s">
        <v>1474</v>
      </c>
      <c r="V311" s="20" t="s">
        <v>1475</v>
      </c>
    </row>
    <row r="312" spans="1:22" x14ac:dyDescent="0.55000000000000004">
      <c r="A312" s="18"/>
      <c r="B312">
        <v>10</v>
      </c>
      <c r="C312">
        <v>188057</v>
      </c>
      <c r="D312">
        <v>19471748</v>
      </c>
      <c r="E312">
        <v>15682</v>
      </c>
      <c r="F312">
        <v>84292</v>
      </c>
      <c r="G312">
        <v>10</v>
      </c>
      <c r="H312" s="23">
        <f>(C312-C311)*0.33*3/32768/300</f>
        <v>8.2874633789062502E-3</v>
      </c>
      <c r="I312" s="23">
        <f>(D312-D311)*0.0011*3/327680/30</f>
        <v>3.2720770263671875E-3</v>
      </c>
      <c r="J312" s="23">
        <f>(E312-E311)*17.4*3/327680/30</f>
        <v>1.3864562988281249E-2</v>
      </c>
      <c r="K312" s="23">
        <f>(F312-F311)*18.8*3/327680/30</f>
        <v>6.55946044921875E-2</v>
      </c>
      <c r="L312" s="23">
        <f>SUM(H312:K312)</f>
        <v>9.1018707885742178E-2</v>
      </c>
      <c r="M312">
        <v>10</v>
      </c>
      <c r="N312" s="24">
        <f>(E312-E311)/(C312-C311+D312-D311)</f>
        <v>2.6562864972340438E-4</v>
      </c>
      <c r="O312" s="24">
        <f>(F312-F311)/(C312-C311+D312-D311)</f>
        <v>1.1631299702365692E-3</v>
      </c>
      <c r="P312" s="25">
        <f t="shared" ref="P312:P316" si="165">SUM(N312:O312)</f>
        <v>1.4287586199599736E-3</v>
      </c>
      <c r="Q312">
        <v>10</v>
      </c>
      <c r="R312" s="23">
        <f>(C312-C$3)*0.33*3/32768</f>
        <v>2.4509207153320314</v>
      </c>
      <c r="S312" s="23">
        <f>(D312-D$3)*0.0011*3/32768</f>
        <v>0.98173861999511725</v>
      </c>
      <c r="T312" s="23">
        <f>(E312-E$3)*17.4*3/32768</f>
        <v>4.1880432128906246</v>
      </c>
      <c r="U312" s="23">
        <f>(E312-E$3)*18.8*3/32768</f>
        <v>4.5250122070312502</v>
      </c>
      <c r="V312" s="23">
        <f t="shared" ref="V312:V316" si="166">SUM(R312:U312)</f>
        <v>12.145714755249024</v>
      </c>
    </row>
    <row r="313" spans="1:22" x14ac:dyDescent="0.55000000000000004">
      <c r="A313" s="18"/>
      <c r="B313">
        <v>15</v>
      </c>
      <c r="C313">
        <v>270429</v>
      </c>
      <c r="D313">
        <v>29218972</v>
      </c>
      <c r="E313">
        <v>18293</v>
      </c>
      <c r="F313">
        <v>95555</v>
      </c>
      <c r="G313">
        <v>15</v>
      </c>
      <c r="H313" s="23">
        <f t="shared" ref="H313:H333" si="167">(C313-C312)*0.33*3/32768/300</f>
        <v>8.2955200195312506E-3</v>
      </c>
      <c r="I313" s="23">
        <f t="shared" ref="I313:I332" si="168">(D313-D312)*0.0011*3/327680/30</f>
        <v>3.2720783691406251E-3</v>
      </c>
      <c r="J313" s="23">
        <f t="shared" ref="J313:J332" si="169">(E313-E312)*17.4*3/327680/30</f>
        <v>1.3864562988281249E-2</v>
      </c>
      <c r="K313" s="23">
        <f t="shared" ref="K313:K332" si="170">(F313-F312)*18.8*3/327680/30</f>
        <v>6.4619262695312499E-2</v>
      </c>
      <c r="L313" s="23">
        <f t="shared" ref="L313:L333" si="171">SUM(H313:K313)</f>
        <v>9.0051424072265629E-2</v>
      </c>
      <c r="M313">
        <v>15</v>
      </c>
      <c r="N313" s="24">
        <f t="shared" ref="N313:N333" si="172">(E313-E312)/(C313-C312+D313-D312)</f>
        <v>2.656263797616911E-4</v>
      </c>
      <c r="O313" s="24">
        <f t="shared" ref="O313:O333" si="173">(F313-F312)/(C313-C312+D313-D312)</f>
        <v>1.1458253218138365E-3</v>
      </c>
      <c r="P313" s="25">
        <f t="shared" si="165"/>
        <v>1.4114517015755275E-3</v>
      </c>
      <c r="Q313">
        <v>15</v>
      </c>
      <c r="R313" s="23">
        <f t="shared" ref="R313:R333" si="174">(C313-C$3)*0.33*3/32768</f>
        <v>4.9395767211914068</v>
      </c>
      <c r="S313" s="23">
        <f t="shared" ref="S313:S333" si="175">(D313-D$3)*0.0011*3/32768</f>
        <v>1.963362130737305</v>
      </c>
      <c r="T313" s="23">
        <f t="shared" ref="T313:T333" si="176">(E313-E$3)*17.4*3/32768</f>
        <v>8.3474121093749982</v>
      </c>
      <c r="U313" s="23">
        <f t="shared" ref="U313:U333" si="177">(E313-E$3)*18.8*3/32768</f>
        <v>9.01904296875</v>
      </c>
      <c r="V313" s="23">
        <f t="shared" si="166"/>
        <v>24.26939393005371</v>
      </c>
    </row>
    <row r="314" spans="1:22" x14ac:dyDescent="0.55000000000000004">
      <c r="A314" s="18"/>
      <c r="B314">
        <v>20</v>
      </c>
      <c r="C314">
        <v>352884</v>
      </c>
      <c r="D314">
        <v>38966035</v>
      </c>
      <c r="E314">
        <v>20904</v>
      </c>
      <c r="F314">
        <v>106818</v>
      </c>
      <c r="G314">
        <v>20</v>
      </c>
      <c r="H314" s="23">
        <f t="shared" si="167"/>
        <v>8.3038787841796888E-3</v>
      </c>
      <c r="I314" s="23">
        <f t="shared" si="168"/>
        <v>3.2720243225097655E-3</v>
      </c>
      <c r="J314" s="23">
        <f t="shared" si="169"/>
        <v>1.3864562988281249E-2</v>
      </c>
      <c r="K314" s="23">
        <f t="shared" si="170"/>
        <v>6.4619262695312499E-2</v>
      </c>
      <c r="L314" s="23">
        <f t="shared" si="171"/>
        <v>9.0059728790283206E-2</v>
      </c>
      <c r="M314">
        <v>20</v>
      </c>
      <c r="N314" s="24">
        <f t="shared" si="172"/>
        <v>2.6562848758199535E-4</v>
      </c>
      <c r="O314" s="24">
        <f t="shared" si="173"/>
        <v>1.1458344142612079E-3</v>
      </c>
      <c r="P314" s="25">
        <f t="shared" si="165"/>
        <v>1.4114629018432032E-3</v>
      </c>
      <c r="Q314">
        <v>20</v>
      </c>
      <c r="R314" s="23">
        <f t="shared" si="174"/>
        <v>7.4307403564453125</v>
      </c>
      <c r="S314" s="23">
        <f t="shared" si="175"/>
        <v>2.9449694274902347</v>
      </c>
      <c r="T314" s="23">
        <f t="shared" si="176"/>
        <v>12.506781005859374</v>
      </c>
      <c r="U314" s="23">
        <f t="shared" si="177"/>
        <v>13.513073730468751</v>
      </c>
      <c r="V314" s="23">
        <f t="shared" si="166"/>
        <v>36.395564520263676</v>
      </c>
    </row>
    <row r="315" spans="1:22" x14ac:dyDescent="0.55000000000000004">
      <c r="A315" s="18"/>
      <c r="B315">
        <v>25</v>
      </c>
      <c r="C315">
        <v>492586</v>
      </c>
      <c r="D315">
        <v>48655936</v>
      </c>
      <c r="E315">
        <v>32787</v>
      </c>
      <c r="F315">
        <v>121372</v>
      </c>
      <c r="G315">
        <v>25</v>
      </c>
      <c r="H315" s="23">
        <f t="shared" si="167"/>
        <v>1.4069110107421876E-2</v>
      </c>
      <c r="I315" s="23">
        <f t="shared" si="168"/>
        <v>3.2528354187011722E-3</v>
      </c>
      <c r="J315" s="23">
        <f t="shared" si="169"/>
        <v>6.3099426269531245E-2</v>
      </c>
      <c r="K315" s="23">
        <f t="shared" si="170"/>
        <v>8.3500732421875015E-2</v>
      </c>
      <c r="L315" s="23">
        <f t="shared" si="171"/>
        <v>0.16392210421752931</v>
      </c>
      <c r="M315">
        <v>25</v>
      </c>
      <c r="N315" s="24">
        <f t="shared" si="172"/>
        <v>1.2088992810798157E-3</v>
      </c>
      <c r="O315" s="24">
        <f t="shared" si="173"/>
        <v>1.4806294821876325E-3</v>
      </c>
      <c r="P315" s="25">
        <f t="shared" si="165"/>
        <v>2.6895287632674484E-3</v>
      </c>
      <c r="Q315">
        <v>25</v>
      </c>
      <c r="R315" s="23">
        <f t="shared" si="174"/>
        <v>11.651473388671874</v>
      </c>
      <c r="S315" s="23">
        <f t="shared" si="175"/>
        <v>3.9208200531005861</v>
      </c>
      <c r="T315" s="23">
        <f t="shared" si="176"/>
        <v>31.436608886718748</v>
      </c>
      <c r="U315" s="23">
        <f t="shared" si="177"/>
        <v>33.965991210937503</v>
      </c>
      <c r="V315" s="23">
        <f t="shared" si="166"/>
        <v>80.974893539428706</v>
      </c>
    </row>
    <row r="316" spans="1:22" x14ac:dyDescent="0.55000000000000004">
      <c r="A316" s="18"/>
      <c r="B316">
        <v>30</v>
      </c>
      <c r="C316">
        <v>693738</v>
      </c>
      <c r="D316">
        <v>58282395</v>
      </c>
      <c r="E316">
        <v>55399</v>
      </c>
      <c r="F316">
        <v>146118</v>
      </c>
      <c r="G316">
        <v>30</v>
      </c>
      <c r="H316" s="23">
        <f t="shared" si="167"/>
        <v>2.02576171875E-2</v>
      </c>
      <c r="I316" s="23">
        <f t="shared" si="168"/>
        <v>3.2315383605957034E-3</v>
      </c>
      <c r="J316" s="23">
        <f t="shared" si="169"/>
        <v>0.12007104492187498</v>
      </c>
      <c r="K316" s="23">
        <f t="shared" si="170"/>
        <v>0.14197534179687502</v>
      </c>
      <c r="L316" s="23">
        <f t="shared" si="171"/>
        <v>0.28553554226684574</v>
      </c>
      <c r="M316">
        <v>30</v>
      </c>
      <c r="N316" s="24">
        <f t="shared" si="172"/>
        <v>2.3008643708018156E-3</v>
      </c>
      <c r="O316" s="24">
        <f t="shared" si="173"/>
        <v>2.5180076826402673E-3</v>
      </c>
      <c r="P316" s="25">
        <f t="shared" si="165"/>
        <v>4.8188720534420824E-3</v>
      </c>
      <c r="Q316">
        <v>30</v>
      </c>
      <c r="R316" s="23">
        <f t="shared" si="174"/>
        <v>17.728758544921874</v>
      </c>
      <c r="S316" s="23">
        <f t="shared" si="175"/>
        <v>4.8902815612792976</v>
      </c>
      <c r="T316" s="23">
        <f t="shared" si="176"/>
        <v>67.457922363281241</v>
      </c>
      <c r="U316" s="23">
        <f t="shared" si="177"/>
        <v>72.885571289062511</v>
      </c>
      <c r="V316" s="23">
        <f t="shared" si="166"/>
        <v>162.96253375854491</v>
      </c>
    </row>
    <row r="317" spans="1:22" x14ac:dyDescent="0.55000000000000004">
      <c r="B317">
        <v>35</v>
      </c>
      <c r="C317">
        <v>1033391</v>
      </c>
      <c r="D317">
        <v>67770729</v>
      </c>
      <c r="E317">
        <v>88102</v>
      </c>
      <c r="F317">
        <v>183096</v>
      </c>
      <c r="G317">
        <v>35</v>
      </c>
      <c r="H317" s="23">
        <f t="shared" si="167"/>
        <v>3.4205776977539064E-2</v>
      </c>
      <c r="I317" s="23">
        <f t="shared" si="168"/>
        <v>3.1851707153320316E-3</v>
      </c>
      <c r="J317" s="23">
        <f t="shared" si="169"/>
        <v>0.17365484619140623</v>
      </c>
      <c r="K317" s="23">
        <f t="shared" si="170"/>
        <v>0.21215405273437501</v>
      </c>
      <c r="L317" s="23">
        <f t="shared" si="171"/>
        <v>0.42319984661865234</v>
      </c>
      <c r="N317" s="24">
        <f t="shared" si="172"/>
        <v>3.3275379790388407E-3</v>
      </c>
      <c r="O317" s="24">
        <f t="shared" si="173"/>
        <v>3.7625202393938859E-3</v>
      </c>
      <c r="P317" s="25">
        <f t="shared" ref="P317:P333" si="178">SUM(N317:O317)</f>
        <v>7.0900582184327265E-3</v>
      </c>
      <c r="R317" s="23">
        <f t="shared" si="174"/>
        <v>27.990491638183592</v>
      </c>
      <c r="S317" s="23">
        <f t="shared" si="175"/>
        <v>5.8458327758789066</v>
      </c>
      <c r="T317" s="23">
        <f t="shared" si="176"/>
        <v>119.55437622070312</v>
      </c>
      <c r="U317" s="23">
        <f t="shared" si="177"/>
        <v>129.17369384765624</v>
      </c>
      <c r="V317" s="23">
        <f t="shared" ref="V317:V333" si="179">SUM(R317:U317)</f>
        <v>282.56439448242185</v>
      </c>
    </row>
    <row r="318" spans="1:22" x14ac:dyDescent="0.55000000000000004">
      <c r="B318">
        <v>40</v>
      </c>
      <c r="C318">
        <v>1416602</v>
      </c>
      <c r="D318">
        <v>77215316</v>
      </c>
      <c r="E318">
        <v>109006</v>
      </c>
      <c r="F318">
        <v>216668</v>
      </c>
      <c r="G318">
        <v>40</v>
      </c>
      <c r="H318" s="23">
        <f t="shared" si="167"/>
        <v>3.8592416381835942E-2</v>
      </c>
      <c r="I318" s="23">
        <f t="shared" si="168"/>
        <v>3.1704851379394531E-3</v>
      </c>
      <c r="J318" s="23">
        <f t="shared" si="169"/>
        <v>0.11100146484374998</v>
      </c>
      <c r="K318" s="23">
        <f t="shared" si="170"/>
        <v>0.19261279296874997</v>
      </c>
      <c r="L318" s="23">
        <f t="shared" si="171"/>
        <v>0.34537715933227531</v>
      </c>
      <c r="N318" s="24">
        <f t="shared" si="172"/>
        <v>2.1270278448946548E-3</v>
      </c>
      <c r="O318" s="24">
        <f t="shared" si="173"/>
        <v>3.4160246272868042E-3</v>
      </c>
      <c r="P318" s="25">
        <f t="shared" si="178"/>
        <v>5.5430524721814586E-3</v>
      </c>
      <c r="R318" s="23">
        <f t="shared" si="174"/>
        <v>39.568216552734377</v>
      </c>
      <c r="S318" s="23">
        <f t="shared" si="175"/>
        <v>6.7969783172607432</v>
      </c>
      <c r="T318" s="23">
        <f t="shared" si="176"/>
        <v>152.85481567382811</v>
      </c>
      <c r="U318" s="23">
        <f t="shared" si="177"/>
        <v>165.15347900390626</v>
      </c>
      <c r="V318" s="23">
        <f t="shared" si="179"/>
        <v>364.37348954772949</v>
      </c>
    </row>
    <row r="319" spans="1:22" x14ac:dyDescent="0.55000000000000004">
      <c r="B319">
        <v>45</v>
      </c>
      <c r="C319">
        <v>1885971</v>
      </c>
      <c r="D319">
        <v>86573891</v>
      </c>
      <c r="E319">
        <v>152529</v>
      </c>
      <c r="F319">
        <v>251761</v>
      </c>
      <c r="G319">
        <v>45</v>
      </c>
      <c r="H319" s="23">
        <f t="shared" si="167"/>
        <v>4.7269216918945318E-2</v>
      </c>
      <c r="I319" s="23">
        <f t="shared" si="168"/>
        <v>3.1416114807128904E-3</v>
      </c>
      <c r="J319" s="23">
        <f t="shared" si="169"/>
        <v>0.23110968017578121</v>
      </c>
      <c r="K319" s="23">
        <f t="shared" si="170"/>
        <v>0.20133923339843751</v>
      </c>
      <c r="L319" s="23">
        <f t="shared" si="171"/>
        <v>0.48285974197387693</v>
      </c>
      <c r="N319" s="24">
        <f t="shared" si="172"/>
        <v>4.4284949120589213E-3</v>
      </c>
      <c r="O319" s="24">
        <f t="shared" si="173"/>
        <v>3.5707366667941942E-3</v>
      </c>
      <c r="P319" s="25">
        <f t="shared" si="178"/>
        <v>7.9992315788531155E-3</v>
      </c>
      <c r="R319" s="23">
        <f t="shared" si="174"/>
        <v>53.74898162841798</v>
      </c>
      <c r="S319" s="23">
        <f t="shared" si="175"/>
        <v>7.73946176147461</v>
      </c>
      <c r="T319" s="23">
        <f t="shared" si="176"/>
        <v>222.18771972656248</v>
      </c>
      <c r="U319" s="23">
        <f t="shared" si="177"/>
        <v>240.06489257812501</v>
      </c>
      <c r="V319" s="23">
        <f t="shared" si="179"/>
        <v>523.74105569458015</v>
      </c>
    </row>
    <row r="320" spans="1:22" x14ac:dyDescent="0.55000000000000004">
      <c r="B320">
        <v>50</v>
      </c>
      <c r="C320">
        <v>2340437</v>
      </c>
      <c r="D320">
        <v>95949287</v>
      </c>
      <c r="E320">
        <v>185106</v>
      </c>
      <c r="F320">
        <v>283317</v>
      </c>
      <c r="G320">
        <v>50</v>
      </c>
      <c r="H320" s="23">
        <f t="shared" si="167"/>
        <v>4.5768365478515621E-2</v>
      </c>
      <c r="I320" s="23">
        <f t="shared" si="168"/>
        <v>3.1472581787109375E-3</v>
      </c>
      <c r="J320" s="23">
        <f t="shared" si="169"/>
        <v>0.17298577880859375</v>
      </c>
      <c r="K320" s="23">
        <f t="shared" si="170"/>
        <v>0.18104638671875004</v>
      </c>
      <c r="L320" s="23">
        <f t="shared" si="171"/>
        <v>0.4029477891845703</v>
      </c>
      <c r="N320" s="24">
        <f t="shared" si="172"/>
        <v>3.3140851824776381E-3</v>
      </c>
      <c r="O320" s="24">
        <f t="shared" si="173"/>
        <v>3.2102180071297034E-3</v>
      </c>
      <c r="P320" s="25">
        <f t="shared" si="178"/>
        <v>6.5243031896073415E-3</v>
      </c>
      <c r="R320" s="23">
        <f t="shared" si="174"/>
        <v>67.479491271972648</v>
      </c>
      <c r="S320" s="23">
        <f t="shared" si="175"/>
        <v>8.6836392150878901</v>
      </c>
      <c r="T320" s="23">
        <f t="shared" si="176"/>
        <v>274.08345336914061</v>
      </c>
      <c r="U320" s="23">
        <f t="shared" si="177"/>
        <v>296.13614501953123</v>
      </c>
      <c r="V320" s="23">
        <f t="shared" si="179"/>
        <v>646.38272887573237</v>
      </c>
    </row>
    <row r="321" spans="2:22" x14ac:dyDescent="0.55000000000000004">
      <c r="B321">
        <v>55</v>
      </c>
      <c r="C321">
        <v>2914490</v>
      </c>
      <c r="D321">
        <v>105205284</v>
      </c>
      <c r="E321">
        <v>199238</v>
      </c>
      <c r="F321">
        <v>323032</v>
      </c>
      <c r="G321">
        <v>55</v>
      </c>
      <c r="H321" s="23">
        <f t="shared" si="167"/>
        <v>5.781173400878907E-2</v>
      </c>
      <c r="I321" s="23">
        <f t="shared" si="168"/>
        <v>3.1071767272949219E-3</v>
      </c>
      <c r="J321" s="23">
        <f t="shared" si="169"/>
        <v>7.5041748046874995E-2</v>
      </c>
      <c r="K321" s="23">
        <f t="shared" si="170"/>
        <v>0.2278570556640625</v>
      </c>
      <c r="L321" s="23">
        <f t="shared" si="171"/>
        <v>0.36381771444702149</v>
      </c>
      <c r="N321" s="24">
        <f t="shared" si="172"/>
        <v>1.4376325654498197E-3</v>
      </c>
      <c r="O321" s="24">
        <f t="shared" si="173"/>
        <v>4.0401625627540039E-3</v>
      </c>
      <c r="P321" s="25">
        <f t="shared" si="178"/>
        <v>5.4777951282038231E-3</v>
      </c>
      <c r="R321" s="23">
        <f t="shared" si="174"/>
        <v>84.823011474609388</v>
      </c>
      <c r="S321" s="23">
        <f t="shared" si="175"/>
        <v>9.6157922332763679</v>
      </c>
      <c r="T321" s="23">
        <f t="shared" si="176"/>
        <v>296.59597778320307</v>
      </c>
      <c r="U321" s="23">
        <f t="shared" si="177"/>
        <v>320.46002197265625</v>
      </c>
      <c r="V321" s="23">
        <f t="shared" si="179"/>
        <v>711.49480346374503</v>
      </c>
    </row>
    <row r="322" spans="2:22" x14ac:dyDescent="0.55000000000000004">
      <c r="B322">
        <v>60</v>
      </c>
      <c r="C322">
        <v>3471075</v>
      </c>
      <c r="D322">
        <v>114478280</v>
      </c>
      <c r="E322">
        <v>213890</v>
      </c>
      <c r="F322">
        <v>359185</v>
      </c>
      <c r="G322">
        <v>60</v>
      </c>
      <c r="H322" s="23">
        <f t="shared" si="167"/>
        <v>5.6052566528320316E-2</v>
      </c>
      <c r="I322" s="23">
        <f t="shared" si="168"/>
        <v>3.1128831787109379E-3</v>
      </c>
      <c r="J322" s="23">
        <f t="shared" si="169"/>
        <v>7.7802978515624982E-2</v>
      </c>
      <c r="K322" s="23">
        <f t="shared" si="170"/>
        <v>0.2074207763671875</v>
      </c>
      <c r="L322" s="23">
        <f t="shared" si="171"/>
        <v>0.34438920458984373</v>
      </c>
      <c r="N322" s="24">
        <f t="shared" si="172"/>
        <v>1.4906027021904596E-3</v>
      </c>
      <c r="O322" s="24">
        <f t="shared" si="173"/>
        <v>3.6779797633286707E-3</v>
      </c>
      <c r="P322" s="25">
        <f t="shared" si="178"/>
        <v>5.1685824655191299E-3</v>
      </c>
      <c r="R322" s="23">
        <f t="shared" si="174"/>
        <v>101.63878143310546</v>
      </c>
      <c r="S322" s="23">
        <f t="shared" si="175"/>
        <v>10.549657186889648</v>
      </c>
      <c r="T322" s="23">
        <f t="shared" si="176"/>
        <v>319.93687133789058</v>
      </c>
      <c r="U322" s="23">
        <f t="shared" si="177"/>
        <v>345.67891845703127</v>
      </c>
      <c r="V322" s="23">
        <f t="shared" si="179"/>
        <v>777.80422841491691</v>
      </c>
    </row>
    <row r="323" spans="2:22" x14ac:dyDescent="0.55000000000000004">
      <c r="B323">
        <v>65</v>
      </c>
      <c r="C323">
        <v>4009872</v>
      </c>
      <c r="D323">
        <v>123769338</v>
      </c>
      <c r="E323">
        <v>220499</v>
      </c>
      <c r="F323">
        <v>397180</v>
      </c>
      <c r="G323">
        <v>65</v>
      </c>
      <c r="H323" s="23">
        <f t="shared" si="167"/>
        <v>5.4261172485351568E-2</v>
      </c>
      <c r="I323" s="23">
        <f t="shared" si="168"/>
        <v>3.1189464721679688E-3</v>
      </c>
      <c r="J323" s="23">
        <f t="shared" si="169"/>
        <v>3.5094177246093747E-2</v>
      </c>
      <c r="K323" s="23">
        <f t="shared" si="170"/>
        <v>0.21798889160156248</v>
      </c>
      <c r="L323" s="23">
        <f t="shared" si="171"/>
        <v>0.31046318780517579</v>
      </c>
      <c r="N323" s="24">
        <f t="shared" si="172"/>
        <v>6.7233952077624742E-4</v>
      </c>
      <c r="O323" s="24">
        <f t="shared" si="173"/>
        <v>3.8652655608856896E-3</v>
      </c>
      <c r="P323" s="25">
        <f t="shared" si="178"/>
        <v>4.5376050816619369E-3</v>
      </c>
      <c r="R323" s="23">
        <f t="shared" si="174"/>
        <v>117.91713317871094</v>
      </c>
      <c r="S323" s="23">
        <f t="shared" si="175"/>
        <v>11.485341128540041</v>
      </c>
      <c r="T323" s="23">
        <f t="shared" si="176"/>
        <v>330.46512451171873</v>
      </c>
      <c r="U323" s="23">
        <f t="shared" si="177"/>
        <v>357.05427246093751</v>
      </c>
      <c r="V323" s="23">
        <f t="shared" si="179"/>
        <v>816.92187127990724</v>
      </c>
    </row>
    <row r="324" spans="2:22" x14ac:dyDescent="0.55000000000000004">
      <c r="B324">
        <v>70</v>
      </c>
      <c r="C324">
        <v>4630956</v>
      </c>
      <c r="D324">
        <v>132975852</v>
      </c>
      <c r="E324">
        <v>255005</v>
      </c>
      <c r="F324">
        <v>455485</v>
      </c>
      <c r="G324">
        <v>70</v>
      </c>
      <c r="H324" s="23">
        <f t="shared" si="167"/>
        <v>6.2548132324218755E-2</v>
      </c>
      <c r="I324" s="23">
        <f t="shared" si="168"/>
        <v>3.0905656127929687E-3</v>
      </c>
      <c r="J324" s="23">
        <f t="shared" si="169"/>
        <v>0.18322888183593747</v>
      </c>
      <c r="K324" s="23">
        <f t="shared" si="170"/>
        <v>0.3345135498046875</v>
      </c>
      <c r="L324" s="23">
        <f t="shared" si="171"/>
        <v>0.58338112957763677</v>
      </c>
      <c r="N324" s="24">
        <f t="shared" si="172"/>
        <v>3.5111326287461087E-3</v>
      </c>
      <c r="O324" s="24">
        <f t="shared" si="173"/>
        <v>5.9327823543453857E-3</v>
      </c>
      <c r="P324" s="25">
        <f t="shared" si="178"/>
        <v>9.4439149830914948E-3</v>
      </c>
      <c r="R324" s="23">
        <f t="shared" si="174"/>
        <v>136.68157287597657</v>
      </c>
      <c r="S324" s="23">
        <f t="shared" si="175"/>
        <v>12.41251081237793</v>
      </c>
      <c r="T324" s="23">
        <f t="shared" si="176"/>
        <v>385.43378906249995</v>
      </c>
      <c r="U324" s="23">
        <f t="shared" si="177"/>
        <v>416.44570312500002</v>
      </c>
      <c r="V324" s="23">
        <f t="shared" si="179"/>
        <v>950.97357587585441</v>
      </c>
    </row>
    <row r="325" spans="2:22" x14ac:dyDescent="0.55000000000000004">
      <c r="B325">
        <v>75</v>
      </c>
      <c r="C325">
        <v>5185751</v>
      </c>
      <c r="D325">
        <v>142250838</v>
      </c>
      <c r="E325">
        <v>267706</v>
      </c>
      <c r="F325">
        <v>500697</v>
      </c>
      <c r="G325">
        <v>75</v>
      </c>
      <c r="H325" s="23">
        <f t="shared" si="167"/>
        <v>5.5872299194335943E-2</v>
      </c>
      <c r="I325" s="23">
        <f t="shared" si="168"/>
        <v>3.1135512084960936E-3</v>
      </c>
      <c r="J325" s="23">
        <f t="shared" si="169"/>
        <v>6.7443054199218755E-2</v>
      </c>
      <c r="K325" s="23">
        <f t="shared" si="170"/>
        <v>0.25939501953124999</v>
      </c>
      <c r="L325" s="23">
        <f t="shared" si="171"/>
        <v>0.3858239241333008</v>
      </c>
      <c r="N325" s="24">
        <f t="shared" si="172"/>
        <v>1.2920938930379019E-3</v>
      </c>
      <c r="O325" s="24">
        <f t="shared" si="173"/>
        <v>4.5994920944830812E-3</v>
      </c>
      <c r="P325" s="25">
        <f t="shared" si="178"/>
        <v>5.8915859875209829E-3</v>
      </c>
      <c r="R325" s="23">
        <f t="shared" si="174"/>
        <v>153.44326263427735</v>
      </c>
      <c r="S325" s="23">
        <f t="shared" si="175"/>
        <v>13.346576174926756</v>
      </c>
      <c r="T325" s="23">
        <f t="shared" si="176"/>
        <v>405.66670532226556</v>
      </c>
      <c r="U325" s="23">
        <f t="shared" si="177"/>
        <v>438.30655517578128</v>
      </c>
      <c r="V325" s="23">
        <f t="shared" si="179"/>
        <v>1010.763099307251</v>
      </c>
    </row>
    <row r="326" spans="2:22" x14ac:dyDescent="0.55000000000000004">
      <c r="B326">
        <v>80</v>
      </c>
      <c r="C326">
        <v>5793217</v>
      </c>
      <c r="D326">
        <v>151472710</v>
      </c>
      <c r="E326">
        <v>285631</v>
      </c>
      <c r="F326">
        <v>547938</v>
      </c>
      <c r="G326">
        <v>80</v>
      </c>
      <c r="H326" s="23">
        <f t="shared" si="167"/>
        <v>6.1176690673828124E-2</v>
      </c>
      <c r="I326" s="23">
        <f t="shared" si="168"/>
        <v>3.0957211914062503E-3</v>
      </c>
      <c r="J326" s="23">
        <f t="shared" si="169"/>
        <v>9.5182800292968744E-2</v>
      </c>
      <c r="K326" s="23">
        <f t="shared" si="170"/>
        <v>0.27103601074218753</v>
      </c>
      <c r="L326" s="23">
        <f t="shared" si="171"/>
        <v>0.43049122290039066</v>
      </c>
      <c r="N326" s="24">
        <f t="shared" si="172"/>
        <v>1.8236223029465463E-3</v>
      </c>
      <c r="O326" s="24">
        <f t="shared" si="173"/>
        <v>4.8061222434308392E-3</v>
      </c>
      <c r="P326" s="25">
        <f t="shared" si="178"/>
        <v>6.629744546377386E-3</v>
      </c>
      <c r="R326" s="23">
        <f t="shared" si="174"/>
        <v>171.79626983642578</v>
      </c>
      <c r="S326" s="23">
        <f t="shared" si="175"/>
        <v>14.275292532348633</v>
      </c>
      <c r="T326" s="23">
        <f t="shared" si="176"/>
        <v>434.22154541015618</v>
      </c>
      <c r="U326" s="23">
        <f t="shared" si="177"/>
        <v>469.15891113281253</v>
      </c>
      <c r="V326" s="23">
        <f t="shared" si="179"/>
        <v>1089.4520189117432</v>
      </c>
    </row>
    <row r="327" spans="2:22" x14ac:dyDescent="0.55000000000000004">
      <c r="B327">
        <v>85</v>
      </c>
      <c r="C327">
        <v>6344555</v>
      </c>
      <c r="D327">
        <v>160750970</v>
      </c>
      <c r="E327">
        <v>299185</v>
      </c>
      <c r="F327">
        <v>584077</v>
      </c>
      <c r="G327">
        <v>85</v>
      </c>
      <c r="H327" s="23">
        <f t="shared" si="167"/>
        <v>5.5524151611328128E-2</v>
      </c>
      <c r="I327" s="23">
        <f t="shared" si="168"/>
        <v>3.1146502685546877E-3</v>
      </c>
      <c r="J327" s="23">
        <f t="shared" si="169"/>
        <v>7.1972534179687492E-2</v>
      </c>
      <c r="K327" s="23">
        <f t="shared" si="170"/>
        <v>0.20734045410156252</v>
      </c>
      <c r="L327" s="23">
        <f t="shared" si="171"/>
        <v>0.33795179016113286</v>
      </c>
      <c r="N327" s="24">
        <f t="shared" si="172"/>
        <v>1.3788966751234384E-3</v>
      </c>
      <c r="O327" s="24">
        <f t="shared" si="173"/>
        <v>3.6765491325281056E-3</v>
      </c>
      <c r="P327" s="25">
        <f t="shared" si="178"/>
        <v>5.0554458076515442E-3</v>
      </c>
      <c r="R327" s="23">
        <f t="shared" si="174"/>
        <v>188.45351531982425</v>
      </c>
      <c r="S327" s="23">
        <f t="shared" si="175"/>
        <v>15.20968761291504</v>
      </c>
      <c r="T327" s="23">
        <f t="shared" si="176"/>
        <v>455.81330566406245</v>
      </c>
      <c r="U327" s="23">
        <f t="shared" si="177"/>
        <v>492.48793945312502</v>
      </c>
      <c r="V327" s="23">
        <f t="shared" si="179"/>
        <v>1151.9644480499269</v>
      </c>
    </row>
    <row r="328" spans="2:22" x14ac:dyDescent="0.55000000000000004">
      <c r="B328">
        <v>90</v>
      </c>
      <c r="C328">
        <v>6932795</v>
      </c>
      <c r="D328">
        <v>169992211</v>
      </c>
      <c r="E328">
        <v>316433</v>
      </c>
      <c r="F328">
        <v>626382</v>
      </c>
      <c r="G328">
        <v>90</v>
      </c>
      <c r="H328" s="23">
        <f t="shared" si="167"/>
        <v>5.9240478515625007E-2</v>
      </c>
      <c r="I328" s="23">
        <f t="shared" si="168"/>
        <v>3.1022232360839847E-3</v>
      </c>
      <c r="J328" s="23">
        <f t="shared" si="169"/>
        <v>9.1587890624999987E-2</v>
      </c>
      <c r="K328" s="23">
        <f t="shared" si="170"/>
        <v>0.2427166748046875</v>
      </c>
      <c r="L328" s="23">
        <f t="shared" si="171"/>
        <v>0.39664726718139648</v>
      </c>
      <c r="N328" s="24">
        <f t="shared" si="172"/>
        <v>1.7547213326929469E-3</v>
      </c>
      <c r="O328" s="24">
        <f t="shared" si="173"/>
        <v>4.3038894932499487E-3</v>
      </c>
      <c r="P328" s="25">
        <f t="shared" si="178"/>
        <v>6.0586108259428955E-3</v>
      </c>
      <c r="R328" s="23">
        <f t="shared" si="174"/>
        <v>206.22565887451171</v>
      </c>
      <c r="S328" s="23">
        <f t="shared" si="175"/>
        <v>16.140354583740237</v>
      </c>
      <c r="T328" s="23">
        <f t="shared" si="176"/>
        <v>483.2896728515625</v>
      </c>
      <c r="U328" s="23">
        <f t="shared" si="177"/>
        <v>522.175048828125</v>
      </c>
      <c r="V328" s="23">
        <f t="shared" si="179"/>
        <v>1227.8307351379394</v>
      </c>
    </row>
    <row r="329" spans="2:22" x14ac:dyDescent="0.55000000000000004">
      <c r="B329">
        <v>95</v>
      </c>
      <c r="C329">
        <v>7493347</v>
      </c>
      <c r="D329">
        <v>179261171</v>
      </c>
      <c r="E329">
        <v>328255</v>
      </c>
      <c r="F329">
        <v>667298</v>
      </c>
      <c r="G329">
        <v>95</v>
      </c>
      <c r="H329" s="23">
        <f t="shared" si="167"/>
        <v>5.64520751953125E-2</v>
      </c>
      <c r="I329" s="23">
        <f t="shared" si="168"/>
        <v>3.1115283203125002E-3</v>
      </c>
      <c r="J329" s="23">
        <f t="shared" si="169"/>
        <v>6.2775512695312494E-2</v>
      </c>
      <c r="K329" s="23">
        <f t="shared" si="170"/>
        <v>0.23474755859375004</v>
      </c>
      <c r="L329" s="23">
        <f t="shared" si="171"/>
        <v>0.35708667480468753</v>
      </c>
      <c r="N329" s="24">
        <f t="shared" si="172"/>
        <v>1.202704671401795E-3</v>
      </c>
      <c r="O329" s="24">
        <f t="shared" si="173"/>
        <v>4.1625667683197294E-3</v>
      </c>
      <c r="P329" s="25">
        <f t="shared" si="178"/>
        <v>5.3652714397215244E-3</v>
      </c>
      <c r="R329" s="23">
        <f t="shared" si="174"/>
        <v>223.16128143310547</v>
      </c>
      <c r="S329" s="23">
        <f t="shared" si="175"/>
        <v>17.073813079833986</v>
      </c>
      <c r="T329" s="23">
        <f t="shared" si="176"/>
        <v>502.1223266601562</v>
      </c>
      <c r="U329" s="23">
        <f t="shared" si="177"/>
        <v>542.52297363281252</v>
      </c>
      <c r="V329" s="23">
        <f t="shared" si="179"/>
        <v>1284.8803948059081</v>
      </c>
    </row>
    <row r="330" spans="2:22" x14ac:dyDescent="0.55000000000000004">
      <c r="B330">
        <v>100</v>
      </c>
      <c r="C330">
        <v>8091780</v>
      </c>
      <c r="D330">
        <v>188492423</v>
      </c>
      <c r="E330">
        <v>345572</v>
      </c>
      <c r="F330">
        <v>712910</v>
      </c>
      <c r="G330">
        <v>100</v>
      </c>
      <c r="H330" s="23">
        <f t="shared" si="167"/>
        <v>6.0266995239257819E-2</v>
      </c>
      <c r="I330" s="23">
        <f t="shared" si="168"/>
        <v>3.0988699951171876E-3</v>
      </c>
      <c r="J330" s="23">
        <f t="shared" si="169"/>
        <v>9.1954284667968747E-2</v>
      </c>
      <c r="K330" s="23">
        <f t="shared" si="170"/>
        <v>0.26168994140625002</v>
      </c>
      <c r="L330" s="23">
        <f t="shared" si="171"/>
        <v>0.41701009130859379</v>
      </c>
      <c r="N330" s="24">
        <f t="shared" si="172"/>
        <v>1.7617044696752744E-3</v>
      </c>
      <c r="O330" s="24">
        <f t="shared" si="173"/>
        <v>4.6402300785833928E-3</v>
      </c>
      <c r="P330" s="25">
        <f t="shared" si="178"/>
        <v>6.4019345482586674E-3</v>
      </c>
      <c r="R330" s="23">
        <f t="shared" si="174"/>
        <v>241.24138000488284</v>
      </c>
      <c r="S330" s="23">
        <f t="shared" si="175"/>
        <v>18.003474078369141</v>
      </c>
      <c r="T330" s="23">
        <f t="shared" si="176"/>
        <v>529.70861206054678</v>
      </c>
      <c r="U330" s="23">
        <f t="shared" si="177"/>
        <v>572.3288452148438</v>
      </c>
      <c r="V330" s="23">
        <f t="shared" si="179"/>
        <v>1361.2823113586426</v>
      </c>
    </row>
    <row r="331" spans="2:22" x14ac:dyDescent="0.55000000000000004">
      <c r="B331">
        <v>105</v>
      </c>
      <c r="C331">
        <v>8658674</v>
      </c>
      <c r="D331">
        <v>197753164</v>
      </c>
      <c r="E331">
        <v>357767</v>
      </c>
      <c r="F331">
        <v>754196</v>
      </c>
      <c r="G331">
        <v>105</v>
      </c>
      <c r="H331" s="23">
        <f t="shared" si="167"/>
        <v>5.709076538085938E-2</v>
      </c>
      <c r="I331" s="23">
        <f t="shared" si="168"/>
        <v>3.1087692565917968E-3</v>
      </c>
      <c r="J331" s="23">
        <f t="shared" si="169"/>
        <v>6.4756164550781231E-2</v>
      </c>
      <c r="K331" s="23">
        <f t="shared" si="170"/>
        <v>0.23687036132812503</v>
      </c>
      <c r="L331" s="23">
        <f t="shared" si="171"/>
        <v>0.36182606051635746</v>
      </c>
      <c r="N331" s="24">
        <f t="shared" si="172"/>
        <v>1.2408885759391756E-3</v>
      </c>
      <c r="O331" s="24">
        <f t="shared" si="173"/>
        <v>4.2010107212976473E-3</v>
      </c>
      <c r="P331" s="25">
        <f t="shared" si="178"/>
        <v>5.4418992972368229E-3</v>
      </c>
      <c r="R331" s="23">
        <f t="shared" si="174"/>
        <v>258.36860961914067</v>
      </c>
      <c r="S331" s="23">
        <f t="shared" si="175"/>
        <v>18.936104855346681</v>
      </c>
      <c r="T331" s="23">
        <f t="shared" si="176"/>
        <v>549.13546142578116</v>
      </c>
      <c r="U331" s="23">
        <f t="shared" si="177"/>
        <v>593.31877441406255</v>
      </c>
      <c r="V331" s="23">
        <f t="shared" si="179"/>
        <v>1419.7589503143311</v>
      </c>
    </row>
    <row r="332" spans="2:22" x14ac:dyDescent="0.55000000000000004">
      <c r="B332">
        <v>110</v>
      </c>
      <c r="C332">
        <v>9240155</v>
      </c>
      <c r="D332">
        <v>207001218</v>
      </c>
      <c r="E332">
        <v>373507</v>
      </c>
      <c r="F332">
        <v>799041</v>
      </c>
      <c r="G332">
        <v>110</v>
      </c>
      <c r="H332" s="23">
        <f t="shared" si="167"/>
        <v>5.8559793090820315E-2</v>
      </c>
      <c r="I332" s="23">
        <f t="shared" si="168"/>
        <v>3.1045103149414063E-3</v>
      </c>
      <c r="J332" s="23">
        <f t="shared" si="169"/>
        <v>8.3580322265625007E-2</v>
      </c>
      <c r="K332" s="23">
        <f t="shared" si="170"/>
        <v>0.25728942871093746</v>
      </c>
      <c r="L332" s="23">
        <f t="shared" si="171"/>
        <v>0.4025340543823242</v>
      </c>
      <c r="N332" s="24">
        <f t="shared" si="172"/>
        <v>1.6012965008009026E-3</v>
      </c>
      <c r="O332" s="24">
        <f t="shared" si="173"/>
        <v>4.5622707483110852E-3</v>
      </c>
      <c r="P332" s="25">
        <f t="shared" si="178"/>
        <v>6.163567249111988E-3</v>
      </c>
      <c r="R332" s="23">
        <f t="shared" si="174"/>
        <v>275.93654754638675</v>
      </c>
      <c r="S332" s="23">
        <f t="shared" si="175"/>
        <v>19.867457949829102</v>
      </c>
      <c r="T332" s="23">
        <f t="shared" si="176"/>
        <v>574.20955810546866</v>
      </c>
      <c r="U332" s="23">
        <f t="shared" si="177"/>
        <v>620.41032714843755</v>
      </c>
      <c r="V332" s="23">
        <f t="shared" si="179"/>
        <v>1490.4238907501222</v>
      </c>
    </row>
    <row r="333" spans="2:22" x14ac:dyDescent="0.55000000000000004">
      <c r="B333">
        <v>115</v>
      </c>
      <c r="C333">
        <v>9824758</v>
      </c>
      <c r="D333">
        <v>216244366</v>
      </c>
      <c r="E333">
        <v>395267</v>
      </c>
      <c r="F333">
        <v>841209</v>
      </c>
      <c r="G333">
        <v>115</v>
      </c>
      <c r="H333" s="23">
        <f t="shared" si="167"/>
        <v>5.8874203491210947E-2</v>
      </c>
      <c r="I333" s="23">
        <f>(D333-D332)*0.0011*3/32768/300</f>
        <v>3.1028634033203129E-3</v>
      </c>
      <c r="J333" s="23">
        <f>(E333-E332)*17.4*3/32768/300</f>
        <v>0.11554687499999998</v>
      </c>
      <c r="K333" s="23">
        <f>(F333-F332)*18.8*3/327680/30</f>
        <v>0.24193066406250002</v>
      </c>
      <c r="L333" s="23">
        <f t="shared" si="171"/>
        <v>0.41945460595703127</v>
      </c>
      <c r="N333" s="24">
        <f t="shared" si="172"/>
        <v>2.2141383109930239E-3</v>
      </c>
      <c r="O333" s="24">
        <f t="shared" si="173"/>
        <v>4.2907069989868481E-3</v>
      </c>
      <c r="P333" s="25">
        <f t="shared" si="178"/>
        <v>6.5048453099798721E-3</v>
      </c>
      <c r="R333" s="23">
        <f t="shared" si="174"/>
        <v>293.59880859374999</v>
      </c>
      <c r="S333" s="23">
        <f t="shared" si="175"/>
        <v>20.798316970825198</v>
      </c>
      <c r="T333" s="23">
        <f t="shared" si="176"/>
        <v>608.87362060546866</v>
      </c>
      <c r="U333" s="23">
        <f t="shared" si="177"/>
        <v>657.86345214843755</v>
      </c>
      <c r="V333" s="23">
        <f t="shared" si="179"/>
        <v>1581.1341983184814</v>
      </c>
    </row>
    <row r="334" spans="2:22" x14ac:dyDescent="0.55000000000000004">
      <c r="L334" s="20">
        <f>AVERAGE(L312:L333)</f>
        <v>0.34026586236849704</v>
      </c>
    </row>
    <row r="337" spans="1:22" s="4" customFormat="1" x14ac:dyDescent="0.55000000000000004">
      <c r="A337" s="7"/>
      <c r="C337" s="8" t="s">
        <v>1463</v>
      </c>
      <c r="D337" s="8"/>
      <c r="E337" s="8"/>
      <c r="F337" s="8"/>
      <c r="H337" s="9"/>
      <c r="I337" s="9"/>
      <c r="J337" s="9"/>
      <c r="K337" s="9"/>
      <c r="L337" s="10"/>
      <c r="N337" s="11"/>
      <c r="O337" s="12"/>
      <c r="P337" s="12"/>
      <c r="R337" s="13"/>
      <c r="S337" s="13"/>
      <c r="T337" s="13"/>
      <c r="U337" s="13"/>
      <c r="V337" s="14"/>
    </row>
    <row r="338" spans="1:22" s="4" customFormat="1" x14ac:dyDescent="0.55000000000000004">
      <c r="A338" s="7"/>
      <c r="C338" s="4" t="s">
        <v>1464</v>
      </c>
      <c r="D338" s="4" t="s">
        <v>1465</v>
      </c>
      <c r="E338" s="4" t="s">
        <v>1466</v>
      </c>
      <c r="F338" s="4" t="s">
        <v>1467</v>
      </c>
      <c r="H338" s="9" t="s">
        <v>1468</v>
      </c>
      <c r="I338" s="9"/>
      <c r="J338" s="9"/>
      <c r="K338" s="9"/>
      <c r="L338" s="10"/>
      <c r="N338" s="11" t="s">
        <v>1469</v>
      </c>
      <c r="O338" s="12"/>
      <c r="P338" s="12"/>
      <c r="R338" s="15" t="s">
        <v>1470</v>
      </c>
      <c r="S338" s="16"/>
      <c r="T338" s="16"/>
      <c r="U338" s="16"/>
      <c r="V338" s="17"/>
    </row>
    <row r="339" spans="1:22" ht="15.75" customHeight="1" x14ac:dyDescent="0.55000000000000004">
      <c r="A339" s="18" t="s">
        <v>1487</v>
      </c>
      <c r="B339">
        <v>5</v>
      </c>
      <c r="C339">
        <v>108153</v>
      </c>
      <c r="D339">
        <v>9722149</v>
      </c>
      <c r="E339">
        <v>13062</v>
      </c>
      <c r="F339">
        <v>74588</v>
      </c>
      <c r="G339" t="s">
        <v>1472</v>
      </c>
      <c r="H339" s="20" t="s">
        <v>1457</v>
      </c>
      <c r="I339" s="20" t="s">
        <v>1458</v>
      </c>
      <c r="J339" s="20" t="s">
        <v>1473</v>
      </c>
      <c r="K339" s="20" t="s">
        <v>1474</v>
      </c>
      <c r="L339" s="20" t="s">
        <v>1475</v>
      </c>
      <c r="M339" s="20" t="s">
        <v>1472</v>
      </c>
      <c r="N339" s="21" t="s">
        <v>1473</v>
      </c>
      <c r="O339" s="21" t="s">
        <v>1474</v>
      </c>
      <c r="P339" s="22" t="s">
        <v>1475</v>
      </c>
      <c r="Q339" s="20"/>
      <c r="R339" s="20" t="s">
        <v>1457</v>
      </c>
      <c r="S339" s="20" t="s">
        <v>1458</v>
      </c>
      <c r="T339" s="20" t="s">
        <v>1473</v>
      </c>
      <c r="U339" s="20" t="s">
        <v>1474</v>
      </c>
      <c r="V339" s="20" t="s">
        <v>1475</v>
      </c>
    </row>
    <row r="340" spans="1:22" x14ac:dyDescent="0.55000000000000004">
      <c r="A340" s="18"/>
      <c r="B340">
        <v>10</v>
      </c>
      <c r="C340">
        <v>191758</v>
      </c>
      <c r="D340">
        <v>19468054</v>
      </c>
      <c r="E340">
        <v>15673</v>
      </c>
      <c r="F340">
        <v>88154</v>
      </c>
      <c r="G340">
        <v>10</v>
      </c>
      <c r="H340" s="23">
        <f>(C340-C339)*0.33*3/32768/300</f>
        <v>8.4196929931640643E-3</v>
      </c>
      <c r="I340" s="23">
        <f>(D340-D339)*0.0011*3/327680/30</f>
        <v>3.2716355895996093E-3</v>
      </c>
      <c r="J340" s="23">
        <f>(E340-E339)*17.4*3/327680/30</f>
        <v>1.3864562988281249E-2</v>
      </c>
      <c r="K340" s="23">
        <f>(F340-F339)*18.8*3/327680/30</f>
        <v>7.7832275390625011E-2</v>
      </c>
      <c r="L340" s="23">
        <f>SUM(H340:K340)</f>
        <v>0.10338816696166994</v>
      </c>
      <c r="M340">
        <v>10</v>
      </c>
      <c r="N340" s="24">
        <f>(E340-E339)/(C340-C339+D340-D339)</f>
        <v>2.6562870377058468E-4</v>
      </c>
      <c r="O340" s="24">
        <f>(F340-F339)/(C340-C339+D340-D339)</f>
        <v>1.3801298335318851E-3</v>
      </c>
      <c r="P340" s="25">
        <f t="shared" ref="P340:P344" si="180">SUM(N340:O340)</f>
        <v>1.6457585373024699E-3</v>
      </c>
      <c r="Q340">
        <v>10</v>
      </c>
      <c r="R340" s="23">
        <f>(C340-C$3)*0.33*3/32768</f>
        <v>2.5627368164062503</v>
      </c>
      <c r="S340" s="23">
        <f>(D340-D$3)*0.0011*3/32768</f>
        <v>0.98136660461425795</v>
      </c>
      <c r="T340" s="23">
        <f>(E340-E$3)*17.4*3/32768</f>
        <v>4.1737060546874991</v>
      </c>
      <c r="U340" s="23">
        <f>(E340-E$3)*18.8*3/32768</f>
        <v>4.509521484375</v>
      </c>
      <c r="V340" s="23">
        <f t="shared" ref="V340:V344" si="181">SUM(R340:U340)</f>
        <v>12.227330960083007</v>
      </c>
    </row>
    <row r="341" spans="1:22" x14ac:dyDescent="0.55000000000000004">
      <c r="A341" s="18"/>
      <c r="B341">
        <v>15</v>
      </c>
      <c r="C341">
        <v>740876</v>
      </c>
      <c r="D341">
        <v>28748680</v>
      </c>
      <c r="E341">
        <v>211858</v>
      </c>
      <c r="F341">
        <v>183975</v>
      </c>
      <c r="G341">
        <v>15</v>
      </c>
      <c r="H341" s="23">
        <f t="shared" ref="H341:H361" si="182">(C341-C340)*0.33*3/32768/300</f>
        <v>5.5300579833984384E-2</v>
      </c>
      <c r="I341" s="23">
        <f t="shared" ref="I341:I360" si="183">(D341-D340)*0.0011*3/327680/30</f>
        <v>3.1154445190429694E-3</v>
      </c>
      <c r="J341" s="23">
        <f t="shared" ref="J341:J360" si="184">(E341-E340)*17.4*3/327680/30</f>
        <v>1.0417538452148436</v>
      </c>
      <c r="K341" s="23">
        <f t="shared" ref="K341:K360" si="185">(F341-F340)*18.8*3/327680/30</f>
        <v>0.54975427246093755</v>
      </c>
      <c r="L341" s="23">
        <f t="shared" ref="L341:L361" si="186">SUM(H341:K341)</f>
        <v>1.6499241420288087</v>
      </c>
      <c r="M341">
        <v>15</v>
      </c>
      <c r="N341" s="24">
        <f t="shared" ref="N341:N361" si="187">(E341-E340)/(C341-C340+D341-D340)</f>
        <v>1.9958302067683554E-2</v>
      </c>
      <c r="O341" s="24">
        <f t="shared" ref="O341:O361" si="188">(F341-F340)/(C341-C340+D341-D340)</f>
        <v>9.7480666841374512E-3</v>
      </c>
      <c r="P341" s="25">
        <f t="shared" si="180"/>
        <v>2.9706368751821005E-2</v>
      </c>
      <c r="Q341">
        <v>15</v>
      </c>
      <c r="R341" s="23">
        <f t="shared" ref="R341:R361" si="189">(C341-C$3)*0.33*3/32768</f>
        <v>19.152910766601565</v>
      </c>
      <c r="S341" s="23">
        <f t="shared" ref="S341:S361" si="190">(D341-D$3)*0.0011*3/32768</f>
        <v>1.9159999603271485</v>
      </c>
      <c r="T341" s="23">
        <f t="shared" ref="T341:T361" si="191">(E341-E$3)*17.4*3/32768</f>
        <v>316.69985961914057</v>
      </c>
      <c r="U341" s="23">
        <f t="shared" ref="U341:U361" si="192">(E341-E$3)*18.8*3/32768</f>
        <v>342.18145751953125</v>
      </c>
      <c r="V341" s="23">
        <f t="shared" si="181"/>
        <v>679.95022786560048</v>
      </c>
    </row>
    <row r="342" spans="1:22" x14ac:dyDescent="0.55000000000000004">
      <c r="A342" s="18"/>
      <c r="B342">
        <v>20</v>
      </c>
      <c r="C342">
        <v>1098299</v>
      </c>
      <c r="D342">
        <v>38221275</v>
      </c>
      <c r="E342">
        <v>234460</v>
      </c>
      <c r="F342">
        <v>210653</v>
      </c>
      <c r="G342">
        <v>20</v>
      </c>
      <c r="H342" s="23">
        <f t="shared" si="182"/>
        <v>3.5995358276367191E-2</v>
      </c>
      <c r="I342" s="23">
        <f t="shared" si="183"/>
        <v>3.1798872375488284E-3</v>
      </c>
      <c r="J342" s="23">
        <f t="shared" si="184"/>
        <v>0.12001794433593749</v>
      </c>
      <c r="K342" s="23">
        <f t="shared" si="185"/>
        <v>0.15305981445312503</v>
      </c>
      <c r="L342" s="23">
        <f t="shared" si="186"/>
        <v>0.31225300430297853</v>
      </c>
      <c r="M342">
        <v>20</v>
      </c>
      <c r="N342" s="24">
        <f t="shared" si="187"/>
        <v>2.29928368391594E-3</v>
      </c>
      <c r="O342" s="24">
        <f t="shared" si="188"/>
        <v>2.7139319582120806E-3</v>
      </c>
      <c r="P342" s="25">
        <f t="shared" si="180"/>
        <v>5.0132156421280206E-3</v>
      </c>
      <c r="Q342">
        <v>20</v>
      </c>
      <c r="R342" s="23">
        <f t="shared" si="189"/>
        <v>29.951518249511722</v>
      </c>
      <c r="S342" s="23">
        <f t="shared" si="190"/>
        <v>2.8699661315917968</v>
      </c>
      <c r="T342" s="23">
        <f t="shared" si="191"/>
        <v>352.70524291992183</v>
      </c>
      <c r="U342" s="23">
        <f t="shared" si="192"/>
        <v>381.08382568359377</v>
      </c>
      <c r="V342" s="23">
        <f t="shared" si="181"/>
        <v>766.61055298461906</v>
      </c>
    </row>
    <row r="343" spans="1:22" x14ac:dyDescent="0.55000000000000004">
      <c r="A343" s="18"/>
      <c r="B343">
        <v>25</v>
      </c>
      <c r="C343">
        <v>1549586</v>
      </c>
      <c r="D343">
        <v>47599824</v>
      </c>
      <c r="E343">
        <v>248099</v>
      </c>
      <c r="F343">
        <v>240334</v>
      </c>
      <c r="G343">
        <v>25</v>
      </c>
      <c r="H343" s="23">
        <f t="shared" si="182"/>
        <v>4.5448214721679696E-2</v>
      </c>
      <c r="I343" s="23">
        <f t="shared" si="183"/>
        <v>3.1483166198730474E-3</v>
      </c>
      <c r="J343" s="23">
        <f t="shared" si="184"/>
        <v>7.2423889160156241E-2</v>
      </c>
      <c r="K343" s="23">
        <f t="shared" si="185"/>
        <v>0.17028894042968754</v>
      </c>
      <c r="L343" s="23">
        <f t="shared" si="186"/>
        <v>0.29130936093139653</v>
      </c>
      <c r="M343">
        <v>25</v>
      </c>
      <c r="N343" s="24">
        <f t="shared" si="187"/>
        <v>1.3875104325240014E-3</v>
      </c>
      <c r="O343" s="24">
        <f t="shared" si="188"/>
        <v>3.0194806912343195E-3</v>
      </c>
      <c r="P343" s="25">
        <f t="shared" si="180"/>
        <v>4.4069911237583212E-3</v>
      </c>
      <c r="Q343">
        <v>25</v>
      </c>
      <c r="R343" s="23">
        <f t="shared" si="189"/>
        <v>43.585982666015624</v>
      </c>
      <c r="S343" s="23">
        <f t="shared" si="190"/>
        <v>3.8144611175537109</v>
      </c>
      <c r="T343" s="23">
        <f t="shared" si="191"/>
        <v>374.43240966796873</v>
      </c>
      <c r="U343" s="23">
        <f t="shared" si="192"/>
        <v>404.55915527343745</v>
      </c>
      <c r="V343" s="23">
        <f t="shared" si="181"/>
        <v>826.39200872497554</v>
      </c>
    </row>
    <row r="344" spans="1:22" x14ac:dyDescent="0.55000000000000004">
      <c r="A344" s="18"/>
      <c r="B344">
        <v>30</v>
      </c>
      <c r="C344">
        <v>2016730</v>
      </c>
      <c r="D344">
        <v>56962129</v>
      </c>
      <c r="E344">
        <v>263969</v>
      </c>
      <c r="F344">
        <v>265898</v>
      </c>
      <c r="G344">
        <v>30</v>
      </c>
      <c r="H344" s="23">
        <f t="shared" si="182"/>
        <v>4.7045141601562507E-2</v>
      </c>
      <c r="I344" s="23">
        <f t="shared" si="183"/>
        <v>3.1428636169433598E-3</v>
      </c>
      <c r="J344" s="23">
        <f t="shared" si="184"/>
        <v>8.4270629882812489E-2</v>
      </c>
      <c r="K344" s="23">
        <f t="shared" si="185"/>
        <v>0.14666845703125003</v>
      </c>
      <c r="L344" s="23">
        <f t="shared" si="186"/>
        <v>0.28112709213256837</v>
      </c>
      <c r="M344">
        <v>30</v>
      </c>
      <c r="N344" s="24">
        <f t="shared" si="187"/>
        <v>1.6145360741990726E-3</v>
      </c>
      <c r="O344" s="24">
        <f t="shared" si="188"/>
        <v>2.6007561563216818E-3</v>
      </c>
      <c r="P344" s="25">
        <f t="shared" si="180"/>
        <v>4.2152922305207542E-3</v>
      </c>
      <c r="Q344">
        <v>30</v>
      </c>
      <c r="R344" s="23">
        <f t="shared" si="189"/>
        <v>57.699525146484376</v>
      </c>
      <c r="S344" s="23">
        <f t="shared" si="190"/>
        <v>4.757320202636719</v>
      </c>
      <c r="T344" s="23">
        <f t="shared" si="191"/>
        <v>399.71359863281248</v>
      </c>
      <c r="U344" s="23">
        <f t="shared" si="192"/>
        <v>431.87446289062495</v>
      </c>
      <c r="V344" s="23">
        <f t="shared" si="181"/>
        <v>894.0449068725585</v>
      </c>
    </row>
    <row r="345" spans="1:22" x14ac:dyDescent="0.55000000000000004">
      <c r="B345">
        <v>35</v>
      </c>
      <c r="C345">
        <v>2589244</v>
      </c>
      <c r="D345">
        <v>66219583</v>
      </c>
      <c r="E345">
        <v>283751</v>
      </c>
      <c r="F345">
        <v>309236</v>
      </c>
      <c r="G345">
        <v>35</v>
      </c>
      <c r="H345" s="23">
        <f t="shared" si="182"/>
        <v>5.7656744384765625E-2</v>
      </c>
      <c r="I345" s="23">
        <f t="shared" si="183"/>
        <v>3.107665832519532E-3</v>
      </c>
      <c r="J345" s="23">
        <f t="shared" si="184"/>
        <v>0.10504357910156249</v>
      </c>
      <c r="K345" s="23">
        <f t="shared" si="185"/>
        <v>0.248643310546875</v>
      </c>
      <c r="L345" s="23">
        <f t="shared" si="186"/>
        <v>0.41445129986572266</v>
      </c>
      <c r="N345" s="24">
        <f t="shared" si="187"/>
        <v>2.0124175378800828E-3</v>
      </c>
      <c r="O345" s="24">
        <f t="shared" si="188"/>
        <v>4.4087630804088068E-3</v>
      </c>
      <c r="P345" s="25">
        <f t="shared" ref="P345:P361" si="193">SUM(N345:O345)</f>
        <v>6.4211806182888891E-3</v>
      </c>
      <c r="R345" s="23">
        <f t="shared" si="189"/>
        <v>74.996548461914074</v>
      </c>
      <c r="S345" s="23">
        <f t="shared" si="190"/>
        <v>5.6896199523925786</v>
      </c>
      <c r="T345" s="23">
        <f t="shared" si="191"/>
        <v>431.22667236328118</v>
      </c>
      <c r="U345" s="23">
        <f t="shared" si="192"/>
        <v>465.92307128906253</v>
      </c>
      <c r="V345" s="23">
        <f t="shared" ref="V345:V361" si="194">SUM(R345:U345)</f>
        <v>977.83591206665028</v>
      </c>
    </row>
    <row r="346" spans="1:22" x14ac:dyDescent="0.55000000000000004">
      <c r="B346">
        <v>40</v>
      </c>
      <c r="C346">
        <v>3219143</v>
      </c>
      <c r="D346">
        <v>75417744</v>
      </c>
      <c r="E346">
        <v>335839</v>
      </c>
      <c r="F346">
        <v>364410</v>
      </c>
      <c r="G346">
        <v>40</v>
      </c>
      <c r="H346" s="23">
        <f t="shared" si="182"/>
        <v>6.3435873413085944E-2</v>
      </c>
      <c r="I346" s="23">
        <f t="shared" si="183"/>
        <v>3.0877615661621094E-3</v>
      </c>
      <c r="J346" s="23">
        <f t="shared" si="184"/>
        <v>0.27659033203125</v>
      </c>
      <c r="K346" s="23">
        <f t="shared" si="185"/>
        <v>0.31655004882812499</v>
      </c>
      <c r="L346" s="23">
        <f t="shared" si="186"/>
        <v>0.65966401583862311</v>
      </c>
      <c r="N346" s="24">
        <f t="shared" si="187"/>
        <v>5.299926943872952E-3</v>
      </c>
      <c r="O346" s="24">
        <f t="shared" si="188"/>
        <v>5.613925840908582E-3</v>
      </c>
      <c r="P346" s="25">
        <f t="shared" si="193"/>
        <v>1.0913852784781533E-2</v>
      </c>
      <c r="R346" s="23">
        <f t="shared" si="189"/>
        <v>94.027310485839848</v>
      </c>
      <c r="S346" s="23">
        <f t="shared" si="190"/>
        <v>6.6159484222412104</v>
      </c>
      <c r="T346" s="23">
        <f t="shared" si="191"/>
        <v>514.20377197265623</v>
      </c>
      <c r="U346" s="23">
        <f t="shared" si="192"/>
        <v>555.57648925781245</v>
      </c>
      <c r="V346" s="23">
        <f t="shared" si="194"/>
        <v>1170.4235201385497</v>
      </c>
    </row>
    <row r="347" spans="1:22" x14ac:dyDescent="0.55000000000000004">
      <c r="B347">
        <v>45</v>
      </c>
      <c r="C347">
        <v>3855463</v>
      </c>
      <c r="D347">
        <v>84611267</v>
      </c>
      <c r="E347">
        <v>378124</v>
      </c>
      <c r="F347">
        <v>423100</v>
      </c>
      <c r="G347">
        <v>45</v>
      </c>
      <c r="H347" s="23">
        <f t="shared" si="182"/>
        <v>6.4082519531250007E-2</v>
      </c>
      <c r="I347" s="23">
        <f t="shared" si="183"/>
        <v>3.0862046203613287E-3</v>
      </c>
      <c r="J347" s="23">
        <f t="shared" si="184"/>
        <v>0.2245358276367187</v>
      </c>
      <c r="K347" s="23">
        <f t="shared" si="185"/>
        <v>0.33672241210937498</v>
      </c>
      <c r="L347" s="23">
        <f t="shared" si="186"/>
        <v>0.62842696389770503</v>
      </c>
      <c r="N347" s="24">
        <f t="shared" si="187"/>
        <v>4.3016963750082274E-3</v>
      </c>
      <c r="O347" s="24">
        <f t="shared" si="188"/>
        <v>5.9705938334925594E-3</v>
      </c>
      <c r="P347" s="25">
        <f t="shared" si="193"/>
        <v>1.0272290208500786E-2</v>
      </c>
      <c r="R347" s="23">
        <f t="shared" si="189"/>
        <v>113.25206634521484</v>
      </c>
      <c r="S347" s="23">
        <f t="shared" si="190"/>
        <v>7.5418098083496092</v>
      </c>
      <c r="T347" s="23">
        <f t="shared" si="191"/>
        <v>581.56452026367185</v>
      </c>
      <c r="U347" s="23">
        <f t="shared" si="192"/>
        <v>628.3570678710937</v>
      </c>
      <c r="V347" s="23">
        <f t="shared" si="194"/>
        <v>1330.7154642883302</v>
      </c>
    </row>
    <row r="348" spans="1:22" x14ac:dyDescent="0.55000000000000004">
      <c r="B348">
        <v>50</v>
      </c>
      <c r="C348">
        <v>4397956</v>
      </c>
      <c r="D348">
        <v>93898760</v>
      </c>
      <c r="E348">
        <v>387749</v>
      </c>
      <c r="F348">
        <v>452210</v>
      </c>
      <c r="G348">
        <v>50</v>
      </c>
      <c r="H348" s="23">
        <f t="shared" si="182"/>
        <v>5.4633389282226566E-2</v>
      </c>
      <c r="I348" s="23">
        <f t="shared" si="183"/>
        <v>3.117749725341797E-3</v>
      </c>
      <c r="J348" s="23">
        <f t="shared" si="184"/>
        <v>5.110931396484375E-2</v>
      </c>
      <c r="K348" s="23">
        <f t="shared" si="185"/>
        <v>0.16701293945312498</v>
      </c>
      <c r="L348" s="23">
        <f t="shared" si="186"/>
        <v>0.2758733924255371</v>
      </c>
      <c r="N348" s="24">
        <f t="shared" si="187"/>
        <v>9.7914686755403314E-4</v>
      </c>
      <c r="O348" s="24">
        <f t="shared" si="188"/>
        <v>2.9613470456621199E-3</v>
      </c>
      <c r="P348" s="25">
        <f t="shared" si="193"/>
        <v>3.9404939132161535E-3</v>
      </c>
      <c r="R348" s="23">
        <f t="shared" si="189"/>
        <v>129.64208312988282</v>
      </c>
      <c r="S348" s="23">
        <f t="shared" si="190"/>
        <v>8.4771347259521495</v>
      </c>
      <c r="T348" s="23">
        <f t="shared" si="191"/>
        <v>596.89731445312498</v>
      </c>
      <c r="U348" s="23">
        <f t="shared" si="192"/>
        <v>644.92353515624995</v>
      </c>
      <c r="V348" s="23">
        <f t="shared" si="194"/>
        <v>1379.9400674652099</v>
      </c>
    </row>
    <row r="349" spans="1:22" x14ac:dyDescent="0.55000000000000004">
      <c r="B349">
        <v>55</v>
      </c>
      <c r="C349">
        <v>4956715</v>
      </c>
      <c r="D349">
        <v>103170086</v>
      </c>
      <c r="E349">
        <v>402735</v>
      </c>
      <c r="F349">
        <v>486076</v>
      </c>
      <c r="G349">
        <v>55</v>
      </c>
      <c r="H349" s="23">
        <f t="shared" si="182"/>
        <v>5.6271505737304689E-2</v>
      </c>
      <c r="I349" s="23">
        <f t="shared" si="183"/>
        <v>3.1123225708007815E-3</v>
      </c>
      <c r="J349" s="23">
        <f t="shared" si="184"/>
        <v>7.9576538085937495E-2</v>
      </c>
      <c r="K349" s="23">
        <f t="shared" si="185"/>
        <v>0.19429956054687503</v>
      </c>
      <c r="L349" s="23">
        <f t="shared" si="186"/>
        <v>0.33325992694091799</v>
      </c>
      <c r="N349" s="24">
        <f t="shared" si="187"/>
        <v>1.5245036029698624E-3</v>
      </c>
      <c r="O349" s="24">
        <f t="shared" si="188"/>
        <v>3.4451380634043347E-3</v>
      </c>
      <c r="P349" s="25">
        <f t="shared" si="193"/>
        <v>4.9696416663741975E-3</v>
      </c>
      <c r="R349" s="23">
        <f t="shared" si="189"/>
        <v>146.5235348510742</v>
      </c>
      <c r="S349" s="23">
        <f t="shared" si="190"/>
        <v>9.4108314971923832</v>
      </c>
      <c r="T349" s="23">
        <f t="shared" si="191"/>
        <v>620.7702758789062</v>
      </c>
      <c r="U349" s="23">
        <f t="shared" si="192"/>
        <v>670.71730957031252</v>
      </c>
      <c r="V349" s="23">
        <f t="shared" si="194"/>
        <v>1447.4219517974852</v>
      </c>
    </row>
    <row r="350" spans="1:22" x14ac:dyDescent="0.55000000000000004">
      <c r="B350">
        <v>60</v>
      </c>
      <c r="C350">
        <v>5505941</v>
      </c>
      <c r="D350">
        <v>112450519</v>
      </c>
      <c r="E350">
        <v>412894</v>
      </c>
      <c r="F350">
        <v>520696</v>
      </c>
      <c r="G350">
        <v>60</v>
      </c>
      <c r="H350" s="23">
        <f t="shared" si="182"/>
        <v>5.5311456298828124E-2</v>
      </c>
      <c r="I350" s="23">
        <f t="shared" si="183"/>
        <v>3.1153797302246092E-3</v>
      </c>
      <c r="J350" s="23">
        <f t="shared" si="184"/>
        <v>5.3944885253906248E-2</v>
      </c>
      <c r="K350" s="23">
        <f t="shared" si="185"/>
        <v>0.19862548828124998</v>
      </c>
      <c r="L350" s="23">
        <f t="shared" si="186"/>
        <v>0.31099720956420895</v>
      </c>
      <c r="N350" s="24">
        <f t="shared" si="187"/>
        <v>1.0335048245315528E-3</v>
      </c>
      <c r="O350" s="24">
        <f t="shared" si="188"/>
        <v>3.5219939979606618E-3</v>
      </c>
      <c r="P350" s="25">
        <f t="shared" si="193"/>
        <v>4.5554988224922148E-3</v>
      </c>
      <c r="R350" s="23">
        <f t="shared" si="189"/>
        <v>163.11697174072265</v>
      </c>
      <c r="S350" s="23">
        <f t="shared" si="190"/>
        <v>10.345445416259766</v>
      </c>
      <c r="T350" s="23">
        <f t="shared" si="191"/>
        <v>636.9537414550781</v>
      </c>
      <c r="U350" s="23">
        <f t="shared" si="192"/>
        <v>688.20289306640632</v>
      </c>
      <c r="V350" s="23">
        <f t="shared" si="194"/>
        <v>1498.6190516784668</v>
      </c>
    </row>
    <row r="351" spans="1:22" x14ac:dyDescent="0.55000000000000004">
      <c r="B351">
        <v>65</v>
      </c>
      <c r="C351">
        <v>6054831</v>
      </c>
      <c r="D351">
        <v>121731444</v>
      </c>
      <c r="E351">
        <v>426126</v>
      </c>
      <c r="F351">
        <v>553963</v>
      </c>
      <c r="G351">
        <v>65</v>
      </c>
      <c r="H351" s="23">
        <f t="shared" si="182"/>
        <v>5.5277618408203132E-2</v>
      </c>
      <c r="I351" s="23">
        <f t="shared" si="183"/>
        <v>3.1155448913574219E-3</v>
      </c>
      <c r="J351" s="23">
        <f t="shared" si="184"/>
        <v>7.0262695312499998E-2</v>
      </c>
      <c r="K351" s="23">
        <f t="shared" si="185"/>
        <v>0.19086291503906247</v>
      </c>
      <c r="L351" s="23">
        <f t="shared" si="186"/>
        <v>0.31951877365112302</v>
      </c>
      <c r="N351" s="24">
        <f t="shared" si="187"/>
        <v>1.3461087517923785E-3</v>
      </c>
      <c r="O351" s="24">
        <f t="shared" si="188"/>
        <v>3.3842956352688226E-3</v>
      </c>
      <c r="P351" s="25">
        <f t="shared" si="193"/>
        <v>4.7304043870612014E-3</v>
      </c>
      <c r="R351" s="23">
        <f t="shared" si="189"/>
        <v>179.7002572631836</v>
      </c>
      <c r="S351" s="23">
        <f t="shared" si="190"/>
        <v>11.280108883666992</v>
      </c>
      <c r="T351" s="23">
        <f t="shared" si="191"/>
        <v>658.03255004882806</v>
      </c>
      <c r="U351" s="23">
        <f t="shared" si="192"/>
        <v>710.97769775390634</v>
      </c>
      <c r="V351" s="23">
        <f t="shared" si="194"/>
        <v>1559.9906139495849</v>
      </c>
    </row>
    <row r="352" spans="1:22" x14ac:dyDescent="0.55000000000000004">
      <c r="B352">
        <v>70</v>
      </c>
      <c r="C352">
        <v>6627286</v>
      </c>
      <c r="D352">
        <v>130988575</v>
      </c>
      <c r="E352">
        <v>438075</v>
      </c>
      <c r="F352">
        <v>593249</v>
      </c>
      <c r="G352">
        <v>70</v>
      </c>
      <c r="H352" s="23">
        <f t="shared" si="182"/>
        <v>5.7650802612304694E-2</v>
      </c>
      <c r="I352" s="23">
        <f t="shared" si="183"/>
        <v>3.1075574035644526E-3</v>
      </c>
      <c r="J352" s="23">
        <f t="shared" si="184"/>
        <v>6.3449890136718742E-2</v>
      </c>
      <c r="K352" s="23">
        <f t="shared" si="185"/>
        <v>0.22539575195312503</v>
      </c>
      <c r="L352" s="23">
        <f t="shared" si="186"/>
        <v>0.34960400210571291</v>
      </c>
      <c r="N352" s="24">
        <f t="shared" si="187"/>
        <v>1.2156157950090674E-3</v>
      </c>
      <c r="O352" s="24">
        <f t="shared" si="188"/>
        <v>3.9967095257114589E-3</v>
      </c>
      <c r="P352" s="25">
        <f t="shared" si="193"/>
        <v>5.2123253207205268E-3</v>
      </c>
      <c r="R352" s="23">
        <f t="shared" si="189"/>
        <v>196.99549804687501</v>
      </c>
      <c r="S352" s="23">
        <f t="shared" si="190"/>
        <v>12.212376104736329</v>
      </c>
      <c r="T352" s="23">
        <f t="shared" si="191"/>
        <v>677.0675170898437</v>
      </c>
      <c r="U352" s="23">
        <f t="shared" si="192"/>
        <v>731.54421386718752</v>
      </c>
      <c r="V352" s="23">
        <f t="shared" si="194"/>
        <v>1617.8196051086425</v>
      </c>
    </row>
    <row r="353" spans="1:22" x14ac:dyDescent="0.55000000000000004">
      <c r="B353">
        <v>75</v>
      </c>
      <c r="C353">
        <v>7183223</v>
      </c>
      <c r="D353">
        <v>140262133</v>
      </c>
      <c r="E353">
        <v>448767</v>
      </c>
      <c r="F353">
        <v>629962</v>
      </c>
      <c r="G353">
        <v>75</v>
      </c>
      <c r="H353" s="23">
        <f t="shared" si="182"/>
        <v>5.5987307739257822E-2</v>
      </c>
      <c r="I353" s="23">
        <f t="shared" si="183"/>
        <v>3.113071838378906E-3</v>
      </c>
      <c r="J353" s="23">
        <f t="shared" si="184"/>
        <v>5.677514648437499E-2</v>
      </c>
      <c r="K353" s="23">
        <f t="shared" si="185"/>
        <v>0.2106336669921875</v>
      </c>
      <c r="L353" s="23">
        <f t="shared" si="186"/>
        <v>0.32650919305419923</v>
      </c>
      <c r="N353" s="24">
        <f t="shared" si="187"/>
        <v>1.0877466238092598E-3</v>
      </c>
      <c r="O353" s="24">
        <f t="shared" si="188"/>
        <v>3.7349833333248554E-3</v>
      </c>
      <c r="P353" s="25">
        <f t="shared" si="193"/>
        <v>4.8227299571341154E-3</v>
      </c>
      <c r="R353" s="23">
        <f t="shared" si="189"/>
        <v>213.79169036865235</v>
      </c>
      <c r="S353" s="23">
        <f t="shared" si="190"/>
        <v>13.146297656250002</v>
      </c>
      <c r="T353" s="23">
        <f t="shared" si="191"/>
        <v>694.10006103515616</v>
      </c>
      <c r="U353" s="23">
        <f t="shared" si="192"/>
        <v>749.94719238281255</v>
      </c>
      <c r="V353" s="23">
        <f t="shared" si="194"/>
        <v>1670.985241442871</v>
      </c>
    </row>
    <row r="354" spans="1:22" x14ac:dyDescent="0.55000000000000004">
      <c r="B354">
        <v>80</v>
      </c>
      <c r="C354">
        <v>7810745</v>
      </c>
      <c r="D354">
        <v>149464070</v>
      </c>
      <c r="E354">
        <v>469012</v>
      </c>
      <c r="F354">
        <v>679700</v>
      </c>
      <c r="G354">
        <v>80</v>
      </c>
      <c r="H354" s="23">
        <f t="shared" si="182"/>
        <v>6.3196490478515624E-2</v>
      </c>
      <c r="I354" s="23">
        <f t="shared" si="183"/>
        <v>3.0890291442871093E-3</v>
      </c>
      <c r="J354" s="23">
        <f t="shared" si="184"/>
        <v>0.10750213623046874</v>
      </c>
      <c r="K354" s="23">
        <f t="shared" si="185"/>
        <v>0.28536206054687502</v>
      </c>
      <c r="L354" s="23">
        <f t="shared" si="186"/>
        <v>0.45914971640014646</v>
      </c>
      <c r="N354" s="24">
        <f t="shared" si="187"/>
        <v>2.0596250515923613E-3</v>
      </c>
      <c r="O354" s="24">
        <f t="shared" si="188"/>
        <v>5.0600953724920161E-3</v>
      </c>
      <c r="P354" s="25">
        <f t="shared" si="193"/>
        <v>7.1197204240843774E-3</v>
      </c>
      <c r="R354" s="23">
        <f t="shared" si="189"/>
        <v>232.75063751220702</v>
      </c>
      <c r="S354" s="23">
        <f t="shared" si="190"/>
        <v>14.073006399536133</v>
      </c>
      <c r="T354" s="23">
        <f t="shared" si="191"/>
        <v>726.35070190429678</v>
      </c>
      <c r="U354" s="23">
        <f t="shared" si="192"/>
        <v>784.7927124023438</v>
      </c>
      <c r="V354" s="23">
        <f t="shared" si="194"/>
        <v>1757.9670582183837</v>
      </c>
    </row>
    <row r="355" spans="1:22" x14ac:dyDescent="0.55000000000000004">
      <c r="B355">
        <v>85</v>
      </c>
      <c r="C355">
        <v>8357280</v>
      </c>
      <c r="D355">
        <v>158747198</v>
      </c>
      <c r="E355">
        <v>475553</v>
      </c>
      <c r="F355">
        <v>710092</v>
      </c>
      <c r="G355">
        <v>85</v>
      </c>
      <c r="H355" s="23">
        <f t="shared" si="182"/>
        <v>5.5040451049804692E-2</v>
      </c>
      <c r="I355" s="23">
        <f t="shared" si="183"/>
        <v>3.1162844238281249E-3</v>
      </c>
      <c r="J355" s="23">
        <f t="shared" si="184"/>
        <v>3.4733093261718744E-2</v>
      </c>
      <c r="K355" s="23">
        <f t="shared" si="185"/>
        <v>0.17436816406249997</v>
      </c>
      <c r="L355" s="23">
        <f t="shared" si="186"/>
        <v>0.26725799279785156</v>
      </c>
      <c r="N355" s="24">
        <f t="shared" si="187"/>
        <v>6.6543481704306646E-4</v>
      </c>
      <c r="O355" s="24">
        <f t="shared" si="188"/>
        <v>3.0918659164612255E-3</v>
      </c>
      <c r="P355" s="25">
        <f t="shared" si="193"/>
        <v>3.7573007335042919E-3</v>
      </c>
      <c r="R355" s="23">
        <f t="shared" si="189"/>
        <v>249.26277282714847</v>
      </c>
      <c r="S355" s="23">
        <f t="shared" si="190"/>
        <v>15.007891726684571</v>
      </c>
      <c r="T355" s="23">
        <f t="shared" si="191"/>
        <v>736.77062988281239</v>
      </c>
      <c r="U355" s="23">
        <f t="shared" si="192"/>
        <v>796.051025390625</v>
      </c>
      <c r="V355" s="23">
        <f t="shared" si="194"/>
        <v>1797.0923198272703</v>
      </c>
    </row>
    <row r="356" spans="1:22" x14ac:dyDescent="0.55000000000000004">
      <c r="B356">
        <v>90</v>
      </c>
      <c r="C356">
        <v>8903955</v>
      </c>
      <c r="D356">
        <v>168030174</v>
      </c>
      <c r="E356">
        <v>488137</v>
      </c>
      <c r="F356">
        <v>741583</v>
      </c>
      <c r="G356">
        <v>90</v>
      </c>
      <c r="H356" s="23">
        <f t="shared" si="182"/>
        <v>5.5054550170898435E-2</v>
      </c>
      <c r="I356" s="23">
        <f t="shared" si="183"/>
        <v>3.1162333984375004E-3</v>
      </c>
      <c r="J356" s="23">
        <f t="shared" si="184"/>
        <v>6.682177734375E-2</v>
      </c>
      <c r="K356" s="23">
        <f t="shared" si="185"/>
        <v>0.18067346191406253</v>
      </c>
      <c r="L356" s="23">
        <f t="shared" si="186"/>
        <v>0.3056660228271485</v>
      </c>
      <c r="N356" s="24">
        <f t="shared" si="187"/>
        <v>1.280208218989667E-3</v>
      </c>
      <c r="O356" s="24">
        <f t="shared" si="188"/>
        <v>3.2036742708362689E-3</v>
      </c>
      <c r="P356" s="25">
        <f t="shared" si="193"/>
        <v>4.4838824898259357E-3</v>
      </c>
      <c r="R356" s="23">
        <f t="shared" si="189"/>
        <v>265.779137878418</v>
      </c>
      <c r="S356" s="23">
        <f t="shared" si="190"/>
        <v>15.942761746215822</v>
      </c>
      <c r="T356" s="23">
        <f t="shared" si="191"/>
        <v>756.81716308593741</v>
      </c>
      <c r="U356" s="23">
        <f t="shared" si="192"/>
        <v>817.71049804687505</v>
      </c>
      <c r="V356" s="23">
        <f t="shared" si="194"/>
        <v>1856.2495607574463</v>
      </c>
    </row>
    <row r="357" spans="1:22" x14ac:dyDescent="0.55000000000000004">
      <c r="B357">
        <v>95</v>
      </c>
      <c r="C357">
        <v>9453216</v>
      </c>
      <c r="D357">
        <v>177310661</v>
      </c>
      <c r="E357">
        <v>501781</v>
      </c>
      <c r="F357">
        <v>774606</v>
      </c>
      <c r="G357">
        <v>95</v>
      </c>
      <c r="H357" s="23">
        <f t="shared" si="182"/>
        <v>5.5314981079101565E-2</v>
      </c>
      <c r="I357" s="23">
        <f t="shared" si="183"/>
        <v>3.1153978576660157E-3</v>
      </c>
      <c r="J357" s="23">
        <f t="shared" si="184"/>
        <v>7.2450439453124987E-2</v>
      </c>
      <c r="K357" s="23">
        <f t="shared" si="185"/>
        <v>0.18946301269531254</v>
      </c>
      <c r="L357" s="23">
        <f t="shared" si="186"/>
        <v>0.32034383108520514</v>
      </c>
      <c r="N357" s="24">
        <f t="shared" si="187"/>
        <v>1.3880315141344417E-3</v>
      </c>
      <c r="O357" s="24">
        <f t="shared" si="188"/>
        <v>3.3594960928805093E-3</v>
      </c>
      <c r="P357" s="25">
        <f t="shared" si="193"/>
        <v>4.747527607014951E-3</v>
      </c>
      <c r="R357" s="23">
        <f t="shared" si="189"/>
        <v>282.37363220214843</v>
      </c>
      <c r="S357" s="23">
        <f t="shared" si="190"/>
        <v>16.877381103515624</v>
      </c>
      <c r="T357" s="23">
        <f t="shared" si="191"/>
        <v>778.55229492187493</v>
      </c>
      <c r="U357" s="23">
        <f t="shared" si="192"/>
        <v>841.19443359375009</v>
      </c>
      <c r="V357" s="23">
        <f t="shared" si="194"/>
        <v>1918.9977418212891</v>
      </c>
    </row>
    <row r="358" spans="1:22" x14ac:dyDescent="0.55000000000000004">
      <c r="B358">
        <v>100</v>
      </c>
      <c r="C358">
        <v>10000988</v>
      </c>
      <c r="D358">
        <v>186592636</v>
      </c>
      <c r="E358">
        <v>511937</v>
      </c>
      <c r="F358">
        <v>808289</v>
      </c>
      <c r="G358">
        <v>100</v>
      </c>
      <c r="H358" s="23">
        <f t="shared" si="182"/>
        <v>5.516502685546875E-2</v>
      </c>
      <c r="I358" s="23">
        <f t="shared" si="183"/>
        <v>3.1158973693847657E-3</v>
      </c>
      <c r="J358" s="23">
        <f t="shared" si="184"/>
        <v>5.3928955078124993E-2</v>
      </c>
      <c r="K358" s="23">
        <f t="shared" si="185"/>
        <v>0.19324963378906251</v>
      </c>
      <c r="L358" s="23">
        <f t="shared" si="186"/>
        <v>0.305459513092041</v>
      </c>
      <c r="N358" s="24">
        <f t="shared" si="187"/>
        <v>1.0331903761103922E-3</v>
      </c>
      <c r="O358" s="24">
        <f t="shared" si="188"/>
        <v>3.426639566613464E-3</v>
      </c>
      <c r="P358" s="25">
        <f t="shared" si="193"/>
        <v>4.4598299427238558E-3</v>
      </c>
      <c r="R358" s="23">
        <f t="shared" si="189"/>
        <v>298.92314025878909</v>
      </c>
      <c r="S358" s="23">
        <f t="shared" si="190"/>
        <v>17.812150314331056</v>
      </c>
      <c r="T358" s="23">
        <f t="shared" si="191"/>
        <v>794.73098144531241</v>
      </c>
      <c r="U358" s="23">
        <f t="shared" si="192"/>
        <v>858.67485351562505</v>
      </c>
      <c r="V358" s="23">
        <f t="shared" si="194"/>
        <v>1970.1411255340577</v>
      </c>
    </row>
    <row r="359" spans="1:22" x14ac:dyDescent="0.55000000000000004">
      <c r="B359">
        <v>105</v>
      </c>
      <c r="C359">
        <v>10569966</v>
      </c>
      <c r="D359">
        <v>195853333</v>
      </c>
      <c r="E359">
        <v>527630</v>
      </c>
      <c r="F359">
        <v>844532</v>
      </c>
      <c r="G359">
        <v>105</v>
      </c>
      <c r="H359" s="23">
        <f t="shared" si="182"/>
        <v>5.7300640869140634E-2</v>
      </c>
      <c r="I359" s="23">
        <f t="shared" si="183"/>
        <v>3.1087544860839843E-3</v>
      </c>
      <c r="J359" s="23">
        <f t="shared" si="184"/>
        <v>8.3330749511718746E-2</v>
      </c>
      <c r="K359" s="23">
        <f t="shared" si="185"/>
        <v>0.20793713378906251</v>
      </c>
      <c r="L359" s="23">
        <f t="shared" si="186"/>
        <v>0.35167727865600584</v>
      </c>
      <c r="N359" s="24">
        <f t="shared" si="187"/>
        <v>1.596492254321735E-3</v>
      </c>
      <c r="O359" s="24">
        <f t="shared" si="188"/>
        <v>3.6871005399466412E-3</v>
      </c>
      <c r="P359" s="25">
        <f t="shared" si="193"/>
        <v>5.283592794268376E-3</v>
      </c>
      <c r="R359" s="23">
        <f t="shared" si="189"/>
        <v>316.11333251953124</v>
      </c>
      <c r="S359" s="23">
        <f t="shared" si="190"/>
        <v>18.744776660156251</v>
      </c>
      <c r="T359" s="23">
        <f t="shared" si="191"/>
        <v>819.73020629882808</v>
      </c>
      <c r="U359" s="23">
        <f t="shared" si="192"/>
        <v>885.68551025390616</v>
      </c>
      <c r="V359" s="23">
        <f t="shared" si="194"/>
        <v>2040.2738257324218</v>
      </c>
    </row>
    <row r="360" spans="1:22" x14ac:dyDescent="0.55000000000000004">
      <c r="B360">
        <v>110</v>
      </c>
      <c r="C360">
        <v>11128998</v>
      </c>
      <c r="D360">
        <v>205123967</v>
      </c>
      <c r="E360">
        <v>538707</v>
      </c>
      <c r="F360">
        <v>882295</v>
      </c>
      <c r="G360">
        <v>110</v>
      </c>
      <c r="H360" s="23">
        <f t="shared" si="182"/>
        <v>5.629899902343749E-2</v>
      </c>
      <c r="I360" s="23">
        <f t="shared" si="183"/>
        <v>3.1120902709960937E-3</v>
      </c>
      <c r="J360" s="23">
        <f t="shared" si="184"/>
        <v>5.881951904296874E-2</v>
      </c>
      <c r="K360" s="23">
        <f t="shared" si="185"/>
        <v>0.21665783691406251</v>
      </c>
      <c r="L360" s="23">
        <f t="shared" si="186"/>
        <v>0.33488844525146483</v>
      </c>
      <c r="N360" s="24">
        <f t="shared" si="187"/>
        <v>1.1268948507507782E-3</v>
      </c>
      <c r="O360" s="24">
        <f t="shared" si="188"/>
        <v>3.8417378576240534E-3</v>
      </c>
      <c r="P360" s="25">
        <f t="shared" si="193"/>
        <v>4.9686327083748316E-3</v>
      </c>
      <c r="R360" s="23">
        <f t="shared" si="189"/>
        <v>333.00303222656248</v>
      </c>
      <c r="S360" s="23">
        <f t="shared" si="190"/>
        <v>19.678403741455078</v>
      </c>
      <c r="T360" s="23">
        <f t="shared" si="191"/>
        <v>837.37606201171866</v>
      </c>
      <c r="U360" s="23">
        <f t="shared" si="192"/>
        <v>904.75114746093755</v>
      </c>
      <c r="V360" s="23">
        <f t="shared" si="194"/>
        <v>2094.8086454406739</v>
      </c>
    </row>
    <row r="361" spans="1:22" x14ac:dyDescent="0.55000000000000004">
      <c r="B361">
        <v>115</v>
      </c>
      <c r="C361">
        <v>11685792</v>
      </c>
      <c r="D361">
        <v>214397035</v>
      </c>
      <c r="E361">
        <v>553152</v>
      </c>
      <c r="F361">
        <v>916244</v>
      </c>
      <c r="G361">
        <v>115</v>
      </c>
      <c r="H361" s="23">
        <f t="shared" si="182"/>
        <v>5.6073614501953133E-2</v>
      </c>
      <c r="I361" s="23">
        <f>(D361-D360)*0.0011*3/32768/300</f>
        <v>3.112907348632813E-3</v>
      </c>
      <c r="J361" s="23">
        <f>(E361-E360)*17.4*3/32768/300</f>
        <v>7.6703796386718745E-2</v>
      </c>
      <c r="K361" s="23">
        <f>(F361-F360)*18.8*3/327680/30</f>
        <v>0.19477575683593751</v>
      </c>
      <c r="L361" s="23">
        <f t="shared" si="186"/>
        <v>0.33066607507324219</v>
      </c>
      <c r="N361" s="24">
        <f t="shared" si="187"/>
        <v>1.4695018098931601E-3</v>
      </c>
      <c r="O361" s="24">
        <f t="shared" si="188"/>
        <v>3.4536598784397992E-3</v>
      </c>
      <c r="P361" s="25">
        <f t="shared" si="193"/>
        <v>4.9231616883329589E-3</v>
      </c>
      <c r="R361" s="23">
        <f t="shared" si="189"/>
        <v>349.82511657714844</v>
      </c>
      <c r="S361" s="23">
        <f t="shared" si="190"/>
        <v>20.612275946044925</v>
      </c>
      <c r="T361" s="23">
        <f t="shared" si="191"/>
        <v>860.38720092773428</v>
      </c>
      <c r="U361" s="23">
        <f t="shared" si="192"/>
        <v>929.6137573242188</v>
      </c>
      <c r="V361" s="23">
        <f t="shared" si="194"/>
        <v>2160.4383507751463</v>
      </c>
    </row>
    <row r="362" spans="1:22" x14ac:dyDescent="0.55000000000000004">
      <c r="L362" s="20">
        <f>AVERAGE(L340:L361)</f>
        <v>0.4059734281311036</v>
      </c>
    </row>
    <row r="365" spans="1:22" s="4" customFormat="1" x14ac:dyDescent="0.55000000000000004">
      <c r="A365" s="7"/>
      <c r="C365" s="8" t="s">
        <v>1463</v>
      </c>
      <c r="D365" s="8"/>
      <c r="E365" s="8"/>
      <c r="F365" s="8"/>
      <c r="H365" s="9"/>
      <c r="I365" s="9"/>
      <c r="J365" s="9"/>
      <c r="K365" s="9"/>
      <c r="L365" s="10"/>
      <c r="N365" s="11"/>
      <c r="O365" s="12"/>
      <c r="P365" s="12"/>
      <c r="R365" s="13"/>
      <c r="S365" s="13"/>
      <c r="T365" s="13"/>
      <c r="U365" s="13"/>
      <c r="V365" s="14"/>
    </row>
    <row r="366" spans="1:22" s="4" customFormat="1" x14ac:dyDescent="0.55000000000000004">
      <c r="A366" s="7"/>
      <c r="C366" s="4" t="s">
        <v>1464</v>
      </c>
      <c r="D366" s="4" t="s">
        <v>1465</v>
      </c>
      <c r="E366" s="4" t="s">
        <v>1466</v>
      </c>
      <c r="F366" s="4" t="s">
        <v>1467</v>
      </c>
      <c r="H366" s="9" t="s">
        <v>1468</v>
      </c>
      <c r="I366" s="9"/>
      <c r="J366" s="9"/>
      <c r="K366" s="9"/>
      <c r="L366" s="10"/>
      <c r="N366" s="11" t="s">
        <v>1469</v>
      </c>
      <c r="O366" s="12"/>
      <c r="P366" s="12"/>
      <c r="R366" s="15" t="s">
        <v>1470</v>
      </c>
      <c r="S366" s="16"/>
      <c r="T366" s="16"/>
      <c r="U366" s="16"/>
      <c r="V366" s="17"/>
    </row>
    <row r="367" spans="1:22" ht="15.75" customHeight="1" x14ac:dyDescent="0.55000000000000004">
      <c r="A367" s="18" t="s">
        <v>1488</v>
      </c>
      <c r="B367">
        <v>5</v>
      </c>
      <c r="C367">
        <v>107187</v>
      </c>
      <c r="D367">
        <v>9723119</v>
      </c>
      <c r="E367">
        <v>13052</v>
      </c>
      <c r="F367">
        <v>75695</v>
      </c>
      <c r="G367" t="s">
        <v>1472</v>
      </c>
      <c r="H367" s="20" t="s">
        <v>1457</v>
      </c>
      <c r="I367" s="20" t="s">
        <v>1458</v>
      </c>
      <c r="J367" s="20" t="s">
        <v>1473</v>
      </c>
      <c r="K367" s="20" t="s">
        <v>1474</v>
      </c>
      <c r="L367" s="20" t="s">
        <v>1475</v>
      </c>
      <c r="M367" s="20" t="s">
        <v>1472</v>
      </c>
      <c r="N367" s="21" t="s">
        <v>1473</v>
      </c>
      <c r="O367" s="21" t="s">
        <v>1474</v>
      </c>
      <c r="P367" s="22" t="s">
        <v>1475</v>
      </c>
      <c r="Q367" s="20"/>
      <c r="R367" s="20" t="s">
        <v>1457</v>
      </c>
      <c r="S367" s="20" t="s">
        <v>1458</v>
      </c>
      <c r="T367" s="20" t="s">
        <v>1473</v>
      </c>
      <c r="U367" s="20" t="s">
        <v>1474</v>
      </c>
      <c r="V367" s="20" t="s">
        <v>1475</v>
      </c>
    </row>
    <row r="368" spans="1:22" x14ac:dyDescent="0.55000000000000004">
      <c r="A368" s="18"/>
      <c r="B368">
        <v>10</v>
      </c>
      <c r="C368">
        <v>190756</v>
      </c>
      <c r="D368">
        <v>19469065</v>
      </c>
      <c r="E368">
        <v>15666</v>
      </c>
      <c r="F368">
        <v>89409</v>
      </c>
      <c r="G368">
        <v>10</v>
      </c>
      <c r="H368" s="23">
        <f>(C368-C367)*0.33*3/32768/300</f>
        <v>8.4160675048828119E-3</v>
      </c>
      <c r="I368" s="23">
        <f>(D368-D367)*0.0011*3/327680/30</f>
        <v>3.2716493530273441E-3</v>
      </c>
      <c r="J368" s="23">
        <f>(E368-E367)*17.4*3/327680/30</f>
        <v>1.3880493164062499E-2</v>
      </c>
      <c r="K368" s="23">
        <f>(F368-F367)*18.8*3/327680/30</f>
        <v>7.8681396484375013E-2</v>
      </c>
      <c r="L368" s="23">
        <f>SUM(H368:K368)</f>
        <v>0.10424960650634767</v>
      </c>
      <c r="M368">
        <v>10</v>
      </c>
      <c r="N368" s="24">
        <f>(E368-E367)/(C368-C367+D368-D367)</f>
        <v>2.659337719104147E-4</v>
      </c>
      <c r="O368" s="24">
        <f>(F368-F367)/(C368-C367+D368-D367)</f>
        <v>1.3951858255468353E-3</v>
      </c>
      <c r="P368" s="25">
        <f t="shared" ref="P368:P372" si="195">SUM(N368:O368)</f>
        <v>1.6611195974572499E-3</v>
      </c>
      <c r="Q368">
        <v>10</v>
      </c>
      <c r="R368" s="23">
        <f>(C368-C$3)*0.33*3/32768</f>
        <v>2.5324639892578125</v>
      </c>
      <c r="S368" s="23">
        <f>(D368-D$3)*0.0011*3/32768</f>
        <v>0.98146842041015636</v>
      </c>
      <c r="T368" s="23">
        <f>(E368-E$3)*17.4*3/32768</f>
        <v>4.1625549316406243</v>
      </c>
      <c r="U368" s="23">
        <f>(E368-E$3)*18.8*3/32768</f>
        <v>4.4974731445312504</v>
      </c>
      <c r="V368" s="23">
        <f t="shared" ref="V368:V372" si="196">SUM(R368:U368)</f>
        <v>12.173960485839844</v>
      </c>
    </row>
    <row r="369" spans="1:22" x14ac:dyDescent="0.55000000000000004">
      <c r="A369" s="18"/>
      <c r="B369">
        <v>15</v>
      </c>
      <c r="C369">
        <v>387697</v>
      </c>
      <c r="D369">
        <v>29099904</v>
      </c>
      <c r="E369">
        <v>31362</v>
      </c>
      <c r="F369">
        <v>118598</v>
      </c>
      <c r="G369">
        <v>15</v>
      </c>
      <c r="H369" s="23">
        <f t="shared" ref="H369:H389" si="197">(C369-C368)*0.33*3/32768/300</f>
        <v>1.9833535766601566E-2</v>
      </c>
      <c r="I369" s="23">
        <f t="shared" ref="I369:I388" si="198">(D369-D368)*0.0011*3/327680/30</f>
        <v>3.233008697509766E-3</v>
      </c>
      <c r="J369" s="23">
        <f t="shared" ref="J369:J388" si="199">(E369-E368)*17.4*3/327680/30</f>
        <v>8.3346679687499994E-2</v>
      </c>
      <c r="K369" s="23">
        <f t="shared" ref="K369:K388" si="200">(F369-F368)*18.8*3/327680/30</f>
        <v>0.16746618652343753</v>
      </c>
      <c r="L369" s="23">
        <f t="shared" ref="L369:L389" si="201">SUM(H369:K369)</f>
        <v>0.27387941067504884</v>
      </c>
      <c r="M369">
        <v>15</v>
      </c>
      <c r="N369" s="24">
        <f t="shared" ref="N369:N389" si="202">(E369-E368)/(C369-C368+D369-D368)</f>
        <v>1.5971053483085703E-3</v>
      </c>
      <c r="O369" s="24">
        <f t="shared" ref="O369:O389" si="203">(F369-F368)/(C369-C368+D369-D368)</f>
        <v>2.9700502046240353E-3</v>
      </c>
      <c r="P369" s="25">
        <f t="shared" si="195"/>
        <v>4.5671555529326058E-3</v>
      </c>
      <c r="Q369">
        <v>15</v>
      </c>
      <c r="R369" s="23">
        <f t="shared" ref="R369:R389" si="204">(C369-C$3)*0.33*3/32768</f>
        <v>8.4825247192382811</v>
      </c>
      <c r="S369" s="23">
        <f t="shared" ref="S369:S389" si="205">(D369-D$3)*0.0011*3/32768</f>
        <v>1.9513710296630862</v>
      </c>
      <c r="T369" s="23">
        <f t="shared" ref="T369:T389" si="206">(E369-E$3)*17.4*3/32768</f>
        <v>29.166558837890623</v>
      </c>
      <c r="U369" s="23">
        <f t="shared" ref="U369:U389" si="207">(E369-E$3)*18.8*3/32768</f>
        <v>31.513293457031253</v>
      </c>
      <c r="V369" s="23">
        <f t="shared" si="196"/>
        <v>71.11374804382325</v>
      </c>
    </row>
    <row r="370" spans="1:22" x14ac:dyDescent="0.55000000000000004">
      <c r="A370" s="18"/>
      <c r="B370">
        <v>20</v>
      </c>
      <c r="C370">
        <v>558503</v>
      </c>
      <c r="D370">
        <v>38756895</v>
      </c>
      <c r="E370">
        <v>33262</v>
      </c>
      <c r="F370">
        <v>130835</v>
      </c>
      <c r="G370">
        <v>20</v>
      </c>
      <c r="H370" s="23">
        <f t="shared" si="197"/>
        <v>1.7201531982421876E-2</v>
      </c>
      <c r="I370" s="23">
        <f t="shared" si="198"/>
        <v>3.2417877502441406E-3</v>
      </c>
      <c r="J370" s="23">
        <f t="shared" si="199"/>
        <v>1.0089111328125001E-2</v>
      </c>
      <c r="K370" s="23">
        <f t="shared" si="200"/>
        <v>7.0207397460937501E-2</v>
      </c>
      <c r="L370" s="23">
        <f t="shared" si="201"/>
        <v>0.10073982852172852</v>
      </c>
      <c r="M370">
        <v>20</v>
      </c>
      <c r="N370" s="24">
        <f t="shared" si="202"/>
        <v>1.9332918659186794E-4</v>
      </c>
      <c r="O370" s="24">
        <f t="shared" si="203"/>
        <v>1.2451417138550989E-3</v>
      </c>
      <c r="P370" s="25">
        <f t="shared" si="195"/>
        <v>1.4384709004469668E-3</v>
      </c>
      <c r="Q370">
        <v>20</v>
      </c>
      <c r="R370" s="23">
        <f t="shared" si="204"/>
        <v>13.642984313964845</v>
      </c>
      <c r="S370" s="23">
        <f t="shared" si="205"/>
        <v>2.9239073547363281</v>
      </c>
      <c r="T370" s="23">
        <f t="shared" si="206"/>
        <v>32.193292236328119</v>
      </c>
      <c r="U370" s="23">
        <f t="shared" si="207"/>
        <v>34.783557128906253</v>
      </c>
      <c r="V370" s="23">
        <f t="shared" si="196"/>
        <v>83.543741033935547</v>
      </c>
    </row>
    <row r="371" spans="1:22" x14ac:dyDescent="0.55000000000000004">
      <c r="A371" s="18"/>
      <c r="B371">
        <v>25</v>
      </c>
      <c r="C371">
        <v>894723</v>
      </c>
      <c r="D371">
        <v>48250439</v>
      </c>
      <c r="E371">
        <v>51772</v>
      </c>
      <c r="F371">
        <v>171079</v>
      </c>
      <c r="G371">
        <v>25</v>
      </c>
      <c r="H371" s="23">
        <f t="shared" si="197"/>
        <v>3.3860046386718752E-2</v>
      </c>
      <c r="I371" s="23">
        <f t="shared" si="198"/>
        <v>3.186919677734375E-3</v>
      </c>
      <c r="J371" s="23">
        <f t="shared" si="199"/>
        <v>9.8289184570312493E-2</v>
      </c>
      <c r="K371" s="23">
        <f t="shared" si="200"/>
        <v>0.23089208984375001</v>
      </c>
      <c r="L371" s="23">
        <f t="shared" si="201"/>
        <v>0.36622824047851565</v>
      </c>
      <c r="M371">
        <v>25</v>
      </c>
      <c r="N371" s="24">
        <f t="shared" si="202"/>
        <v>1.8830563989125273E-3</v>
      </c>
      <c r="O371" s="24">
        <f t="shared" si="203"/>
        <v>4.0940962570413693E-3</v>
      </c>
      <c r="P371" s="25">
        <f t="shared" si="195"/>
        <v>5.9771526559538966E-3</v>
      </c>
      <c r="Q371">
        <v>25</v>
      </c>
      <c r="R371" s="23">
        <f t="shared" si="204"/>
        <v>23.800998229980472</v>
      </c>
      <c r="S371" s="23">
        <f t="shared" si="205"/>
        <v>3.8799832580566407</v>
      </c>
      <c r="T371" s="23">
        <f t="shared" si="206"/>
        <v>61.680047607421869</v>
      </c>
      <c r="U371" s="23">
        <f t="shared" si="207"/>
        <v>66.642810058593753</v>
      </c>
      <c r="V371" s="23">
        <f t="shared" si="196"/>
        <v>156.00383915405274</v>
      </c>
    </row>
    <row r="372" spans="1:22" x14ac:dyDescent="0.55000000000000004">
      <c r="A372" s="18"/>
      <c r="B372">
        <v>30</v>
      </c>
      <c r="C372">
        <v>1307184</v>
      </c>
      <c r="D372">
        <v>57667680</v>
      </c>
      <c r="E372">
        <v>79289</v>
      </c>
      <c r="F372">
        <v>203132</v>
      </c>
      <c r="G372">
        <v>30</v>
      </c>
      <c r="H372" s="23">
        <f t="shared" si="197"/>
        <v>4.1538125610351563E-2</v>
      </c>
      <c r="I372" s="23">
        <f t="shared" si="198"/>
        <v>3.1613052673339849E-3</v>
      </c>
      <c r="J372" s="23">
        <f t="shared" si="199"/>
        <v>0.14611688232421874</v>
      </c>
      <c r="K372" s="23">
        <f t="shared" si="200"/>
        <v>0.18389782714843753</v>
      </c>
      <c r="L372" s="23">
        <f t="shared" si="201"/>
        <v>0.37471414035034178</v>
      </c>
      <c r="M372">
        <v>30</v>
      </c>
      <c r="N372" s="24">
        <f t="shared" si="202"/>
        <v>2.7993727581975525E-3</v>
      </c>
      <c r="O372" s="24">
        <f t="shared" si="203"/>
        <v>3.2608313049571594E-3</v>
      </c>
      <c r="P372" s="25">
        <f t="shared" si="195"/>
        <v>6.060204063154712E-3</v>
      </c>
      <c r="Q372">
        <v>30</v>
      </c>
      <c r="R372" s="23">
        <f t="shared" si="204"/>
        <v>36.262435913085938</v>
      </c>
      <c r="S372" s="23">
        <f t="shared" si="205"/>
        <v>4.8283748382568366</v>
      </c>
      <c r="T372" s="23">
        <f t="shared" si="206"/>
        <v>105.51511230468749</v>
      </c>
      <c r="U372" s="23">
        <f t="shared" si="207"/>
        <v>114.00483398437501</v>
      </c>
      <c r="V372" s="23">
        <f t="shared" si="196"/>
        <v>260.61075704040525</v>
      </c>
    </row>
    <row r="373" spans="1:22" x14ac:dyDescent="0.55000000000000004">
      <c r="B373">
        <v>35</v>
      </c>
      <c r="C373">
        <v>1852312</v>
      </c>
      <c r="D373">
        <v>66952573</v>
      </c>
      <c r="E373">
        <v>160404</v>
      </c>
      <c r="F373">
        <v>254650</v>
      </c>
      <c r="G373">
        <v>35</v>
      </c>
      <c r="H373" s="23">
        <f t="shared" si="197"/>
        <v>5.4898754882812512E-2</v>
      </c>
      <c r="I373" s="23">
        <f t="shared" si="198"/>
        <v>3.1168769226074225E-3</v>
      </c>
      <c r="J373" s="23">
        <f t="shared" si="199"/>
        <v>0.43072540283203126</v>
      </c>
      <c r="K373" s="23">
        <f t="shared" si="200"/>
        <v>0.295574462890625</v>
      </c>
      <c r="L373" s="23">
        <f t="shared" si="201"/>
        <v>0.78431549752807617</v>
      </c>
      <c r="N373" s="24">
        <f t="shared" si="202"/>
        <v>8.2517626361123739E-3</v>
      </c>
      <c r="O373" s="24">
        <f t="shared" si="203"/>
        <v>5.2408840225265036E-3</v>
      </c>
      <c r="P373" s="25">
        <f t="shared" ref="P373:P389" si="208">SUM(N373:O373)</f>
        <v>1.3492646658638877E-2</v>
      </c>
      <c r="R373" s="23">
        <f t="shared" si="204"/>
        <v>52.732062377929687</v>
      </c>
      <c r="S373" s="23">
        <f t="shared" si="205"/>
        <v>5.7634379150390629</v>
      </c>
      <c r="T373" s="23">
        <f t="shared" si="206"/>
        <v>234.73273315429685</v>
      </c>
      <c r="U373" s="23">
        <f t="shared" si="207"/>
        <v>253.61927490234376</v>
      </c>
      <c r="V373" s="23">
        <f t="shared" ref="V373:V389" si="209">SUM(R373:U373)</f>
        <v>546.84750834960937</v>
      </c>
    </row>
    <row r="374" spans="1:22" x14ac:dyDescent="0.55000000000000004">
      <c r="B374">
        <v>40</v>
      </c>
      <c r="C374">
        <v>2337256</v>
      </c>
      <c r="D374">
        <v>76297583</v>
      </c>
      <c r="E374">
        <v>203275</v>
      </c>
      <c r="F374">
        <v>290883</v>
      </c>
      <c r="G374">
        <v>40</v>
      </c>
      <c r="H374" s="23">
        <f t="shared" si="197"/>
        <v>4.8837744140625007E-2</v>
      </c>
      <c r="I374" s="23">
        <f t="shared" si="198"/>
        <v>3.137057800292969E-3</v>
      </c>
      <c r="J374" s="23">
        <f t="shared" si="199"/>
        <v>0.22764752197265622</v>
      </c>
      <c r="K374" s="23">
        <f t="shared" si="200"/>
        <v>0.20787976074218753</v>
      </c>
      <c r="L374" s="23">
        <f t="shared" si="201"/>
        <v>0.48750208465576172</v>
      </c>
      <c r="N374" s="24">
        <f t="shared" si="202"/>
        <v>4.3612615074292314E-3</v>
      </c>
      <c r="O374" s="24">
        <f t="shared" si="203"/>
        <v>3.6859785915580074E-3</v>
      </c>
      <c r="P374" s="25">
        <f t="shared" si="208"/>
        <v>8.0472400989872392E-3</v>
      </c>
      <c r="R374" s="23">
        <f t="shared" si="204"/>
        <v>67.383385620117195</v>
      </c>
      <c r="S374" s="23">
        <f t="shared" si="205"/>
        <v>6.7045552551269534</v>
      </c>
      <c r="T374" s="23">
        <f t="shared" si="206"/>
        <v>303.0269897460937</v>
      </c>
      <c r="U374" s="23">
        <f t="shared" si="207"/>
        <v>327.40847167968752</v>
      </c>
      <c r="V374" s="23">
        <f t="shared" si="209"/>
        <v>704.52340230102538</v>
      </c>
    </row>
    <row r="375" spans="1:22" x14ac:dyDescent="0.55000000000000004">
      <c r="B375">
        <v>45</v>
      </c>
      <c r="C375">
        <v>2775746</v>
      </c>
      <c r="D375">
        <v>85688958</v>
      </c>
      <c r="E375">
        <v>224142</v>
      </c>
      <c r="F375">
        <v>315056</v>
      </c>
      <c r="G375">
        <v>45</v>
      </c>
      <c r="H375" s="23">
        <f t="shared" si="197"/>
        <v>4.4159454345703127E-2</v>
      </c>
      <c r="I375" s="23">
        <f t="shared" si="198"/>
        <v>3.1526222229003912E-3</v>
      </c>
      <c r="J375" s="23">
        <f t="shared" si="199"/>
        <v>0.11080499267578124</v>
      </c>
      <c r="K375" s="23">
        <f t="shared" si="200"/>
        <v>0.13868786621093754</v>
      </c>
      <c r="L375" s="23">
        <f t="shared" si="201"/>
        <v>0.29680493545532227</v>
      </c>
      <c r="N375" s="24">
        <f t="shared" si="202"/>
        <v>2.1228165391895004E-3</v>
      </c>
      <c r="O375" s="24">
        <f t="shared" si="203"/>
        <v>2.459138553784818E-3</v>
      </c>
      <c r="P375" s="25">
        <f t="shared" si="208"/>
        <v>4.5819550929743179E-3</v>
      </c>
      <c r="R375" s="23">
        <f t="shared" si="204"/>
        <v>80.631221923828136</v>
      </c>
      <c r="S375" s="23">
        <f t="shared" si="205"/>
        <v>7.6503419219970716</v>
      </c>
      <c r="T375" s="23">
        <f t="shared" si="206"/>
        <v>336.26848754882809</v>
      </c>
      <c r="U375" s="23">
        <f t="shared" si="207"/>
        <v>363.3245727539063</v>
      </c>
      <c r="V375" s="23">
        <f t="shared" si="209"/>
        <v>787.87462414855963</v>
      </c>
    </row>
    <row r="376" spans="1:22" x14ac:dyDescent="0.55000000000000004">
      <c r="B376">
        <v>50</v>
      </c>
      <c r="C376">
        <v>3267549</v>
      </c>
      <c r="D376">
        <v>95026778</v>
      </c>
      <c r="E376">
        <v>241067</v>
      </c>
      <c r="F376">
        <v>350223</v>
      </c>
      <c r="G376">
        <v>50</v>
      </c>
      <c r="H376" s="23">
        <f t="shared" si="197"/>
        <v>4.9528500366210947E-2</v>
      </c>
      <c r="I376" s="23">
        <f t="shared" si="198"/>
        <v>3.1346441650390629E-3</v>
      </c>
      <c r="J376" s="23">
        <f t="shared" si="199"/>
        <v>8.9872741699218744E-2</v>
      </c>
      <c r="K376" s="23">
        <f t="shared" si="200"/>
        <v>0.20176379394531246</v>
      </c>
      <c r="L376" s="23">
        <f t="shared" si="201"/>
        <v>0.34429968017578122</v>
      </c>
      <c r="N376" s="24">
        <f t="shared" si="202"/>
        <v>1.7218361273875916E-3</v>
      </c>
      <c r="O376" s="24">
        <f t="shared" si="203"/>
        <v>3.5776550128117832E-3</v>
      </c>
      <c r="P376" s="25">
        <f t="shared" si="208"/>
        <v>5.2994911401993746E-3</v>
      </c>
      <c r="R376" s="23">
        <f t="shared" si="204"/>
        <v>95.489772033691409</v>
      </c>
      <c r="S376" s="23">
        <f t="shared" si="205"/>
        <v>8.5907351715087898</v>
      </c>
      <c r="T376" s="23">
        <f t="shared" si="206"/>
        <v>363.23031005859372</v>
      </c>
      <c r="U376" s="23">
        <f t="shared" si="207"/>
        <v>392.45573730468755</v>
      </c>
      <c r="V376" s="23">
        <f t="shared" si="209"/>
        <v>859.76655456848152</v>
      </c>
    </row>
    <row r="377" spans="1:22" x14ac:dyDescent="0.55000000000000004">
      <c r="B377">
        <v>55</v>
      </c>
      <c r="C377">
        <v>3850159</v>
      </c>
      <c r="D377">
        <v>104273823</v>
      </c>
      <c r="E377">
        <v>258036</v>
      </c>
      <c r="F377">
        <v>391760</v>
      </c>
      <c r="G377">
        <v>55</v>
      </c>
      <c r="H377" s="23">
        <f t="shared" si="197"/>
        <v>5.8673492431640627E-2</v>
      </c>
      <c r="I377" s="23">
        <f t="shared" si="198"/>
        <v>3.1041716003417973E-3</v>
      </c>
      <c r="J377" s="23">
        <f t="shared" si="199"/>
        <v>9.0106384277343743E-2</v>
      </c>
      <c r="K377" s="23">
        <f t="shared" si="200"/>
        <v>0.2383104248046875</v>
      </c>
      <c r="L377" s="23">
        <f t="shared" si="201"/>
        <v>0.39019447311401367</v>
      </c>
      <c r="N377" s="24">
        <f t="shared" si="202"/>
        <v>1.7263067727198971E-3</v>
      </c>
      <c r="O377" s="24">
        <f t="shared" si="203"/>
        <v>4.2256823866147894E-3</v>
      </c>
      <c r="P377" s="25">
        <f t="shared" si="208"/>
        <v>5.9519891593346865E-3</v>
      </c>
      <c r="R377" s="23">
        <f t="shared" si="204"/>
        <v>113.09181976318359</v>
      </c>
      <c r="S377" s="23">
        <f t="shared" si="205"/>
        <v>9.5219866516113285</v>
      </c>
      <c r="T377" s="23">
        <f t="shared" si="206"/>
        <v>390.26222534179681</v>
      </c>
      <c r="U377" s="23">
        <f t="shared" si="207"/>
        <v>421.66263427734378</v>
      </c>
      <c r="V377" s="23">
        <f t="shared" si="209"/>
        <v>934.53866603393544</v>
      </c>
    </row>
    <row r="378" spans="1:22" x14ac:dyDescent="0.55000000000000004">
      <c r="B378">
        <v>60</v>
      </c>
      <c r="C378">
        <v>4400338</v>
      </c>
      <c r="D378">
        <v>113553464</v>
      </c>
      <c r="E378">
        <v>273039</v>
      </c>
      <c r="F378">
        <v>426050</v>
      </c>
      <c r="G378">
        <v>60</v>
      </c>
      <c r="H378" s="23">
        <f t="shared" si="197"/>
        <v>5.5407431030273437E-2</v>
      </c>
      <c r="I378" s="23">
        <f t="shared" si="198"/>
        <v>3.1151138610839846E-3</v>
      </c>
      <c r="J378" s="23">
        <f t="shared" si="199"/>
        <v>7.9666809082031248E-2</v>
      </c>
      <c r="K378" s="23">
        <f t="shared" si="200"/>
        <v>0.19673217773437501</v>
      </c>
      <c r="L378" s="23">
        <f t="shared" si="201"/>
        <v>0.33492153170776368</v>
      </c>
      <c r="N378" s="24">
        <f t="shared" si="202"/>
        <v>1.5262741331987769E-3</v>
      </c>
      <c r="O378" s="24">
        <f t="shared" si="203"/>
        <v>3.4883649954933049E-3</v>
      </c>
      <c r="P378" s="25">
        <f t="shared" si="208"/>
        <v>5.0146391286920817E-3</v>
      </c>
      <c r="R378" s="23">
        <f t="shared" si="204"/>
        <v>129.71404907226562</v>
      </c>
      <c r="S378" s="23">
        <f t="shared" si="205"/>
        <v>10.456520809936524</v>
      </c>
      <c r="T378" s="23">
        <f t="shared" si="206"/>
        <v>414.16226806640623</v>
      </c>
      <c r="U378" s="23">
        <f t="shared" si="207"/>
        <v>447.48566894531245</v>
      </c>
      <c r="V378" s="23">
        <f t="shared" si="209"/>
        <v>1001.8185068939208</v>
      </c>
    </row>
    <row r="379" spans="1:22" x14ac:dyDescent="0.55000000000000004">
      <c r="B379">
        <v>65</v>
      </c>
      <c r="C379">
        <v>4940436</v>
      </c>
      <c r="D379">
        <v>122843483</v>
      </c>
      <c r="E379">
        <v>285498</v>
      </c>
      <c r="F379">
        <v>459034</v>
      </c>
      <c r="G379">
        <v>65</v>
      </c>
      <c r="H379" s="23">
        <f t="shared" si="197"/>
        <v>5.4392193603515625E-2</v>
      </c>
      <c r="I379" s="23">
        <f t="shared" si="198"/>
        <v>3.1185976867675784E-3</v>
      </c>
      <c r="J379" s="23">
        <f t="shared" si="199"/>
        <v>6.615802001953125E-2</v>
      </c>
      <c r="K379" s="23">
        <f t="shared" si="200"/>
        <v>0.18923925781250001</v>
      </c>
      <c r="L379" s="23">
        <f t="shared" si="201"/>
        <v>0.31290806912231445</v>
      </c>
      <c r="N379" s="24">
        <f t="shared" si="202"/>
        <v>1.2674315066646714E-3</v>
      </c>
      <c r="O379" s="24">
        <f t="shared" si="203"/>
        <v>3.3554025857474535E-3</v>
      </c>
      <c r="P379" s="25">
        <f t="shared" si="208"/>
        <v>4.622834092412125E-3</v>
      </c>
      <c r="R379" s="23">
        <f t="shared" si="204"/>
        <v>146.03170715332033</v>
      </c>
      <c r="S379" s="23">
        <f t="shared" si="205"/>
        <v>11.392100115966798</v>
      </c>
      <c r="T379" s="23">
        <f t="shared" si="206"/>
        <v>434.00967407226563</v>
      </c>
      <c r="U379" s="23">
        <f t="shared" si="207"/>
        <v>468.92999267578125</v>
      </c>
      <c r="V379" s="23">
        <f t="shared" si="209"/>
        <v>1060.3634740173341</v>
      </c>
    </row>
    <row r="380" spans="1:22" x14ac:dyDescent="0.55000000000000004">
      <c r="B380">
        <v>70</v>
      </c>
      <c r="C380">
        <v>5528506</v>
      </c>
      <c r="D380">
        <v>132085358</v>
      </c>
      <c r="E380">
        <v>304708</v>
      </c>
      <c r="F380">
        <v>504426</v>
      </c>
      <c r="G380">
        <v>70</v>
      </c>
      <c r="H380" s="23">
        <f t="shared" si="197"/>
        <v>5.9223358154296878E-2</v>
      </c>
      <c r="I380" s="23">
        <f t="shared" si="198"/>
        <v>3.102436065673828E-3</v>
      </c>
      <c r="J380" s="23">
        <f t="shared" si="199"/>
        <v>0.1020062255859375</v>
      </c>
      <c r="K380" s="23">
        <f t="shared" si="200"/>
        <v>0.260427734375</v>
      </c>
      <c r="L380" s="23">
        <f t="shared" si="201"/>
        <v>0.42475975418090817</v>
      </c>
      <c r="N380" s="24">
        <f t="shared" si="202"/>
        <v>1.9542327042521603E-3</v>
      </c>
      <c r="O380" s="24">
        <f t="shared" si="203"/>
        <v>4.6177267522859999E-3</v>
      </c>
      <c r="P380" s="25">
        <f t="shared" si="208"/>
        <v>6.5719594565381602E-3</v>
      </c>
      <c r="R380" s="23">
        <f t="shared" si="204"/>
        <v>163.79871459960938</v>
      </c>
      <c r="S380" s="23">
        <f t="shared" si="205"/>
        <v>12.322830935668946</v>
      </c>
      <c r="T380" s="23">
        <f t="shared" si="206"/>
        <v>464.61154174804688</v>
      </c>
      <c r="U380" s="23">
        <f t="shared" si="207"/>
        <v>501.99407958984375</v>
      </c>
      <c r="V380" s="23">
        <f t="shared" si="209"/>
        <v>1142.7271668731689</v>
      </c>
    </row>
    <row r="381" spans="1:22" x14ac:dyDescent="0.55000000000000004">
      <c r="B381">
        <v>75</v>
      </c>
      <c r="C381">
        <v>6077013</v>
      </c>
      <c r="D381">
        <v>141366767</v>
      </c>
      <c r="E381">
        <v>318385</v>
      </c>
      <c r="F381">
        <v>538493</v>
      </c>
      <c r="G381">
        <v>75</v>
      </c>
      <c r="H381" s="23">
        <f t="shared" si="197"/>
        <v>5.5239047241210933E-2</v>
      </c>
      <c r="I381" s="23">
        <f t="shared" si="198"/>
        <v>3.1157073669433595E-3</v>
      </c>
      <c r="J381" s="23">
        <f t="shared" si="199"/>
        <v>7.2625671386718743E-2</v>
      </c>
      <c r="K381" s="23">
        <f t="shared" si="200"/>
        <v>0.19545275878906249</v>
      </c>
      <c r="L381" s="23">
        <f t="shared" si="201"/>
        <v>0.32643318478393551</v>
      </c>
      <c r="N381" s="24">
        <f t="shared" si="202"/>
        <v>1.3913648906053724E-3</v>
      </c>
      <c r="O381" s="24">
        <f t="shared" si="203"/>
        <v>3.4656450777402373E-3</v>
      </c>
      <c r="P381" s="25">
        <f t="shared" si="208"/>
        <v>4.8570099683456092E-3</v>
      </c>
      <c r="R381" s="23">
        <f t="shared" si="204"/>
        <v>180.37042877197266</v>
      </c>
      <c r="S381" s="23">
        <f t="shared" si="205"/>
        <v>13.257543145751955</v>
      </c>
      <c r="T381" s="23">
        <f t="shared" si="206"/>
        <v>486.39924316406245</v>
      </c>
      <c r="U381" s="23">
        <f t="shared" si="207"/>
        <v>525.53481445312502</v>
      </c>
      <c r="V381" s="23">
        <f t="shared" si="209"/>
        <v>1205.5620295349122</v>
      </c>
    </row>
    <row r="382" spans="1:22" x14ac:dyDescent="0.55000000000000004">
      <c r="B382">
        <v>80</v>
      </c>
      <c r="C382">
        <v>6668116</v>
      </c>
      <c r="D382">
        <v>150605217</v>
      </c>
      <c r="E382">
        <v>332929</v>
      </c>
      <c r="F382">
        <v>581799</v>
      </c>
      <c r="G382">
        <v>80</v>
      </c>
      <c r="H382" s="23">
        <f t="shared" si="197"/>
        <v>5.9528805541992198E-2</v>
      </c>
      <c r="I382" s="23">
        <f t="shared" si="198"/>
        <v>3.1012863159179688E-3</v>
      </c>
      <c r="J382" s="23">
        <f t="shared" si="199"/>
        <v>7.7229492187499998E-2</v>
      </c>
      <c r="K382" s="23">
        <f t="shared" si="200"/>
        <v>0.24845971679687504</v>
      </c>
      <c r="L382" s="23">
        <f t="shared" si="201"/>
        <v>0.38831930084228516</v>
      </c>
      <c r="N382" s="24">
        <f t="shared" si="202"/>
        <v>1.4796196734480195E-3</v>
      </c>
      <c r="O382" s="24">
        <f t="shared" si="203"/>
        <v>4.4056937278836583E-3</v>
      </c>
      <c r="P382" s="25">
        <f t="shared" si="208"/>
        <v>5.8853134013316776E-3</v>
      </c>
      <c r="R382" s="23">
        <f t="shared" si="204"/>
        <v>198.2290704345703</v>
      </c>
      <c r="S382" s="23">
        <f t="shared" si="205"/>
        <v>14.187929040527344</v>
      </c>
      <c r="T382" s="23">
        <f t="shared" si="206"/>
        <v>509.56809082031248</v>
      </c>
      <c r="U382" s="23">
        <f t="shared" si="207"/>
        <v>550.56782226562495</v>
      </c>
      <c r="V382" s="23">
        <f t="shared" si="209"/>
        <v>1272.5529125610351</v>
      </c>
    </row>
    <row r="383" spans="1:22" x14ac:dyDescent="0.55000000000000004">
      <c r="B383">
        <v>85</v>
      </c>
      <c r="C383">
        <v>7204217</v>
      </c>
      <c r="D383">
        <v>159898890</v>
      </c>
      <c r="E383">
        <v>340267</v>
      </c>
      <c r="F383">
        <v>613227</v>
      </c>
      <c r="G383">
        <v>85</v>
      </c>
      <c r="H383" s="23">
        <f t="shared" si="197"/>
        <v>5.3989663696289061E-2</v>
      </c>
      <c r="I383" s="23">
        <f t="shared" si="198"/>
        <v>3.1198243103027347E-3</v>
      </c>
      <c r="J383" s="23">
        <f t="shared" si="199"/>
        <v>3.8965209960937504E-2</v>
      </c>
      <c r="K383" s="23">
        <f t="shared" si="200"/>
        <v>0.18031201171875003</v>
      </c>
      <c r="L383" s="23">
        <f t="shared" si="201"/>
        <v>0.27638670968627932</v>
      </c>
      <c r="N383" s="24">
        <f t="shared" si="202"/>
        <v>7.4650749854472751E-4</v>
      </c>
      <c r="O383" s="24">
        <f t="shared" si="203"/>
        <v>3.197225083709961E-3</v>
      </c>
      <c r="P383" s="25">
        <f t="shared" si="208"/>
        <v>3.9437325822546882E-3</v>
      </c>
      <c r="R383" s="23">
        <f t="shared" si="204"/>
        <v>214.42596954345703</v>
      </c>
      <c r="S383" s="23">
        <f t="shared" si="205"/>
        <v>15.123876333618167</v>
      </c>
      <c r="T383" s="23">
        <f t="shared" si="206"/>
        <v>521.25765380859366</v>
      </c>
      <c r="U383" s="23">
        <f t="shared" si="207"/>
        <v>563.19792480468755</v>
      </c>
      <c r="V383" s="23">
        <f t="shared" si="209"/>
        <v>1314.0054244903563</v>
      </c>
    </row>
    <row r="384" spans="1:22" x14ac:dyDescent="0.55000000000000004">
      <c r="B384">
        <v>90</v>
      </c>
      <c r="C384">
        <v>7780251</v>
      </c>
      <c r="D384">
        <v>169152733</v>
      </c>
      <c r="E384">
        <v>353856</v>
      </c>
      <c r="F384">
        <v>652378</v>
      </c>
      <c r="G384">
        <v>90</v>
      </c>
      <c r="H384" s="23">
        <f t="shared" si="197"/>
        <v>5.8011236572265631E-2</v>
      </c>
      <c r="I384" s="23">
        <f t="shared" si="198"/>
        <v>3.1064536437988284E-3</v>
      </c>
      <c r="J384" s="23">
        <f t="shared" si="199"/>
        <v>7.2158386230468732E-2</v>
      </c>
      <c r="K384" s="23">
        <f t="shared" si="200"/>
        <v>0.22462121582031255</v>
      </c>
      <c r="L384" s="23">
        <f t="shared" si="201"/>
        <v>0.35789729226684575</v>
      </c>
      <c r="N384" s="24">
        <f t="shared" si="202"/>
        <v>1.3824181116406644E-3</v>
      </c>
      <c r="O384" s="24">
        <f t="shared" si="203"/>
        <v>3.9828575678006956E-3</v>
      </c>
      <c r="P384" s="25">
        <f t="shared" si="208"/>
        <v>5.36527567944136E-3</v>
      </c>
      <c r="R384" s="23">
        <f t="shared" si="204"/>
        <v>231.82934051513675</v>
      </c>
      <c r="S384" s="23">
        <f t="shared" si="205"/>
        <v>16.055812426757814</v>
      </c>
      <c r="T384" s="23">
        <f t="shared" si="206"/>
        <v>542.90516967773431</v>
      </c>
      <c r="U384" s="23">
        <f t="shared" si="207"/>
        <v>586.58719482421884</v>
      </c>
      <c r="V384" s="23">
        <f t="shared" si="209"/>
        <v>1377.3775174438479</v>
      </c>
    </row>
    <row r="385" spans="1:22" x14ac:dyDescent="0.55000000000000004">
      <c r="B385">
        <v>95</v>
      </c>
      <c r="C385">
        <v>8329769</v>
      </c>
      <c r="D385">
        <v>178433132</v>
      </c>
      <c r="E385">
        <v>364754</v>
      </c>
      <c r="F385">
        <v>686322</v>
      </c>
      <c r="G385">
        <v>95</v>
      </c>
      <c r="H385" s="23">
        <f t="shared" si="197"/>
        <v>5.5340863037109382E-2</v>
      </c>
      <c r="I385" s="23">
        <f t="shared" si="198"/>
        <v>3.1153683166503911E-3</v>
      </c>
      <c r="J385" s="23">
        <f t="shared" si="199"/>
        <v>5.7869018554687499E-2</v>
      </c>
      <c r="K385" s="23">
        <f t="shared" si="200"/>
        <v>0.19474707031249999</v>
      </c>
      <c r="L385" s="23">
        <f t="shared" si="201"/>
        <v>0.31107232022094727</v>
      </c>
      <c r="N385" s="24">
        <f t="shared" si="202"/>
        <v>1.1086563599672307E-3</v>
      </c>
      <c r="O385" s="24">
        <f t="shared" si="203"/>
        <v>3.4531319033517778E-3</v>
      </c>
      <c r="P385" s="25">
        <f t="shared" si="208"/>
        <v>4.5617882633190087E-3</v>
      </c>
      <c r="R385" s="23">
        <f t="shared" si="204"/>
        <v>248.43159942626954</v>
      </c>
      <c r="S385" s="23">
        <f t="shared" si="205"/>
        <v>16.990422921752931</v>
      </c>
      <c r="T385" s="23">
        <f t="shared" si="206"/>
        <v>560.2658752441406</v>
      </c>
      <c r="U385" s="23">
        <f t="shared" si="207"/>
        <v>605.3447387695312</v>
      </c>
      <c r="V385" s="23">
        <f t="shared" si="209"/>
        <v>1431.0326363616944</v>
      </c>
    </row>
    <row r="386" spans="1:22" x14ac:dyDescent="0.55000000000000004">
      <c r="B386">
        <v>100</v>
      </c>
      <c r="C386">
        <v>8904182</v>
      </c>
      <c r="D386">
        <v>187688643</v>
      </c>
      <c r="E386">
        <v>375813</v>
      </c>
      <c r="F386">
        <v>728089</v>
      </c>
      <c r="G386">
        <v>100</v>
      </c>
      <c r="H386" s="23">
        <f t="shared" si="197"/>
        <v>5.7847988891601559E-2</v>
      </c>
      <c r="I386" s="23">
        <f t="shared" si="198"/>
        <v>3.107013580322266E-3</v>
      </c>
      <c r="J386" s="23">
        <f t="shared" si="199"/>
        <v>5.8723937988281245E-2</v>
      </c>
      <c r="K386" s="23">
        <f t="shared" si="200"/>
        <v>0.23963000488281247</v>
      </c>
      <c r="L386" s="23">
        <f t="shared" si="201"/>
        <v>0.35930894534301755</v>
      </c>
      <c r="N386" s="24">
        <f t="shared" si="202"/>
        <v>1.1250341304775092E-3</v>
      </c>
      <c r="O386" s="24">
        <f t="shared" si="203"/>
        <v>4.2489646918938539E-3</v>
      </c>
      <c r="P386" s="25">
        <f t="shared" si="208"/>
        <v>5.3739988223713633E-3</v>
      </c>
      <c r="R386" s="23">
        <f t="shared" si="204"/>
        <v>265.78599609375004</v>
      </c>
      <c r="S386" s="23">
        <f t="shared" si="205"/>
        <v>17.922526995849609</v>
      </c>
      <c r="T386" s="23">
        <f t="shared" si="206"/>
        <v>577.88305664062489</v>
      </c>
      <c r="U386" s="23">
        <f t="shared" si="207"/>
        <v>624.37939453125</v>
      </c>
      <c r="V386" s="23">
        <f t="shared" si="209"/>
        <v>1485.9709742614746</v>
      </c>
    </row>
    <row r="387" spans="1:22" x14ac:dyDescent="0.55000000000000004">
      <c r="B387">
        <v>105</v>
      </c>
      <c r="C387">
        <v>9453743</v>
      </c>
      <c r="D387">
        <v>196968972</v>
      </c>
      <c r="E387">
        <v>386149</v>
      </c>
      <c r="F387">
        <v>763226</v>
      </c>
      <c r="G387">
        <v>105</v>
      </c>
      <c r="H387" s="23">
        <f t="shared" si="197"/>
        <v>5.5345193481445315E-2</v>
      </c>
      <c r="I387" s="23">
        <f t="shared" si="198"/>
        <v>3.1153448181152343E-3</v>
      </c>
      <c r="J387" s="23">
        <f t="shared" si="199"/>
        <v>5.4884765624999998E-2</v>
      </c>
      <c r="K387" s="23">
        <f t="shared" si="200"/>
        <v>0.20159167480468748</v>
      </c>
      <c r="L387" s="23">
        <f t="shared" si="201"/>
        <v>0.31493697872924803</v>
      </c>
      <c r="N387" s="24">
        <f t="shared" si="202"/>
        <v>1.0514868426808439E-3</v>
      </c>
      <c r="O387" s="24">
        <f t="shared" si="203"/>
        <v>3.5745059202086696E-3</v>
      </c>
      <c r="P387" s="25">
        <f t="shared" si="208"/>
        <v>4.6259927628895135E-3</v>
      </c>
      <c r="R387" s="23">
        <f t="shared" si="204"/>
        <v>282.3895541381836</v>
      </c>
      <c r="S387" s="23">
        <f t="shared" si="205"/>
        <v>18.85713044128418</v>
      </c>
      <c r="T387" s="23">
        <f t="shared" si="206"/>
        <v>594.34848632812498</v>
      </c>
      <c r="U387" s="23">
        <f t="shared" si="207"/>
        <v>642.16962890624995</v>
      </c>
      <c r="V387" s="23">
        <f t="shared" si="209"/>
        <v>1537.7647998138427</v>
      </c>
    </row>
    <row r="388" spans="1:22" x14ac:dyDescent="0.55000000000000004">
      <c r="B388">
        <v>110</v>
      </c>
      <c r="C388">
        <v>10054923</v>
      </c>
      <c r="D388">
        <v>206195703</v>
      </c>
      <c r="E388">
        <v>410103</v>
      </c>
      <c r="F388">
        <v>804287</v>
      </c>
      <c r="G388">
        <v>110</v>
      </c>
      <c r="H388" s="23">
        <f t="shared" si="197"/>
        <v>6.0543640136718757E-2</v>
      </c>
      <c r="I388" s="23">
        <f t="shared" si="198"/>
        <v>3.097352325439453E-3</v>
      </c>
      <c r="J388" s="23">
        <f t="shared" si="199"/>
        <v>0.12719714355468748</v>
      </c>
      <c r="K388" s="23">
        <f t="shared" si="200"/>
        <v>0.23557946777343755</v>
      </c>
      <c r="L388" s="23">
        <f t="shared" si="201"/>
        <v>0.42641760379028326</v>
      </c>
      <c r="N388" s="24">
        <f t="shared" si="202"/>
        <v>2.4373440093220216E-3</v>
      </c>
      <c r="O388" s="24">
        <f t="shared" si="203"/>
        <v>4.1779987629110603E-3</v>
      </c>
      <c r="P388" s="25">
        <f t="shared" si="208"/>
        <v>6.6153427722330819E-3</v>
      </c>
      <c r="R388" s="23">
        <f t="shared" si="204"/>
        <v>300.5526461791992</v>
      </c>
      <c r="S388" s="23">
        <f t="shared" si="205"/>
        <v>19.786336138916017</v>
      </c>
      <c r="T388" s="23">
        <f t="shared" si="206"/>
        <v>632.50762939453114</v>
      </c>
      <c r="U388" s="23">
        <f t="shared" si="207"/>
        <v>683.3990478515625</v>
      </c>
      <c r="V388" s="23">
        <f t="shared" si="209"/>
        <v>1636.2456595642088</v>
      </c>
    </row>
    <row r="389" spans="1:22" x14ac:dyDescent="0.55000000000000004">
      <c r="B389">
        <v>115</v>
      </c>
      <c r="C389">
        <v>10612494</v>
      </c>
      <c r="D389">
        <v>215468176</v>
      </c>
      <c r="E389">
        <v>423670</v>
      </c>
      <c r="F389">
        <v>838668</v>
      </c>
      <c r="G389">
        <v>115</v>
      </c>
      <c r="H389" s="23">
        <f t="shared" si="197"/>
        <v>5.615186462402344E-2</v>
      </c>
      <c r="I389" s="23">
        <f>(D389-D388)*0.0011*3/32768/300</f>
        <v>3.1127076110839848E-3</v>
      </c>
      <c r="J389" s="23">
        <f>(E389-E388)*17.4*3/32768/300</f>
        <v>7.2041564941406247E-2</v>
      </c>
      <c r="K389" s="23">
        <f>(F389-F388)*18.8*3/327680/30</f>
        <v>0.19725427246093752</v>
      </c>
      <c r="L389" s="23">
        <f t="shared" si="201"/>
        <v>0.3285604096374512</v>
      </c>
      <c r="N389" s="24">
        <f t="shared" si="202"/>
        <v>1.3801565893296103E-3</v>
      </c>
      <c r="O389" s="24">
        <f t="shared" si="203"/>
        <v>3.4975428390757964E-3</v>
      </c>
      <c r="P389" s="25">
        <f t="shared" si="208"/>
        <v>4.8776994284054067E-3</v>
      </c>
      <c r="R389" s="23">
        <f t="shared" si="204"/>
        <v>317.39820556640626</v>
      </c>
      <c r="S389" s="23">
        <f t="shared" si="205"/>
        <v>20.720148422241209</v>
      </c>
      <c r="T389" s="23">
        <f t="shared" si="206"/>
        <v>654.12009887695308</v>
      </c>
      <c r="U389" s="23">
        <f t="shared" si="207"/>
        <v>706.75045166015627</v>
      </c>
      <c r="V389" s="23">
        <f t="shared" si="209"/>
        <v>1698.9889045257569</v>
      </c>
    </row>
    <row r="390" spans="1:22" x14ac:dyDescent="0.55000000000000004">
      <c r="L390" s="20">
        <f>AVERAGE(L368:L389)</f>
        <v>0.34931136353510078</v>
      </c>
    </row>
    <row r="393" spans="1:22" s="4" customFormat="1" x14ac:dyDescent="0.55000000000000004">
      <c r="A393" s="7"/>
      <c r="C393" s="8" t="s">
        <v>1463</v>
      </c>
      <c r="D393" s="8"/>
      <c r="E393" s="8"/>
      <c r="F393" s="8"/>
      <c r="H393" s="9"/>
      <c r="I393" s="9"/>
      <c r="J393" s="9"/>
      <c r="K393" s="9"/>
      <c r="L393" s="10"/>
      <c r="N393" s="11"/>
      <c r="O393" s="12"/>
      <c r="P393" s="12"/>
      <c r="R393" s="13"/>
      <c r="S393" s="13"/>
      <c r="T393" s="13"/>
      <c r="U393" s="13"/>
      <c r="V393" s="14"/>
    </row>
    <row r="394" spans="1:22" s="4" customFormat="1" x14ac:dyDescent="0.55000000000000004">
      <c r="A394" s="7"/>
      <c r="C394" s="4" t="s">
        <v>1464</v>
      </c>
      <c r="D394" s="4" t="s">
        <v>1465</v>
      </c>
      <c r="E394" s="4" t="s">
        <v>1466</v>
      </c>
      <c r="F394" s="4" t="s">
        <v>1467</v>
      </c>
      <c r="H394" s="9" t="s">
        <v>1468</v>
      </c>
      <c r="I394" s="9"/>
      <c r="J394" s="9"/>
      <c r="K394" s="9"/>
      <c r="L394" s="10"/>
      <c r="N394" s="11" t="s">
        <v>1469</v>
      </c>
      <c r="O394" s="12"/>
      <c r="P394" s="12"/>
      <c r="R394" s="15" t="s">
        <v>1470</v>
      </c>
      <c r="S394" s="16"/>
      <c r="T394" s="16"/>
      <c r="U394" s="16"/>
      <c r="V394" s="17"/>
    </row>
    <row r="395" spans="1:22" ht="15.75" customHeight="1" x14ac:dyDescent="0.55000000000000004">
      <c r="A395" s="18" t="s">
        <v>1489</v>
      </c>
      <c r="B395">
        <v>5</v>
      </c>
      <c r="C395">
        <v>106752</v>
      </c>
      <c r="D395">
        <v>9723545</v>
      </c>
      <c r="E395">
        <v>13071</v>
      </c>
      <c r="F395">
        <v>75957</v>
      </c>
      <c r="G395" t="s">
        <v>1472</v>
      </c>
      <c r="H395" s="20" t="s">
        <v>1457</v>
      </c>
      <c r="I395" s="20" t="s">
        <v>1458</v>
      </c>
      <c r="J395" s="20" t="s">
        <v>1473</v>
      </c>
      <c r="K395" s="20" t="s">
        <v>1474</v>
      </c>
      <c r="L395" s="20" t="s">
        <v>1475</v>
      </c>
      <c r="M395" s="20" t="s">
        <v>1472</v>
      </c>
      <c r="N395" s="21" t="s">
        <v>1473</v>
      </c>
      <c r="O395" s="21" t="s">
        <v>1474</v>
      </c>
      <c r="P395" s="22" t="s">
        <v>1475</v>
      </c>
      <c r="Q395" s="20"/>
      <c r="R395" s="20" t="s">
        <v>1457</v>
      </c>
      <c r="S395" s="20" t="s">
        <v>1458</v>
      </c>
      <c r="T395" s="20" t="s">
        <v>1473</v>
      </c>
      <c r="U395" s="20" t="s">
        <v>1474</v>
      </c>
      <c r="V395" s="20" t="s">
        <v>1475</v>
      </c>
    </row>
    <row r="396" spans="1:22" x14ac:dyDescent="0.55000000000000004">
      <c r="A396" s="18"/>
      <c r="B396">
        <v>10</v>
      </c>
      <c r="C396">
        <v>190091</v>
      </c>
      <c r="D396">
        <v>19469718</v>
      </c>
      <c r="E396">
        <v>15684</v>
      </c>
      <c r="F396">
        <v>89320</v>
      </c>
      <c r="G396">
        <v>10</v>
      </c>
      <c r="H396" s="23">
        <f>(C396-C395)*0.33*3/32768/300</f>
        <v>8.3929046630859382E-3</v>
      </c>
      <c r="I396" s="23">
        <f>(D396-D395)*0.0011*3/327680/30</f>
        <v>3.2717255554199219E-3</v>
      </c>
      <c r="J396" s="23">
        <f>(E396-E395)*17.4*3/327680/30</f>
        <v>1.3875183105468748E-2</v>
      </c>
      <c r="K396" s="23">
        <f>(F396-F395)*18.8*3/327680/30</f>
        <v>7.6667602539062504E-2</v>
      </c>
      <c r="L396" s="23">
        <f>SUM(H396:K396)</f>
        <v>0.10220741586303711</v>
      </c>
      <c r="M396">
        <v>10</v>
      </c>
      <c r="N396" s="24">
        <f>(E396-E395)/(C396-C395+D396-D395)</f>
        <v>2.6583211862399677E-4</v>
      </c>
      <c r="O396" s="24">
        <f>(F396-F395)/(C396-C395+D396-D395)</f>
        <v>1.3594774593082546E-3</v>
      </c>
      <c r="P396" s="25">
        <f t="shared" ref="P396:P400" si="210">SUM(N396:O396)</f>
        <v>1.6253095779322514E-3</v>
      </c>
      <c r="Q396">
        <v>10</v>
      </c>
      <c r="R396" s="23">
        <f>(C396-C$3)*0.33*3/32768</f>
        <v>2.512372741699219</v>
      </c>
      <c r="S396" s="23">
        <f>(D396-D$3)*0.0011*3/32768</f>
        <v>0.98153418273925785</v>
      </c>
      <c r="T396" s="23">
        <f>(E396-E$3)*17.4*3/32768</f>
        <v>4.1912292480468745</v>
      </c>
      <c r="U396" s="23">
        <f>(E396-E$3)*18.8*3/32768</f>
        <v>4.5284545898437507</v>
      </c>
      <c r="V396" s="23">
        <f t="shared" ref="V396:V400" si="211">SUM(R396:U396)</f>
        <v>12.213590762329101</v>
      </c>
    </row>
    <row r="397" spans="1:22" x14ac:dyDescent="0.55000000000000004">
      <c r="A397" s="18"/>
      <c r="B397">
        <v>15</v>
      </c>
      <c r="C397">
        <v>512213</v>
      </c>
      <c r="D397">
        <v>28977465</v>
      </c>
      <c r="E397">
        <v>47593</v>
      </c>
      <c r="F397">
        <v>124610</v>
      </c>
      <c r="G397">
        <v>15</v>
      </c>
      <c r="H397" s="23">
        <f t="shared" ref="H397:H417" si="212">(C397-C396)*0.33*3/32768/300</f>
        <v>3.2440264892578126E-2</v>
      </c>
      <c r="I397" s="23">
        <f t="shared" ref="I397:I416" si="213">(D397-D396)*0.0011*3/327680/30</f>
        <v>3.1916875305175786E-3</v>
      </c>
      <c r="J397" s="23">
        <f t="shared" ref="J397:J416" si="214">(E397-E396)*17.4*3/327680/30</f>
        <v>0.16943865966796873</v>
      </c>
      <c r="K397" s="23">
        <f t="shared" ref="K397:K416" si="215">(F397-F396)*18.8*3/327680/30</f>
        <v>0.20246948242187501</v>
      </c>
      <c r="L397" s="23">
        <f t="shared" ref="L397:L417" si="216">SUM(H397:K397)</f>
        <v>0.40754009451293943</v>
      </c>
      <c r="M397">
        <v>15</v>
      </c>
      <c r="N397" s="24">
        <f t="shared" ref="N397:N417" si="217">(E397-E396)/(C397-C396+D397-D396)</f>
        <v>3.2461266777817689E-3</v>
      </c>
      <c r="O397" s="24">
        <f t="shared" ref="O397:O417" si="218">(F397-F396)/(C397-C396+D397-D396)</f>
        <v>3.5900783621836668E-3</v>
      </c>
      <c r="P397" s="25">
        <f t="shared" si="210"/>
        <v>6.8362050399654352E-3</v>
      </c>
      <c r="Q397">
        <v>15</v>
      </c>
      <c r="R397" s="23">
        <f t="shared" ref="R397:R417" si="219">(C397-C$3)*0.33*3/32768</f>
        <v>12.244452209472657</v>
      </c>
      <c r="S397" s="23">
        <f t="shared" ref="S397:S417" si="220">(D397-D$3)*0.0011*3/32768</f>
        <v>1.9390404418945315</v>
      </c>
      <c r="T397" s="23">
        <f t="shared" ref="T397:T417" si="221">(E397-E$3)*17.4*3/32768</f>
        <v>55.0228271484375</v>
      </c>
      <c r="U397" s="23">
        <f t="shared" ref="U397:U417" si="222">(E397-E$3)*18.8*3/32768</f>
        <v>59.449951171875</v>
      </c>
      <c r="V397" s="23">
        <f t="shared" si="211"/>
        <v>128.6562709716797</v>
      </c>
    </row>
    <row r="398" spans="1:22" x14ac:dyDescent="0.55000000000000004">
      <c r="A398" s="18"/>
      <c r="B398">
        <v>20</v>
      </c>
      <c r="C398">
        <v>834311</v>
      </c>
      <c r="D398">
        <v>38484903</v>
      </c>
      <c r="E398">
        <v>60047</v>
      </c>
      <c r="F398">
        <v>149655</v>
      </c>
      <c r="G398">
        <v>20</v>
      </c>
      <c r="H398" s="23">
        <f t="shared" si="212"/>
        <v>3.2437847900390629E-2</v>
      </c>
      <c r="I398" s="23">
        <f t="shared" si="213"/>
        <v>3.1915838012695316E-3</v>
      </c>
      <c r="J398" s="23">
        <f t="shared" si="214"/>
        <v>6.6131469726562489E-2</v>
      </c>
      <c r="K398" s="23">
        <f t="shared" si="215"/>
        <v>0.1436907958984375</v>
      </c>
      <c r="L398" s="23">
        <f t="shared" si="216"/>
        <v>0.24545169732666017</v>
      </c>
      <c r="M398">
        <v>20</v>
      </c>
      <c r="N398" s="24">
        <f t="shared" si="217"/>
        <v>1.2669977504533277E-3</v>
      </c>
      <c r="O398" s="24">
        <f t="shared" si="218"/>
        <v>2.5479330865668531E-3</v>
      </c>
      <c r="P398" s="25">
        <f t="shared" si="210"/>
        <v>3.8149308370201808E-3</v>
      </c>
      <c r="Q398">
        <v>20</v>
      </c>
      <c r="R398" s="23">
        <f t="shared" si="219"/>
        <v>21.975806579589843</v>
      </c>
      <c r="S398" s="23">
        <f t="shared" si="220"/>
        <v>2.8965155822753905</v>
      </c>
      <c r="T398" s="23">
        <f t="shared" si="221"/>
        <v>74.862268066406244</v>
      </c>
      <c r="U398" s="23">
        <f t="shared" si="222"/>
        <v>80.885668945312503</v>
      </c>
      <c r="V398" s="23">
        <f t="shared" si="211"/>
        <v>180.62025917358397</v>
      </c>
    </row>
    <row r="399" spans="1:22" x14ac:dyDescent="0.55000000000000004">
      <c r="A399" s="18"/>
      <c r="B399">
        <v>25</v>
      </c>
      <c r="C399">
        <v>1165909</v>
      </c>
      <c r="D399">
        <v>47981179</v>
      </c>
      <c r="E399">
        <v>70933</v>
      </c>
      <c r="F399">
        <v>170818</v>
      </c>
      <c r="G399">
        <v>25</v>
      </c>
      <c r="H399" s="23">
        <f t="shared" si="212"/>
        <v>3.3394573974609376E-2</v>
      </c>
      <c r="I399" s="23">
        <f t="shared" si="213"/>
        <v>3.1878367919921879E-3</v>
      </c>
      <c r="J399" s="23">
        <f t="shared" si="214"/>
        <v>5.78052978515625E-2</v>
      </c>
      <c r="K399" s="23">
        <f t="shared" si="215"/>
        <v>0.12141857910156252</v>
      </c>
      <c r="L399" s="23">
        <f t="shared" si="216"/>
        <v>0.2158062877197266</v>
      </c>
      <c r="M399">
        <v>25</v>
      </c>
      <c r="N399" s="24">
        <f t="shared" si="217"/>
        <v>1.1076658084953064E-3</v>
      </c>
      <c r="O399" s="24">
        <f t="shared" si="218"/>
        <v>2.1533650105811288E-3</v>
      </c>
      <c r="P399" s="25">
        <f t="shared" si="210"/>
        <v>3.261030819076435E-3</v>
      </c>
      <c r="Q399">
        <v>25</v>
      </c>
      <c r="R399" s="23">
        <f t="shared" si="219"/>
        <v>31.994178771972656</v>
      </c>
      <c r="S399" s="23">
        <f t="shared" si="220"/>
        <v>3.8528666198730468</v>
      </c>
      <c r="T399" s="23">
        <f t="shared" si="221"/>
        <v>92.203857421874986</v>
      </c>
      <c r="U399" s="23">
        <f t="shared" si="222"/>
        <v>99.62255859375</v>
      </c>
      <c r="V399" s="23">
        <f t="shared" si="211"/>
        <v>227.67346140747068</v>
      </c>
    </row>
    <row r="400" spans="1:22" x14ac:dyDescent="0.55000000000000004">
      <c r="A400" s="18"/>
      <c r="B400">
        <v>30</v>
      </c>
      <c r="C400">
        <v>1570716</v>
      </c>
      <c r="D400">
        <v>57404529</v>
      </c>
      <c r="E400">
        <v>78238</v>
      </c>
      <c r="F400">
        <v>197624</v>
      </c>
      <c r="G400">
        <v>30</v>
      </c>
      <c r="H400" s="23">
        <f t="shared" si="212"/>
        <v>4.0767306518554688E-2</v>
      </c>
      <c r="I400" s="23">
        <f t="shared" si="213"/>
        <v>3.1633560180664069E-3</v>
      </c>
      <c r="J400" s="23">
        <f t="shared" si="214"/>
        <v>3.8789978027343741E-2</v>
      </c>
      <c r="K400" s="23">
        <f t="shared" si="215"/>
        <v>0.15379418945312504</v>
      </c>
      <c r="L400" s="23">
        <f t="shared" si="216"/>
        <v>0.23651483001708987</v>
      </c>
      <c r="M400">
        <v>30</v>
      </c>
      <c r="N400" s="24">
        <f t="shared" si="217"/>
        <v>7.4327261967833849E-4</v>
      </c>
      <c r="O400" s="24">
        <f t="shared" si="218"/>
        <v>2.7274696568237566E-3</v>
      </c>
      <c r="P400" s="25">
        <f t="shared" si="210"/>
        <v>3.4707422765020953E-3</v>
      </c>
      <c r="Q400">
        <v>30</v>
      </c>
      <c r="R400" s="23">
        <f t="shared" si="219"/>
        <v>44.224370727539061</v>
      </c>
      <c r="S400" s="23">
        <f t="shared" si="220"/>
        <v>4.8018734252929693</v>
      </c>
      <c r="T400" s="23">
        <f t="shared" si="221"/>
        <v>103.84085083007813</v>
      </c>
      <c r="U400" s="23">
        <f t="shared" si="222"/>
        <v>112.19586181640625</v>
      </c>
      <c r="V400" s="23">
        <f t="shared" si="211"/>
        <v>265.0629567993164</v>
      </c>
    </row>
    <row r="401" spans="2:22" x14ac:dyDescent="0.55000000000000004">
      <c r="B401">
        <v>35</v>
      </c>
      <c r="C401">
        <v>2122517</v>
      </c>
      <c r="D401">
        <v>66680432</v>
      </c>
      <c r="E401">
        <v>117521</v>
      </c>
      <c r="F401">
        <v>251029</v>
      </c>
      <c r="G401">
        <v>35</v>
      </c>
      <c r="H401" s="23">
        <f t="shared" si="212"/>
        <v>5.557077941894531E-2</v>
      </c>
      <c r="I401" s="23">
        <f t="shared" si="213"/>
        <v>3.1138590393066405E-3</v>
      </c>
      <c r="J401" s="23">
        <f t="shared" si="214"/>
        <v>0.20859503173828123</v>
      </c>
      <c r="K401" s="23">
        <f t="shared" si="215"/>
        <v>0.30640075683593754</v>
      </c>
      <c r="L401" s="23">
        <f t="shared" si="216"/>
        <v>0.57368042703247069</v>
      </c>
      <c r="N401" s="24">
        <f t="shared" si="217"/>
        <v>3.997169633924668E-3</v>
      </c>
      <c r="O401" s="24">
        <f t="shared" si="218"/>
        <v>5.4341278491904111E-3</v>
      </c>
      <c r="P401" s="25">
        <f t="shared" ref="P401:P417" si="223">SUM(N401:O401)</f>
        <v>9.4312974831150791E-3</v>
      </c>
      <c r="R401" s="23">
        <f t="shared" si="219"/>
        <v>60.895604553222654</v>
      </c>
      <c r="S401" s="23">
        <f t="shared" si="220"/>
        <v>5.7360311370849617</v>
      </c>
      <c r="T401" s="23">
        <f t="shared" si="221"/>
        <v>166.41936035156249</v>
      </c>
      <c r="U401" s="23">
        <f t="shared" si="222"/>
        <v>179.80942382812501</v>
      </c>
      <c r="V401" s="23">
        <f t="shared" ref="V401:V417" si="224">SUM(R401:U401)</f>
        <v>412.8604198699951</v>
      </c>
    </row>
    <row r="402" spans="2:22" x14ac:dyDescent="0.55000000000000004">
      <c r="B402">
        <v>40</v>
      </c>
      <c r="C402">
        <v>2683788</v>
      </c>
      <c r="D402">
        <v>75948889</v>
      </c>
      <c r="E402">
        <v>140385</v>
      </c>
      <c r="F402">
        <v>299929</v>
      </c>
      <c r="G402">
        <v>40</v>
      </c>
      <c r="H402" s="23">
        <f t="shared" si="212"/>
        <v>5.6524484252929691E-2</v>
      </c>
      <c r="I402" s="23">
        <f t="shared" si="213"/>
        <v>3.1113594665527346E-3</v>
      </c>
      <c r="J402" s="23">
        <f t="shared" si="214"/>
        <v>0.12140917968749999</v>
      </c>
      <c r="K402" s="23">
        <f t="shared" si="215"/>
        <v>0.28055419921875002</v>
      </c>
      <c r="L402" s="23">
        <f t="shared" si="216"/>
        <v>0.46159922262573244</v>
      </c>
      <c r="N402" s="24">
        <f t="shared" si="217"/>
        <v>2.3260053584392162E-3</v>
      </c>
      <c r="O402" s="24">
        <f t="shared" si="218"/>
        <v>4.9747053021202622E-3</v>
      </c>
      <c r="P402" s="25">
        <f t="shared" si="223"/>
        <v>7.3007106605594788E-3</v>
      </c>
      <c r="R402" s="23">
        <f t="shared" si="219"/>
        <v>77.852949829101561</v>
      </c>
      <c r="S402" s="23">
        <f t="shared" si="220"/>
        <v>6.6694389770507811</v>
      </c>
      <c r="T402" s="23">
        <f t="shared" si="221"/>
        <v>202.84211425781248</v>
      </c>
      <c r="U402" s="23">
        <f t="shared" si="222"/>
        <v>219.16274414062502</v>
      </c>
      <c r="V402" s="23">
        <f t="shared" si="224"/>
        <v>506.52724720458986</v>
      </c>
    </row>
    <row r="403" spans="2:22" x14ac:dyDescent="0.55000000000000004">
      <c r="B403">
        <v>45</v>
      </c>
      <c r="C403">
        <v>3289509</v>
      </c>
      <c r="D403">
        <v>85172836</v>
      </c>
      <c r="E403">
        <v>186226</v>
      </c>
      <c r="F403">
        <v>344126</v>
      </c>
      <c r="G403">
        <v>45</v>
      </c>
      <c r="H403" s="23">
        <f t="shared" si="212"/>
        <v>6.1000955200195314E-2</v>
      </c>
      <c r="I403" s="23">
        <f t="shared" si="213"/>
        <v>3.0964177551269533E-3</v>
      </c>
      <c r="J403" s="23">
        <f t="shared" si="214"/>
        <v>0.24341839599609372</v>
      </c>
      <c r="K403" s="23">
        <f t="shared" si="215"/>
        <v>0.2535716552734375</v>
      </c>
      <c r="L403" s="23">
        <f t="shared" si="216"/>
        <v>0.56108742422485347</v>
      </c>
      <c r="N403" s="24">
        <f t="shared" si="217"/>
        <v>4.6635349230513181E-3</v>
      </c>
      <c r="O403" s="24">
        <f t="shared" si="218"/>
        <v>4.4962861410985603E-3</v>
      </c>
      <c r="P403" s="25">
        <f t="shared" si="223"/>
        <v>9.1598210641498784E-3</v>
      </c>
      <c r="R403" s="23">
        <f t="shared" si="219"/>
        <v>96.153236389160156</v>
      </c>
      <c r="S403" s="23">
        <f t="shared" si="220"/>
        <v>7.5983643035888679</v>
      </c>
      <c r="T403" s="23">
        <f t="shared" si="221"/>
        <v>275.86763305664061</v>
      </c>
      <c r="U403" s="23">
        <f t="shared" si="222"/>
        <v>298.06387939453123</v>
      </c>
      <c r="V403" s="23">
        <f t="shared" si="224"/>
        <v>677.68311314392088</v>
      </c>
    </row>
    <row r="404" spans="2:22" x14ac:dyDescent="0.55000000000000004">
      <c r="B404">
        <v>50</v>
      </c>
      <c r="C404">
        <v>3862224</v>
      </c>
      <c r="D404">
        <v>94429909</v>
      </c>
      <c r="E404">
        <v>211725</v>
      </c>
      <c r="F404">
        <v>380657</v>
      </c>
      <c r="G404">
        <v>50</v>
      </c>
      <c r="H404" s="23">
        <f t="shared" si="212"/>
        <v>5.7676986694335949E-2</v>
      </c>
      <c r="I404" s="23">
        <f t="shared" si="213"/>
        <v>3.1075379333496095E-3</v>
      </c>
      <c r="J404" s="23">
        <f t="shared" si="214"/>
        <v>0.13540118408203122</v>
      </c>
      <c r="K404" s="23">
        <f t="shared" si="215"/>
        <v>0.20958947753906251</v>
      </c>
      <c r="L404" s="23">
        <f t="shared" si="216"/>
        <v>0.40577518624877928</v>
      </c>
      <c r="N404" s="24">
        <f t="shared" si="217"/>
        <v>2.5940539104200417E-3</v>
      </c>
      <c r="O404" s="24">
        <f t="shared" si="218"/>
        <v>3.7163568532708946E-3</v>
      </c>
      <c r="P404" s="25">
        <f t="shared" si="223"/>
        <v>6.3104107636909358E-3</v>
      </c>
      <c r="R404" s="23">
        <f t="shared" si="219"/>
        <v>113.45633239746093</v>
      </c>
      <c r="S404" s="23">
        <f t="shared" si="220"/>
        <v>8.5306256835937511</v>
      </c>
      <c r="T404" s="23">
        <f t="shared" si="221"/>
        <v>316.48798828124995</v>
      </c>
      <c r="U404" s="23">
        <f t="shared" si="222"/>
        <v>341.95253906250002</v>
      </c>
      <c r="V404" s="23">
        <f t="shared" si="224"/>
        <v>780.42748542480467</v>
      </c>
    </row>
    <row r="405" spans="2:22" x14ac:dyDescent="0.55000000000000004">
      <c r="B405">
        <v>55</v>
      </c>
      <c r="C405">
        <v>4407789</v>
      </c>
      <c r="D405">
        <v>103714356</v>
      </c>
      <c r="E405">
        <v>219892</v>
      </c>
      <c r="F405">
        <v>416280</v>
      </c>
      <c r="G405">
        <v>55</v>
      </c>
      <c r="H405" s="23">
        <f t="shared" si="212"/>
        <v>5.4942764282226574E-2</v>
      </c>
      <c r="I405" s="23">
        <f t="shared" si="213"/>
        <v>3.1167272033691407E-3</v>
      </c>
      <c r="J405" s="23">
        <f t="shared" si="214"/>
        <v>4.336724853515625E-2</v>
      </c>
      <c r="K405" s="23">
        <f t="shared" si="215"/>
        <v>0.20438000488281252</v>
      </c>
      <c r="L405" s="23">
        <f t="shared" si="216"/>
        <v>0.30580674490356452</v>
      </c>
      <c r="N405" s="24">
        <f t="shared" si="217"/>
        <v>8.3082299390885793E-4</v>
      </c>
      <c r="O405" s="24">
        <f t="shared" si="218"/>
        <v>3.6239019850637009E-3</v>
      </c>
      <c r="P405" s="25">
        <f t="shared" si="223"/>
        <v>4.4547249789725586E-3</v>
      </c>
      <c r="R405" s="23">
        <f t="shared" si="219"/>
        <v>129.93916168212891</v>
      </c>
      <c r="S405" s="23">
        <f t="shared" si="220"/>
        <v>9.465643844604493</v>
      </c>
      <c r="T405" s="23">
        <f t="shared" si="221"/>
        <v>329.49816284179684</v>
      </c>
      <c r="U405" s="23">
        <f t="shared" si="222"/>
        <v>356.0095092773438</v>
      </c>
      <c r="V405" s="23">
        <f t="shared" si="224"/>
        <v>824.91247764587411</v>
      </c>
    </row>
    <row r="406" spans="2:22" x14ac:dyDescent="0.55000000000000004">
      <c r="B406">
        <v>60</v>
      </c>
      <c r="C406">
        <v>4950541</v>
      </c>
      <c r="D406">
        <v>113001177</v>
      </c>
      <c r="E406">
        <v>232643</v>
      </c>
      <c r="F406">
        <v>449780</v>
      </c>
      <c r="G406">
        <v>60</v>
      </c>
      <c r="H406" s="23">
        <f t="shared" si="212"/>
        <v>5.4659472656249999E-2</v>
      </c>
      <c r="I406" s="23">
        <f t="shared" si="213"/>
        <v>3.1175241394042967E-3</v>
      </c>
      <c r="J406" s="23">
        <f t="shared" si="214"/>
        <v>6.7708557128906249E-2</v>
      </c>
      <c r="K406" s="23">
        <f t="shared" si="215"/>
        <v>0.19219970703125</v>
      </c>
      <c r="L406" s="23">
        <f t="shared" si="216"/>
        <v>0.31768526095581051</v>
      </c>
      <c r="N406" s="24">
        <f t="shared" si="217"/>
        <v>1.2972079255121256E-3</v>
      </c>
      <c r="O406" s="24">
        <f t="shared" si="218"/>
        <v>3.4080829350369543E-3</v>
      </c>
      <c r="P406" s="25">
        <f t="shared" si="223"/>
        <v>4.7052908605490799E-3</v>
      </c>
      <c r="R406" s="23">
        <f t="shared" si="219"/>
        <v>146.3370034790039</v>
      </c>
      <c r="S406" s="23">
        <f t="shared" si="220"/>
        <v>10.400901086425783</v>
      </c>
      <c r="T406" s="23">
        <f t="shared" si="221"/>
        <v>349.81072998046869</v>
      </c>
      <c r="U406" s="23">
        <f t="shared" si="222"/>
        <v>377.9564208984375</v>
      </c>
      <c r="V406" s="23">
        <f t="shared" si="224"/>
        <v>884.50505544433588</v>
      </c>
    </row>
    <row r="407" spans="2:22" x14ac:dyDescent="0.55000000000000004">
      <c r="B407">
        <v>65</v>
      </c>
      <c r="C407">
        <v>5490282</v>
      </c>
      <c r="D407">
        <v>122291199</v>
      </c>
      <c r="E407">
        <v>244807</v>
      </c>
      <c r="F407">
        <v>483960</v>
      </c>
      <c r="G407">
        <v>65</v>
      </c>
      <c r="H407" s="23">
        <f t="shared" si="212"/>
        <v>5.435624084472656E-2</v>
      </c>
      <c r="I407" s="23">
        <f t="shared" si="213"/>
        <v>3.1185986938476562E-3</v>
      </c>
      <c r="J407" s="23">
        <f t="shared" si="214"/>
        <v>6.4591552734374988E-2</v>
      </c>
      <c r="K407" s="23">
        <f t="shared" si="215"/>
        <v>0.19610107421875</v>
      </c>
      <c r="L407" s="23">
        <f t="shared" si="216"/>
        <v>0.31816746649169919</v>
      </c>
      <c r="N407" s="24">
        <f t="shared" si="217"/>
        <v>1.2374662542728649E-3</v>
      </c>
      <c r="O407" s="24">
        <f t="shared" si="218"/>
        <v>3.4771947197506188E-3</v>
      </c>
      <c r="P407" s="25">
        <f t="shared" si="223"/>
        <v>4.7146609740234841E-3</v>
      </c>
      <c r="R407" s="23">
        <f t="shared" si="219"/>
        <v>162.64387573242189</v>
      </c>
      <c r="S407" s="23">
        <f t="shared" si="220"/>
        <v>11.336480694580079</v>
      </c>
      <c r="T407" s="23">
        <f t="shared" si="221"/>
        <v>369.18819580078122</v>
      </c>
      <c r="U407" s="23">
        <f t="shared" si="222"/>
        <v>398.89299316406255</v>
      </c>
      <c r="V407" s="23">
        <f t="shared" si="224"/>
        <v>942.0615453918457</v>
      </c>
    </row>
    <row r="408" spans="2:22" x14ac:dyDescent="0.55000000000000004">
      <c r="B408">
        <v>70</v>
      </c>
      <c r="C408">
        <v>6040973</v>
      </c>
      <c r="D408">
        <v>131570032</v>
      </c>
      <c r="E408">
        <v>255918</v>
      </c>
      <c r="F408">
        <v>531923</v>
      </c>
      <c r="G408">
        <v>70</v>
      </c>
      <c r="H408" s="23">
        <f t="shared" si="212"/>
        <v>5.5458993530273434E-2</v>
      </c>
      <c r="I408" s="23">
        <f t="shared" si="213"/>
        <v>3.1148426208496092E-3</v>
      </c>
      <c r="J408" s="23">
        <f t="shared" si="214"/>
        <v>5.9000061035156245E-2</v>
      </c>
      <c r="K408" s="23">
        <f t="shared" si="215"/>
        <v>0.2751783447265625</v>
      </c>
      <c r="L408" s="23">
        <f t="shared" si="216"/>
        <v>0.39275224191284175</v>
      </c>
      <c r="N408" s="24">
        <f t="shared" si="217"/>
        <v>1.1303700972702239E-3</v>
      </c>
      <c r="O408" s="24">
        <f t="shared" si="218"/>
        <v>4.8794834826182834E-3</v>
      </c>
      <c r="P408" s="25">
        <f t="shared" si="223"/>
        <v>6.0098535798885078E-3</v>
      </c>
      <c r="R408" s="23">
        <f t="shared" si="219"/>
        <v>179.28157379150392</v>
      </c>
      <c r="S408" s="23">
        <f t="shared" si="220"/>
        <v>12.270933480834961</v>
      </c>
      <c r="T408" s="23">
        <f t="shared" si="221"/>
        <v>386.88821411132813</v>
      </c>
      <c r="U408" s="23">
        <f t="shared" si="222"/>
        <v>418.01715087890625</v>
      </c>
      <c r="V408" s="23">
        <f t="shared" si="224"/>
        <v>996.45787226257323</v>
      </c>
    </row>
    <row r="409" spans="2:22" x14ac:dyDescent="0.55000000000000004">
      <c r="B409">
        <v>75</v>
      </c>
      <c r="C409">
        <v>6604236</v>
      </c>
      <c r="D409">
        <v>140836331</v>
      </c>
      <c r="E409">
        <v>270780</v>
      </c>
      <c r="F409">
        <v>570879</v>
      </c>
      <c r="G409">
        <v>75</v>
      </c>
      <c r="H409" s="23">
        <f t="shared" si="212"/>
        <v>5.6725094604492189E-2</v>
      </c>
      <c r="I409" s="23">
        <f t="shared" si="213"/>
        <v>3.1106350402832035E-3</v>
      </c>
      <c r="J409" s="23">
        <f t="shared" si="214"/>
        <v>7.8918090820312481E-2</v>
      </c>
      <c r="K409" s="23">
        <f t="shared" si="215"/>
        <v>0.22350244140625003</v>
      </c>
      <c r="L409" s="23">
        <f t="shared" si="216"/>
        <v>0.36225626187133791</v>
      </c>
      <c r="N409" s="24">
        <f t="shared" si="217"/>
        <v>1.5119697093319113E-3</v>
      </c>
      <c r="O409" s="24">
        <f t="shared" si="218"/>
        <v>3.9631470863096445E-3</v>
      </c>
      <c r="P409" s="25">
        <f t="shared" si="223"/>
        <v>5.4751167956415556E-3</v>
      </c>
      <c r="R409" s="23">
        <f t="shared" si="219"/>
        <v>196.29910217285158</v>
      </c>
      <c r="S409" s="23">
        <f t="shared" si="220"/>
        <v>13.204123992919921</v>
      </c>
      <c r="T409" s="23">
        <f t="shared" si="221"/>
        <v>410.56364135742183</v>
      </c>
      <c r="U409" s="23">
        <f t="shared" si="222"/>
        <v>443.59749755859377</v>
      </c>
      <c r="V409" s="23">
        <f t="shared" si="224"/>
        <v>1063.6643650817871</v>
      </c>
    </row>
    <row r="410" spans="2:22" x14ac:dyDescent="0.55000000000000004">
      <c r="B410">
        <v>80</v>
      </c>
      <c r="C410">
        <v>7162323</v>
      </c>
      <c r="D410">
        <v>150107804</v>
      </c>
      <c r="E410">
        <v>285183</v>
      </c>
      <c r="F410">
        <v>612914</v>
      </c>
      <c r="G410">
        <v>80</v>
      </c>
      <c r="H410" s="23">
        <f t="shared" si="212"/>
        <v>5.6203829956054698E-2</v>
      </c>
      <c r="I410" s="23">
        <f t="shared" si="213"/>
        <v>3.112371917724609E-3</v>
      </c>
      <c r="J410" s="23">
        <f t="shared" si="214"/>
        <v>7.6480773925781259E-2</v>
      </c>
      <c r="K410" s="23">
        <f t="shared" si="215"/>
        <v>0.2411676025390625</v>
      </c>
      <c r="L410" s="23">
        <f t="shared" si="216"/>
        <v>0.37696457833862307</v>
      </c>
      <c r="N410" s="24">
        <f t="shared" si="217"/>
        <v>1.4652741323111106E-3</v>
      </c>
      <c r="O410" s="24">
        <f t="shared" si="218"/>
        <v>4.2763867355202064E-3</v>
      </c>
      <c r="P410" s="25">
        <f t="shared" si="223"/>
        <v>5.7416608678313172E-3</v>
      </c>
      <c r="R410" s="23">
        <f t="shared" si="219"/>
        <v>213.16025115966798</v>
      </c>
      <c r="S410" s="23">
        <f t="shared" si="220"/>
        <v>14.137835568237305</v>
      </c>
      <c r="T410" s="23">
        <f t="shared" si="221"/>
        <v>433.50787353515625</v>
      </c>
      <c r="U410" s="23">
        <f t="shared" si="222"/>
        <v>468.3878173828125</v>
      </c>
      <c r="V410" s="23">
        <f t="shared" si="224"/>
        <v>1129.193777645874</v>
      </c>
    </row>
    <row r="411" spans="2:22" x14ac:dyDescent="0.55000000000000004">
      <c r="B411">
        <v>85</v>
      </c>
      <c r="C411">
        <v>7702763</v>
      </c>
      <c r="D411">
        <v>159397002</v>
      </c>
      <c r="E411">
        <v>297954</v>
      </c>
      <c r="F411">
        <v>645110</v>
      </c>
      <c r="G411">
        <v>85</v>
      </c>
      <c r="H411" s="23">
        <f t="shared" si="212"/>
        <v>5.4426635742187507E-2</v>
      </c>
      <c r="I411" s="23">
        <f t="shared" si="213"/>
        <v>3.1183220825195313E-3</v>
      </c>
      <c r="J411" s="23">
        <f t="shared" si="214"/>
        <v>6.781475830078125E-2</v>
      </c>
      <c r="K411" s="23">
        <f t="shared" si="215"/>
        <v>0.18471826171875</v>
      </c>
      <c r="L411" s="23">
        <f t="shared" si="216"/>
        <v>0.3100779778442383</v>
      </c>
      <c r="N411" s="24">
        <f t="shared" si="217"/>
        <v>1.2992340104488081E-3</v>
      </c>
      <c r="O411" s="24">
        <f t="shared" si="218"/>
        <v>3.2754003758836288E-3</v>
      </c>
      <c r="P411" s="25">
        <f t="shared" si="223"/>
        <v>4.5746343863324367E-3</v>
      </c>
      <c r="R411" s="23">
        <f t="shared" si="219"/>
        <v>229.48824188232425</v>
      </c>
      <c r="S411" s="23">
        <f t="shared" si="220"/>
        <v>15.073332192993165</v>
      </c>
      <c r="T411" s="23">
        <f t="shared" si="221"/>
        <v>453.8523010253906</v>
      </c>
      <c r="U411" s="23">
        <f t="shared" si="222"/>
        <v>490.3691528320312</v>
      </c>
      <c r="V411" s="23">
        <f t="shared" si="224"/>
        <v>1188.7830279327393</v>
      </c>
    </row>
    <row r="412" spans="2:22" x14ac:dyDescent="0.55000000000000004">
      <c r="B412">
        <v>90</v>
      </c>
      <c r="C412">
        <v>8245046</v>
      </c>
      <c r="D412">
        <v>168684329</v>
      </c>
      <c r="E412">
        <v>310301</v>
      </c>
      <c r="F412">
        <v>680500</v>
      </c>
      <c r="G412">
        <v>90</v>
      </c>
      <c r="H412" s="23">
        <f t="shared" si="212"/>
        <v>5.4612240600585941E-2</v>
      </c>
      <c r="I412" s="23">
        <f t="shared" si="213"/>
        <v>3.1176940002441409E-3</v>
      </c>
      <c r="J412" s="23">
        <f t="shared" si="214"/>
        <v>6.5563293457031241E-2</v>
      </c>
      <c r="K412" s="23">
        <f t="shared" si="215"/>
        <v>0.20304321289062502</v>
      </c>
      <c r="L412" s="23">
        <f t="shared" si="216"/>
        <v>0.32633644094848635</v>
      </c>
      <c r="N412" s="24">
        <f t="shared" si="217"/>
        <v>1.2561027344930268E-3</v>
      </c>
      <c r="O412" s="24">
        <f t="shared" si="218"/>
        <v>3.6003463006161994E-3</v>
      </c>
      <c r="P412" s="25">
        <f t="shared" si="223"/>
        <v>4.856449035109226E-3</v>
      </c>
      <c r="R412" s="23">
        <f t="shared" si="219"/>
        <v>245.8719140625</v>
      </c>
      <c r="S412" s="23">
        <f t="shared" si="220"/>
        <v>16.008640393066408</v>
      </c>
      <c r="T412" s="23">
        <f t="shared" si="221"/>
        <v>473.52128906249993</v>
      </c>
      <c r="U412" s="23">
        <f t="shared" si="222"/>
        <v>511.62070312500003</v>
      </c>
      <c r="V412" s="23">
        <f t="shared" si="224"/>
        <v>1247.0225466430663</v>
      </c>
    </row>
    <row r="413" spans="2:22" x14ac:dyDescent="0.55000000000000004">
      <c r="B413">
        <v>95</v>
      </c>
      <c r="C413">
        <v>8783674</v>
      </c>
      <c r="D413">
        <v>177975341</v>
      </c>
      <c r="E413">
        <v>320361</v>
      </c>
      <c r="F413">
        <v>714701</v>
      </c>
      <c r="G413">
        <v>95</v>
      </c>
      <c r="H413" s="23">
        <f t="shared" si="212"/>
        <v>5.424415283203126E-2</v>
      </c>
      <c r="I413" s="23">
        <f t="shared" si="213"/>
        <v>3.1189310302734371E-3</v>
      </c>
      <c r="J413" s="23">
        <f t="shared" si="214"/>
        <v>5.3419189453124995E-2</v>
      </c>
      <c r="K413" s="23">
        <f t="shared" si="215"/>
        <v>0.19622155761718751</v>
      </c>
      <c r="L413" s="23">
        <f t="shared" si="216"/>
        <v>0.30700383093261718</v>
      </c>
      <c r="N413" s="24">
        <f t="shared" si="217"/>
        <v>1.0234352427962773E-3</v>
      </c>
      <c r="O413" s="24">
        <f t="shared" si="218"/>
        <v>3.4793746261307635E-3</v>
      </c>
      <c r="P413" s="25">
        <f t="shared" si="223"/>
        <v>4.5028098689270405E-3</v>
      </c>
      <c r="R413" s="23">
        <f t="shared" si="219"/>
        <v>262.14515991210942</v>
      </c>
      <c r="S413" s="23">
        <f t="shared" si="220"/>
        <v>16.944319702148441</v>
      </c>
      <c r="T413" s="23">
        <f t="shared" si="221"/>
        <v>489.54704589843743</v>
      </c>
      <c r="U413" s="23">
        <f t="shared" si="222"/>
        <v>528.93588867187509</v>
      </c>
      <c r="V413" s="23">
        <f t="shared" si="224"/>
        <v>1297.5724141845703</v>
      </c>
    </row>
    <row r="414" spans="2:22" x14ac:dyDescent="0.55000000000000004">
      <c r="B414">
        <v>100</v>
      </c>
      <c r="C414">
        <v>9328730</v>
      </c>
      <c r="D414">
        <v>187259862</v>
      </c>
      <c r="E414">
        <v>329700</v>
      </c>
      <c r="F414">
        <v>752026</v>
      </c>
      <c r="G414">
        <v>100</v>
      </c>
      <c r="H414" s="23">
        <f t="shared" si="212"/>
        <v>5.4891503906250007E-2</v>
      </c>
      <c r="I414" s="23">
        <f t="shared" si="213"/>
        <v>3.1167520446777346E-3</v>
      </c>
      <c r="J414" s="23">
        <f t="shared" si="214"/>
        <v>4.9590637207031246E-2</v>
      </c>
      <c r="K414" s="23">
        <f t="shared" si="215"/>
        <v>0.21414489746093751</v>
      </c>
      <c r="L414" s="23">
        <f t="shared" si="216"/>
        <v>0.32174379061889646</v>
      </c>
      <c r="N414" s="24">
        <f t="shared" si="217"/>
        <v>9.5009174860729E-4</v>
      </c>
      <c r="O414" s="24">
        <f t="shared" si="218"/>
        <v>3.7972132473248848E-3</v>
      </c>
      <c r="P414" s="25">
        <f t="shared" si="223"/>
        <v>4.7473049959321743E-3</v>
      </c>
      <c r="R414" s="23">
        <f t="shared" si="219"/>
        <v>278.6126110839844</v>
      </c>
      <c r="S414" s="23">
        <f t="shared" si="220"/>
        <v>17.87934531555176</v>
      </c>
      <c r="T414" s="23">
        <f t="shared" si="221"/>
        <v>504.42423706054683</v>
      </c>
      <c r="U414" s="23">
        <f t="shared" si="222"/>
        <v>545.01009521484377</v>
      </c>
      <c r="V414" s="23">
        <f t="shared" si="224"/>
        <v>1345.9262886749266</v>
      </c>
    </row>
    <row r="415" spans="2:22" x14ac:dyDescent="0.55000000000000004">
      <c r="B415">
        <v>105</v>
      </c>
      <c r="C415">
        <v>9872573</v>
      </c>
      <c r="D415">
        <v>196545767</v>
      </c>
      <c r="E415">
        <v>340031</v>
      </c>
      <c r="F415">
        <v>787118</v>
      </c>
      <c r="G415">
        <v>105</v>
      </c>
      <c r="H415" s="23">
        <f t="shared" si="212"/>
        <v>5.4769345092773446E-2</v>
      </c>
      <c r="I415" s="23">
        <f t="shared" si="213"/>
        <v>3.1172166442871097E-3</v>
      </c>
      <c r="J415" s="23">
        <f t="shared" si="214"/>
        <v>5.4858215332031245E-2</v>
      </c>
      <c r="K415" s="23">
        <f t="shared" si="215"/>
        <v>0.20133349609374998</v>
      </c>
      <c r="L415" s="23">
        <f t="shared" si="216"/>
        <v>0.31407827316284176</v>
      </c>
      <c r="N415" s="24">
        <f t="shared" si="217"/>
        <v>1.0509933723631573E-3</v>
      </c>
      <c r="O415" s="24">
        <f t="shared" si="218"/>
        <v>3.5699796169749213E-3</v>
      </c>
      <c r="P415" s="25">
        <f t="shared" si="223"/>
        <v>4.6209729893380786E-3</v>
      </c>
      <c r="R415" s="23">
        <f t="shared" si="219"/>
        <v>295.04341461181639</v>
      </c>
      <c r="S415" s="23">
        <f t="shared" si="220"/>
        <v>18.814510308837892</v>
      </c>
      <c r="T415" s="23">
        <f t="shared" si="221"/>
        <v>520.88170166015618</v>
      </c>
      <c r="U415" s="23">
        <f t="shared" si="222"/>
        <v>562.79172363281259</v>
      </c>
      <c r="V415" s="23">
        <f t="shared" si="224"/>
        <v>1397.531350213623</v>
      </c>
    </row>
    <row r="416" spans="2:22" x14ac:dyDescent="0.55000000000000004">
      <c r="B416">
        <v>110</v>
      </c>
      <c r="C416">
        <v>10422039</v>
      </c>
      <c r="D416">
        <v>205825795</v>
      </c>
      <c r="E416">
        <v>350016</v>
      </c>
      <c r="F416">
        <v>824335</v>
      </c>
      <c r="G416">
        <v>110</v>
      </c>
      <c r="H416" s="23">
        <f t="shared" si="212"/>
        <v>5.5335626220703121E-2</v>
      </c>
      <c r="I416" s="23">
        <f t="shared" si="213"/>
        <v>3.1152437744140626E-3</v>
      </c>
      <c r="J416" s="23">
        <f t="shared" si="214"/>
        <v>5.3020935058593746E-2</v>
      </c>
      <c r="K416" s="23">
        <f t="shared" si="215"/>
        <v>0.21352526855468748</v>
      </c>
      <c r="L416" s="23">
        <f t="shared" si="216"/>
        <v>0.32499707360839841</v>
      </c>
      <c r="N416" s="24">
        <f t="shared" si="217"/>
        <v>1.0158203463982989E-3</v>
      </c>
      <c r="O416" s="24">
        <f t="shared" si="218"/>
        <v>3.7862579701457674E-3</v>
      </c>
      <c r="P416" s="25">
        <f t="shared" si="223"/>
        <v>4.8020783165440666E-3</v>
      </c>
      <c r="R416" s="23">
        <f t="shared" si="219"/>
        <v>311.64410247802738</v>
      </c>
      <c r="S416" s="23">
        <f t="shared" si="220"/>
        <v>19.74908344116211</v>
      </c>
      <c r="T416" s="23">
        <f t="shared" si="221"/>
        <v>536.78798217773431</v>
      </c>
      <c r="U416" s="23">
        <f t="shared" si="222"/>
        <v>579.97781982421884</v>
      </c>
      <c r="V416" s="23">
        <f t="shared" si="224"/>
        <v>1448.1589879211426</v>
      </c>
    </row>
    <row r="417" spans="1:22" x14ac:dyDescent="0.55000000000000004">
      <c r="B417">
        <v>115</v>
      </c>
      <c r="C417">
        <v>10963031</v>
      </c>
      <c r="D417">
        <v>215114699</v>
      </c>
      <c r="E417">
        <v>359477</v>
      </c>
      <c r="F417">
        <v>859576</v>
      </c>
      <c r="G417">
        <v>115</v>
      </c>
      <c r="H417" s="23">
        <f t="shared" si="212"/>
        <v>5.4482226562500007E-2</v>
      </c>
      <c r="I417" s="23">
        <f>(D417-D416)*0.0011*3/32768/300</f>
        <v>3.1182233886718753E-3</v>
      </c>
      <c r="J417" s="23">
        <f>(E417-E416)*17.4*3/32768/300</f>
        <v>5.0238464355468748E-2</v>
      </c>
      <c r="K417" s="23">
        <f>(F417-F416)*18.8*3/327680/30</f>
        <v>0.20218835449218753</v>
      </c>
      <c r="L417" s="23">
        <f t="shared" si="216"/>
        <v>0.31002726879882814</v>
      </c>
      <c r="N417" s="24">
        <f t="shared" si="217"/>
        <v>9.6247203429212277E-4</v>
      </c>
      <c r="O417" s="24">
        <f t="shared" si="218"/>
        <v>3.5850837079049462E-3</v>
      </c>
      <c r="P417" s="25">
        <f t="shared" si="223"/>
        <v>4.5475557421970694E-3</v>
      </c>
      <c r="R417" s="23">
        <f t="shared" si="219"/>
        <v>327.98877044677738</v>
      </c>
      <c r="S417" s="23">
        <f t="shared" si="220"/>
        <v>20.68455045776367</v>
      </c>
      <c r="T417" s="23">
        <f t="shared" si="221"/>
        <v>551.85952148437491</v>
      </c>
      <c r="U417" s="23">
        <f t="shared" si="222"/>
        <v>596.26201171875005</v>
      </c>
      <c r="V417" s="23">
        <f t="shared" si="224"/>
        <v>1496.794854107666</v>
      </c>
    </row>
    <row r="418" spans="1:22" x14ac:dyDescent="0.55000000000000004">
      <c r="L418" s="20">
        <f>AVERAGE(L396:L417)</f>
        <v>0.34079817254361239</v>
      </c>
    </row>
    <row r="421" spans="1:22" s="4" customFormat="1" x14ac:dyDescent="0.55000000000000004">
      <c r="A421" s="7"/>
      <c r="C421" s="8" t="s">
        <v>1463</v>
      </c>
      <c r="D421" s="8"/>
      <c r="E421" s="8"/>
      <c r="F421" s="8"/>
      <c r="H421" s="9"/>
      <c r="I421" s="9"/>
      <c r="J421" s="9"/>
      <c r="K421" s="9"/>
      <c r="L421" s="10"/>
      <c r="N421" s="11"/>
      <c r="O421" s="12"/>
      <c r="P421" s="12"/>
      <c r="R421" s="13"/>
      <c r="S421" s="13"/>
      <c r="T421" s="13"/>
      <c r="U421" s="13"/>
      <c r="V421" s="14"/>
    </row>
    <row r="422" spans="1:22" s="4" customFormat="1" x14ac:dyDescent="0.55000000000000004">
      <c r="A422" s="7"/>
      <c r="C422" s="4" t="s">
        <v>1464</v>
      </c>
      <c r="D422" s="4" t="s">
        <v>1465</v>
      </c>
      <c r="E422" s="4" t="s">
        <v>1466</v>
      </c>
      <c r="F422" s="4" t="s">
        <v>1467</v>
      </c>
      <c r="H422" s="9" t="s">
        <v>1468</v>
      </c>
      <c r="I422" s="9"/>
      <c r="J422" s="9"/>
      <c r="K422" s="9"/>
      <c r="L422" s="10"/>
      <c r="N422" s="11" t="s">
        <v>1469</v>
      </c>
      <c r="O422" s="12"/>
      <c r="P422" s="12"/>
      <c r="R422" s="15" t="s">
        <v>1470</v>
      </c>
      <c r="S422" s="16"/>
      <c r="T422" s="16"/>
      <c r="U422" s="16"/>
      <c r="V422" s="17"/>
    </row>
    <row r="423" spans="1:22" ht="15.75" customHeight="1" x14ac:dyDescent="0.55000000000000004">
      <c r="A423" s="18" t="s">
        <v>1490</v>
      </c>
      <c r="B423">
        <v>5</v>
      </c>
      <c r="C423">
        <v>108792</v>
      </c>
      <c r="D423">
        <v>9721772</v>
      </c>
      <c r="E423">
        <v>13057</v>
      </c>
      <c r="F423">
        <v>74142</v>
      </c>
      <c r="G423" t="s">
        <v>1472</v>
      </c>
      <c r="H423" s="20" t="s">
        <v>1457</v>
      </c>
      <c r="I423" s="20" t="s">
        <v>1458</v>
      </c>
      <c r="J423" s="20" t="s">
        <v>1473</v>
      </c>
      <c r="K423" s="20" t="s">
        <v>1474</v>
      </c>
      <c r="L423" s="20" t="s">
        <v>1475</v>
      </c>
      <c r="M423" s="20" t="s">
        <v>1472</v>
      </c>
      <c r="N423" s="21" t="s">
        <v>1473</v>
      </c>
      <c r="O423" s="21" t="s">
        <v>1474</v>
      </c>
      <c r="P423" s="22" t="s">
        <v>1475</v>
      </c>
      <c r="Q423" s="20"/>
      <c r="R423" s="20" t="s">
        <v>1457</v>
      </c>
      <c r="S423" s="20" t="s">
        <v>1458</v>
      </c>
      <c r="T423" s="20" t="s">
        <v>1473</v>
      </c>
      <c r="U423" s="20" t="s">
        <v>1474</v>
      </c>
      <c r="V423" s="20" t="s">
        <v>1475</v>
      </c>
    </row>
    <row r="424" spans="1:22" x14ac:dyDescent="0.55000000000000004">
      <c r="A424" s="18"/>
      <c r="B424">
        <v>10</v>
      </c>
      <c r="C424">
        <v>192621</v>
      </c>
      <c r="D424">
        <v>19467446</v>
      </c>
      <c r="E424">
        <v>15667</v>
      </c>
      <c r="F424">
        <v>87842</v>
      </c>
      <c r="G424">
        <v>10</v>
      </c>
      <c r="H424" s="23">
        <f>(C424-C423)*0.33*3/32768/300</f>
        <v>8.4422515869140621E-3</v>
      </c>
      <c r="I424" s="23">
        <f>(D424-D423)*0.0011*3/327680/30</f>
        <v>3.2715580444335943E-3</v>
      </c>
      <c r="J424" s="23">
        <f>(E424-E423)*17.4*3/327680/30</f>
        <v>1.3859252929687498E-2</v>
      </c>
      <c r="K424" s="23">
        <f>(F424-F423)*18.8*3/327680/30</f>
        <v>7.8601074218749997E-2</v>
      </c>
      <c r="L424" s="23">
        <f>SUM(H424:K424)</f>
        <v>0.10417413677978515</v>
      </c>
      <c r="M424">
        <v>10</v>
      </c>
      <c r="N424" s="24">
        <f>(E424-E423)/(C424-C423+D424-D423)</f>
        <v>2.6552715839244363E-4</v>
      </c>
      <c r="O424" s="24">
        <f>(F424-F423)/(C424-C423+D424-D423)</f>
        <v>1.3937632452017156E-3</v>
      </c>
      <c r="P424" s="25">
        <f t="shared" ref="P424:P428" si="225">SUM(N424:O424)</f>
        <v>1.6592904035941593E-3</v>
      </c>
      <c r="Q424">
        <v>10</v>
      </c>
      <c r="R424" s="23">
        <f>(C424-C$3)*0.33*3/32768</f>
        <v>2.5888101196289064</v>
      </c>
      <c r="S424" s="23">
        <f>(D424-D$3)*0.0011*3/32768</f>
        <v>0.981305374145508</v>
      </c>
      <c r="T424" s="23">
        <f>(E424-E$3)*17.4*3/32768</f>
        <v>4.1641479492187496</v>
      </c>
      <c r="U424" s="23">
        <f>(E424-E$3)*18.8*3/32768</f>
        <v>4.4991943359375002</v>
      </c>
      <c r="V424" s="23">
        <f t="shared" ref="V424:V428" si="226">SUM(R424:U424)</f>
        <v>12.233457778930664</v>
      </c>
    </row>
    <row r="425" spans="1:22" x14ac:dyDescent="0.55000000000000004">
      <c r="A425" s="18"/>
      <c r="B425">
        <v>15</v>
      </c>
      <c r="C425">
        <v>468180</v>
      </c>
      <c r="D425">
        <v>29021873</v>
      </c>
      <c r="E425">
        <v>46625</v>
      </c>
      <c r="F425">
        <v>128866</v>
      </c>
      <c r="G425">
        <v>15</v>
      </c>
      <c r="H425" s="23">
        <f t="shared" ref="H425:H445" si="227">(C425-C424)*0.33*3/32768/300</f>
        <v>2.7750997924804691E-2</v>
      </c>
      <c r="I425" s="23">
        <f t="shared" ref="I425:I444" si="228">(D425-D424)*0.0011*3/327680/30</f>
        <v>3.2073576965332032E-3</v>
      </c>
      <c r="J425" s="23">
        <f t="shared" ref="J425:J444" si="229">(E425-E424)*17.4*3/327680/30</f>
        <v>0.16438879394531247</v>
      </c>
      <c r="K425" s="23">
        <f t="shared" ref="K425:K444" si="230">(F425-F424)*18.8*3/327680/30</f>
        <v>0.23536718750000002</v>
      </c>
      <c r="L425" s="23">
        <f t="shared" ref="L425:L445" si="231">SUM(H425:K425)</f>
        <v>0.43071433706665041</v>
      </c>
      <c r="M425">
        <v>15</v>
      </c>
      <c r="N425" s="24">
        <f t="shared" ref="N425:N445" si="232">(E425-E424)/(C425-C424+D425-D424)</f>
        <v>3.1493432442324942E-3</v>
      </c>
      <c r="O425" s="24">
        <f t="shared" ref="O425:O445" si="233">(F425-F424)/(C425-C424+D425-D424)</f>
        <v>4.1733528409908212E-3</v>
      </c>
      <c r="P425" s="25">
        <f t="shared" si="225"/>
        <v>7.3226960852233155E-3</v>
      </c>
      <c r="Q425">
        <v>15</v>
      </c>
      <c r="R425" s="23">
        <f t="shared" ref="R425:R445" si="234">(C425-C$3)*0.33*3/32768</f>
        <v>10.914109497070314</v>
      </c>
      <c r="S425" s="23">
        <f t="shared" ref="S425:S445" si="235">(D425-D$3)*0.0011*3/32768</f>
        <v>1.943512683105469</v>
      </c>
      <c r="T425" s="23">
        <f t="shared" ref="T425:T445" si="236">(E425-E$3)*17.4*3/32768</f>
        <v>53.480786132812497</v>
      </c>
      <c r="U425" s="23">
        <f t="shared" ref="U425:U445" si="237">(E425-E$3)*18.8*3/32768</f>
        <v>57.783837890624994</v>
      </c>
      <c r="V425" s="23">
        <f t="shared" si="226"/>
        <v>124.12224620361327</v>
      </c>
    </row>
    <row r="426" spans="1:22" x14ac:dyDescent="0.55000000000000004">
      <c r="A426" s="18"/>
      <c r="B426">
        <v>20</v>
      </c>
      <c r="C426">
        <v>764696</v>
      </c>
      <c r="D426">
        <v>38553248</v>
      </c>
      <c r="E426">
        <v>59348</v>
      </c>
      <c r="F426">
        <v>151021</v>
      </c>
      <c r="G426">
        <v>20</v>
      </c>
      <c r="H426" s="23">
        <f t="shared" si="227"/>
        <v>2.9861535644531246E-2</v>
      </c>
      <c r="I426" s="23">
        <f t="shared" si="228"/>
        <v>3.1996192932128909E-3</v>
      </c>
      <c r="J426" s="23">
        <f t="shared" si="229"/>
        <v>6.7559875488281254E-2</v>
      </c>
      <c r="K426" s="23">
        <f t="shared" si="230"/>
        <v>0.12710998535156251</v>
      </c>
      <c r="L426" s="23">
        <f t="shared" si="231"/>
        <v>0.22773101577758789</v>
      </c>
      <c r="M426">
        <v>20</v>
      </c>
      <c r="N426" s="24">
        <f t="shared" si="232"/>
        <v>1.2945809024540464E-3</v>
      </c>
      <c r="O426" s="24">
        <f t="shared" si="233"/>
        <v>2.2542985061596633E-3</v>
      </c>
      <c r="P426" s="25">
        <f t="shared" si="225"/>
        <v>3.5488794086137097E-3</v>
      </c>
      <c r="Q426">
        <v>20</v>
      </c>
      <c r="R426" s="23">
        <f t="shared" si="234"/>
        <v>19.872570190429691</v>
      </c>
      <c r="S426" s="23">
        <f t="shared" si="235"/>
        <v>2.9033984710693361</v>
      </c>
      <c r="T426" s="23">
        <f t="shared" si="236"/>
        <v>73.748748779296861</v>
      </c>
      <c r="U426" s="23">
        <f t="shared" si="237"/>
        <v>79.68255615234375</v>
      </c>
      <c r="V426" s="23">
        <f t="shared" si="226"/>
        <v>176.20727359313963</v>
      </c>
    </row>
    <row r="427" spans="1:22" x14ac:dyDescent="0.55000000000000004">
      <c r="A427" s="18"/>
      <c r="B427">
        <v>25</v>
      </c>
      <c r="C427">
        <v>1044549</v>
      </c>
      <c r="D427">
        <v>48103463</v>
      </c>
      <c r="E427">
        <v>65442</v>
      </c>
      <c r="F427">
        <v>165989</v>
      </c>
      <c r="G427">
        <v>25</v>
      </c>
      <c r="H427" s="23">
        <f t="shared" si="227"/>
        <v>2.8183438110351566E-2</v>
      </c>
      <c r="I427" s="23">
        <f t="shared" si="228"/>
        <v>3.2059437561035159E-3</v>
      </c>
      <c r="J427" s="23">
        <f t="shared" si="229"/>
        <v>3.23594970703125E-2</v>
      </c>
      <c r="K427" s="23">
        <f t="shared" si="230"/>
        <v>8.5875976562499998E-2</v>
      </c>
      <c r="L427" s="23">
        <f t="shared" si="231"/>
        <v>0.14962485549926757</v>
      </c>
      <c r="M427">
        <v>25</v>
      </c>
      <c r="N427" s="24">
        <f t="shared" si="232"/>
        <v>6.1993467390052646E-4</v>
      </c>
      <c r="O427" s="24">
        <f t="shared" si="233"/>
        <v>1.5226751228984378E-3</v>
      </c>
      <c r="P427" s="25">
        <f t="shared" si="225"/>
        <v>2.1426097967989642E-3</v>
      </c>
      <c r="Q427">
        <v>25</v>
      </c>
      <c r="R427" s="23">
        <f t="shared" si="234"/>
        <v>28.327601623535159</v>
      </c>
      <c r="S427" s="23">
        <f t="shared" si="235"/>
        <v>3.8651815979003912</v>
      </c>
      <c r="T427" s="23">
        <f t="shared" si="236"/>
        <v>83.456597900390619</v>
      </c>
      <c r="U427" s="23">
        <f t="shared" si="237"/>
        <v>90.171496582031253</v>
      </c>
      <c r="V427" s="23">
        <f t="shared" si="226"/>
        <v>205.82087770385743</v>
      </c>
    </row>
    <row r="428" spans="1:22" x14ac:dyDescent="0.55000000000000004">
      <c r="A428" s="18"/>
      <c r="B428">
        <v>30</v>
      </c>
      <c r="C428">
        <v>1320210</v>
      </c>
      <c r="D428">
        <v>57657722</v>
      </c>
      <c r="E428">
        <v>73733</v>
      </c>
      <c r="F428">
        <v>183075</v>
      </c>
      <c r="G428">
        <v>30</v>
      </c>
      <c r="H428" s="23">
        <f t="shared" si="227"/>
        <v>2.7761270141601565E-2</v>
      </c>
      <c r="I428" s="23">
        <f t="shared" si="228"/>
        <v>3.2073013000488283E-3</v>
      </c>
      <c r="J428" s="23">
        <f t="shared" si="229"/>
        <v>4.4025695800781244E-2</v>
      </c>
      <c r="K428" s="23">
        <f t="shared" si="230"/>
        <v>9.802758789062499E-2</v>
      </c>
      <c r="L428" s="23">
        <f t="shared" si="231"/>
        <v>0.17302185513305662</v>
      </c>
      <c r="M428">
        <v>30</v>
      </c>
      <c r="N428" s="24">
        <f t="shared" si="232"/>
        <v>8.4344531796799976E-4</v>
      </c>
      <c r="O428" s="24">
        <f t="shared" si="233"/>
        <v>1.738162670703322E-3</v>
      </c>
      <c r="P428" s="25">
        <f t="shared" si="225"/>
        <v>2.5816079886713215E-3</v>
      </c>
      <c r="Q428">
        <v>30</v>
      </c>
      <c r="R428" s="23">
        <f t="shared" si="234"/>
        <v>36.655982666015625</v>
      </c>
      <c r="S428" s="23">
        <f t="shared" si="235"/>
        <v>4.8273719879150399</v>
      </c>
      <c r="T428" s="23">
        <f t="shared" si="236"/>
        <v>96.664306640625</v>
      </c>
      <c r="U428" s="23">
        <f t="shared" si="237"/>
        <v>104.44189453125</v>
      </c>
      <c r="V428" s="23">
        <f t="shared" si="226"/>
        <v>242.58955582580566</v>
      </c>
    </row>
    <row r="429" spans="1:22" x14ac:dyDescent="0.55000000000000004">
      <c r="B429">
        <v>35</v>
      </c>
      <c r="C429">
        <v>1773689</v>
      </c>
      <c r="D429">
        <v>67034001</v>
      </c>
      <c r="E429">
        <v>113282</v>
      </c>
      <c r="F429">
        <v>220977</v>
      </c>
      <c r="G429">
        <v>35</v>
      </c>
      <c r="H429" s="23">
        <f t="shared" si="227"/>
        <v>4.566896667480469E-2</v>
      </c>
      <c r="I429" s="23">
        <f t="shared" si="228"/>
        <v>3.1475545959472654E-3</v>
      </c>
      <c r="J429" s="23">
        <f t="shared" si="229"/>
        <v>0.21000750732421872</v>
      </c>
      <c r="K429" s="23">
        <f t="shared" si="230"/>
        <v>0.21745532226562497</v>
      </c>
      <c r="L429" s="23">
        <f t="shared" si="231"/>
        <v>0.47627935086059564</v>
      </c>
      <c r="N429" s="24">
        <f t="shared" si="232"/>
        <v>4.0233950825645966E-3</v>
      </c>
      <c r="O429" s="24">
        <f t="shared" si="233"/>
        <v>3.8558426362073207E-3</v>
      </c>
      <c r="P429" s="25">
        <f t="shared" ref="P429:P445" si="238">SUM(N429:O429)</f>
        <v>7.8792377187719177E-3</v>
      </c>
      <c r="R429" s="23">
        <f t="shared" si="234"/>
        <v>50.356672668457037</v>
      </c>
      <c r="S429" s="23">
        <f t="shared" si="235"/>
        <v>5.7716383666992188</v>
      </c>
      <c r="T429" s="23">
        <f t="shared" si="236"/>
        <v>159.66655883789062</v>
      </c>
      <c r="U429" s="23">
        <f t="shared" si="237"/>
        <v>172.51329345703127</v>
      </c>
      <c r="V429" s="23">
        <f t="shared" ref="V429:V445" si="239">SUM(R429:U429)</f>
        <v>388.30816333007817</v>
      </c>
    </row>
    <row r="430" spans="1:22" x14ac:dyDescent="0.55000000000000004">
      <c r="B430">
        <v>40</v>
      </c>
      <c r="C430">
        <v>2199259</v>
      </c>
      <c r="D430">
        <v>76438136</v>
      </c>
      <c r="E430">
        <v>128091</v>
      </c>
      <c r="F430">
        <v>249108</v>
      </c>
      <c r="G430">
        <v>40</v>
      </c>
      <c r="H430" s="23">
        <f t="shared" si="227"/>
        <v>4.2858306884765628E-2</v>
      </c>
      <c r="I430" s="23">
        <f t="shared" si="228"/>
        <v>3.1569056701660158E-3</v>
      </c>
      <c r="J430" s="23">
        <f t="shared" si="229"/>
        <v>7.8636657714843752E-2</v>
      </c>
      <c r="K430" s="23">
        <f t="shared" si="230"/>
        <v>0.16139611816406252</v>
      </c>
      <c r="L430" s="23">
        <f t="shared" si="231"/>
        <v>0.28604798843383794</v>
      </c>
      <c r="N430" s="24">
        <f t="shared" si="232"/>
        <v>1.5065558935898891E-3</v>
      </c>
      <c r="O430" s="24">
        <f t="shared" si="233"/>
        <v>2.8618356298586783E-3</v>
      </c>
      <c r="P430" s="25">
        <f t="shared" si="238"/>
        <v>4.3683915234485676E-3</v>
      </c>
      <c r="R430" s="23">
        <f t="shared" si="234"/>
        <v>63.214164733886719</v>
      </c>
      <c r="S430" s="23">
        <f t="shared" si="235"/>
        <v>6.7187100677490239</v>
      </c>
      <c r="T430" s="23">
        <f t="shared" si="236"/>
        <v>183.25755615234374</v>
      </c>
      <c r="U430" s="23">
        <f t="shared" si="237"/>
        <v>198.00241699218748</v>
      </c>
      <c r="V430" s="23">
        <f t="shared" si="239"/>
        <v>451.19284794616698</v>
      </c>
    </row>
    <row r="431" spans="1:22" x14ac:dyDescent="0.55000000000000004">
      <c r="B431">
        <v>45</v>
      </c>
      <c r="C431">
        <v>2663443</v>
      </c>
      <c r="D431">
        <v>85804011</v>
      </c>
      <c r="E431">
        <v>153676</v>
      </c>
      <c r="F431">
        <v>300960</v>
      </c>
      <c r="G431">
        <v>45</v>
      </c>
      <c r="H431" s="23">
        <f t="shared" si="227"/>
        <v>4.6747045898437506E-2</v>
      </c>
      <c r="I431" s="23">
        <f t="shared" si="228"/>
        <v>3.1440620422363286E-3</v>
      </c>
      <c r="J431" s="23">
        <f t="shared" si="229"/>
        <v>0.13585784912109372</v>
      </c>
      <c r="K431" s="23">
        <f t="shared" si="230"/>
        <v>0.29749072265625004</v>
      </c>
      <c r="L431" s="23">
        <f t="shared" si="231"/>
        <v>0.48323967971801762</v>
      </c>
      <c r="N431" s="24">
        <f t="shared" si="232"/>
        <v>2.6027310721125885E-3</v>
      </c>
      <c r="O431" s="24">
        <f t="shared" si="233"/>
        <v>5.2748411784710554E-3</v>
      </c>
      <c r="P431" s="25">
        <f t="shared" si="238"/>
        <v>7.8775722505836435E-3</v>
      </c>
      <c r="R431" s="23">
        <f t="shared" si="234"/>
        <v>77.238278503417973</v>
      </c>
      <c r="S431" s="23">
        <f t="shared" si="235"/>
        <v>7.6619286804199218</v>
      </c>
      <c r="T431" s="23">
        <f t="shared" si="236"/>
        <v>224.01491088867186</v>
      </c>
      <c r="U431" s="23">
        <f t="shared" si="237"/>
        <v>242.03909912109373</v>
      </c>
      <c r="V431" s="23">
        <f t="shared" si="239"/>
        <v>550.95421719360343</v>
      </c>
    </row>
    <row r="432" spans="1:22" x14ac:dyDescent="0.55000000000000004">
      <c r="B432">
        <v>50</v>
      </c>
      <c r="C432">
        <v>3169524</v>
      </c>
      <c r="D432">
        <v>95127376</v>
      </c>
      <c r="E432">
        <v>174033</v>
      </c>
      <c r="F432">
        <v>337347</v>
      </c>
      <c r="G432">
        <v>50</v>
      </c>
      <c r="H432" s="23">
        <f t="shared" si="227"/>
        <v>5.0966409301757817E-2</v>
      </c>
      <c r="I432" s="23">
        <f t="shared" si="228"/>
        <v>3.1297917175292971E-3</v>
      </c>
      <c r="J432" s="23">
        <f t="shared" si="229"/>
        <v>0.10809686279296875</v>
      </c>
      <c r="K432" s="23">
        <f t="shared" si="230"/>
        <v>0.20876330566406248</v>
      </c>
      <c r="L432" s="23">
        <f t="shared" si="231"/>
        <v>0.37095636947631838</v>
      </c>
      <c r="N432" s="24">
        <f t="shared" si="232"/>
        <v>2.071022110503481E-3</v>
      </c>
      <c r="O432" s="24">
        <f t="shared" si="233"/>
        <v>3.7018362988107366E-3</v>
      </c>
      <c r="P432" s="25">
        <f t="shared" si="238"/>
        <v>5.7728584093142176E-3</v>
      </c>
      <c r="R432" s="23">
        <f t="shared" si="234"/>
        <v>92.528201293945315</v>
      </c>
      <c r="S432" s="23">
        <f t="shared" si="235"/>
        <v>8.6008661956787122</v>
      </c>
      <c r="T432" s="23">
        <f t="shared" si="236"/>
        <v>256.4439697265625</v>
      </c>
      <c r="U432" s="23">
        <f t="shared" si="237"/>
        <v>277.077392578125</v>
      </c>
      <c r="V432" s="23">
        <f t="shared" si="239"/>
        <v>634.65042979431155</v>
      </c>
    </row>
    <row r="433" spans="2:22" x14ac:dyDescent="0.55000000000000004">
      <c r="B433">
        <v>55</v>
      </c>
      <c r="C433">
        <v>3708848</v>
      </c>
      <c r="D433">
        <v>104415953</v>
      </c>
      <c r="E433">
        <v>184282</v>
      </c>
      <c r="F433">
        <v>369830</v>
      </c>
      <c r="G433">
        <v>55</v>
      </c>
      <c r="H433" s="23">
        <f t="shared" si="227"/>
        <v>5.4314245605468749E-2</v>
      </c>
      <c r="I433" s="23">
        <f t="shared" si="228"/>
        <v>3.1181136169433593E-3</v>
      </c>
      <c r="J433" s="23">
        <f t="shared" si="229"/>
        <v>5.4422790527343744E-2</v>
      </c>
      <c r="K433" s="23">
        <f t="shared" si="230"/>
        <v>0.18636486816406253</v>
      </c>
      <c r="L433" s="23">
        <f t="shared" si="231"/>
        <v>0.29822001791381836</v>
      </c>
      <c r="N433" s="24">
        <f t="shared" si="232"/>
        <v>1.0428472977088393E-3</v>
      </c>
      <c r="O433" s="24">
        <f t="shared" si="233"/>
        <v>3.3051818491049104E-3</v>
      </c>
      <c r="P433" s="25">
        <f t="shared" si="238"/>
        <v>4.3480291468137502E-3</v>
      </c>
      <c r="R433" s="23">
        <f t="shared" si="234"/>
        <v>108.82247497558595</v>
      </c>
      <c r="S433" s="23">
        <f t="shared" si="235"/>
        <v>9.5363002807617185</v>
      </c>
      <c r="T433" s="23">
        <f t="shared" si="236"/>
        <v>272.77080688476559</v>
      </c>
      <c r="U433" s="23">
        <f t="shared" si="237"/>
        <v>294.7178833007813</v>
      </c>
      <c r="V433" s="23">
        <f t="shared" si="239"/>
        <v>685.84746544189454</v>
      </c>
    </row>
    <row r="434" spans="2:22" x14ac:dyDescent="0.55000000000000004">
      <c r="B434">
        <v>60</v>
      </c>
      <c r="C434">
        <v>4247690</v>
      </c>
      <c r="D434">
        <v>113706864</v>
      </c>
      <c r="E434">
        <v>191100</v>
      </c>
      <c r="F434">
        <v>406135</v>
      </c>
      <c r="G434">
        <v>60</v>
      </c>
      <c r="H434" s="23">
        <f t="shared" si="227"/>
        <v>5.4265704345703131E-2</v>
      </c>
      <c r="I434" s="23">
        <f t="shared" si="228"/>
        <v>3.1188971252441413E-3</v>
      </c>
      <c r="J434" s="23">
        <f t="shared" si="229"/>
        <v>3.6203979492187496E-2</v>
      </c>
      <c r="K434" s="23">
        <f t="shared" si="230"/>
        <v>0.2082928466796875</v>
      </c>
      <c r="L434" s="23">
        <f t="shared" si="231"/>
        <v>0.30188142764282228</v>
      </c>
      <c r="N434" s="24">
        <f t="shared" si="232"/>
        <v>6.9360847622519097E-4</v>
      </c>
      <c r="O434" s="24">
        <f t="shared" si="233"/>
        <v>3.6933786637365152E-3</v>
      </c>
      <c r="P434" s="25">
        <f t="shared" si="238"/>
        <v>4.3869871399617065E-3</v>
      </c>
      <c r="R434" s="23">
        <f t="shared" si="234"/>
        <v>125.10218627929687</v>
      </c>
      <c r="S434" s="23">
        <f t="shared" si="235"/>
        <v>10.471969418334961</v>
      </c>
      <c r="T434" s="23">
        <f t="shared" si="236"/>
        <v>283.63200073242183</v>
      </c>
      <c r="U434" s="23">
        <f t="shared" si="237"/>
        <v>306.45296630859377</v>
      </c>
      <c r="V434" s="23">
        <f t="shared" si="239"/>
        <v>725.6591227386474</v>
      </c>
    </row>
    <row r="435" spans="2:22" x14ac:dyDescent="0.55000000000000004">
      <c r="B435">
        <v>65</v>
      </c>
      <c r="C435">
        <v>4793226</v>
      </c>
      <c r="D435">
        <v>122991121</v>
      </c>
      <c r="E435">
        <v>201511</v>
      </c>
      <c r="F435">
        <v>448447</v>
      </c>
      <c r="G435">
        <v>65</v>
      </c>
      <c r="H435" s="23">
        <f t="shared" si="227"/>
        <v>5.4939843750000002E-2</v>
      </c>
      <c r="I435" s="23">
        <f t="shared" si="228"/>
        <v>3.11666342163086E-3</v>
      </c>
      <c r="J435" s="23">
        <f t="shared" si="229"/>
        <v>5.5283020019531247E-2</v>
      </c>
      <c r="K435" s="23">
        <f t="shared" si="230"/>
        <v>0.2427568359375</v>
      </c>
      <c r="L435" s="23">
        <f t="shared" si="231"/>
        <v>0.35609636312866211</v>
      </c>
      <c r="N435" s="24">
        <f t="shared" si="232"/>
        <v>1.0591270843648489E-3</v>
      </c>
      <c r="O435" s="24">
        <f t="shared" si="233"/>
        <v>4.3044650075540758E-3</v>
      </c>
      <c r="P435" s="25">
        <f t="shared" si="238"/>
        <v>5.3635920919189242E-3</v>
      </c>
      <c r="R435" s="23">
        <f t="shared" si="234"/>
        <v>141.58413940429688</v>
      </c>
      <c r="S435" s="23">
        <f t="shared" si="235"/>
        <v>11.406968444824219</v>
      </c>
      <c r="T435" s="23">
        <f t="shared" si="236"/>
        <v>300.21690673828124</v>
      </c>
      <c r="U435" s="23">
        <f t="shared" si="237"/>
        <v>324.37229003906248</v>
      </c>
      <c r="V435" s="23">
        <f t="shared" si="239"/>
        <v>777.58030462646479</v>
      </c>
    </row>
    <row r="436" spans="2:22" x14ac:dyDescent="0.55000000000000004">
      <c r="B436">
        <v>70</v>
      </c>
      <c r="C436">
        <v>5388592</v>
      </c>
      <c r="D436">
        <v>132225476</v>
      </c>
      <c r="E436">
        <v>222487</v>
      </c>
      <c r="F436">
        <v>500380</v>
      </c>
      <c r="G436">
        <v>70</v>
      </c>
      <c r="H436" s="23">
        <f t="shared" si="227"/>
        <v>5.9958123779296872E-2</v>
      </c>
      <c r="I436" s="23">
        <f t="shared" si="228"/>
        <v>3.0999116516113286E-3</v>
      </c>
      <c r="J436" s="23">
        <f t="shared" si="229"/>
        <v>0.1113837890625</v>
      </c>
      <c r="K436" s="23">
        <f t="shared" si="230"/>
        <v>0.29795544433593751</v>
      </c>
      <c r="L436" s="23">
        <f t="shared" si="231"/>
        <v>0.47239726882934574</v>
      </c>
      <c r="N436" s="24">
        <f t="shared" si="232"/>
        <v>2.1339364565891544E-3</v>
      </c>
      <c r="O436" s="24">
        <f t="shared" si="233"/>
        <v>5.2832628718556714E-3</v>
      </c>
      <c r="P436" s="25">
        <f t="shared" si="238"/>
        <v>7.4171993284448262E-3</v>
      </c>
      <c r="R436" s="23">
        <f t="shared" si="234"/>
        <v>159.57157653808594</v>
      </c>
      <c r="S436" s="23">
        <f t="shared" si="235"/>
        <v>12.336941940307618</v>
      </c>
      <c r="T436" s="23">
        <f t="shared" si="236"/>
        <v>333.63204345703122</v>
      </c>
      <c r="U436" s="23">
        <f t="shared" si="237"/>
        <v>360.47600097656255</v>
      </c>
      <c r="V436" s="23">
        <f t="shared" si="239"/>
        <v>866.01656291198731</v>
      </c>
    </row>
    <row r="437" spans="2:22" x14ac:dyDescent="0.55000000000000004">
      <c r="B437">
        <v>75</v>
      </c>
      <c r="C437">
        <v>5962189</v>
      </c>
      <c r="D437">
        <v>141481576</v>
      </c>
      <c r="E437">
        <v>236431</v>
      </c>
      <c r="F437">
        <v>550326</v>
      </c>
      <c r="G437">
        <v>75</v>
      </c>
      <c r="H437" s="23">
        <f t="shared" si="227"/>
        <v>5.7765811157226565E-2</v>
      </c>
      <c r="I437" s="23">
        <f t="shared" si="228"/>
        <v>3.1072113037109378E-3</v>
      </c>
      <c r="J437" s="23">
        <f t="shared" si="229"/>
        <v>7.4043457031249996E-2</v>
      </c>
      <c r="K437" s="23">
        <f t="shared" si="230"/>
        <v>0.28655541992187505</v>
      </c>
      <c r="L437" s="23">
        <f t="shared" si="231"/>
        <v>0.42147189941406255</v>
      </c>
      <c r="N437" s="24">
        <f t="shared" si="232"/>
        <v>1.4185584764209924E-3</v>
      </c>
      <c r="O437" s="24">
        <f t="shared" si="233"/>
        <v>5.0811332231298686E-3</v>
      </c>
      <c r="P437" s="25">
        <f t="shared" si="238"/>
        <v>6.499691699550861E-3</v>
      </c>
      <c r="R437" s="23">
        <f t="shared" si="234"/>
        <v>176.90131988525391</v>
      </c>
      <c r="S437" s="23">
        <f t="shared" si="235"/>
        <v>13.269105331420899</v>
      </c>
      <c r="T437" s="23">
        <f t="shared" si="236"/>
        <v>355.84508056640624</v>
      </c>
      <c r="U437" s="23">
        <f t="shared" si="237"/>
        <v>384.47629394531253</v>
      </c>
      <c r="V437" s="23">
        <f t="shared" si="239"/>
        <v>930.49179972839352</v>
      </c>
    </row>
    <row r="438" spans="2:22" x14ac:dyDescent="0.55000000000000004">
      <c r="B438">
        <v>80</v>
      </c>
      <c r="C438">
        <v>6554821</v>
      </c>
      <c r="D438">
        <v>150718633</v>
      </c>
      <c r="E438">
        <v>254323</v>
      </c>
      <c r="F438">
        <v>596472</v>
      </c>
      <c r="G438">
        <v>80</v>
      </c>
      <c r="H438" s="23">
        <f t="shared" si="227"/>
        <v>5.9682788085937494E-2</v>
      </c>
      <c r="I438" s="23">
        <f t="shared" si="228"/>
        <v>3.1008186950683601E-3</v>
      </c>
      <c r="J438" s="23">
        <f t="shared" si="229"/>
        <v>9.5007568359374989E-2</v>
      </c>
      <c r="K438" s="23">
        <f t="shared" si="230"/>
        <v>0.26475366210937501</v>
      </c>
      <c r="L438" s="23">
        <f t="shared" si="231"/>
        <v>0.42254483724975583</v>
      </c>
      <c r="N438" s="24">
        <f t="shared" si="232"/>
        <v>1.8202000083624213E-3</v>
      </c>
      <c r="O438" s="24">
        <f t="shared" si="233"/>
        <v>4.6945534085564662E-3</v>
      </c>
      <c r="P438" s="25">
        <f t="shared" si="238"/>
        <v>6.5147534169188873E-3</v>
      </c>
      <c r="R438" s="23">
        <f t="shared" si="234"/>
        <v>194.80615631103515</v>
      </c>
      <c r="S438" s="23">
        <f t="shared" si="235"/>
        <v>14.199350939941407</v>
      </c>
      <c r="T438" s="23">
        <f t="shared" si="236"/>
        <v>384.34735107421875</v>
      </c>
      <c r="U438" s="23">
        <f t="shared" si="237"/>
        <v>415.2718505859375</v>
      </c>
      <c r="V438" s="23">
        <f t="shared" si="239"/>
        <v>1008.6247089111328</v>
      </c>
    </row>
    <row r="439" spans="2:22" x14ac:dyDescent="0.55000000000000004">
      <c r="B439">
        <v>85</v>
      </c>
      <c r="C439">
        <v>7106076</v>
      </c>
      <c r="D439">
        <v>159995189</v>
      </c>
      <c r="E439">
        <v>267357</v>
      </c>
      <c r="F439">
        <v>635124</v>
      </c>
      <c r="G439">
        <v>85</v>
      </c>
      <c r="H439" s="23">
        <f t="shared" si="227"/>
        <v>5.5515792846679686E-2</v>
      </c>
      <c r="I439" s="23">
        <f t="shared" si="228"/>
        <v>3.1140782470703127E-3</v>
      </c>
      <c r="J439" s="23">
        <f t="shared" si="229"/>
        <v>6.9211303710937491E-2</v>
      </c>
      <c r="K439" s="23">
        <f t="shared" si="230"/>
        <v>0.22175830078124997</v>
      </c>
      <c r="L439" s="23">
        <f t="shared" si="231"/>
        <v>0.34959947558593746</v>
      </c>
      <c r="N439" s="24">
        <f t="shared" si="232"/>
        <v>1.3262363307556485E-3</v>
      </c>
      <c r="O439" s="24">
        <f t="shared" si="233"/>
        <v>3.9329205659327394E-3</v>
      </c>
      <c r="P439" s="25">
        <f t="shared" si="238"/>
        <v>5.2591568966883877E-3</v>
      </c>
      <c r="R439" s="23">
        <f t="shared" si="234"/>
        <v>211.46089416503909</v>
      </c>
      <c r="S439" s="23">
        <f t="shared" si="235"/>
        <v>15.133574414062501</v>
      </c>
      <c r="T439" s="23">
        <f t="shared" si="236"/>
        <v>405.11074218749997</v>
      </c>
      <c r="U439" s="23">
        <f t="shared" si="237"/>
        <v>437.70585937500005</v>
      </c>
      <c r="V439" s="23">
        <f t="shared" si="239"/>
        <v>1069.4110701416016</v>
      </c>
    </row>
    <row r="440" spans="2:22" x14ac:dyDescent="0.55000000000000004">
      <c r="B440">
        <v>90</v>
      </c>
      <c r="C440">
        <v>7665481</v>
      </c>
      <c r="D440">
        <v>169263447</v>
      </c>
      <c r="E440">
        <v>279803</v>
      </c>
      <c r="F440">
        <v>673294</v>
      </c>
      <c r="G440">
        <v>90</v>
      </c>
      <c r="H440" s="23">
        <f t="shared" si="227"/>
        <v>5.633656311035156E-2</v>
      </c>
      <c r="I440" s="23">
        <f t="shared" si="228"/>
        <v>3.1112926635742189E-3</v>
      </c>
      <c r="J440" s="23">
        <f t="shared" si="229"/>
        <v>6.6088989257812494E-2</v>
      </c>
      <c r="K440" s="23">
        <f t="shared" si="230"/>
        <v>0.218992919921875</v>
      </c>
      <c r="L440" s="23">
        <f t="shared" si="231"/>
        <v>0.34452976495361332</v>
      </c>
      <c r="N440" s="24">
        <f t="shared" si="232"/>
        <v>1.2664251918284132E-3</v>
      </c>
      <c r="O440" s="24">
        <f t="shared" si="233"/>
        <v>3.8839345630797472E-3</v>
      </c>
      <c r="P440" s="25">
        <f t="shared" si="238"/>
        <v>5.1503597549081605E-3</v>
      </c>
      <c r="R440" s="23">
        <f t="shared" si="234"/>
        <v>228.36186309814457</v>
      </c>
      <c r="S440" s="23">
        <f t="shared" si="235"/>
        <v>16.066962213134765</v>
      </c>
      <c r="T440" s="23">
        <f t="shared" si="236"/>
        <v>424.93743896484375</v>
      </c>
      <c r="U440" s="23">
        <f t="shared" si="237"/>
        <v>459.1278076171875</v>
      </c>
      <c r="V440" s="23">
        <f t="shared" si="239"/>
        <v>1128.4940718933105</v>
      </c>
    </row>
    <row r="441" spans="2:22" x14ac:dyDescent="0.55000000000000004">
      <c r="B441">
        <v>95</v>
      </c>
      <c r="C441">
        <v>8236969</v>
      </c>
      <c r="D441">
        <v>178521877</v>
      </c>
      <c r="E441">
        <v>294562</v>
      </c>
      <c r="F441">
        <v>715748</v>
      </c>
      <c r="G441">
        <v>95</v>
      </c>
      <c r="H441" s="23">
        <f t="shared" si="227"/>
        <v>5.7553417968749999E-2</v>
      </c>
      <c r="I441" s="23">
        <f t="shared" si="228"/>
        <v>3.1079934692382818E-3</v>
      </c>
      <c r="J441" s="23">
        <f t="shared" si="229"/>
        <v>7.8371154785156244E-2</v>
      </c>
      <c r="K441" s="23">
        <f t="shared" si="230"/>
        <v>0.243571533203125</v>
      </c>
      <c r="L441" s="23">
        <f t="shared" si="231"/>
        <v>0.38260409942626949</v>
      </c>
      <c r="N441" s="24">
        <f t="shared" si="232"/>
        <v>1.5014367362983089E-3</v>
      </c>
      <c r="O441" s="24">
        <f t="shared" si="233"/>
        <v>4.3188559660416294E-3</v>
      </c>
      <c r="P441" s="25">
        <f t="shared" si="238"/>
        <v>5.8202927023399383E-3</v>
      </c>
      <c r="R441" s="23">
        <f t="shared" si="234"/>
        <v>245.62788848876954</v>
      </c>
      <c r="S441" s="23">
        <f t="shared" si="235"/>
        <v>16.99936025390625</v>
      </c>
      <c r="T441" s="23">
        <f t="shared" si="236"/>
        <v>448.44878540039059</v>
      </c>
      <c r="U441" s="23">
        <f t="shared" si="237"/>
        <v>484.5308715820313</v>
      </c>
      <c r="V441" s="23">
        <f t="shared" si="239"/>
        <v>1195.6069057250977</v>
      </c>
    </row>
    <row r="442" spans="2:22" x14ac:dyDescent="0.55000000000000004">
      <c r="B442">
        <v>100</v>
      </c>
      <c r="C442">
        <v>8797829</v>
      </c>
      <c r="D442">
        <v>187790712</v>
      </c>
      <c r="E442">
        <v>306056</v>
      </c>
      <c r="F442">
        <v>755635</v>
      </c>
      <c r="G442">
        <v>100</v>
      </c>
      <c r="H442" s="23">
        <f t="shared" si="227"/>
        <v>5.6483093261718749E-2</v>
      </c>
      <c r="I442" s="23">
        <f t="shared" si="228"/>
        <v>3.111486358642578E-3</v>
      </c>
      <c r="J442" s="23">
        <f t="shared" si="229"/>
        <v>6.103381347656249E-2</v>
      </c>
      <c r="K442" s="23">
        <f t="shared" si="230"/>
        <v>0.22884387207031248</v>
      </c>
      <c r="L442" s="23">
        <f t="shared" si="231"/>
        <v>0.34947226516723628</v>
      </c>
      <c r="N442" s="24">
        <f t="shared" si="232"/>
        <v>1.1693140021129852E-3</v>
      </c>
      <c r="O442" s="24">
        <f t="shared" si="233"/>
        <v>4.0578064731408249E-3</v>
      </c>
      <c r="P442" s="25">
        <f t="shared" si="238"/>
        <v>5.2271204752538103E-3</v>
      </c>
      <c r="R442" s="23">
        <f t="shared" si="234"/>
        <v>262.57281646728518</v>
      </c>
      <c r="S442" s="23">
        <f t="shared" si="235"/>
        <v>17.932806161499023</v>
      </c>
      <c r="T442" s="23">
        <f t="shared" si="236"/>
        <v>466.75892944335931</v>
      </c>
      <c r="U442" s="23">
        <f t="shared" si="237"/>
        <v>504.31424560546878</v>
      </c>
      <c r="V442" s="23">
        <f t="shared" si="239"/>
        <v>1251.5787976776123</v>
      </c>
    </row>
    <row r="443" spans="2:22" x14ac:dyDescent="0.55000000000000004">
      <c r="B443">
        <v>105</v>
      </c>
      <c r="C443">
        <v>9354673</v>
      </c>
      <c r="D443">
        <v>197061649</v>
      </c>
      <c r="E443">
        <v>318541</v>
      </c>
      <c r="F443">
        <v>799155</v>
      </c>
      <c r="G443">
        <v>105</v>
      </c>
      <c r="H443" s="23">
        <f t="shared" si="227"/>
        <v>5.6078649902343757E-2</v>
      </c>
      <c r="I443" s="23">
        <f t="shared" si="228"/>
        <v>3.1121919860839847E-3</v>
      </c>
      <c r="J443" s="23">
        <f t="shared" si="229"/>
        <v>6.6296081542968746E-2</v>
      </c>
      <c r="K443" s="23">
        <f t="shared" si="230"/>
        <v>0.24968749999999998</v>
      </c>
      <c r="L443" s="23">
        <f t="shared" si="231"/>
        <v>0.37517442343139651</v>
      </c>
      <c r="N443" s="24">
        <f t="shared" si="232"/>
        <v>1.2703783285362179E-3</v>
      </c>
      <c r="O443" s="24">
        <f t="shared" si="233"/>
        <v>4.4282631043569241E-3</v>
      </c>
      <c r="P443" s="25">
        <f t="shared" si="238"/>
        <v>5.6986414328931423E-3</v>
      </c>
      <c r="R443" s="23">
        <f t="shared" si="234"/>
        <v>279.39641143798826</v>
      </c>
      <c r="S443" s="23">
        <f t="shared" si="235"/>
        <v>18.866463757324219</v>
      </c>
      <c r="T443" s="23">
        <f t="shared" si="236"/>
        <v>486.64775390624993</v>
      </c>
      <c r="U443" s="23">
        <f t="shared" si="237"/>
        <v>525.80332031250009</v>
      </c>
      <c r="V443" s="23">
        <f t="shared" si="239"/>
        <v>1310.7139494140624</v>
      </c>
    </row>
    <row r="444" spans="2:22" x14ac:dyDescent="0.55000000000000004">
      <c r="B444">
        <v>110</v>
      </c>
      <c r="C444">
        <v>9930099</v>
      </c>
      <c r="D444">
        <v>206313980</v>
      </c>
      <c r="E444">
        <v>335782</v>
      </c>
      <c r="F444">
        <v>843021</v>
      </c>
      <c r="G444">
        <v>110</v>
      </c>
      <c r="H444" s="23">
        <f t="shared" si="227"/>
        <v>5.7950006103515625E-2</v>
      </c>
      <c r="I444" s="23">
        <f t="shared" si="228"/>
        <v>3.1059460754394533E-3</v>
      </c>
      <c r="J444" s="23">
        <f t="shared" si="229"/>
        <v>9.1550720214843742E-2</v>
      </c>
      <c r="K444" s="23">
        <f t="shared" si="230"/>
        <v>0.25167260742187503</v>
      </c>
      <c r="L444" s="23">
        <f t="shared" si="231"/>
        <v>0.40427927981567385</v>
      </c>
      <c r="N444" s="24">
        <f t="shared" si="232"/>
        <v>1.7543168802403235E-3</v>
      </c>
      <c r="O444" s="24">
        <f t="shared" si="233"/>
        <v>4.4634803241472088E-3</v>
      </c>
      <c r="P444" s="25">
        <f t="shared" si="238"/>
        <v>6.2177972043875318E-3</v>
      </c>
      <c r="R444" s="23">
        <f t="shared" si="234"/>
        <v>296.78141326904301</v>
      </c>
      <c r="S444" s="23">
        <f t="shared" si="235"/>
        <v>19.798247579956055</v>
      </c>
      <c r="T444" s="23">
        <f t="shared" si="236"/>
        <v>514.11296997070303</v>
      </c>
      <c r="U444" s="23">
        <f t="shared" si="237"/>
        <v>555.4783813476563</v>
      </c>
      <c r="V444" s="23">
        <f t="shared" si="239"/>
        <v>1386.1710121673584</v>
      </c>
    </row>
    <row r="445" spans="2:22" x14ac:dyDescent="0.55000000000000004">
      <c r="B445">
        <v>115</v>
      </c>
      <c r="C445">
        <v>10493140</v>
      </c>
      <c r="D445">
        <v>215578824</v>
      </c>
      <c r="E445">
        <v>350150</v>
      </c>
      <c r="F445">
        <v>882558</v>
      </c>
      <c r="G445">
        <v>115</v>
      </c>
      <c r="H445" s="23">
        <f t="shared" si="227"/>
        <v>5.6702737426757806E-2</v>
      </c>
      <c r="I445" s="23">
        <f>(D445-D444)*0.0011*3/32768/300</f>
        <v>3.1101466064453126E-3</v>
      </c>
      <c r="J445" s="23">
        <f>(E445-E444)*17.4*3/32768/300</f>
        <v>7.6294921874999991E-2</v>
      </c>
      <c r="K445" s="23">
        <f>(F445-F444)*18.8*3/327680/30</f>
        <v>0.2268358154296875</v>
      </c>
      <c r="L445" s="23">
        <f t="shared" si="231"/>
        <v>0.3629436213378906</v>
      </c>
      <c r="N445" s="24">
        <f t="shared" si="232"/>
        <v>1.4619625687520763E-3</v>
      </c>
      <c r="O445" s="24">
        <f t="shared" si="233"/>
        <v>4.0229408463774248E-3</v>
      </c>
      <c r="P445" s="25">
        <f t="shared" si="238"/>
        <v>5.4849034151295013E-3</v>
      </c>
      <c r="R445" s="23">
        <f t="shared" si="234"/>
        <v>313.7922344970703</v>
      </c>
      <c r="S445" s="23">
        <f t="shared" si="235"/>
        <v>20.731291561889648</v>
      </c>
      <c r="T445" s="23">
        <f t="shared" si="236"/>
        <v>537.00144653320308</v>
      </c>
      <c r="U445" s="23">
        <f t="shared" si="237"/>
        <v>580.20845947265627</v>
      </c>
      <c r="V445" s="23">
        <f t="shared" si="239"/>
        <v>1451.7334320648192</v>
      </c>
    </row>
    <row r="446" spans="2:22" x14ac:dyDescent="0.55000000000000004">
      <c r="L446" s="20">
        <f>AVERAGE(L424:L445)</f>
        <v>0.34286383330189096</v>
      </c>
    </row>
    <row r="449" spans="1:22" s="4" customFormat="1" x14ac:dyDescent="0.55000000000000004">
      <c r="A449" s="7"/>
      <c r="C449" s="8" t="s">
        <v>1463</v>
      </c>
      <c r="D449" s="8"/>
      <c r="E449" s="8"/>
      <c r="F449" s="8"/>
      <c r="H449" s="9"/>
      <c r="I449" s="9"/>
      <c r="J449" s="9"/>
      <c r="K449" s="9"/>
      <c r="L449" s="10"/>
      <c r="N449" s="11"/>
      <c r="O449" s="12"/>
      <c r="P449" s="12"/>
      <c r="R449" s="13"/>
      <c r="S449" s="13"/>
      <c r="T449" s="13"/>
      <c r="U449" s="13"/>
      <c r="V449" s="14"/>
    </row>
    <row r="450" spans="1:22" s="4" customFormat="1" x14ac:dyDescent="0.55000000000000004">
      <c r="A450" s="7"/>
      <c r="C450" s="4" t="s">
        <v>1464</v>
      </c>
      <c r="D450" s="4" t="s">
        <v>1465</v>
      </c>
      <c r="E450" s="4" t="s">
        <v>1466</v>
      </c>
      <c r="F450" s="4" t="s">
        <v>1467</v>
      </c>
      <c r="H450" s="9" t="s">
        <v>1468</v>
      </c>
      <c r="I450" s="9"/>
      <c r="J450" s="9"/>
      <c r="K450" s="9"/>
      <c r="L450" s="10"/>
      <c r="N450" s="11" t="s">
        <v>1469</v>
      </c>
      <c r="O450" s="12"/>
      <c r="P450" s="12"/>
      <c r="R450" s="15" t="s">
        <v>1470</v>
      </c>
      <c r="S450" s="16"/>
      <c r="T450" s="16"/>
      <c r="U450" s="16"/>
      <c r="V450" s="17"/>
    </row>
    <row r="451" spans="1:22" ht="15.75" customHeight="1" x14ac:dyDescent="0.55000000000000004">
      <c r="A451" s="18" t="s">
        <v>1491</v>
      </c>
      <c r="B451">
        <v>5</v>
      </c>
      <c r="C451">
        <v>106951</v>
      </c>
      <c r="D451">
        <v>9723635</v>
      </c>
      <c r="E451">
        <v>13069</v>
      </c>
      <c r="F451">
        <v>74278</v>
      </c>
      <c r="G451" t="s">
        <v>1472</v>
      </c>
      <c r="H451" s="20" t="s">
        <v>1457</v>
      </c>
      <c r="I451" s="20" t="s">
        <v>1458</v>
      </c>
      <c r="J451" s="20" t="s">
        <v>1473</v>
      </c>
      <c r="K451" s="20" t="s">
        <v>1474</v>
      </c>
      <c r="L451" s="20" t="s">
        <v>1475</v>
      </c>
      <c r="M451" s="20" t="s">
        <v>1472</v>
      </c>
      <c r="N451" s="21" t="s">
        <v>1473</v>
      </c>
      <c r="O451" s="21" t="s">
        <v>1474</v>
      </c>
      <c r="P451" s="22" t="s">
        <v>1475</v>
      </c>
      <c r="Q451" s="20"/>
      <c r="R451" s="20" t="s">
        <v>1457</v>
      </c>
      <c r="S451" s="20" t="s">
        <v>1458</v>
      </c>
      <c r="T451" s="20" t="s">
        <v>1473</v>
      </c>
      <c r="U451" s="20" t="s">
        <v>1474</v>
      </c>
      <c r="V451" s="20" t="s">
        <v>1475</v>
      </c>
    </row>
    <row r="452" spans="1:22" x14ac:dyDescent="0.55000000000000004">
      <c r="A452" s="18"/>
      <c r="B452">
        <v>10</v>
      </c>
      <c r="C452">
        <v>190442</v>
      </c>
      <c r="D452">
        <v>19469660</v>
      </c>
      <c r="E452">
        <v>15682</v>
      </c>
      <c r="F452">
        <v>87478</v>
      </c>
      <c r="G452">
        <v>10</v>
      </c>
      <c r="H452" s="23">
        <f>(C452-C451)*0.33*3/32768/300</f>
        <v>8.4082122802734381E-3</v>
      </c>
      <c r="I452" s="23">
        <f>(D452-D451)*0.0011*3/327680/30</f>
        <v>3.2716758728027345E-3</v>
      </c>
      <c r="J452" s="23">
        <f>(E452-E451)*17.4*3/327680/30</f>
        <v>1.3875183105468748E-2</v>
      </c>
      <c r="K452" s="23">
        <f>(F452-F451)*18.8*3/327680/30</f>
        <v>7.5732421874999997E-2</v>
      </c>
      <c r="L452" s="23">
        <f>SUM(H452:K452)</f>
        <v>0.10128749313354492</v>
      </c>
      <c r="M452">
        <v>10</v>
      </c>
      <c r="N452" s="24">
        <f>(E452-E451)/(C452-C451+D452-D451)</f>
        <v>2.6583201044690297E-4</v>
      </c>
      <c r="O452" s="24">
        <f>(F452-F451)/(C452-C451+D452-D451)</f>
        <v>1.3428941974355604E-3</v>
      </c>
      <c r="P452" s="25">
        <f t="shared" ref="P452:P456" si="240">SUM(N452:O452)</f>
        <v>1.6087262078824634E-3</v>
      </c>
      <c r="Q452">
        <v>10</v>
      </c>
      <c r="R452" s="23">
        <f>(C452-C$3)*0.33*3/32768</f>
        <v>2.5229772949218754</v>
      </c>
      <c r="S452" s="23">
        <f>(D452-D$3)*0.0011*3/32768</f>
        <v>0.98152834167480463</v>
      </c>
      <c r="T452" s="23">
        <f>(E452-E$3)*17.4*3/32768</f>
        <v>4.1880432128906246</v>
      </c>
      <c r="U452" s="23">
        <f>(E452-E$3)*18.8*3/32768</f>
        <v>4.5250122070312502</v>
      </c>
      <c r="V452" s="23">
        <f t="shared" ref="V452:V456" si="241">SUM(R452:U452)</f>
        <v>12.217561056518555</v>
      </c>
    </row>
    <row r="453" spans="1:22" x14ac:dyDescent="0.55000000000000004">
      <c r="A453" s="18"/>
      <c r="B453">
        <v>15</v>
      </c>
      <c r="C453">
        <v>376728</v>
      </c>
      <c r="D453">
        <v>29113394</v>
      </c>
      <c r="E453">
        <v>36340</v>
      </c>
      <c r="F453">
        <v>106950</v>
      </c>
      <c r="G453">
        <v>15</v>
      </c>
      <c r="H453" s="23">
        <f t="shared" ref="H453:H473" si="242">(C453-C452)*0.33*3/32768/300</f>
        <v>1.8760491943359377E-2</v>
      </c>
      <c r="I453" s="23">
        <f t="shared" ref="I453:I472" si="243">(D453-D452)*0.0011*3/327680/30</f>
        <v>3.2373374633789063E-3</v>
      </c>
      <c r="J453" s="23">
        <f t="shared" ref="J453:J472" si="244">(E453-E452)*17.4*3/327680/30</f>
        <v>0.10969519042968748</v>
      </c>
      <c r="K453" s="23">
        <f t="shared" ref="K453:K472" si="245">(F453-F452)*18.8*3/327680/30</f>
        <v>0.111716796875</v>
      </c>
      <c r="L453" s="23">
        <f t="shared" ref="L453:L473" si="246">SUM(H453:K453)</f>
        <v>0.24340981671142575</v>
      </c>
      <c r="M453">
        <v>15</v>
      </c>
      <c r="N453" s="24">
        <f t="shared" ref="N453:N473" si="247">(E453-E452)/(C453-C452+D453-D452)</f>
        <v>2.1015216652661949E-3</v>
      </c>
      <c r="O453" s="24">
        <f t="shared" ref="O453:O473" si="248">(F453-F452)/(C453-C452+D453-D452)</f>
        <v>1.9808708425822124E-3</v>
      </c>
      <c r="P453" s="25">
        <f t="shared" si="240"/>
        <v>4.0823925078484072E-3</v>
      </c>
      <c r="Q453">
        <v>15</v>
      </c>
      <c r="R453" s="23">
        <f t="shared" ref="R453:R473" si="249">(C453-C$3)*0.33*3/32768</f>
        <v>8.1511248779296874</v>
      </c>
      <c r="S453" s="23">
        <f t="shared" ref="S453:S473" si="250">(D453-D$3)*0.0011*3/32768</f>
        <v>1.9527295806884768</v>
      </c>
      <c r="T453" s="23">
        <f t="shared" ref="T453:T473" si="251">(E453-E$3)*17.4*3/32768</f>
        <v>37.096600341796872</v>
      </c>
      <c r="U453" s="23">
        <f t="shared" ref="U453:U473" si="252">(E453-E$3)*18.8*3/32768</f>
        <v>40.081384277343751</v>
      </c>
      <c r="V453" s="23">
        <f t="shared" si="241"/>
        <v>87.281839077758789</v>
      </c>
    </row>
    <row r="454" spans="1:22" x14ac:dyDescent="0.55000000000000004">
      <c r="A454" s="18"/>
      <c r="B454">
        <v>20</v>
      </c>
      <c r="C454">
        <v>527916</v>
      </c>
      <c r="D454">
        <v>38792304</v>
      </c>
      <c r="E454">
        <v>38223</v>
      </c>
      <c r="F454">
        <v>119203</v>
      </c>
      <c r="G454">
        <v>20</v>
      </c>
      <c r="H454" s="23">
        <f t="shared" si="242"/>
        <v>1.5225842285156249E-2</v>
      </c>
      <c r="I454" s="23">
        <f t="shared" si="243"/>
        <v>3.2491458129882819E-3</v>
      </c>
      <c r="J454" s="23">
        <f t="shared" si="244"/>
        <v>9.9988403320312481E-3</v>
      </c>
      <c r="K454" s="23">
        <f t="shared" si="245"/>
        <v>7.0299194335937495E-2</v>
      </c>
      <c r="L454" s="23">
        <f t="shared" si="246"/>
        <v>9.8773022766113272E-2</v>
      </c>
      <c r="M454">
        <v>20</v>
      </c>
      <c r="N454" s="24">
        <f t="shared" si="247"/>
        <v>1.9155455011740473E-4</v>
      </c>
      <c r="O454" s="24">
        <f t="shared" si="248"/>
        <v>1.2464779089689645E-3</v>
      </c>
      <c r="P454" s="25">
        <f t="shared" si="240"/>
        <v>1.4380324590863693E-3</v>
      </c>
      <c r="Q454">
        <v>20</v>
      </c>
      <c r="R454" s="23">
        <f t="shared" si="249"/>
        <v>12.718877563476562</v>
      </c>
      <c r="S454" s="23">
        <f t="shared" si="250"/>
        <v>2.9274733245849611</v>
      </c>
      <c r="T454" s="23">
        <f t="shared" si="251"/>
        <v>40.096252441406243</v>
      </c>
      <c r="U454" s="23">
        <f t="shared" si="252"/>
        <v>43.3223876953125</v>
      </c>
      <c r="V454" s="23">
        <f t="shared" si="241"/>
        <v>99.064991024780269</v>
      </c>
    </row>
    <row r="455" spans="1:22" x14ac:dyDescent="0.55000000000000004">
      <c r="A455" s="18"/>
      <c r="B455">
        <v>25</v>
      </c>
      <c r="C455">
        <v>856940</v>
      </c>
      <c r="D455">
        <v>48293083</v>
      </c>
      <c r="E455">
        <v>57831</v>
      </c>
      <c r="F455">
        <v>149571</v>
      </c>
      <c r="G455">
        <v>25</v>
      </c>
      <c r="H455" s="23">
        <f t="shared" si="242"/>
        <v>3.3135351562499998E-2</v>
      </c>
      <c r="I455" s="23">
        <f t="shared" si="243"/>
        <v>3.1893484191894538E-3</v>
      </c>
      <c r="J455" s="23">
        <f t="shared" si="244"/>
        <v>0.10411962890624998</v>
      </c>
      <c r="K455" s="23">
        <f t="shared" si="245"/>
        <v>0.17423046875000001</v>
      </c>
      <c r="L455" s="23">
        <f t="shared" si="246"/>
        <v>0.31467479763793949</v>
      </c>
      <c r="M455">
        <v>25</v>
      </c>
      <c r="N455" s="24">
        <f t="shared" si="247"/>
        <v>1.9947500473814174E-3</v>
      </c>
      <c r="O455" s="24">
        <f t="shared" si="248"/>
        <v>3.0893803263402123E-3</v>
      </c>
      <c r="P455" s="25">
        <f t="shared" si="240"/>
        <v>5.0841303737216292E-3</v>
      </c>
      <c r="Q455">
        <v>25</v>
      </c>
      <c r="R455" s="23">
        <f t="shared" si="249"/>
        <v>22.659483032226564</v>
      </c>
      <c r="S455" s="23">
        <f t="shared" si="250"/>
        <v>3.884277850341797</v>
      </c>
      <c r="T455" s="23">
        <f t="shared" si="251"/>
        <v>71.332141113281239</v>
      </c>
      <c r="U455" s="23">
        <f t="shared" si="252"/>
        <v>77.071508789062506</v>
      </c>
      <c r="V455" s="23">
        <f t="shared" si="241"/>
        <v>174.94741078491211</v>
      </c>
    </row>
    <row r="456" spans="1:22" x14ac:dyDescent="0.55000000000000004">
      <c r="A456" s="18"/>
      <c r="B456">
        <v>30</v>
      </c>
      <c r="C456">
        <v>1206793</v>
      </c>
      <c r="D456">
        <v>57773024</v>
      </c>
      <c r="E456">
        <v>77692</v>
      </c>
      <c r="F456">
        <v>175580</v>
      </c>
      <c r="G456">
        <v>30</v>
      </c>
      <c r="H456" s="23">
        <f t="shared" si="242"/>
        <v>3.5232998657226566E-2</v>
      </c>
      <c r="I456" s="23">
        <f t="shared" si="243"/>
        <v>3.1823532409667966E-3</v>
      </c>
      <c r="J456" s="23">
        <f t="shared" si="244"/>
        <v>0.10546307373046875</v>
      </c>
      <c r="K456" s="23">
        <f t="shared" si="245"/>
        <v>0.1492215576171875</v>
      </c>
      <c r="L456" s="23">
        <f t="shared" si="246"/>
        <v>0.29309998324584963</v>
      </c>
      <c r="M456">
        <v>30</v>
      </c>
      <c r="N456" s="24">
        <f t="shared" si="247"/>
        <v>2.0204899512644924E-3</v>
      </c>
      <c r="O456" s="24">
        <f t="shared" si="248"/>
        <v>2.6459354082089613E-3</v>
      </c>
      <c r="P456" s="25">
        <f t="shared" si="240"/>
        <v>4.6664253594734537E-3</v>
      </c>
      <c r="Q456">
        <v>30</v>
      </c>
      <c r="R456" s="23">
        <f t="shared" si="249"/>
        <v>33.229382629394536</v>
      </c>
      <c r="S456" s="23">
        <f t="shared" si="250"/>
        <v>4.8389838226318362</v>
      </c>
      <c r="T456" s="23">
        <f t="shared" si="251"/>
        <v>102.97106323242187</v>
      </c>
      <c r="U456" s="23">
        <f t="shared" si="252"/>
        <v>111.25609130859374</v>
      </c>
      <c r="V456" s="23">
        <f t="shared" si="241"/>
        <v>252.29552099304198</v>
      </c>
    </row>
    <row r="457" spans="1:22" x14ac:dyDescent="0.55000000000000004">
      <c r="B457">
        <v>35</v>
      </c>
      <c r="C457">
        <v>1712590</v>
      </c>
      <c r="D457">
        <v>67095052</v>
      </c>
      <c r="E457">
        <v>95392</v>
      </c>
      <c r="F457">
        <v>222728</v>
      </c>
      <c r="G457">
        <v>35</v>
      </c>
      <c r="H457" s="23">
        <f t="shared" si="242"/>
        <v>5.0937808227539065E-2</v>
      </c>
      <c r="I457" s="23">
        <f t="shared" si="243"/>
        <v>3.1293428955078131E-3</v>
      </c>
      <c r="J457" s="23">
        <f t="shared" si="244"/>
        <v>9.3988037109375006E-2</v>
      </c>
      <c r="K457" s="23">
        <f t="shared" si="245"/>
        <v>0.27050244140625002</v>
      </c>
      <c r="L457" s="23">
        <f t="shared" si="246"/>
        <v>0.41855762963867194</v>
      </c>
      <c r="N457" s="24">
        <f t="shared" si="247"/>
        <v>1.8010088702230657E-3</v>
      </c>
      <c r="O457" s="24">
        <f t="shared" si="248"/>
        <v>4.7973992210891018E-3</v>
      </c>
      <c r="P457" s="25">
        <f t="shared" ref="P457:P473" si="253">SUM(N457:O457)</f>
        <v>6.5984080913121679E-3</v>
      </c>
      <c r="R457" s="23">
        <f t="shared" si="249"/>
        <v>48.510725097656248</v>
      </c>
      <c r="S457" s="23">
        <f t="shared" si="250"/>
        <v>5.77778669128418</v>
      </c>
      <c r="T457" s="23">
        <f t="shared" si="251"/>
        <v>131.16747436523437</v>
      </c>
      <c r="U457" s="23">
        <f t="shared" si="252"/>
        <v>141.72117919921874</v>
      </c>
      <c r="V457" s="23">
        <f t="shared" ref="V457:V473" si="254">SUM(R457:U457)</f>
        <v>327.17716535339355</v>
      </c>
    </row>
    <row r="458" spans="1:22" x14ac:dyDescent="0.55000000000000004">
      <c r="B458">
        <v>40</v>
      </c>
      <c r="C458">
        <v>2251059</v>
      </c>
      <c r="D458">
        <v>76386450</v>
      </c>
      <c r="E458">
        <v>135628</v>
      </c>
      <c r="F458">
        <v>269730</v>
      </c>
      <c r="G458">
        <v>40</v>
      </c>
      <c r="H458" s="23">
        <f t="shared" si="242"/>
        <v>5.4228140258789068E-2</v>
      </c>
      <c r="I458" s="23">
        <f t="shared" si="243"/>
        <v>3.1190606079101566E-3</v>
      </c>
      <c r="J458" s="23">
        <f t="shared" si="244"/>
        <v>0.21365551757812498</v>
      </c>
      <c r="K458" s="23">
        <f t="shared" si="245"/>
        <v>0.26966479492187495</v>
      </c>
      <c r="L458" s="23">
        <f t="shared" si="246"/>
        <v>0.54066751336669916</v>
      </c>
      <c r="N458" s="24">
        <f t="shared" si="247"/>
        <v>4.0932395117858665E-3</v>
      </c>
      <c r="O458" s="24">
        <f t="shared" si="248"/>
        <v>4.7815499436564095E-3</v>
      </c>
      <c r="P458" s="25">
        <f t="shared" si="253"/>
        <v>8.8747894554422752E-3</v>
      </c>
      <c r="R458" s="23">
        <f t="shared" si="249"/>
        <v>64.779167175292969</v>
      </c>
      <c r="S458" s="23">
        <f t="shared" si="250"/>
        <v>6.7135048736572269</v>
      </c>
      <c r="T458" s="23">
        <f t="shared" si="251"/>
        <v>195.26412963867188</v>
      </c>
      <c r="U458" s="23">
        <f t="shared" si="252"/>
        <v>210.97503662109375</v>
      </c>
      <c r="V458" s="23">
        <f t="shared" si="254"/>
        <v>477.73183830871585</v>
      </c>
    </row>
    <row r="459" spans="1:22" x14ac:dyDescent="0.55000000000000004">
      <c r="B459">
        <v>45</v>
      </c>
      <c r="C459">
        <v>2794149</v>
      </c>
      <c r="D459">
        <v>85672882</v>
      </c>
      <c r="E459">
        <v>171992</v>
      </c>
      <c r="F459">
        <v>318855</v>
      </c>
      <c r="G459">
        <v>45</v>
      </c>
      <c r="H459" s="23">
        <f t="shared" si="242"/>
        <v>5.4693511962890635E-2</v>
      </c>
      <c r="I459" s="23">
        <f t="shared" si="243"/>
        <v>3.1173935546875003E-3</v>
      </c>
      <c r="J459" s="23">
        <f t="shared" si="244"/>
        <v>0.19309497070312498</v>
      </c>
      <c r="K459" s="23">
        <f t="shared" si="245"/>
        <v>0.2818450927734375</v>
      </c>
      <c r="L459" s="23">
        <f t="shared" si="246"/>
        <v>0.53275096899414054</v>
      </c>
      <c r="N459" s="24">
        <f t="shared" si="247"/>
        <v>3.6994677869381645E-3</v>
      </c>
      <c r="O459" s="24">
        <f t="shared" si="248"/>
        <v>4.9976997864189122E-3</v>
      </c>
      <c r="P459" s="25">
        <f t="shared" si="253"/>
        <v>8.6971675733570758E-3</v>
      </c>
      <c r="R459" s="23">
        <f t="shared" si="249"/>
        <v>81.187220764160159</v>
      </c>
      <c r="S459" s="23">
        <f t="shared" si="250"/>
        <v>7.6487229400634771</v>
      </c>
      <c r="T459" s="23">
        <f t="shared" si="251"/>
        <v>253.19262084960934</v>
      </c>
      <c r="U459" s="23">
        <f t="shared" si="252"/>
        <v>273.5644409179688</v>
      </c>
      <c r="V459" s="23">
        <f t="shared" si="254"/>
        <v>615.5930054718018</v>
      </c>
    </row>
    <row r="460" spans="1:22" x14ac:dyDescent="0.55000000000000004">
      <c r="B460">
        <v>50</v>
      </c>
      <c r="C460">
        <v>3410061</v>
      </c>
      <c r="D460">
        <v>94886502</v>
      </c>
      <c r="E460">
        <v>190169</v>
      </c>
      <c r="F460">
        <v>367154</v>
      </c>
      <c r="G460">
        <v>50</v>
      </c>
      <c r="H460" s="23">
        <f t="shared" si="242"/>
        <v>6.202727050781251E-2</v>
      </c>
      <c r="I460" s="23">
        <f t="shared" si="243"/>
        <v>3.0929510498046873E-3</v>
      </c>
      <c r="J460" s="23">
        <f t="shared" si="244"/>
        <v>9.6520935058593743E-2</v>
      </c>
      <c r="K460" s="23">
        <f t="shared" si="245"/>
        <v>0.27710607910156249</v>
      </c>
      <c r="L460" s="23">
        <f t="shared" si="246"/>
        <v>0.43874723571777341</v>
      </c>
      <c r="N460" s="24">
        <f t="shared" si="247"/>
        <v>1.8492233404398093E-3</v>
      </c>
      <c r="O460" s="24">
        <f t="shared" si="248"/>
        <v>4.9136622170821561E-3</v>
      </c>
      <c r="P460" s="25">
        <f t="shared" si="253"/>
        <v>6.7628855575219658E-3</v>
      </c>
      <c r="R460" s="23">
        <f t="shared" si="249"/>
        <v>99.79540191650392</v>
      </c>
      <c r="S460" s="23">
        <f t="shared" si="250"/>
        <v>8.5766082550048832</v>
      </c>
      <c r="T460" s="23">
        <f t="shared" si="251"/>
        <v>282.14890136718748</v>
      </c>
      <c r="U460" s="23">
        <f t="shared" si="252"/>
        <v>304.85053710937501</v>
      </c>
      <c r="V460" s="23">
        <f t="shared" si="254"/>
        <v>695.37144864807124</v>
      </c>
    </row>
    <row r="461" spans="1:22" x14ac:dyDescent="0.55000000000000004">
      <c r="B461">
        <v>55</v>
      </c>
      <c r="C461">
        <v>3962734</v>
      </c>
      <c r="D461">
        <v>104163648</v>
      </c>
      <c r="E461">
        <v>202744</v>
      </c>
      <c r="F461">
        <v>402484</v>
      </c>
      <c r="G461">
        <v>55</v>
      </c>
      <c r="H461" s="23">
        <f t="shared" si="242"/>
        <v>5.5658596801757818E-2</v>
      </c>
      <c r="I461" s="23">
        <f t="shared" si="243"/>
        <v>3.114276306152344E-3</v>
      </c>
      <c r="J461" s="23">
        <f t="shared" si="244"/>
        <v>6.6773986816406242E-2</v>
      </c>
      <c r="K461" s="23">
        <f t="shared" si="245"/>
        <v>0.202698974609375</v>
      </c>
      <c r="L461" s="23">
        <f t="shared" si="246"/>
        <v>0.32824583453369138</v>
      </c>
      <c r="N461" s="24">
        <f t="shared" si="247"/>
        <v>1.2792707576812961E-3</v>
      </c>
      <c r="O461" s="24">
        <f t="shared" si="248"/>
        <v>3.5941658742648262E-3</v>
      </c>
      <c r="P461" s="25">
        <f t="shared" si="253"/>
        <v>4.8734366319461223E-3</v>
      </c>
      <c r="R461" s="23">
        <f t="shared" si="249"/>
        <v>116.49298095703125</v>
      </c>
      <c r="S461" s="23">
        <f t="shared" si="250"/>
        <v>9.5108911468505859</v>
      </c>
      <c r="T461" s="23">
        <f t="shared" si="251"/>
        <v>302.18109741210935</v>
      </c>
      <c r="U461" s="23">
        <f t="shared" si="252"/>
        <v>326.49451904296876</v>
      </c>
      <c r="V461" s="23">
        <f t="shared" si="254"/>
        <v>754.67948855895997</v>
      </c>
    </row>
    <row r="462" spans="1:22" x14ac:dyDescent="0.55000000000000004">
      <c r="B462">
        <v>60</v>
      </c>
      <c r="C462">
        <v>4510411</v>
      </c>
      <c r="D462">
        <v>113445835</v>
      </c>
      <c r="E462">
        <v>214153</v>
      </c>
      <c r="F462">
        <v>435146</v>
      </c>
      <c r="G462">
        <v>60</v>
      </c>
      <c r="H462" s="23">
        <f t="shared" si="242"/>
        <v>5.5155459594726564E-2</v>
      </c>
      <c r="I462" s="23">
        <f t="shared" si="243"/>
        <v>3.1159685363769535E-3</v>
      </c>
      <c r="J462" s="23">
        <f t="shared" si="244"/>
        <v>6.0582458496093748E-2</v>
      </c>
      <c r="K462" s="23">
        <f t="shared" si="245"/>
        <v>0.187391845703125</v>
      </c>
      <c r="L462" s="23">
        <f t="shared" si="246"/>
        <v>0.30624573233032226</v>
      </c>
      <c r="N462" s="24">
        <f t="shared" si="247"/>
        <v>1.1606467800571809E-3</v>
      </c>
      <c r="O462" s="24">
        <f t="shared" si="248"/>
        <v>3.3227316268058236E-3</v>
      </c>
      <c r="P462" s="25">
        <f t="shared" si="253"/>
        <v>4.4833784068630048E-3</v>
      </c>
      <c r="R462" s="23">
        <f t="shared" si="249"/>
        <v>133.03961883544923</v>
      </c>
      <c r="S462" s="23">
        <f t="shared" si="250"/>
        <v>10.445681707763672</v>
      </c>
      <c r="T462" s="23">
        <f t="shared" si="251"/>
        <v>320.35583496093744</v>
      </c>
      <c r="U462" s="23">
        <f t="shared" si="252"/>
        <v>346.131591796875</v>
      </c>
      <c r="V462" s="23">
        <f t="shared" si="254"/>
        <v>809.97272730102532</v>
      </c>
    </row>
    <row r="463" spans="1:22" x14ac:dyDescent="0.55000000000000004">
      <c r="B463">
        <v>65</v>
      </c>
      <c r="C463">
        <v>5070412</v>
      </c>
      <c r="D463">
        <v>122715481</v>
      </c>
      <c r="E463">
        <v>229752</v>
      </c>
      <c r="F463">
        <v>472755</v>
      </c>
      <c r="G463">
        <v>65</v>
      </c>
      <c r="H463" s="23">
        <f t="shared" si="242"/>
        <v>5.6396585083007815E-2</v>
      </c>
      <c r="I463" s="23">
        <f t="shared" si="243"/>
        <v>3.1117586059570316E-3</v>
      </c>
      <c r="J463" s="23">
        <f t="shared" si="244"/>
        <v>8.2831604003906253E-2</v>
      </c>
      <c r="K463" s="23">
        <f t="shared" si="245"/>
        <v>0.21577429199218751</v>
      </c>
      <c r="L463" s="23">
        <f t="shared" si="246"/>
        <v>0.35811423968505862</v>
      </c>
      <c r="N463" s="24">
        <f t="shared" si="247"/>
        <v>1.5869338949811727E-3</v>
      </c>
      <c r="O463" s="24">
        <f t="shared" si="248"/>
        <v>3.8260783932525756E-3</v>
      </c>
      <c r="P463" s="25">
        <f t="shared" si="253"/>
        <v>5.4130122882337485E-3</v>
      </c>
      <c r="R463" s="23">
        <f t="shared" si="249"/>
        <v>149.95859436035155</v>
      </c>
      <c r="S463" s="23">
        <f t="shared" si="250"/>
        <v>11.379209289550783</v>
      </c>
      <c r="T463" s="23">
        <f t="shared" si="251"/>
        <v>345.20531616210934</v>
      </c>
      <c r="U463" s="23">
        <f t="shared" si="252"/>
        <v>372.9804565429688</v>
      </c>
      <c r="V463" s="23">
        <f t="shared" si="254"/>
        <v>879.52357635498049</v>
      </c>
    </row>
    <row r="464" spans="1:22" x14ac:dyDescent="0.55000000000000004">
      <c r="B464">
        <v>70</v>
      </c>
      <c r="C464">
        <v>5623245</v>
      </c>
      <c r="D464">
        <v>131992514</v>
      </c>
      <c r="E464">
        <v>240484</v>
      </c>
      <c r="F464">
        <v>512984</v>
      </c>
      <c r="G464">
        <v>70</v>
      </c>
      <c r="H464" s="23">
        <f t="shared" si="242"/>
        <v>5.5674710083007818E-2</v>
      </c>
      <c r="I464" s="23">
        <f t="shared" si="243"/>
        <v>3.1142383728027345E-3</v>
      </c>
      <c r="J464" s="23">
        <f t="shared" si="244"/>
        <v>5.6987548828124991E-2</v>
      </c>
      <c r="K464" s="23">
        <f t="shared" si="245"/>
        <v>0.23080603027343749</v>
      </c>
      <c r="L464" s="23">
        <f t="shared" si="246"/>
        <v>0.34658252755737307</v>
      </c>
      <c r="N464" s="24">
        <f t="shared" si="247"/>
        <v>1.091774801406245E-3</v>
      </c>
      <c r="O464" s="24">
        <f t="shared" si="248"/>
        <v>4.0925278126883926E-3</v>
      </c>
      <c r="P464" s="25">
        <f t="shared" si="253"/>
        <v>5.184302614094638E-3</v>
      </c>
      <c r="R464" s="23">
        <f t="shared" si="249"/>
        <v>166.66100738525392</v>
      </c>
      <c r="S464" s="23">
        <f t="shared" si="250"/>
        <v>12.313480801391602</v>
      </c>
      <c r="T464" s="23">
        <f t="shared" si="251"/>
        <v>362.30158081054685</v>
      </c>
      <c r="U464" s="23">
        <f t="shared" si="252"/>
        <v>391.4522827148437</v>
      </c>
      <c r="V464" s="23">
        <f t="shared" si="254"/>
        <v>932.7283517120361</v>
      </c>
    </row>
    <row r="465" spans="2:22" x14ac:dyDescent="0.55000000000000004">
      <c r="B465">
        <v>75</v>
      </c>
      <c r="C465">
        <v>6192375</v>
      </c>
      <c r="D465">
        <v>141253056</v>
      </c>
      <c r="E465">
        <v>255326</v>
      </c>
      <c r="F465">
        <v>552034</v>
      </c>
      <c r="G465">
        <v>75</v>
      </c>
      <c r="H465" s="23">
        <f t="shared" si="242"/>
        <v>5.7315948486328129E-2</v>
      </c>
      <c r="I465" s="23">
        <f t="shared" si="243"/>
        <v>3.1087024536132816E-3</v>
      </c>
      <c r="J465" s="23">
        <f t="shared" si="244"/>
        <v>7.8811889648437494E-2</v>
      </c>
      <c r="K465" s="23">
        <f t="shared" si="245"/>
        <v>0.22404174804687499</v>
      </c>
      <c r="L465" s="23">
        <f t="shared" si="246"/>
        <v>0.36327828863525391</v>
      </c>
      <c r="N465" s="24">
        <f t="shared" si="247"/>
        <v>1.5099181335857391E-3</v>
      </c>
      <c r="O465" s="24">
        <f t="shared" si="248"/>
        <v>3.9726656189545285E-3</v>
      </c>
      <c r="P465" s="25">
        <f t="shared" si="253"/>
        <v>5.4825837525402672E-3</v>
      </c>
      <c r="R465" s="23">
        <f t="shared" si="249"/>
        <v>183.85579193115234</v>
      </c>
      <c r="S465" s="23">
        <f t="shared" si="250"/>
        <v>13.246091537475587</v>
      </c>
      <c r="T465" s="23">
        <f t="shared" si="251"/>
        <v>385.94514770507806</v>
      </c>
      <c r="U465" s="23">
        <f t="shared" si="252"/>
        <v>416.99820556640628</v>
      </c>
      <c r="V465" s="23">
        <f t="shared" si="254"/>
        <v>1000.0452367401124</v>
      </c>
    </row>
    <row r="466" spans="2:22" x14ac:dyDescent="0.55000000000000004">
      <c r="B466">
        <v>80</v>
      </c>
      <c r="C466">
        <v>6759193</v>
      </c>
      <c r="D466">
        <v>150516053</v>
      </c>
      <c r="E466">
        <v>269437</v>
      </c>
      <c r="F466">
        <v>587137</v>
      </c>
      <c r="G466">
        <v>80</v>
      </c>
      <c r="H466" s="23">
        <f t="shared" si="242"/>
        <v>5.708311157226563E-2</v>
      </c>
      <c r="I466" s="23">
        <f t="shared" si="243"/>
        <v>3.1095265808105473E-3</v>
      </c>
      <c r="J466" s="23">
        <f t="shared" si="244"/>
        <v>7.4930236816406245E-2</v>
      </c>
      <c r="K466" s="23">
        <f t="shared" si="245"/>
        <v>0.20139660644531251</v>
      </c>
      <c r="L466" s="23">
        <f t="shared" si="246"/>
        <v>0.33651948141479493</v>
      </c>
      <c r="N466" s="24">
        <f t="shared" si="247"/>
        <v>1.4355305771268331E-3</v>
      </c>
      <c r="O466" s="24">
        <f t="shared" si="248"/>
        <v>3.5710743284588773E-3</v>
      </c>
      <c r="P466" s="25">
        <f t="shared" si="253"/>
        <v>5.0066049055857102E-3</v>
      </c>
      <c r="R466" s="23">
        <f t="shared" si="249"/>
        <v>200.98072540283204</v>
      </c>
      <c r="S466" s="23">
        <f t="shared" si="250"/>
        <v>14.178949511718752</v>
      </c>
      <c r="T466" s="23">
        <f t="shared" si="251"/>
        <v>408.42421874999997</v>
      </c>
      <c r="U466" s="23">
        <f t="shared" si="252"/>
        <v>441.28593750000005</v>
      </c>
      <c r="V466" s="23">
        <f t="shared" si="254"/>
        <v>1064.8698311645508</v>
      </c>
    </row>
    <row r="467" spans="2:22" x14ac:dyDescent="0.55000000000000004">
      <c r="B467">
        <v>85</v>
      </c>
      <c r="C467">
        <v>7320608</v>
      </c>
      <c r="D467">
        <v>159784348</v>
      </c>
      <c r="E467">
        <v>285395</v>
      </c>
      <c r="F467">
        <v>620817</v>
      </c>
      <c r="G467">
        <v>85</v>
      </c>
      <c r="H467" s="23">
        <f t="shared" si="242"/>
        <v>5.6538986206054694E-2</v>
      </c>
      <c r="I467" s="23">
        <f t="shared" si="243"/>
        <v>3.1113050842285156E-3</v>
      </c>
      <c r="J467" s="23">
        <f t="shared" si="244"/>
        <v>8.4737915039062486E-2</v>
      </c>
      <c r="K467" s="23">
        <f t="shared" si="245"/>
        <v>0.193232421875</v>
      </c>
      <c r="L467" s="23">
        <f t="shared" si="246"/>
        <v>0.33762062820434569</v>
      </c>
      <c r="N467" s="24">
        <f t="shared" si="247"/>
        <v>1.6234456560773409E-3</v>
      </c>
      <c r="O467" s="24">
        <f t="shared" si="248"/>
        <v>3.4263472676203063E-3</v>
      </c>
      <c r="P467" s="25">
        <f t="shared" si="253"/>
        <v>5.049792923697647E-3</v>
      </c>
      <c r="R467" s="23">
        <f t="shared" si="249"/>
        <v>217.94242126464843</v>
      </c>
      <c r="S467" s="23">
        <f t="shared" si="250"/>
        <v>15.112341036987305</v>
      </c>
      <c r="T467" s="23">
        <f t="shared" si="251"/>
        <v>433.8455932617187</v>
      </c>
      <c r="U467" s="23">
        <f t="shared" si="252"/>
        <v>468.75270996093752</v>
      </c>
      <c r="V467" s="23">
        <f t="shared" si="254"/>
        <v>1135.6530655242918</v>
      </c>
    </row>
    <row r="468" spans="2:22" x14ac:dyDescent="0.55000000000000004">
      <c r="B468">
        <v>90</v>
      </c>
      <c r="C468">
        <v>7873965</v>
      </c>
      <c r="D468">
        <v>169060999</v>
      </c>
      <c r="E468">
        <v>298306</v>
      </c>
      <c r="F468">
        <v>655019</v>
      </c>
      <c r="G468">
        <v>90</v>
      </c>
      <c r="H468" s="23">
        <f t="shared" si="242"/>
        <v>5.5727481079101554E-2</v>
      </c>
      <c r="I468" s="23">
        <f t="shared" si="243"/>
        <v>3.1141101379394531E-3</v>
      </c>
      <c r="J468" s="23">
        <f t="shared" si="244"/>
        <v>6.8558166503906254E-2</v>
      </c>
      <c r="K468" s="23">
        <f t="shared" si="245"/>
        <v>0.19622729492187496</v>
      </c>
      <c r="L468" s="23">
        <f t="shared" si="246"/>
        <v>0.32362705264282221</v>
      </c>
      <c r="N468" s="24">
        <f t="shared" si="247"/>
        <v>1.3134272118598478E-3</v>
      </c>
      <c r="O468" s="24">
        <f t="shared" si="248"/>
        <v>3.4793461002269785E-3</v>
      </c>
      <c r="P468" s="25">
        <f t="shared" si="253"/>
        <v>4.7927733120868262E-3</v>
      </c>
      <c r="R468" s="23">
        <f t="shared" si="249"/>
        <v>234.66066558837889</v>
      </c>
      <c r="S468" s="23">
        <f t="shared" si="250"/>
        <v>16.046574078369144</v>
      </c>
      <c r="T468" s="23">
        <f t="shared" si="251"/>
        <v>454.41304321289056</v>
      </c>
      <c r="U468" s="23">
        <f t="shared" si="252"/>
        <v>490.97501220703128</v>
      </c>
      <c r="V468" s="23">
        <f t="shared" si="254"/>
        <v>1196.0952950866699</v>
      </c>
    </row>
    <row r="469" spans="2:22" x14ac:dyDescent="0.55000000000000004">
      <c r="B469">
        <v>95</v>
      </c>
      <c r="C469">
        <v>8426892</v>
      </c>
      <c r="D469">
        <v>178337923</v>
      </c>
      <c r="E469">
        <v>308270</v>
      </c>
      <c r="F469">
        <v>689413</v>
      </c>
      <c r="G469">
        <v>95</v>
      </c>
      <c r="H469" s="23">
        <f t="shared" si="242"/>
        <v>5.5684176635742183E-2</v>
      </c>
      <c r="I469" s="23">
        <f t="shared" si="243"/>
        <v>3.1142017822265631E-3</v>
      </c>
      <c r="J469" s="23">
        <f t="shared" si="244"/>
        <v>5.2909423828124996E-2</v>
      </c>
      <c r="K469" s="23">
        <f t="shared" si="245"/>
        <v>0.197328857421875</v>
      </c>
      <c r="L469" s="23">
        <f t="shared" si="246"/>
        <v>0.30903665966796878</v>
      </c>
      <c r="N469" s="24">
        <f t="shared" si="247"/>
        <v>1.013647104111751E-3</v>
      </c>
      <c r="O469" s="24">
        <f t="shared" si="248"/>
        <v>3.4989340123263313E-3</v>
      </c>
      <c r="P469" s="25">
        <f t="shared" si="253"/>
        <v>4.5125811164380822E-3</v>
      </c>
      <c r="R469" s="23">
        <f t="shared" si="249"/>
        <v>251.36591857910156</v>
      </c>
      <c r="S469" s="23">
        <f t="shared" si="250"/>
        <v>16.980834613037111</v>
      </c>
      <c r="T469" s="23">
        <f t="shared" si="251"/>
        <v>470.28587036132808</v>
      </c>
      <c r="U469" s="23">
        <f t="shared" si="252"/>
        <v>508.12496337890627</v>
      </c>
      <c r="V469" s="23">
        <f t="shared" si="254"/>
        <v>1246.7575869323732</v>
      </c>
    </row>
    <row r="470" spans="2:22" x14ac:dyDescent="0.55000000000000004">
      <c r="B470">
        <v>100</v>
      </c>
      <c r="C470">
        <v>8990046</v>
      </c>
      <c r="D470">
        <v>187604573</v>
      </c>
      <c r="E470">
        <v>327852</v>
      </c>
      <c r="F470">
        <v>723891</v>
      </c>
      <c r="G470">
        <v>100</v>
      </c>
      <c r="H470" s="23">
        <f t="shared" si="242"/>
        <v>5.671411743164062E-2</v>
      </c>
      <c r="I470" s="23">
        <f t="shared" si="243"/>
        <v>3.1107528686523437E-3</v>
      </c>
      <c r="J470" s="23">
        <f t="shared" si="244"/>
        <v>0.10398156738281249</v>
      </c>
      <c r="K470" s="23">
        <f t="shared" si="245"/>
        <v>0.19781079101562501</v>
      </c>
      <c r="L470" s="23">
        <f t="shared" si="246"/>
        <v>0.36161722869873048</v>
      </c>
      <c r="N470" s="24">
        <f t="shared" si="247"/>
        <v>1.992104827319039E-3</v>
      </c>
      <c r="O470" s="24">
        <f t="shared" si="248"/>
        <v>3.507496182019499E-3</v>
      </c>
      <c r="P470" s="25">
        <f t="shared" si="253"/>
        <v>5.4996010093385384E-3</v>
      </c>
      <c r="R470" s="23">
        <f t="shared" si="249"/>
        <v>268.38015380859372</v>
      </c>
      <c r="S470" s="23">
        <f t="shared" si="250"/>
        <v>17.914060473632816</v>
      </c>
      <c r="T470" s="23">
        <f t="shared" si="251"/>
        <v>501.48034057617184</v>
      </c>
      <c r="U470" s="23">
        <f t="shared" si="252"/>
        <v>541.8293334960938</v>
      </c>
      <c r="V470" s="23">
        <f t="shared" si="254"/>
        <v>1329.6038883544923</v>
      </c>
    </row>
    <row r="471" spans="2:22" x14ac:dyDescent="0.55000000000000004">
      <c r="B471">
        <v>105</v>
      </c>
      <c r="C471">
        <v>9553701</v>
      </c>
      <c r="D471">
        <v>196870958</v>
      </c>
      <c r="E471">
        <v>342125</v>
      </c>
      <c r="F471">
        <v>759454</v>
      </c>
      <c r="G471">
        <v>105</v>
      </c>
      <c r="H471" s="23">
        <f t="shared" si="242"/>
        <v>5.6764572143554695E-2</v>
      </c>
      <c r="I471" s="23">
        <f t="shared" si="243"/>
        <v>3.1106639099121097E-3</v>
      </c>
      <c r="J471" s="23">
        <f t="shared" si="244"/>
        <v>7.5790466308593749E-2</v>
      </c>
      <c r="K471" s="23">
        <f t="shared" si="245"/>
        <v>0.2040357666015625</v>
      </c>
      <c r="L471" s="23">
        <f t="shared" si="246"/>
        <v>0.33970146896362308</v>
      </c>
      <c r="N471" s="24">
        <f t="shared" si="247"/>
        <v>1.4519778149427673E-3</v>
      </c>
      <c r="O471" s="24">
        <f t="shared" si="248"/>
        <v>3.6177879235486324E-3</v>
      </c>
      <c r="P471" s="25">
        <f t="shared" si="253"/>
        <v>5.0697657384913995E-3</v>
      </c>
      <c r="R471" s="23">
        <f t="shared" si="249"/>
        <v>285.40952545166022</v>
      </c>
      <c r="S471" s="23">
        <f t="shared" si="250"/>
        <v>18.847259646606446</v>
      </c>
      <c r="T471" s="23">
        <f t="shared" si="251"/>
        <v>524.21748046874995</v>
      </c>
      <c r="U471" s="23">
        <f t="shared" si="252"/>
        <v>566.39589843750002</v>
      </c>
      <c r="V471" s="23">
        <f t="shared" si="254"/>
        <v>1394.8701640045165</v>
      </c>
    </row>
    <row r="472" spans="2:22" x14ac:dyDescent="0.55000000000000004">
      <c r="B472">
        <v>110</v>
      </c>
      <c r="C472">
        <v>10093719</v>
      </c>
      <c r="D472">
        <v>206160808</v>
      </c>
      <c r="E472">
        <v>352047</v>
      </c>
      <c r="F472">
        <v>791304</v>
      </c>
      <c r="G472">
        <v>110</v>
      </c>
      <c r="H472" s="23">
        <f t="shared" si="242"/>
        <v>5.4384136962890635E-2</v>
      </c>
      <c r="I472" s="23">
        <f t="shared" si="243"/>
        <v>3.1185409545898446E-3</v>
      </c>
      <c r="J472" s="23">
        <f t="shared" si="244"/>
        <v>5.2686401367187496E-2</v>
      </c>
      <c r="K472" s="23">
        <f t="shared" si="245"/>
        <v>0.18273315429687501</v>
      </c>
      <c r="L472" s="23">
        <f t="shared" si="246"/>
        <v>0.29292223358154301</v>
      </c>
      <c r="N472" s="24">
        <f t="shared" si="247"/>
        <v>1.0093726589207506E-3</v>
      </c>
      <c r="O472" s="24">
        <f t="shared" si="248"/>
        <v>3.2401248928266382E-3</v>
      </c>
      <c r="P472" s="25">
        <f t="shared" si="253"/>
        <v>4.2494975517473887E-3</v>
      </c>
      <c r="R472" s="23">
        <f t="shared" si="249"/>
        <v>301.72476654052736</v>
      </c>
      <c r="S472" s="23">
        <f t="shared" si="250"/>
        <v>19.782821932983399</v>
      </c>
      <c r="T472" s="23">
        <f t="shared" si="251"/>
        <v>540.02340087890616</v>
      </c>
      <c r="U472" s="23">
        <f t="shared" si="252"/>
        <v>583.47355957031255</v>
      </c>
      <c r="V472" s="23">
        <f t="shared" si="254"/>
        <v>1445.0045489227296</v>
      </c>
    </row>
    <row r="473" spans="2:22" x14ac:dyDescent="0.55000000000000004">
      <c r="B473">
        <v>115</v>
      </c>
      <c r="C473">
        <v>10649932</v>
      </c>
      <c r="D473">
        <v>215434704</v>
      </c>
      <c r="E473">
        <v>363149</v>
      </c>
      <c r="F473">
        <v>827474</v>
      </c>
      <c r="G473">
        <v>115</v>
      </c>
      <c r="H473" s="23">
        <f t="shared" si="242"/>
        <v>5.6015103149414061E-2</v>
      </c>
      <c r="I473" s="23">
        <f>(D473-D472)*0.0011*3/32768/300</f>
        <v>3.113185302734375E-3</v>
      </c>
      <c r="J473" s="23">
        <f>(E473-E472)*17.4*3/32768/300</f>
        <v>5.8952270507812488E-2</v>
      </c>
      <c r="K473" s="23">
        <f>(F473-F472)*18.8*3/327680/30</f>
        <v>0.207518310546875</v>
      </c>
      <c r="L473" s="23">
        <f t="shared" si="246"/>
        <v>0.32559886950683592</v>
      </c>
      <c r="N473" s="24">
        <f t="shared" si="247"/>
        <v>1.1293872733252499E-3</v>
      </c>
      <c r="O473" s="24">
        <f t="shared" si="248"/>
        <v>3.6795115903597814E-3</v>
      </c>
      <c r="P473" s="25">
        <f t="shared" si="253"/>
        <v>4.8088988636850313E-3</v>
      </c>
      <c r="R473" s="23">
        <f t="shared" si="249"/>
        <v>318.52929748535161</v>
      </c>
      <c r="S473" s="23">
        <f t="shared" si="250"/>
        <v>20.71677752380371</v>
      </c>
      <c r="T473" s="23">
        <f t="shared" si="251"/>
        <v>557.70908203124998</v>
      </c>
      <c r="U473" s="23">
        <f t="shared" si="252"/>
        <v>602.58222656249995</v>
      </c>
      <c r="V473" s="23">
        <f t="shared" si="254"/>
        <v>1499.5373836029053</v>
      </c>
    </row>
    <row r="474" spans="2:22" x14ac:dyDescent="0.55000000000000004">
      <c r="L474" s="20">
        <f>AVERAGE(L452:L473)</f>
        <v>0.33232175939247821</v>
      </c>
    </row>
    <row r="476" spans="2:22" x14ac:dyDescent="0.55000000000000004">
      <c r="L476" s="4">
        <f>AVERAGE(L474,L446,L418,L390,L362,L334,L306,L278,L250,L222,L194,L166,L138,L110,L82,L54,L26)</f>
        <v>0.34557333397319612</v>
      </c>
    </row>
    <row r="477" spans="2:22" x14ac:dyDescent="0.55000000000000004">
      <c r="B477" s="4" t="s">
        <v>1492</v>
      </c>
      <c r="C477" s="4"/>
      <c r="E477" s="27">
        <f>(15+25)/5/60</f>
        <v>0.13333333333333333</v>
      </c>
    </row>
    <row r="478" spans="2:22" x14ac:dyDescent="0.55000000000000004">
      <c r="B478" s="4" t="s">
        <v>1493</v>
      </c>
      <c r="E478" s="4">
        <f>E477*120</f>
        <v>16</v>
      </c>
      <c r="F478" s="4" t="s">
        <v>1494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T1_30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2020-06-22T18:32:03Z</dcterms:created>
  <dcterms:modified xsi:type="dcterms:W3CDTF">2020-06-22T18:53:31Z</dcterms:modified>
</cp:coreProperties>
</file>