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3\CON_REPARACIÓN\"/>
    </mc:Choice>
  </mc:AlternateContent>
  <xr:revisionPtr revIDLastSave="0" documentId="13_ncr:1_{D83E3C3F-18D5-4A3D-BB93-E555FFCB857E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1" r:id="rId1"/>
    <sheet name="Data" sheetId="2" r:id="rId2"/>
    <sheet name="Router" sheetId="5" r:id="rId3"/>
    <sheet name="Nodos" sheetId="3" r:id="rId4"/>
    <sheet name="Energia" sheetId="4" r:id="rId5"/>
  </sheets>
  <definedNames>
    <definedName name="_xlnm._FilterDatabase" localSheetId="1" hidden="1">Data!$A$1:$D$369</definedName>
    <definedName name="_xlnm._FilterDatabase" localSheetId="0" hidden="1">Importar!$A$1:$C$3336</definedName>
    <definedName name="_xlnm._FilterDatabase" localSheetId="3" hidden="1">Nodos!$A$1:$AD$392</definedName>
    <definedName name="_xlnm._FilterDatabase" localSheetId="2" hidden="1">Router!$A$1:$D$256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E478" i="4" l="1"/>
  <c r="E477" i="4"/>
  <c r="U473" i="4"/>
  <c r="T473" i="4"/>
  <c r="S473" i="4"/>
  <c r="R473" i="4"/>
  <c r="O473" i="4"/>
  <c r="N473" i="4"/>
  <c r="P473" i="4" s="1"/>
  <c r="K473" i="4"/>
  <c r="J473" i="4"/>
  <c r="L473" i="4" s="1"/>
  <c r="I473" i="4"/>
  <c r="H473" i="4"/>
  <c r="U472" i="4"/>
  <c r="T472" i="4"/>
  <c r="S472" i="4"/>
  <c r="R472" i="4"/>
  <c r="V472" i="4" s="1"/>
  <c r="O472" i="4"/>
  <c r="N472" i="4"/>
  <c r="P472" i="4" s="1"/>
  <c r="K472" i="4"/>
  <c r="J472" i="4"/>
  <c r="I472" i="4"/>
  <c r="H472" i="4"/>
  <c r="V471" i="4"/>
  <c r="U471" i="4"/>
  <c r="T471" i="4"/>
  <c r="S471" i="4"/>
  <c r="R471" i="4"/>
  <c r="O471" i="4"/>
  <c r="N471" i="4"/>
  <c r="K471" i="4"/>
  <c r="J471" i="4"/>
  <c r="I471" i="4"/>
  <c r="H471" i="4"/>
  <c r="L471" i="4" s="1"/>
  <c r="U470" i="4"/>
  <c r="T470" i="4"/>
  <c r="S470" i="4"/>
  <c r="R470" i="4"/>
  <c r="P470" i="4"/>
  <c r="O470" i="4"/>
  <c r="N470" i="4"/>
  <c r="K470" i="4"/>
  <c r="J470" i="4"/>
  <c r="I470" i="4"/>
  <c r="H470" i="4"/>
  <c r="U469" i="4"/>
  <c r="T469" i="4"/>
  <c r="S469" i="4"/>
  <c r="R469" i="4"/>
  <c r="O469" i="4"/>
  <c r="P469" i="4" s="1"/>
  <c r="N469" i="4"/>
  <c r="K469" i="4"/>
  <c r="J469" i="4"/>
  <c r="I469" i="4"/>
  <c r="H469" i="4"/>
  <c r="L469" i="4" s="1"/>
  <c r="U468" i="4"/>
  <c r="T468" i="4"/>
  <c r="S468" i="4"/>
  <c r="R468" i="4"/>
  <c r="O468" i="4"/>
  <c r="N468" i="4"/>
  <c r="K468" i="4"/>
  <c r="J468" i="4"/>
  <c r="I468" i="4"/>
  <c r="H468" i="4"/>
  <c r="U467" i="4"/>
  <c r="T467" i="4"/>
  <c r="S467" i="4"/>
  <c r="R467" i="4"/>
  <c r="O467" i="4"/>
  <c r="N467" i="4"/>
  <c r="P467" i="4" s="1"/>
  <c r="K467" i="4"/>
  <c r="J467" i="4"/>
  <c r="I467" i="4"/>
  <c r="H467" i="4"/>
  <c r="U466" i="4"/>
  <c r="T466" i="4"/>
  <c r="S466" i="4"/>
  <c r="R466" i="4"/>
  <c r="O466" i="4"/>
  <c r="N466" i="4"/>
  <c r="P466" i="4" s="1"/>
  <c r="K466" i="4"/>
  <c r="J466" i="4"/>
  <c r="I466" i="4"/>
  <c r="H466" i="4"/>
  <c r="L466" i="4" s="1"/>
  <c r="U465" i="4"/>
  <c r="T465" i="4"/>
  <c r="S465" i="4"/>
  <c r="R465" i="4"/>
  <c r="O465" i="4"/>
  <c r="N465" i="4"/>
  <c r="K465" i="4"/>
  <c r="J465" i="4"/>
  <c r="L465" i="4" s="1"/>
  <c r="I465" i="4"/>
  <c r="H465" i="4"/>
  <c r="U464" i="4"/>
  <c r="T464" i="4"/>
  <c r="S464" i="4"/>
  <c r="R464" i="4"/>
  <c r="O464" i="4"/>
  <c r="N464" i="4"/>
  <c r="P464" i="4" s="1"/>
  <c r="K464" i="4"/>
  <c r="J464" i="4"/>
  <c r="I464" i="4"/>
  <c r="H464" i="4"/>
  <c r="U463" i="4"/>
  <c r="T463" i="4"/>
  <c r="S463" i="4"/>
  <c r="R463" i="4"/>
  <c r="O463" i="4"/>
  <c r="N463" i="4"/>
  <c r="P463" i="4" s="1"/>
  <c r="K463" i="4"/>
  <c r="J463" i="4"/>
  <c r="I463" i="4"/>
  <c r="H463" i="4"/>
  <c r="L463" i="4" s="1"/>
  <c r="U462" i="4"/>
  <c r="T462" i="4"/>
  <c r="S462" i="4"/>
  <c r="R462" i="4"/>
  <c r="P462" i="4"/>
  <c r="O462" i="4"/>
  <c r="N462" i="4"/>
  <c r="K462" i="4"/>
  <c r="J462" i="4"/>
  <c r="I462" i="4"/>
  <c r="H462" i="4"/>
  <c r="U461" i="4"/>
  <c r="T461" i="4"/>
  <c r="S461" i="4"/>
  <c r="R461" i="4"/>
  <c r="O461" i="4"/>
  <c r="P461" i="4" s="1"/>
  <c r="N461" i="4"/>
  <c r="K461" i="4"/>
  <c r="J461" i="4"/>
  <c r="I461" i="4"/>
  <c r="H461" i="4"/>
  <c r="U460" i="4"/>
  <c r="T460" i="4"/>
  <c r="S460" i="4"/>
  <c r="R460" i="4"/>
  <c r="O460" i="4"/>
  <c r="N460" i="4"/>
  <c r="P460" i="4" s="1"/>
  <c r="K460" i="4"/>
  <c r="J460" i="4"/>
  <c r="I460" i="4"/>
  <c r="H460" i="4"/>
  <c r="U459" i="4"/>
  <c r="T459" i="4"/>
  <c r="S459" i="4"/>
  <c r="R459" i="4"/>
  <c r="O459" i="4"/>
  <c r="P459" i="4" s="1"/>
  <c r="N459" i="4"/>
  <c r="K459" i="4"/>
  <c r="J459" i="4"/>
  <c r="I459" i="4"/>
  <c r="H459" i="4"/>
  <c r="U458" i="4"/>
  <c r="T458" i="4"/>
  <c r="S458" i="4"/>
  <c r="R458" i="4"/>
  <c r="O458" i="4"/>
  <c r="N458" i="4"/>
  <c r="P458" i="4" s="1"/>
  <c r="K458" i="4"/>
  <c r="J458" i="4"/>
  <c r="I458" i="4"/>
  <c r="H458" i="4"/>
  <c r="L458" i="4" s="1"/>
  <c r="U457" i="4"/>
  <c r="T457" i="4"/>
  <c r="S457" i="4"/>
  <c r="R457" i="4"/>
  <c r="O457" i="4"/>
  <c r="P457" i="4" s="1"/>
  <c r="N457" i="4"/>
  <c r="K457" i="4"/>
  <c r="J457" i="4"/>
  <c r="I457" i="4"/>
  <c r="H457" i="4"/>
  <c r="U456" i="4"/>
  <c r="T456" i="4"/>
  <c r="S456" i="4"/>
  <c r="R456" i="4"/>
  <c r="P456" i="4"/>
  <c r="O456" i="4"/>
  <c r="N456" i="4"/>
  <c r="K456" i="4"/>
  <c r="J456" i="4"/>
  <c r="I456" i="4"/>
  <c r="H456" i="4"/>
  <c r="U455" i="4"/>
  <c r="T455" i="4"/>
  <c r="S455" i="4"/>
  <c r="R455" i="4"/>
  <c r="O455" i="4"/>
  <c r="N455" i="4"/>
  <c r="K455" i="4"/>
  <c r="L455" i="4" s="1"/>
  <c r="J455" i="4"/>
  <c r="I455" i="4"/>
  <c r="H455" i="4"/>
  <c r="U454" i="4"/>
  <c r="T454" i="4"/>
  <c r="S454" i="4"/>
  <c r="R454" i="4"/>
  <c r="P454" i="4"/>
  <c r="O454" i="4"/>
  <c r="N454" i="4"/>
  <c r="K454" i="4"/>
  <c r="J454" i="4"/>
  <c r="I454" i="4"/>
  <c r="H454" i="4"/>
  <c r="U453" i="4"/>
  <c r="T453" i="4"/>
  <c r="S453" i="4"/>
  <c r="R453" i="4"/>
  <c r="O453" i="4"/>
  <c r="P453" i="4" s="1"/>
  <c r="N453" i="4"/>
  <c r="K453" i="4"/>
  <c r="J453" i="4"/>
  <c r="I453" i="4"/>
  <c r="H453" i="4"/>
  <c r="U452" i="4"/>
  <c r="T452" i="4"/>
  <c r="S452" i="4"/>
  <c r="R452" i="4"/>
  <c r="O452" i="4"/>
  <c r="N452" i="4"/>
  <c r="K452" i="4"/>
  <c r="J452" i="4"/>
  <c r="I452" i="4"/>
  <c r="H452" i="4"/>
  <c r="U445" i="4"/>
  <c r="T445" i="4"/>
  <c r="S445" i="4"/>
  <c r="R445" i="4"/>
  <c r="O445" i="4"/>
  <c r="N445" i="4"/>
  <c r="P445" i="4" s="1"/>
  <c r="K445" i="4"/>
  <c r="J445" i="4"/>
  <c r="I445" i="4"/>
  <c r="H445" i="4"/>
  <c r="U444" i="4"/>
  <c r="T444" i="4"/>
  <c r="S444" i="4"/>
  <c r="R444" i="4"/>
  <c r="V444" i="4" s="1"/>
  <c r="O444" i="4"/>
  <c r="P444" i="4" s="1"/>
  <c r="N444" i="4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L443" i="4" s="1"/>
  <c r="J443" i="4"/>
  <c r="I443" i="4"/>
  <c r="H443" i="4"/>
  <c r="U442" i="4"/>
  <c r="T442" i="4"/>
  <c r="S442" i="4"/>
  <c r="R442" i="4"/>
  <c r="P442" i="4"/>
  <c r="O442" i="4"/>
  <c r="N442" i="4"/>
  <c r="K442" i="4"/>
  <c r="J442" i="4"/>
  <c r="I442" i="4"/>
  <c r="H442" i="4"/>
  <c r="U441" i="4"/>
  <c r="T441" i="4"/>
  <c r="S441" i="4"/>
  <c r="R441" i="4"/>
  <c r="O441" i="4"/>
  <c r="N441" i="4"/>
  <c r="K441" i="4"/>
  <c r="J441" i="4"/>
  <c r="I441" i="4"/>
  <c r="H441" i="4"/>
  <c r="L441" i="4" s="1"/>
  <c r="U440" i="4"/>
  <c r="T440" i="4"/>
  <c r="S440" i="4"/>
  <c r="R440" i="4"/>
  <c r="O440" i="4"/>
  <c r="N440" i="4"/>
  <c r="P440" i="4" s="1"/>
  <c r="K440" i="4"/>
  <c r="J440" i="4"/>
  <c r="I440" i="4"/>
  <c r="H440" i="4"/>
  <c r="U439" i="4"/>
  <c r="T439" i="4"/>
  <c r="S439" i="4"/>
  <c r="R439" i="4"/>
  <c r="O439" i="4"/>
  <c r="N439" i="4"/>
  <c r="P439" i="4" s="1"/>
  <c r="K439" i="4"/>
  <c r="J439" i="4"/>
  <c r="I439" i="4"/>
  <c r="H439" i="4"/>
  <c r="U438" i="4"/>
  <c r="T438" i="4"/>
  <c r="S438" i="4"/>
  <c r="R438" i="4"/>
  <c r="O438" i="4"/>
  <c r="N438" i="4"/>
  <c r="K438" i="4"/>
  <c r="J438" i="4"/>
  <c r="I438" i="4"/>
  <c r="H438" i="4"/>
  <c r="L438" i="4" s="1"/>
  <c r="U437" i="4"/>
  <c r="T437" i="4"/>
  <c r="S437" i="4"/>
  <c r="R437" i="4"/>
  <c r="O437" i="4"/>
  <c r="N437" i="4"/>
  <c r="P437" i="4" s="1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U435" i="4"/>
  <c r="T435" i="4"/>
  <c r="S435" i="4"/>
  <c r="R435" i="4"/>
  <c r="O435" i="4"/>
  <c r="N435" i="4"/>
  <c r="K435" i="4"/>
  <c r="J435" i="4"/>
  <c r="I435" i="4"/>
  <c r="H435" i="4"/>
  <c r="U434" i="4"/>
  <c r="T434" i="4"/>
  <c r="S434" i="4"/>
  <c r="R434" i="4"/>
  <c r="O434" i="4"/>
  <c r="N434" i="4"/>
  <c r="P434" i="4" s="1"/>
  <c r="K434" i="4"/>
  <c r="J434" i="4"/>
  <c r="I434" i="4"/>
  <c r="H434" i="4"/>
  <c r="U433" i="4"/>
  <c r="T433" i="4"/>
  <c r="S433" i="4"/>
  <c r="R433" i="4"/>
  <c r="V433" i="4" s="1"/>
  <c r="O433" i="4"/>
  <c r="N433" i="4"/>
  <c r="L433" i="4"/>
  <c r="K433" i="4"/>
  <c r="J433" i="4"/>
  <c r="I433" i="4"/>
  <c r="H433" i="4"/>
  <c r="U432" i="4"/>
  <c r="T432" i="4"/>
  <c r="S432" i="4"/>
  <c r="R432" i="4"/>
  <c r="P432" i="4"/>
  <c r="O432" i="4"/>
  <c r="N432" i="4"/>
  <c r="K432" i="4"/>
  <c r="J432" i="4"/>
  <c r="L432" i="4" s="1"/>
  <c r="I432" i="4"/>
  <c r="H432" i="4"/>
  <c r="U431" i="4"/>
  <c r="T431" i="4"/>
  <c r="S431" i="4"/>
  <c r="R431" i="4"/>
  <c r="O431" i="4"/>
  <c r="N431" i="4"/>
  <c r="P431" i="4" s="1"/>
  <c r="K431" i="4"/>
  <c r="J431" i="4"/>
  <c r="I431" i="4"/>
  <c r="H431" i="4"/>
  <c r="U430" i="4"/>
  <c r="T430" i="4"/>
  <c r="S430" i="4"/>
  <c r="R430" i="4"/>
  <c r="O430" i="4"/>
  <c r="N430" i="4"/>
  <c r="P430" i="4" s="1"/>
  <c r="K430" i="4"/>
  <c r="J430" i="4"/>
  <c r="I430" i="4"/>
  <c r="H430" i="4"/>
  <c r="L430" i="4" s="1"/>
  <c r="U429" i="4"/>
  <c r="T429" i="4"/>
  <c r="S429" i="4"/>
  <c r="R429" i="4"/>
  <c r="O429" i="4"/>
  <c r="N429" i="4"/>
  <c r="P429" i="4" s="1"/>
  <c r="K429" i="4"/>
  <c r="J429" i="4"/>
  <c r="I429" i="4"/>
  <c r="H429" i="4"/>
  <c r="U428" i="4"/>
  <c r="T428" i="4"/>
  <c r="S428" i="4"/>
  <c r="R428" i="4"/>
  <c r="O428" i="4"/>
  <c r="P428" i="4" s="1"/>
  <c r="N428" i="4"/>
  <c r="K428" i="4"/>
  <c r="J428" i="4"/>
  <c r="I428" i="4"/>
  <c r="H428" i="4"/>
  <c r="U427" i="4"/>
  <c r="T427" i="4"/>
  <c r="S427" i="4"/>
  <c r="R427" i="4"/>
  <c r="O427" i="4"/>
  <c r="N427" i="4"/>
  <c r="P427" i="4" s="1"/>
  <c r="K427" i="4"/>
  <c r="L427" i="4" s="1"/>
  <c r="J427" i="4"/>
  <c r="I427" i="4"/>
  <c r="H427" i="4"/>
  <c r="U426" i="4"/>
  <c r="T426" i="4"/>
  <c r="S426" i="4"/>
  <c r="R426" i="4"/>
  <c r="P426" i="4"/>
  <c r="O426" i="4"/>
  <c r="N426" i="4"/>
  <c r="K426" i="4"/>
  <c r="J426" i="4"/>
  <c r="I426" i="4"/>
  <c r="H426" i="4"/>
  <c r="U425" i="4"/>
  <c r="T425" i="4"/>
  <c r="S425" i="4"/>
  <c r="R425" i="4"/>
  <c r="O425" i="4"/>
  <c r="N425" i="4"/>
  <c r="P425" i="4" s="1"/>
  <c r="K425" i="4"/>
  <c r="J425" i="4"/>
  <c r="L425" i="4" s="1"/>
  <c r="I425" i="4"/>
  <c r="H425" i="4"/>
  <c r="U424" i="4"/>
  <c r="T424" i="4"/>
  <c r="S424" i="4"/>
  <c r="R424" i="4"/>
  <c r="O424" i="4"/>
  <c r="N424" i="4"/>
  <c r="P424" i="4" s="1"/>
  <c r="K424" i="4"/>
  <c r="J424" i="4"/>
  <c r="I424" i="4"/>
  <c r="H424" i="4"/>
  <c r="U417" i="4"/>
  <c r="T417" i="4"/>
  <c r="S417" i="4"/>
  <c r="R417" i="4"/>
  <c r="P417" i="4"/>
  <c r="O417" i="4"/>
  <c r="N417" i="4"/>
  <c r="K417" i="4"/>
  <c r="J417" i="4"/>
  <c r="I417" i="4"/>
  <c r="H417" i="4"/>
  <c r="L417" i="4" s="1"/>
  <c r="U416" i="4"/>
  <c r="T416" i="4"/>
  <c r="S416" i="4"/>
  <c r="R416" i="4"/>
  <c r="O416" i="4"/>
  <c r="N416" i="4"/>
  <c r="P416" i="4" s="1"/>
  <c r="K416" i="4"/>
  <c r="J416" i="4"/>
  <c r="I416" i="4"/>
  <c r="L416" i="4" s="1"/>
  <c r="H416" i="4"/>
  <c r="U415" i="4"/>
  <c r="T415" i="4"/>
  <c r="S415" i="4"/>
  <c r="R415" i="4"/>
  <c r="O415" i="4"/>
  <c r="N415" i="4"/>
  <c r="P415" i="4" s="1"/>
  <c r="K415" i="4"/>
  <c r="J415" i="4"/>
  <c r="L415" i="4" s="1"/>
  <c r="I415" i="4"/>
  <c r="H415" i="4"/>
  <c r="U414" i="4"/>
  <c r="T414" i="4"/>
  <c r="S414" i="4"/>
  <c r="R414" i="4"/>
  <c r="V414" i="4" s="1"/>
  <c r="O414" i="4"/>
  <c r="P414" i="4" s="1"/>
  <c r="N414" i="4"/>
  <c r="K414" i="4"/>
  <c r="J414" i="4"/>
  <c r="I414" i="4"/>
  <c r="H414" i="4"/>
  <c r="L414" i="4" s="1"/>
  <c r="V413" i="4"/>
  <c r="U413" i="4"/>
  <c r="T413" i="4"/>
  <c r="S413" i="4"/>
  <c r="R413" i="4"/>
  <c r="O413" i="4"/>
  <c r="N413" i="4"/>
  <c r="P413" i="4" s="1"/>
  <c r="K413" i="4"/>
  <c r="J413" i="4"/>
  <c r="I413" i="4"/>
  <c r="L413" i="4" s="1"/>
  <c r="H413" i="4"/>
  <c r="U412" i="4"/>
  <c r="T412" i="4"/>
  <c r="S412" i="4"/>
  <c r="R412" i="4"/>
  <c r="V412" i="4" s="1"/>
  <c r="P412" i="4"/>
  <c r="O412" i="4"/>
  <c r="N412" i="4"/>
  <c r="K412" i="4"/>
  <c r="J412" i="4"/>
  <c r="I412" i="4"/>
  <c r="H412" i="4"/>
  <c r="U411" i="4"/>
  <c r="T411" i="4"/>
  <c r="S411" i="4"/>
  <c r="R411" i="4"/>
  <c r="O411" i="4"/>
  <c r="N411" i="4"/>
  <c r="K411" i="4"/>
  <c r="J411" i="4"/>
  <c r="I411" i="4"/>
  <c r="H411" i="4"/>
  <c r="L411" i="4" s="1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O409" i="4"/>
  <c r="P409" i="4" s="1"/>
  <c r="N409" i="4"/>
  <c r="K409" i="4"/>
  <c r="J409" i="4"/>
  <c r="I409" i="4"/>
  <c r="H409" i="4"/>
  <c r="U408" i="4"/>
  <c r="T408" i="4"/>
  <c r="S408" i="4"/>
  <c r="R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V406" i="4" s="1"/>
  <c r="P406" i="4"/>
  <c r="O406" i="4"/>
  <c r="N406" i="4"/>
  <c r="K406" i="4"/>
  <c r="J406" i="4"/>
  <c r="I406" i="4"/>
  <c r="H406" i="4"/>
  <c r="L406" i="4" s="1"/>
  <c r="U405" i="4"/>
  <c r="T405" i="4"/>
  <c r="S405" i="4"/>
  <c r="V405" i="4" s="1"/>
  <c r="R405" i="4"/>
  <c r="O405" i="4"/>
  <c r="N405" i="4"/>
  <c r="P405" i="4" s="1"/>
  <c r="K405" i="4"/>
  <c r="J405" i="4"/>
  <c r="I405" i="4"/>
  <c r="H405" i="4"/>
  <c r="L405" i="4" s="1"/>
  <c r="U404" i="4"/>
  <c r="T404" i="4"/>
  <c r="S404" i="4"/>
  <c r="R404" i="4"/>
  <c r="V404" i="4" s="1"/>
  <c r="O404" i="4"/>
  <c r="N404" i="4"/>
  <c r="K404" i="4"/>
  <c r="J404" i="4"/>
  <c r="I404" i="4"/>
  <c r="H404" i="4"/>
  <c r="U403" i="4"/>
  <c r="T403" i="4"/>
  <c r="S403" i="4"/>
  <c r="R403" i="4"/>
  <c r="O403" i="4"/>
  <c r="N403" i="4"/>
  <c r="K403" i="4"/>
  <c r="J403" i="4"/>
  <c r="I403" i="4"/>
  <c r="H403" i="4"/>
  <c r="L403" i="4" s="1"/>
  <c r="U402" i="4"/>
  <c r="T402" i="4"/>
  <c r="S402" i="4"/>
  <c r="R402" i="4"/>
  <c r="O402" i="4"/>
  <c r="N402" i="4"/>
  <c r="P402" i="4" s="1"/>
  <c r="K402" i="4"/>
  <c r="J402" i="4"/>
  <c r="I402" i="4"/>
  <c r="H402" i="4"/>
  <c r="U401" i="4"/>
  <c r="T401" i="4"/>
  <c r="S401" i="4"/>
  <c r="R401" i="4"/>
  <c r="O401" i="4"/>
  <c r="N401" i="4"/>
  <c r="P401" i="4" s="1"/>
  <c r="K401" i="4"/>
  <c r="J401" i="4"/>
  <c r="I401" i="4"/>
  <c r="H401" i="4"/>
  <c r="U400" i="4"/>
  <c r="T400" i="4"/>
  <c r="S400" i="4"/>
  <c r="R400" i="4"/>
  <c r="V400" i="4" s="1"/>
  <c r="O400" i="4"/>
  <c r="N400" i="4"/>
  <c r="L400" i="4"/>
  <c r="K400" i="4"/>
  <c r="J400" i="4"/>
  <c r="I400" i="4"/>
  <c r="H400" i="4"/>
  <c r="U399" i="4"/>
  <c r="T399" i="4"/>
  <c r="S399" i="4"/>
  <c r="R399" i="4"/>
  <c r="O399" i="4"/>
  <c r="N399" i="4"/>
  <c r="P399" i="4" s="1"/>
  <c r="K399" i="4"/>
  <c r="J399" i="4"/>
  <c r="I399" i="4"/>
  <c r="H399" i="4"/>
  <c r="U398" i="4"/>
  <c r="T398" i="4"/>
  <c r="S398" i="4"/>
  <c r="R398" i="4"/>
  <c r="O398" i="4"/>
  <c r="N398" i="4"/>
  <c r="P398" i="4" s="1"/>
  <c r="K398" i="4"/>
  <c r="J398" i="4"/>
  <c r="I398" i="4"/>
  <c r="H398" i="4"/>
  <c r="U397" i="4"/>
  <c r="T397" i="4"/>
  <c r="S397" i="4"/>
  <c r="R397" i="4"/>
  <c r="O397" i="4"/>
  <c r="N397" i="4"/>
  <c r="P397" i="4" s="1"/>
  <c r="K397" i="4"/>
  <c r="J397" i="4"/>
  <c r="I397" i="4"/>
  <c r="H397" i="4"/>
  <c r="L397" i="4" s="1"/>
  <c r="U396" i="4"/>
  <c r="T396" i="4"/>
  <c r="S396" i="4"/>
  <c r="R396" i="4"/>
  <c r="O396" i="4"/>
  <c r="N396" i="4"/>
  <c r="K396" i="4"/>
  <c r="J396" i="4"/>
  <c r="I396" i="4"/>
  <c r="H396" i="4"/>
  <c r="U389" i="4"/>
  <c r="T389" i="4"/>
  <c r="S389" i="4"/>
  <c r="R389" i="4"/>
  <c r="P389" i="4"/>
  <c r="O389" i="4"/>
  <c r="N389" i="4"/>
  <c r="K389" i="4"/>
  <c r="J389" i="4"/>
  <c r="I389" i="4"/>
  <c r="H389" i="4"/>
  <c r="U388" i="4"/>
  <c r="T388" i="4"/>
  <c r="S388" i="4"/>
  <c r="R388" i="4"/>
  <c r="V388" i="4" s="1"/>
  <c r="O388" i="4"/>
  <c r="N388" i="4"/>
  <c r="K388" i="4"/>
  <c r="J388" i="4"/>
  <c r="L388" i="4" s="1"/>
  <c r="I388" i="4"/>
  <c r="H388" i="4"/>
  <c r="U387" i="4"/>
  <c r="T387" i="4"/>
  <c r="S387" i="4"/>
  <c r="R387" i="4"/>
  <c r="O387" i="4"/>
  <c r="P387" i="4" s="1"/>
  <c r="N387" i="4"/>
  <c r="K387" i="4"/>
  <c r="J387" i="4"/>
  <c r="I387" i="4"/>
  <c r="H387" i="4"/>
  <c r="U386" i="4"/>
  <c r="T386" i="4"/>
  <c r="S386" i="4"/>
  <c r="R386" i="4"/>
  <c r="O386" i="4"/>
  <c r="P386" i="4" s="1"/>
  <c r="N386" i="4"/>
  <c r="K386" i="4"/>
  <c r="J386" i="4"/>
  <c r="I386" i="4"/>
  <c r="H386" i="4"/>
  <c r="U385" i="4"/>
  <c r="T385" i="4"/>
  <c r="S385" i="4"/>
  <c r="R385" i="4"/>
  <c r="V385" i="4" s="1"/>
  <c r="O385" i="4"/>
  <c r="N385" i="4"/>
  <c r="K385" i="4"/>
  <c r="J385" i="4"/>
  <c r="L385" i="4" s="1"/>
  <c r="I385" i="4"/>
  <c r="H385" i="4"/>
  <c r="U384" i="4"/>
  <c r="T384" i="4"/>
  <c r="S384" i="4"/>
  <c r="R384" i="4"/>
  <c r="P384" i="4"/>
  <c r="O384" i="4"/>
  <c r="N384" i="4"/>
  <c r="K384" i="4"/>
  <c r="J384" i="4"/>
  <c r="I384" i="4"/>
  <c r="H384" i="4"/>
  <c r="U383" i="4"/>
  <c r="T383" i="4"/>
  <c r="S383" i="4"/>
  <c r="R383" i="4"/>
  <c r="O383" i="4"/>
  <c r="N383" i="4"/>
  <c r="L383" i="4"/>
  <c r="K383" i="4"/>
  <c r="J383" i="4"/>
  <c r="I383" i="4"/>
  <c r="H383" i="4"/>
  <c r="U382" i="4"/>
  <c r="T382" i="4"/>
  <c r="S382" i="4"/>
  <c r="R382" i="4"/>
  <c r="O382" i="4"/>
  <c r="N382" i="4"/>
  <c r="P382" i="4" s="1"/>
  <c r="K382" i="4"/>
  <c r="J382" i="4"/>
  <c r="I382" i="4"/>
  <c r="H382" i="4"/>
  <c r="U381" i="4"/>
  <c r="T381" i="4"/>
  <c r="S381" i="4"/>
  <c r="R381" i="4"/>
  <c r="P381" i="4"/>
  <c r="O381" i="4"/>
  <c r="N381" i="4"/>
  <c r="K381" i="4"/>
  <c r="J381" i="4"/>
  <c r="I381" i="4"/>
  <c r="H381" i="4"/>
  <c r="U380" i="4"/>
  <c r="T380" i="4"/>
  <c r="S380" i="4"/>
  <c r="R380" i="4"/>
  <c r="O380" i="4"/>
  <c r="N380" i="4"/>
  <c r="P380" i="4" s="1"/>
  <c r="K380" i="4"/>
  <c r="J380" i="4"/>
  <c r="I380" i="4"/>
  <c r="H380" i="4"/>
  <c r="L380" i="4" s="1"/>
  <c r="U379" i="4"/>
  <c r="T379" i="4"/>
  <c r="S379" i="4"/>
  <c r="R379" i="4"/>
  <c r="O379" i="4"/>
  <c r="P379" i="4" s="1"/>
  <c r="N379" i="4"/>
  <c r="K379" i="4"/>
  <c r="J379" i="4"/>
  <c r="I379" i="4"/>
  <c r="H379" i="4"/>
  <c r="L379" i="4" s="1"/>
  <c r="U378" i="4"/>
  <c r="T378" i="4"/>
  <c r="S378" i="4"/>
  <c r="R378" i="4"/>
  <c r="P378" i="4"/>
  <c r="O378" i="4"/>
  <c r="N378" i="4"/>
  <c r="K378" i="4"/>
  <c r="J378" i="4"/>
  <c r="I378" i="4"/>
  <c r="H378" i="4"/>
  <c r="U377" i="4"/>
  <c r="V377" i="4" s="1"/>
  <c r="T377" i="4"/>
  <c r="S377" i="4"/>
  <c r="R377" i="4"/>
  <c r="O377" i="4"/>
  <c r="N377" i="4"/>
  <c r="P377" i="4" s="1"/>
  <c r="K377" i="4"/>
  <c r="J377" i="4"/>
  <c r="I377" i="4"/>
  <c r="H377" i="4"/>
  <c r="L377" i="4" s="1"/>
  <c r="U376" i="4"/>
  <c r="T376" i="4"/>
  <c r="S376" i="4"/>
  <c r="R376" i="4"/>
  <c r="O376" i="4"/>
  <c r="N376" i="4"/>
  <c r="K376" i="4"/>
  <c r="J376" i="4"/>
  <c r="I376" i="4"/>
  <c r="H376" i="4"/>
  <c r="L376" i="4" s="1"/>
  <c r="U375" i="4"/>
  <c r="T375" i="4"/>
  <c r="S375" i="4"/>
  <c r="R375" i="4"/>
  <c r="O375" i="4"/>
  <c r="N375" i="4"/>
  <c r="K375" i="4"/>
  <c r="J375" i="4"/>
  <c r="I375" i="4"/>
  <c r="H375" i="4"/>
  <c r="U374" i="4"/>
  <c r="T374" i="4"/>
  <c r="V374" i="4" s="1"/>
  <c r="S374" i="4"/>
  <c r="R374" i="4"/>
  <c r="O374" i="4"/>
  <c r="N374" i="4"/>
  <c r="P374" i="4" s="1"/>
  <c r="K374" i="4"/>
  <c r="J374" i="4"/>
  <c r="I374" i="4"/>
  <c r="H374" i="4"/>
  <c r="U373" i="4"/>
  <c r="T373" i="4"/>
  <c r="S373" i="4"/>
  <c r="R373" i="4"/>
  <c r="V373" i="4" s="1"/>
  <c r="O373" i="4"/>
  <c r="N373" i="4"/>
  <c r="P373" i="4" s="1"/>
  <c r="K373" i="4"/>
  <c r="J373" i="4"/>
  <c r="I373" i="4"/>
  <c r="H373" i="4"/>
  <c r="L373" i="4" s="1"/>
  <c r="U372" i="4"/>
  <c r="V372" i="4" s="1"/>
  <c r="T372" i="4"/>
  <c r="S372" i="4"/>
  <c r="R372" i="4"/>
  <c r="O372" i="4"/>
  <c r="N372" i="4"/>
  <c r="K372" i="4"/>
  <c r="J372" i="4"/>
  <c r="I372" i="4"/>
  <c r="H372" i="4"/>
  <c r="L372" i="4" s="1"/>
  <c r="U371" i="4"/>
  <c r="T371" i="4"/>
  <c r="S371" i="4"/>
  <c r="R371" i="4"/>
  <c r="O371" i="4"/>
  <c r="N371" i="4"/>
  <c r="K371" i="4"/>
  <c r="J371" i="4"/>
  <c r="I371" i="4"/>
  <c r="H371" i="4"/>
  <c r="U370" i="4"/>
  <c r="T370" i="4"/>
  <c r="S370" i="4"/>
  <c r="R370" i="4"/>
  <c r="V370" i="4" s="1"/>
  <c r="O370" i="4"/>
  <c r="N370" i="4"/>
  <c r="K370" i="4"/>
  <c r="J370" i="4"/>
  <c r="I370" i="4"/>
  <c r="H370" i="4"/>
  <c r="U369" i="4"/>
  <c r="T369" i="4"/>
  <c r="S369" i="4"/>
  <c r="R369" i="4"/>
  <c r="O369" i="4"/>
  <c r="N369" i="4"/>
  <c r="P369" i="4" s="1"/>
  <c r="K369" i="4"/>
  <c r="J369" i="4"/>
  <c r="I369" i="4"/>
  <c r="H369" i="4"/>
  <c r="L369" i="4" s="1"/>
  <c r="U368" i="4"/>
  <c r="T368" i="4"/>
  <c r="S368" i="4"/>
  <c r="R368" i="4"/>
  <c r="O368" i="4"/>
  <c r="N368" i="4"/>
  <c r="P368" i="4" s="1"/>
  <c r="K368" i="4"/>
  <c r="J368" i="4"/>
  <c r="I368" i="4"/>
  <c r="H368" i="4"/>
  <c r="U361" i="4"/>
  <c r="T361" i="4"/>
  <c r="S361" i="4"/>
  <c r="R361" i="4"/>
  <c r="P361" i="4"/>
  <c r="O361" i="4"/>
  <c r="N361" i="4"/>
  <c r="K361" i="4"/>
  <c r="J361" i="4"/>
  <c r="I361" i="4"/>
  <c r="H361" i="4"/>
  <c r="U360" i="4"/>
  <c r="T360" i="4"/>
  <c r="S360" i="4"/>
  <c r="R360" i="4"/>
  <c r="O360" i="4"/>
  <c r="N360" i="4"/>
  <c r="P360" i="4" s="1"/>
  <c r="K360" i="4"/>
  <c r="J360" i="4"/>
  <c r="I360" i="4"/>
  <c r="H360" i="4"/>
  <c r="L360" i="4" s="1"/>
  <c r="U359" i="4"/>
  <c r="T359" i="4"/>
  <c r="S359" i="4"/>
  <c r="R359" i="4"/>
  <c r="O359" i="4"/>
  <c r="N359" i="4"/>
  <c r="K359" i="4"/>
  <c r="J359" i="4"/>
  <c r="I359" i="4"/>
  <c r="H359" i="4"/>
  <c r="U358" i="4"/>
  <c r="T358" i="4"/>
  <c r="S358" i="4"/>
  <c r="R358" i="4"/>
  <c r="O358" i="4"/>
  <c r="N358" i="4"/>
  <c r="K358" i="4"/>
  <c r="J358" i="4"/>
  <c r="I358" i="4"/>
  <c r="H358" i="4"/>
  <c r="U357" i="4"/>
  <c r="T357" i="4"/>
  <c r="S357" i="4"/>
  <c r="R357" i="4"/>
  <c r="O357" i="4"/>
  <c r="N357" i="4"/>
  <c r="P357" i="4" s="1"/>
  <c r="K357" i="4"/>
  <c r="J357" i="4"/>
  <c r="I357" i="4"/>
  <c r="H357" i="4"/>
  <c r="U356" i="4"/>
  <c r="T356" i="4"/>
  <c r="S356" i="4"/>
  <c r="R356" i="4"/>
  <c r="O356" i="4"/>
  <c r="N356" i="4"/>
  <c r="P356" i="4" s="1"/>
  <c r="K356" i="4"/>
  <c r="J356" i="4"/>
  <c r="I356" i="4"/>
  <c r="H356" i="4"/>
  <c r="U355" i="4"/>
  <c r="T355" i="4"/>
  <c r="S355" i="4"/>
  <c r="R355" i="4"/>
  <c r="O355" i="4"/>
  <c r="N355" i="4"/>
  <c r="K355" i="4"/>
  <c r="J355" i="4"/>
  <c r="L355" i="4" s="1"/>
  <c r="I355" i="4"/>
  <c r="H355" i="4"/>
  <c r="U354" i="4"/>
  <c r="T354" i="4"/>
  <c r="S354" i="4"/>
  <c r="R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K353" i="4"/>
  <c r="J353" i="4"/>
  <c r="I353" i="4"/>
  <c r="H353" i="4"/>
  <c r="U352" i="4"/>
  <c r="T352" i="4"/>
  <c r="S352" i="4"/>
  <c r="R352" i="4"/>
  <c r="O352" i="4"/>
  <c r="N352" i="4"/>
  <c r="P352" i="4" s="1"/>
  <c r="K352" i="4"/>
  <c r="J352" i="4"/>
  <c r="I352" i="4"/>
  <c r="L352" i="4" s="1"/>
  <c r="H352" i="4"/>
  <c r="U351" i="4"/>
  <c r="T351" i="4"/>
  <c r="S351" i="4"/>
  <c r="R351" i="4"/>
  <c r="O351" i="4"/>
  <c r="N351" i="4"/>
  <c r="K351" i="4"/>
  <c r="J351" i="4"/>
  <c r="I351" i="4"/>
  <c r="H351" i="4"/>
  <c r="U350" i="4"/>
  <c r="T350" i="4"/>
  <c r="S350" i="4"/>
  <c r="R350" i="4"/>
  <c r="O350" i="4"/>
  <c r="N350" i="4"/>
  <c r="K350" i="4"/>
  <c r="J350" i="4"/>
  <c r="I350" i="4"/>
  <c r="H350" i="4"/>
  <c r="U349" i="4"/>
  <c r="T349" i="4"/>
  <c r="S349" i="4"/>
  <c r="R349" i="4"/>
  <c r="O349" i="4"/>
  <c r="N349" i="4"/>
  <c r="P349" i="4" s="1"/>
  <c r="K349" i="4"/>
  <c r="J349" i="4"/>
  <c r="I349" i="4"/>
  <c r="H349" i="4"/>
  <c r="U348" i="4"/>
  <c r="T348" i="4"/>
  <c r="S348" i="4"/>
  <c r="R348" i="4"/>
  <c r="O348" i="4"/>
  <c r="P348" i="4" s="1"/>
  <c r="N348" i="4"/>
  <c r="K348" i="4"/>
  <c r="J348" i="4"/>
  <c r="I348" i="4"/>
  <c r="H348" i="4"/>
  <c r="U347" i="4"/>
  <c r="T347" i="4"/>
  <c r="S347" i="4"/>
  <c r="R347" i="4"/>
  <c r="O347" i="4"/>
  <c r="N347" i="4"/>
  <c r="K347" i="4"/>
  <c r="J347" i="4"/>
  <c r="I347" i="4"/>
  <c r="H347" i="4"/>
  <c r="L347" i="4" s="1"/>
  <c r="U346" i="4"/>
  <c r="T346" i="4"/>
  <c r="S346" i="4"/>
  <c r="R346" i="4"/>
  <c r="O346" i="4"/>
  <c r="N346" i="4"/>
  <c r="K346" i="4"/>
  <c r="J346" i="4"/>
  <c r="I346" i="4"/>
  <c r="H346" i="4"/>
  <c r="U345" i="4"/>
  <c r="T345" i="4"/>
  <c r="S345" i="4"/>
  <c r="R345" i="4"/>
  <c r="O345" i="4"/>
  <c r="P345" i="4" s="1"/>
  <c r="N345" i="4"/>
  <c r="K345" i="4"/>
  <c r="J345" i="4"/>
  <c r="I345" i="4"/>
  <c r="H345" i="4"/>
  <c r="U344" i="4"/>
  <c r="T344" i="4"/>
  <c r="S344" i="4"/>
  <c r="R344" i="4"/>
  <c r="O344" i="4"/>
  <c r="N344" i="4"/>
  <c r="K344" i="4"/>
  <c r="J344" i="4"/>
  <c r="I344" i="4"/>
  <c r="H344" i="4"/>
  <c r="L344" i="4" s="1"/>
  <c r="U343" i="4"/>
  <c r="T343" i="4"/>
  <c r="S343" i="4"/>
  <c r="R343" i="4"/>
  <c r="O343" i="4"/>
  <c r="N343" i="4"/>
  <c r="P343" i="4" s="1"/>
  <c r="K343" i="4"/>
  <c r="J343" i="4"/>
  <c r="I343" i="4"/>
  <c r="H343" i="4"/>
  <c r="U342" i="4"/>
  <c r="T342" i="4"/>
  <c r="S342" i="4"/>
  <c r="R342" i="4"/>
  <c r="O342" i="4"/>
  <c r="N342" i="4"/>
  <c r="P342" i="4" s="1"/>
  <c r="K342" i="4"/>
  <c r="J342" i="4"/>
  <c r="L342" i="4" s="1"/>
  <c r="I342" i="4"/>
  <c r="H342" i="4"/>
  <c r="U341" i="4"/>
  <c r="T341" i="4"/>
  <c r="S341" i="4"/>
  <c r="R341" i="4"/>
  <c r="O341" i="4"/>
  <c r="N341" i="4"/>
  <c r="P341" i="4" s="1"/>
  <c r="K341" i="4"/>
  <c r="J341" i="4"/>
  <c r="I341" i="4"/>
  <c r="H341" i="4"/>
  <c r="U340" i="4"/>
  <c r="T340" i="4"/>
  <c r="S340" i="4"/>
  <c r="R340" i="4"/>
  <c r="O340" i="4"/>
  <c r="N340" i="4"/>
  <c r="P340" i="4" s="1"/>
  <c r="K340" i="4"/>
  <c r="J340" i="4"/>
  <c r="I340" i="4"/>
  <c r="H340" i="4"/>
  <c r="L340" i="4" s="1"/>
  <c r="U333" i="4"/>
  <c r="T333" i="4"/>
  <c r="S333" i="4"/>
  <c r="R333" i="4"/>
  <c r="O333" i="4"/>
  <c r="N333" i="4"/>
  <c r="K333" i="4"/>
  <c r="J333" i="4"/>
  <c r="L333" i="4" s="1"/>
  <c r="I333" i="4"/>
  <c r="H333" i="4"/>
  <c r="U332" i="4"/>
  <c r="T332" i="4"/>
  <c r="S332" i="4"/>
  <c r="R332" i="4"/>
  <c r="O332" i="4"/>
  <c r="P332" i="4" s="1"/>
  <c r="N332" i="4"/>
  <c r="K332" i="4"/>
  <c r="J332" i="4"/>
  <c r="I332" i="4"/>
  <c r="H332" i="4"/>
  <c r="U331" i="4"/>
  <c r="T331" i="4"/>
  <c r="S331" i="4"/>
  <c r="R331" i="4"/>
  <c r="O331" i="4"/>
  <c r="N331" i="4"/>
  <c r="P331" i="4" s="1"/>
  <c r="K331" i="4"/>
  <c r="J331" i="4"/>
  <c r="I331" i="4"/>
  <c r="H331" i="4"/>
  <c r="L331" i="4" s="1"/>
  <c r="U330" i="4"/>
  <c r="T330" i="4"/>
  <c r="S330" i="4"/>
  <c r="R330" i="4"/>
  <c r="V330" i="4" s="1"/>
  <c r="O330" i="4"/>
  <c r="N330" i="4"/>
  <c r="K330" i="4"/>
  <c r="J330" i="4"/>
  <c r="I330" i="4"/>
  <c r="H330" i="4"/>
  <c r="L330" i="4" s="1"/>
  <c r="U329" i="4"/>
  <c r="T329" i="4"/>
  <c r="S329" i="4"/>
  <c r="R329" i="4"/>
  <c r="O329" i="4"/>
  <c r="P329" i="4" s="1"/>
  <c r="N329" i="4"/>
  <c r="K329" i="4"/>
  <c r="J329" i="4"/>
  <c r="I329" i="4"/>
  <c r="H329" i="4"/>
  <c r="U328" i="4"/>
  <c r="T328" i="4"/>
  <c r="S328" i="4"/>
  <c r="R328" i="4"/>
  <c r="O328" i="4"/>
  <c r="N328" i="4"/>
  <c r="P328" i="4" s="1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L327" i="4" s="1"/>
  <c r="U326" i="4"/>
  <c r="T326" i="4"/>
  <c r="S326" i="4"/>
  <c r="R326" i="4"/>
  <c r="O326" i="4"/>
  <c r="N326" i="4"/>
  <c r="K326" i="4"/>
  <c r="J326" i="4"/>
  <c r="I326" i="4"/>
  <c r="H326" i="4"/>
  <c r="U325" i="4"/>
  <c r="T325" i="4"/>
  <c r="S325" i="4"/>
  <c r="R325" i="4"/>
  <c r="O325" i="4"/>
  <c r="N325" i="4"/>
  <c r="P325" i="4" s="1"/>
  <c r="K325" i="4"/>
  <c r="J325" i="4"/>
  <c r="I325" i="4"/>
  <c r="H325" i="4"/>
  <c r="U324" i="4"/>
  <c r="T324" i="4"/>
  <c r="S324" i="4"/>
  <c r="R324" i="4"/>
  <c r="O324" i="4"/>
  <c r="N324" i="4"/>
  <c r="P324" i="4" s="1"/>
  <c r="K324" i="4"/>
  <c r="J324" i="4"/>
  <c r="I324" i="4"/>
  <c r="H324" i="4"/>
  <c r="U323" i="4"/>
  <c r="T323" i="4"/>
  <c r="S323" i="4"/>
  <c r="R323" i="4"/>
  <c r="P323" i="4"/>
  <c r="O323" i="4"/>
  <c r="N323" i="4"/>
  <c r="K323" i="4"/>
  <c r="J323" i="4"/>
  <c r="I323" i="4"/>
  <c r="H323" i="4"/>
  <c r="U322" i="4"/>
  <c r="V322" i="4" s="1"/>
  <c r="T322" i="4"/>
  <c r="S322" i="4"/>
  <c r="R322" i="4"/>
  <c r="O322" i="4"/>
  <c r="N322" i="4"/>
  <c r="K322" i="4"/>
  <c r="J322" i="4"/>
  <c r="L322" i="4" s="1"/>
  <c r="I322" i="4"/>
  <c r="H322" i="4"/>
  <c r="U321" i="4"/>
  <c r="T321" i="4"/>
  <c r="S321" i="4"/>
  <c r="R321" i="4"/>
  <c r="O321" i="4"/>
  <c r="N321" i="4"/>
  <c r="K321" i="4"/>
  <c r="J321" i="4"/>
  <c r="I321" i="4"/>
  <c r="H321" i="4"/>
  <c r="L321" i="4" s="1"/>
  <c r="U320" i="4"/>
  <c r="T320" i="4"/>
  <c r="S320" i="4"/>
  <c r="R320" i="4"/>
  <c r="P320" i="4"/>
  <c r="O320" i="4"/>
  <c r="N320" i="4"/>
  <c r="K320" i="4"/>
  <c r="J320" i="4"/>
  <c r="I320" i="4"/>
  <c r="H320" i="4"/>
  <c r="U319" i="4"/>
  <c r="T319" i="4"/>
  <c r="S319" i="4"/>
  <c r="R319" i="4"/>
  <c r="V319" i="4" s="1"/>
  <c r="O319" i="4"/>
  <c r="N319" i="4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T317" i="4"/>
  <c r="S317" i="4"/>
  <c r="R317" i="4"/>
  <c r="O317" i="4"/>
  <c r="N317" i="4"/>
  <c r="K317" i="4"/>
  <c r="J317" i="4"/>
  <c r="I317" i="4"/>
  <c r="H317" i="4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V315" i="4" s="1"/>
  <c r="P315" i="4"/>
  <c r="O315" i="4"/>
  <c r="N315" i="4"/>
  <c r="K315" i="4"/>
  <c r="J315" i="4"/>
  <c r="I315" i="4"/>
  <c r="H315" i="4"/>
  <c r="L315" i="4" s="1"/>
  <c r="U314" i="4"/>
  <c r="V314" i="4" s="1"/>
  <c r="T314" i="4"/>
  <c r="S314" i="4"/>
  <c r="R314" i="4"/>
  <c r="O314" i="4"/>
  <c r="N314" i="4"/>
  <c r="K314" i="4"/>
  <c r="J314" i="4"/>
  <c r="I314" i="4"/>
  <c r="H314" i="4"/>
  <c r="L314" i="4" s="1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V312" i="4" s="1"/>
  <c r="O312" i="4"/>
  <c r="N312" i="4"/>
  <c r="P312" i="4" s="1"/>
  <c r="K312" i="4"/>
  <c r="J312" i="4"/>
  <c r="I312" i="4"/>
  <c r="H312" i="4"/>
  <c r="L312" i="4" s="1"/>
  <c r="U305" i="4"/>
  <c r="T305" i="4"/>
  <c r="S305" i="4"/>
  <c r="V305" i="4" s="1"/>
  <c r="R305" i="4"/>
  <c r="O305" i="4"/>
  <c r="N305" i="4"/>
  <c r="L305" i="4"/>
  <c r="K305" i="4"/>
  <c r="J305" i="4"/>
  <c r="I305" i="4"/>
  <c r="H305" i="4"/>
  <c r="U304" i="4"/>
  <c r="T304" i="4"/>
  <c r="S304" i="4"/>
  <c r="R304" i="4"/>
  <c r="V304" i="4" s="1"/>
  <c r="O304" i="4"/>
  <c r="N304" i="4"/>
  <c r="P304" i="4" s="1"/>
  <c r="K304" i="4"/>
  <c r="J304" i="4"/>
  <c r="I304" i="4"/>
  <c r="H304" i="4"/>
  <c r="U303" i="4"/>
  <c r="T303" i="4"/>
  <c r="S303" i="4"/>
  <c r="R303" i="4"/>
  <c r="P303" i="4"/>
  <c r="O303" i="4"/>
  <c r="N303" i="4"/>
  <c r="K303" i="4"/>
  <c r="J303" i="4"/>
  <c r="I303" i="4"/>
  <c r="H303" i="4"/>
  <c r="U302" i="4"/>
  <c r="V302" i="4" s="1"/>
  <c r="T302" i="4"/>
  <c r="S302" i="4"/>
  <c r="R302" i="4"/>
  <c r="O302" i="4"/>
  <c r="N302" i="4"/>
  <c r="P302" i="4" s="1"/>
  <c r="K302" i="4"/>
  <c r="J302" i="4"/>
  <c r="I302" i="4"/>
  <c r="L302" i="4" s="1"/>
  <c r="H302" i="4"/>
  <c r="U301" i="4"/>
  <c r="T301" i="4"/>
  <c r="S301" i="4"/>
  <c r="R301" i="4"/>
  <c r="O301" i="4"/>
  <c r="N301" i="4"/>
  <c r="P301" i="4" s="1"/>
  <c r="K301" i="4"/>
  <c r="J301" i="4"/>
  <c r="I301" i="4"/>
  <c r="H301" i="4"/>
  <c r="U300" i="4"/>
  <c r="T300" i="4"/>
  <c r="S300" i="4"/>
  <c r="R300" i="4"/>
  <c r="O300" i="4"/>
  <c r="N300" i="4"/>
  <c r="K300" i="4"/>
  <c r="J300" i="4"/>
  <c r="I300" i="4"/>
  <c r="H300" i="4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V298" i="4" s="1"/>
  <c r="O298" i="4"/>
  <c r="N298" i="4"/>
  <c r="P298" i="4" s="1"/>
  <c r="K298" i="4"/>
  <c r="J298" i="4"/>
  <c r="I298" i="4"/>
  <c r="H298" i="4"/>
  <c r="U297" i="4"/>
  <c r="T297" i="4"/>
  <c r="S297" i="4"/>
  <c r="R297" i="4"/>
  <c r="O297" i="4"/>
  <c r="N297" i="4"/>
  <c r="K297" i="4"/>
  <c r="J297" i="4"/>
  <c r="I297" i="4"/>
  <c r="H297" i="4"/>
  <c r="L297" i="4" s="1"/>
  <c r="U296" i="4"/>
  <c r="T296" i="4"/>
  <c r="S296" i="4"/>
  <c r="R296" i="4"/>
  <c r="O296" i="4"/>
  <c r="N296" i="4"/>
  <c r="P296" i="4" s="1"/>
  <c r="K296" i="4"/>
  <c r="J296" i="4"/>
  <c r="I296" i="4"/>
  <c r="H296" i="4"/>
  <c r="U295" i="4"/>
  <c r="T295" i="4"/>
  <c r="S295" i="4"/>
  <c r="R295" i="4"/>
  <c r="V295" i="4" s="1"/>
  <c r="O295" i="4"/>
  <c r="N295" i="4"/>
  <c r="P295" i="4" s="1"/>
  <c r="K295" i="4"/>
  <c r="J295" i="4"/>
  <c r="I295" i="4"/>
  <c r="H295" i="4"/>
  <c r="U294" i="4"/>
  <c r="T294" i="4"/>
  <c r="S294" i="4"/>
  <c r="V294" i="4" s="1"/>
  <c r="R294" i="4"/>
  <c r="O294" i="4"/>
  <c r="N294" i="4"/>
  <c r="P294" i="4" s="1"/>
  <c r="K294" i="4"/>
  <c r="J294" i="4"/>
  <c r="I294" i="4"/>
  <c r="H294" i="4"/>
  <c r="U293" i="4"/>
  <c r="T293" i="4"/>
  <c r="S293" i="4"/>
  <c r="R293" i="4"/>
  <c r="O293" i="4"/>
  <c r="N293" i="4"/>
  <c r="P293" i="4" s="1"/>
  <c r="K293" i="4"/>
  <c r="J293" i="4"/>
  <c r="I293" i="4"/>
  <c r="H293" i="4"/>
  <c r="U292" i="4"/>
  <c r="T292" i="4"/>
  <c r="S292" i="4"/>
  <c r="R292" i="4"/>
  <c r="O292" i="4"/>
  <c r="N292" i="4"/>
  <c r="K292" i="4"/>
  <c r="J292" i="4"/>
  <c r="I292" i="4"/>
  <c r="H292" i="4"/>
  <c r="U291" i="4"/>
  <c r="T291" i="4"/>
  <c r="S291" i="4"/>
  <c r="R291" i="4"/>
  <c r="P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P290" i="4" s="1"/>
  <c r="K290" i="4"/>
  <c r="J290" i="4"/>
  <c r="I290" i="4"/>
  <c r="H290" i="4"/>
  <c r="U289" i="4"/>
  <c r="T289" i="4"/>
  <c r="S289" i="4"/>
  <c r="R289" i="4"/>
  <c r="V289" i="4" s="1"/>
  <c r="O289" i="4"/>
  <c r="N289" i="4"/>
  <c r="P289" i="4" s="1"/>
  <c r="L289" i="4"/>
  <c r="K289" i="4"/>
  <c r="J289" i="4"/>
  <c r="I289" i="4"/>
  <c r="H289" i="4"/>
  <c r="U288" i="4"/>
  <c r="T288" i="4"/>
  <c r="S288" i="4"/>
  <c r="R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P287" i="4" s="1"/>
  <c r="K287" i="4"/>
  <c r="J287" i="4"/>
  <c r="I287" i="4"/>
  <c r="H287" i="4"/>
  <c r="U286" i="4"/>
  <c r="T286" i="4"/>
  <c r="S286" i="4"/>
  <c r="R286" i="4"/>
  <c r="O286" i="4"/>
  <c r="N286" i="4"/>
  <c r="P286" i="4" s="1"/>
  <c r="K286" i="4"/>
  <c r="L286" i="4" s="1"/>
  <c r="J286" i="4"/>
  <c r="I286" i="4"/>
  <c r="H286" i="4"/>
  <c r="U285" i="4"/>
  <c r="T285" i="4"/>
  <c r="S285" i="4"/>
  <c r="R285" i="4"/>
  <c r="O285" i="4"/>
  <c r="N285" i="4"/>
  <c r="K285" i="4"/>
  <c r="J285" i="4"/>
  <c r="I285" i="4"/>
  <c r="H285" i="4"/>
  <c r="L285" i="4" s="1"/>
  <c r="U284" i="4"/>
  <c r="T284" i="4"/>
  <c r="S284" i="4"/>
  <c r="R284" i="4"/>
  <c r="O284" i="4"/>
  <c r="N284" i="4"/>
  <c r="K284" i="4"/>
  <c r="J284" i="4"/>
  <c r="L284" i="4" s="1"/>
  <c r="I284" i="4"/>
  <c r="H284" i="4"/>
  <c r="U277" i="4"/>
  <c r="T277" i="4"/>
  <c r="S277" i="4"/>
  <c r="R277" i="4"/>
  <c r="O277" i="4"/>
  <c r="N277" i="4"/>
  <c r="P277" i="4" s="1"/>
  <c r="K277" i="4"/>
  <c r="J277" i="4"/>
  <c r="I277" i="4"/>
  <c r="H277" i="4"/>
  <c r="U276" i="4"/>
  <c r="T276" i="4"/>
  <c r="S276" i="4"/>
  <c r="R276" i="4"/>
  <c r="O276" i="4"/>
  <c r="N276" i="4"/>
  <c r="P276" i="4" s="1"/>
  <c r="K276" i="4"/>
  <c r="J276" i="4"/>
  <c r="I276" i="4"/>
  <c r="H276" i="4"/>
  <c r="U275" i="4"/>
  <c r="T275" i="4"/>
  <c r="S275" i="4"/>
  <c r="R275" i="4"/>
  <c r="O275" i="4"/>
  <c r="N275" i="4"/>
  <c r="K275" i="4"/>
  <c r="J275" i="4"/>
  <c r="I275" i="4"/>
  <c r="H275" i="4"/>
  <c r="U274" i="4"/>
  <c r="T274" i="4"/>
  <c r="S274" i="4"/>
  <c r="R274" i="4"/>
  <c r="P274" i="4"/>
  <c r="O274" i="4"/>
  <c r="N274" i="4"/>
  <c r="K274" i="4"/>
  <c r="J274" i="4"/>
  <c r="I274" i="4"/>
  <c r="H274" i="4"/>
  <c r="U273" i="4"/>
  <c r="T273" i="4"/>
  <c r="S273" i="4"/>
  <c r="R273" i="4"/>
  <c r="P273" i="4"/>
  <c r="O273" i="4"/>
  <c r="N273" i="4"/>
  <c r="K273" i="4"/>
  <c r="J273" i="4"/>
  <c r="I273" i="4"/>
  <c r="H273" i="4"/>
  <c r="U272" i="4"/>
  <c r="T272" i="4"/>
  <c r="S272" i="4"/>
  <c r="R272" i="4"/>
  <c r="V272" i="4" s="1"/>
  <c r="O272" i="4"/>
  <c r="N272" i="4"/>
  <c r="K272" i="4"/>
  <c r="J272" i="4"/>
  <c r="I272" i="4"/>
  <c r="H272" i="4"/>
  <c r="L272" i="4" s="1"/>
  <c r="U271" i="4"/>
  <c r="T271" i="4"/>
  <c r="S271" i="4"/>
  <c r="R271" i="4"/>
  <c r="O271" i="4"/>
  <c r="N271" i="4"/>
  <c r="P271" i="4" s="1"/>
  <c r="K271" i="4"/>
  <c r="J271" i="4"/>
  <c r="I271" i="4"/>
  <c r="H271" i="4"/>
  <c r="U270" i="4"/>
  <c r="T270" i="4"/>
  <c r="S270" i="4"/>
  <c r="R270" i="4"/>
  <c r="O270" i="4"/>
  <c r="P270" i="4" s="1"/>
  <c r="N270" i="4"/>
  <c r="K270" i="4"/>
  <c r="J270" i="4"/>
  <c r="I270" i="4"/>
  <c r="H270" i="4"/>
  <c r="U269" i="4"/>
  <c r="V269" i="4" s="1"/>
  <c r="T269" i="4"/>
  <c r="S269" i="4"/>
  <c r="R269" i="4"/>
  <c r="O269" i="4"/>
  <c r="N269" i="4"/>
  <c r="K269" i="4"/>
  <c r="J269" i="4"/>
  <c r="I269" i="4"/>
  <c r="H269" i="4"/>
  <c r="L269" i="4" s="1"/>
  <c r="U268" i="4"/>
  <c r="T268" i="4"/>
  <c r="S268" i="4"/>
  <c r="R268" i="4"/>
  <c r="O268" i="4"/>
  <c r="N268" i="4"/>
  <c r="P268" i="4" s="1"/>
  <c r="K268" i="4"/>
  <c r="J268" i="4"/>
  <c r="I268" i="4"/>
  <c r="H268" i="4"/>
  <c r="U267" i="4"/>
  <c r="T267" i="4"/>
  <c r="S267" i="4"/>
  <c r="R267" i="4"/>
  <c r="O267" i="4"/>
  <c r="N267" i="4"/>
  <c r="K267" i="4"/>
  <c r="J267" i="4"/>
  <c r="L267" i="4" s="1"/>
  <c r="I267" i="4"/>
  <c r="H267" i="4"/>
  <c r="U266" i="4"/>
  <c r="T266" i="4"/>
  <c r="S266" i="4"/>
  <c r="R266" i="4"/>
  <c r="O266" i="4"/>
  <c r="N266" i="4"/>
  <c r="P266" i="4" s="1"/>
  <c r="K266" i="4"/>
  <c r="J266" i="4"/>
  <c r="I266" i="4"/>
  <c r="H266" i="4"/>
  <c r="U265" i="4"/>
  <c r="T265" i="4"/>
  <c r="S265" i="4"/>
  <c r="R265" i="4"/>
  <c r="O265" i="4"/>
  <c r="N265" i="4"/>
  <c r="P265" i="4" s="1"/>
  <c r="K265" i="4"/>
  <c r="J265" i="4"/>
  <c r="I265" i="4"/>
  <c r="H265" i="4"/>
  <c r="L265" i="4" s="1"/>
  <c r="U264" i="4"/>
  <c r="T264" i="4"/>
  <c r="S264" i="4"/>
  <c r="R264" i="4"/>
  <c r="O264" i="4"/>
  <c r="N264" i="4"/>
  <c r="P264" i="4" s="1"/>
  <c r="K264" i="4"/>
  <c r="J264" i="4"/>
  <c r="I264" i="4"/>
  <c r="L264" i="4" s="1"/>
  <c r="H264" i="4"/>
  <c r="U263" i="4"/>
  <c r="T263" i="4"/>
  <c r="S263" i="4"/>
  <c r="R263" i="4"/>
  <c r="O263" i="4"/>
  <c r="N263" i="4"/>
  <c r="K263" i="4"/>
  <c r="J263" i="4"/>
  <c r="I263" i="4"/>
  <c r="H263" i="4"/>
  <c r="U262" i="4"/>
  <c r="T262" i="4"/>
  <c r="S262" i="4"/>
  <c r="R262" i="4"/>
  <c r="O262" i="4"/>
  <c r="P262" i="4" s="1"/>
  <c r="N262" i="4"/>
  <c r="K262" i="4"/>
  <c r="J262" i="4"/>
  <c r="I262" i="4"/>
  <c r="H262" i="4"/>
  <c r="U261" i="4"/>
  <c r="V261" i="4" s="1"/>
  <c r="T261" i="4"/>
  <c r="S261" i="4"/>
  <c r="R261" i="4"/>
  <c r="O261" i="4"/>
  <c r="N261" i="4"/>
  <c r="K261" i="4"/>
  <c r="J261" i="4"/>
  <c r="L261" i="4" s="1"/>
  <c r="I261" i="4"/>
  <c r="H261" i="4"/>
  <c r="U260" i="4"/>
  <c r="T260" i="4"/>
  <c r="S260" i="4"/>
  <c r="R260" i="4"/>
  <c r="O260" i="4"/>
  <c r="N260" i="4"/>
  <c r="P260" i="4" s="1"/>
  <c r="K260" i="4"/>
  <c r="J260" i="4"/>
  <c r="I260" i="4"/>
  <c r="H260" i="4"/>
  <c r="U259" i="4"/>
  <c r="T259" i="4"/>
  <c r="S259" i="4"/>
  <c r="R259" i="4"/>
  <c r="V259" i="4" s="1"/>
  <c r="O259" i="4"/>
  <c r="N259" i="4"/>
  <c r="K259" i="4"/>
  <c r="J259" i="4"/>
  <c r="I259" i="4"/>
  <c r="H259" i="4"/>
  <c r="U258" i="4"/>
  <c r="T258" i="4"/>
  <c r="S258" i="4"/>
  <c r="R258" i="4"/>
  <c r="O258" i="4"/>
  <c r="N258" i="4"/>
  <c r="P258" i="4" s="1"/>
  <c r="K258" i="4"/>
  <c r="J258" i="4"/>
  <c r="I258" i="4"/>
  <c r="H258" i="4"/>
  <c r="U257" i="4"/>
  <c r="T257" i="4"/>
  <c r="S257" i="4"/>
  <c r="R257" i="4"/>
  <c r="O257" i="4"/>
  <c r="N257" i="4"/>
  <c r="P257" i="4" s="1"/>
  <c r="K257" i="4"/>
  <c r="J257" i="4"/>
  <c r="I257" i="4"/>
  <c r="H257" i="4"/>
  <c r="L257" i="4" s="1"/>
  <c r="U256" i="4"/>
  <c r="T256" i="4"/>
  <c r="S256" i="4"/>
  <c r="R256" i="4"/>
  <c r="V256" i="4" s="1"/>
  <c r="O256" i="4"/>
  <c r="N256" i="4"/>
  <c r="K256" i="4"/>
  <c r="J256" i="4"/>
  <c r="I256" i="4"/>
  <c r="H256" i="4"/>
  <c r="L256" i="4" s="1"/>
  <c r="U249" i="4"/>
  <c r="T249" i="4"/>
  <c r="S249" i="4"/>
  <c r="R249" i="4"/>
  <c r="P249" i="4"/>
  <c r="O249" i="4"/>
  <c r="N249" i="4"/>
  <c r="K249" i="4"/>
  <c r="J249" i="4"/>
  <c r="I249" i="4"/>
  <c r="H249" i="4"/>
  <c r="U248" i="4"/>
  <c r="T248" i="4"/>
  <c r="S248" i="4"/>
  <c r="R248" i="4"/>
  <c r="P248" i="4"/>
  <c r="O248" i="4"/>
  <c r="N248" i="4"/>
  <c r="K248" i="4"/>
  <c r="J248" i="4"/>
  <c r="I248" i="4"/>
  <c r="H248" i="4"/>
  <c r="U247" i="4"/>
  <c r="T247" i="4"/>
  <c r="S247" i="4"/>
  <c r="R247" i="4"/>
  <c r="O247" i="4"/>
  <c r="N247" i="4"/>
  <c r="P247" i="4" s="1"/>
  <c r="K247" i="4"/>
  <c r="J247" i="4"/>
  <c r="I247" i="4"/>
  <c r="L247" i="4" s="1"/>
  <c r="H247" i="4"/>
  <c r="U246" i="4"/>
  <c r="T246" i="4"/>
  <c r="S246" i="4"/>
  <c r="R246" i="4"/>
  <c r="O246" i="4"/>
  <c r="N246" i="4"/>
  <c r="P246" i="4" s="1"/>
  <c r="K246" i="4"/>
  <c r="J246" i="4"/>
  <c r="I246" i="4"/>
  <c r="H246" i="4"/>
  <c r="U245" i="4"/>
  <c r="T245" i="4"/>
  <c r="S245" i="4"/>
  <c r="R245" i="4"/>
  <c r="O245" i="4"/>
  <c r="P245" i="4" s="1"/>
  <c r="N245" i="4"/>
  <c r="K245" i="4"/>
  <c r="J245" i="4"/>
  <c r="I245" i="4"/>
  <c r="H245" i="4"/>
  <c r="L245" i="4" s="1"/>
  <c r="U244" i="4"/>
  <c r="T244" i="4"/>
  <c r="S244" i="4"/>
  <c r="R244" i="4"/>
  <c r="O244" i="4"/>
  <c r="N244" i="4"/>
  <c r="P244" i="4" s="1"/>
  <c r="K244" i="4"/>
  <c r="J244" i="4"/>
  <c r="I244" i="4"/>
  <c r="H244" i="4"/>
  <c r="L244" i="4" s="1"/>
  <c r="U243" i="4"/>
  <c r="T243" i="4"/>
  <c r="S243" i="4"/>
  <c r="R243" i="4"/>
  <c r="O243" i="4"/>
  <c r="N243" i="4"/>
  <c r="K243" i="4"/>
  <c r="J243" i="4"/>
  <c r="I243" i="4"/>
  <c r="H243" i="4"/>
  <c r="U242" i="4"/>
  <c r="T242" i="4"/>
  <c r="S242" i="4"/>
  <c r="R242" i="4"/>
  <c r="O242" i="4"/>
  <c r="N242" i="4"/>
  <c r="K242" i="4"/>
  <c r="J242" i="4"/>
  <c r="I242" i="4"/>
  <c r="H242" i="4"/>
  <c r="U241" i="4"/>
  <c r="T241" i="4"/>
  <c r="S241" i="4"/>
  <c r="R241" i="4"/>
  <c r="P241" i="4"/>
  <c r="O241" i="4"/>
  <c r="N241" i="4"/>
  <c r="K241" i="4"/>
  <c r="J241" i="4"/>
  <c r="I241" i="4"/>
  <c r="H241" i="4"/>
  <c r="U240" i="4"/>
  <c r="T240" i="4"/>
  <c r="S240" i="4"/>
  <c r="R240" i="4"/>
  <c r="O240" i="4"/>
  <c r="N240" i="4"/>
  <c r="P240" i="4" s="1"/>
  <c r="K240" i="4"/>
  <c r="J240" i="4"/>
  <c r="I240" i="4"/>
  <c r="H240" i="4"/>
  <c r="U239" i="4"/>
  <c r="T239" i="4"/>
  <c r="S239" i="4"/>
  <c r="R239" i="4"/>
  <c r="O239" i="4"/>
  <c r="N239" i="4"/>
  <c r="P239" i="4" s="1"/>
  <c r="K239" i="4"/>
  <c r="J239" i="4"/>
  <c r="I239" i="4"/>
  <c r="H239" i="4"/>
  <c r="L239" i="4" s="1"/>
  <c r="U238" i="4"/>
  <c r="T238" i="4"/>
  <c r="S238" i="4"/>
  <c r="R238" i="4"/>
  <c r="O238" i="4"/>
  <c r="N238" i="4"/>
  <c r="K238" i="4"/>
  <c r="J238" i="4"/>
  <c r="I238" i="4"/>
  <c r="H238" i="4"/>
  <c r="U237" i="4"/>
  <c r="T237" i="4"/>
  <c r="S237" i="4"/>
  <c r="R237" i="4"/>
  <c r="O237" i="4"/>
  <c r="N237" i="4"/>
  <c r="K237" i="4"/>
  <c r="J237" i="4"/>
  <c r="I237" i="4"/>
  <c r="H237" i="4"/>
  <c r="U236" i="4"/>
  <c r="T236" i="4"/>
  <c r="S236" i="4"/>
  <c r="R236" i="4"/>
  <c r="V236" i="4" s="1"/>
  <c r="O236" i="4"/>
  <c r="N236" i="4"/>
  <c r="L236" i="4"/>
  <c r="K236" i="4"/>
  <c r="J236" i="4"/>
  <c r="I236" i="4"/>
  <c r="H236" i="4"/>
  <c r="U235" i="4"/>
  <c r="T235" i="4"/>
  <c r="S235" i="4"/>
  <c r="R235" i="4"/>
  <c r="O235" i="4"/>
  <c r="N235" i="4"/>
  <c r="K235" i="4"/>
  <c r="J235" i="4"/>
  <c r="I235" i="4"/>
  <c r="H235" i="4"/>
  <c r="U234" i="4"/>
  <c r="T234" i="4"/>
  <c r="S234" i="4"/>
  <c r="R234" i="4"/>
  <c r="O234" i="4"/>
  <c r="N234" i="4"/>
  <c r="P234" i="4" s="1"/>
  <c r="K234" i="4"/>
  <c r="J234" i="4"/>
  <c r="I234" i="4"/>
  <c r="H234" i="4"/>
  <c r="L234" i="4" s="1"/>
  <c r="U233" i="4"/>
  <c r="T233" i="4"/>
  <c r="S233" i="4"/>
  <c r="R233" i="4"/>
  <c r="P233" i="4"/>
  <c r="O233" i="4"/>
  <c r="N233" i="4"/>
  <c r="K233" i="4"/>
  <c r="J233" i="4"/>
  <c r="I233" i="4"/>
  <c r="H233" i="4"/>
  <c r="U232" i="4"/>
  <c r="T232" i="4"/>
  <c r="S232" i="4"/>
  <c r="R232" i="4"/>
  <c r="P232" i="4"/>
  <c r="O232" i="4"/>
  <c r="N232" i="4"/>
  <c r="K232" i="4"/>
  <c r="J232" i="4"/>
  <c r="I232" i="4"/>
  <c r="H232" i="4"/>
  <c r="L232" i="4" s="1"/>
  <c r="U231" i="4"/>
  <c r="T231" i="4"/>
  <c r="S231" i="4"/>
  <c r="R231" i="4"/>
  <c r="O231" i="4"/>
  <c r="N231" i="4"/>
  <c r="P231" i="4" s="1"/>
  <c r="K231" i="4"/>
  <c r="J231" i="4"/>
  <c r="I231" i="4"/>
  <c r="L231" i="4" s="1"/>
  <c r="H231" i="4"/>
  <c r="U230" i="4"/>
  <c r="T230" i="4"/>
  <c r="S230" i="4"/>
  <c r="R230" i="4"/>
  <c r="O230" i="4"/>
  <c r="N230" i="4"/>
  <c r="K230" i="4"/>
  <c r="J230" i="4"/>
  <c r="I230" i="4"/>
  <c r="H230" i="4"/>
  <c r="U229" i="4"/>
  <c r="T229" i="4"/>
  <c r="S229" i="4"/>
  <c r="R229" i="4"/>
  <c r="O229" i="4"/>
  <c r="P229" i="4" s="1"/>
  <c r="N229" i="4"/>
  <c r="K229" i="4"/>
  <c r="J229" i="4"/>
  <c r="I229" i="4"/>
  <c r="H229" i="4"/>
  <c r="L229" i="4" s="1"/>
  <c r="U228" i="4"/>
  <c r="T228" i="4"/>
  <c r="S228" i="4"/>
  <c r="R228" i="4"/>
  <c r="O228" i="4"/>
  <c r="N228" i="4"/>
  <c r="K228" i="4"/>
  <c r="J228" i="4"/>
  <c r="I228" i="4"/>
  <c r="H228" i="4"/>
  <c r="U221" i="4"/>
  <c r="T221" i="4"/>
  <c r="S221" i="4"/>
  <c r="R221" i="4"/>
  <c r="O221" i="4"/>
  <c r="N221" i="4"/>
  <c r="K221" i="4"/>
  <c r="J221" i="4"/>
  <c r="I221" i="4"/>
  <c r="H221" i="4"/>
  <c r="U220" i="4"/>
  <c r="T220" i="4"/>
  <c r="S220" i="4"/>
  <c r="R220" i="4"/>
  <c r="V220" i="4" s="1"/>
  <c r="O220" i="4"/>
  <c r="N220" i="4"/>
  <c r="K220" i="4"/>
  <c r="J220" i="4"/>
  <c r="I220" i="4"/>
  <c r="H220" i="4"/>
  <c r="L220" i="4" s="1"/>
  <c r="U219" i="4"/>
  <c r="T219" i="4"/>
  <c r="S219" i="4"/>
  <c r="R219" i="4"/>
  <c r="O219" i="4"/>
  <c r="N219" i="4"/>
  <c r="P219" i="4" s="1"/>
  <c r="K219" i="4"/>
  <c r="J219" i="4"/>
  <c r="I219" i="4"/>
  <c r="H219" i="4"/>
  <c r="L219" i="4" s="1"/>
  <c r="U218" i="4"/>
  <c r="T218" i="4"/>
  <c r="S218" i="4"/>
  <c r="R218" i="4"/>
  <c r="O218" i="4"/>
  <c r="N218" i="4"/>
  <c r="P218" i="4" s="1"/>
  <c r="K218" i="4"/>
  <c r="J218" i="4"/>
  <c r="I218" i="4"/>
  <c r="H218" i="4"/>
  <c r="U217" i="4"/>
  <c r="T217" i="4"/>
  <c r="S217" i="4"/>
  <c r="R217" i="4"/>
  <c r="O217" i="4"/>
  <c r="N217" i="4"/>
  <c r="K217" i="4"/>
  <c r="J217" i="4"/>
  <c r="I217" i="4"/>
  <c r="H217" i="4"/>
  <c r="U216" i="4"/>
  <c r="T216" i="4"/>
  <c r="S216" i="4"/>
  <c r="R216" i="4"/>
  <c r="O216" i="4"/>
  <c r="P216" i="4" s="1"/>
  <c r="N216" i="4"/>
  <c r="K216" i="4"/>
  <c r="J216" i="4"/>
  <c r="I216" i="4"/>
  <c r="H216" i="4"/>
  <c r="V215" i="4"/>
  <c r="U215" i="4"/>
  <c r="T215" i="4"/>
  <c r="S215" i="4"/>
  <c r="R215" i="4"/>
  <c r="O215" i="4"/>
  <c r="P215" i="4" s="1"/>
  <c r="N215" i="4"/>
  <c r="L215" i="4"/>
  <c r="K215" i="4"/>
  <c r="J215" i="4"/>
  <c r="I215" i="4"/>
  <c r="H215" i="4"/>
  <c r="U214" i="4"/>
  <c r="T214" i="4"/>
  <c r="S214" i="4"/>
  <c r="R214" i="4"/>
  <c r="O214" i="4"/>
  <c r="N214" i="4"/>
  <c r="P214" i="4" s="1"/>
  <c r="K214" i="4"/>
  <c r="J214" i="4"/>
  <c r="I214" i="4"/>
  <c r="H214" i="4"/>
  <c r="U213" i="4"/>
  <c r="T213" i="4"/>
  <c r="S213" i="4"/>
  <c r="R213" i="4"/>
  <c r="O213" i="4"/>
  <c r="N213" i="4"/>
  <c r="P213" i="4" s="1"/>
  <c r="K213" i="4"/>
  <c r="J213" i="4"/>
  <c r="I213" i="4"/>
  <c r="H213" i="4"/>
  <c r="U212" i="4"/>
  <c r="T212" i="4"/>
  <c r="S212" i="4"/>
  <c r="R212" i="4"/>
  <c r="O212" i="4"/>
  <c r="P212" i="4" s="1"/>
  <c r="N212" i="4"/>
  <c r="K212" i="4"/>
  <c r="J212" i="4"/>
  <c r="I212" i="4"/>
  <c r="H212" i="4"/>
  <c r="U211" i="4"/>
  <c r="T211" i="4"/>
  <c r="S211" i="4"/>
  <c r="R211" i="4"/>
  <c r="O211" i="4"/>
  <c r="N211" i="4"/>
  <c r="K211" i="4"/>
  <c r="L211" i="4" s="1"/>
  <c r="J211" i="4"/>
  <c r="I211" i="4"/>
  <c r="H211" i="4"/>
  <c r="U210" i="4"/>
  <c r="T210" i="4"/>
  <c r="S210" i="4"/>
  <c r="R210" i="4"/>
  <c r="O210" i="4"/>
  <c r="N210" i="4"/>
  <c r="K210" i="4"/>
  <c r="J210" i="4"/>
  <c r="I210" i="4"/>
  <c r="H210" i="4"/>
  <c r="U209" i="4"/>
  <c r="T209" i="4"/>
  <c r="S209" i="4"/>
  <c r="R209" i="4"/>
  <c r="O209" i="4"/>
  <c r="N209" i="4"/>
  <c r="P209" i="4" s="1"/>
  <c r="K209" i="4"/>
  <c r="J209" i="4"/>
  <c r="I209" i="4"/>
  <c r="H209" i="4"/>
  <c r="U208" i="4"/>
  <c r="T208" i="4"/>
  <c r="S208" i="4"/>
  <c r="R208" i="4"/>
  <c r="V208" i="4" s="1"/>
  <c r="O208" i="4"/>
  <c r="N208" i="4"/>
  <c r="P208" i="4" s="1"/>
  <c r="L208" i="4"/>
  <c r="K208" i="4"/>
  <c r="J208" i="4"/>
  <c r="I208" i="4"/>
  <c r="H208" i="4"/>
  <c r="U207" i="4"/>
  <c r="T207" i="4"/>
  <c r="S207" i="4"/>
  <c r="R207" i="4"/>
  <c r="O207" i="4"/>
  <c r="N207" i="4"/>
  <c r="P207" i="4" s="1"/>
  <c r="K207" i="4"/>
  <c r="J207" i="4"/>
  <c r="I207" i="4"/>
  <c r="H207" i="4"/>
  <c r="U206" i="4"/>
  <c r="T206" i="4"/>
  <c r="S206" i="4"/>
  <c r="R206" i="4"/>
  <c r="O206" i="4"/>
  <c r="N206" i="4"/>
  <c r="L206" i="4"/>
  <c r="K206" i="4"/>
  <c r="J206" i="4"/>
  <c r="I206" i="4"/>
  <c r="H206" i="4"/>
  <c r="U205" i="4"/>
  <c r="T205" i="4"/>
  <c r="S205" i="4"/>
  <c r="R205" i="4"/>
  <c r="O205" i="4"/>
  <c r="N205" i="4"/>
  <c r="P205" i="4" s="1"/>
  <c r="K205" i="4"/>
  <c r="J205" i="4"/>
  <c r="I205" i="4"/>
  <c r="H205" i="4"/>
  <c r="L205" i="4" s="1"/>
  <c r="U204" i="4"/>
  <c r="T204" i="4"/>
  <c r="S204" i="4"/>
  <c r="V204" i="4" s="1"/>
  <c r="R204" i="4"/>
  <c r="O204" i="4"/>
  <c r="N204" i="4"/>
  <c r="K204" i="4"/>
  <c r="J204" i="4"/>
  <c r="I204" i="4"/>
  <c r="H204" i="4"/>
  <c r="L204" i="4" s="1"/>
  <c r="U203" i="4"/>
  <c r="T203" i="4"/>
  <c r="S203" i="4"/>
  <c r="R203" i="4"/>
  <c r="O203" i="4"/>
  <c r="N203" i="4"/>
  <c r="P203" i="4" s="1"/>
  <c r="K203" i="4"/>
  <c r="J203" i="4"/>
  <c r="I203" i="4"/>
  <c r="H203" i="4"/>
  <c r="U202" i="4"/>
  <c r="T202" i="4"/>
  <c r="S202" i="4"/>
  <c r="R202" i="4"/>
  <c r="O202" i="4"/>
  <c r="P202" i="4" s="1"/>
  <c r="N202" i="4"/>
  <c r="K202" i="4"/>
  <c r="J202" i="4"/>
  <c r="I202" i="4"/>
  <c r="H202" i="4"/>
  <c r="V201" i="4"/>
  <c r="U201" i="4"/>
  <c r="T201" i="4"/>
  <c r="S201" i="4"/>
  <c r="R201" i="4"/>
  <c r="O201" i="4"/>
  <c r="N201" i="4"/>
  <c r="P201" i="4" s="1"/>
  <c r="K201" i="4"/>
  <c r="J201" i="4"/>
  <c r="I201" i="4"/>
  <c r="L201" i="4" s="1"/>
  <c r="H201" i="4"/>
  <c r="U200" i="4"/>
  <c r="T200" i="4"/>
  <c r="S200" i="4"/>
  <c r="R200" i="4"/>
  <c r="O200" i="4"/>
  <c r="N200" i="4"/>
  <c r="K200" i="4"/>
  <c r="J200" i="4"/>
  <c r="I200" i="4"/>
  <c r="H200" i="4"/>
  <c r="U193" i="4"/>
  <c r="T193" i="4"/>
  <c r="S193" i="4"/>
  <c r="R193" i="4"/>
  <c r="P193" i="4"/>
  <c r="O193" i="4"/>
  <c r="N193" i="4"/>
  <c r="K193" i="4"/>
  <c r="J193" i="4"/>
  <c r="I193" i="4"/>
  <c r="H193" i="4"/>
  <c r="L193" i="4" s="1"/>
  <c r="U192" i="4"/>
  <c r="T192" i="4"/>
  <c r="S192" i="4"/>
  <c r="R192" i="4"/>
  <c r="O192" i="4"/>
  <c r="N192" i="4"/>
  <c r="P192" i="4" s="1"/>
  <c r="K192" i="4"/>
  <c r="J192" i="4"/>
  <c r="I192" i="4"/>
  <c r="L192" i="4" s="1"/>
  <c r="H192" i="4"/>
  <c r="U191" i="4"/>
  <c r="T191" i="4"/>
  <c r="S191" i="4"/>
  <c r="R191" i="4"/>
  <c r="O191" i="4"/>
  <c r="N191" i="4"/>
  <c r="K191" i="4"/>
  <c r="J191" i="4"/>
  <c r="I191" i="4"/>
  <c r="H191" i="4"/>
  <c r="U190" i="4"/>
  <c r="T190" i="4"/>
  <c r="S190" i="4"/>
  <c r="R190" i="4"/>
  <c r="O190" i="4"/>
  <c r="P190" i="4" s="1"/>
  <c r="N190" i="4"/>
  <c r="K190" i="4"/>
  <c r="J190" i="4"/>
  <c r="I190" i="4"/>
  <c r="H190" i="4"/>
  <c r="U189" i="4"/>
  <c r="T189" i="4"/>
  <c r="S189" i="4"/>
  <c r="R189" i="4"/>
  <c r="O189" i="4"/>
  <c r="N189" i="4"/>
  <c r="P189" i="4" s="1"/>
  <c r="K189" i="4"/>
  <c r="J189" i="4"/>
  <c r="I189" i="4"/>
  <c r="L189" i="4" s="1"/>
  <c r="H189" i="4"/>
  <c r="U188" i="4"/>
  <c r="T188" i="4"/>
  <c r="S188" i="4"/>
  <c r="R188" i="4"/>
  <c r="P188" i="4"/>
  <c r="O188" i="4"/>
  <c r="N188" i="4"/>
  <c r="K188" i="4"/>
  <c r="J188" i="4"/>
  <c r="I188" i="4"/>
  <c r="H188" i="4"/>
  <c r="U187" i="4"/>
  <c r="T187" i="4"/>
  <c r="S187" i="4"/>
  <c r="R187" i="4"/>
  <c r="O187" i="4"/>
  <c r="N187" i="4"/>
  <c r="K187" i="4"/>
  <c r="J187" i="4"/>
  <c r="I187" i="4"/>
  <c r="H187" i="4"/>
  <c r="L187" i="4" s="1"/>
  <c r="U186" i="4"/>
  <c r="T186" i="4"/>
  <c r="S186" i="4"/>
  <c r="R186" i="4"/>
  <c r="O186" i="4"/>
  <c r="N186" i="4"/>
  <c r="K186" i="4"/>
  <c r="J186" i="4"/>
  <c r="I186" i="4"/>
  <c r="H186" i="4"/>
  <c r="U185" i="4"/>
  <c r="T185" i="4"/>
  <c r="S185" i="4"/>
  <c r="R185" i="4"/>
  <c r="P185" i="4"/>
  <c r="O185" i="4"/>
  <c r="N185" i="4"/>
  <c r="K185" i="4"/>
  <c r="J185" i="4"/>
  <c r="I185" i="4"/>
  <c r="H185" i="4"/>
  <c r="L185" i="4" s="1"/>
  <c r="U184" i="4"/>
  <c r="T184" i="4"/>
  <c r="S184" i="4"/>
  <c r="R184" i="4"/>
  <c r="O184" i="4"/>
  <c r="N184" i="4"/>
  <c r="P184" i="4" s="1"/>
  <c r="K184" i="4"/>
  <c r="J184" i="4"/>
  <c r="I184" i="4"/>
  <c r="H184" i="4"/>
  <c r="L184" i="4" s="1"/>
  <c r="U183" i="4"/>
  <c r="T183" i="4"/>
  <c r="S183" i="4"/>
  <c r="R183" i="4"/>
  <c r="O183" i="4"/>
  <c r="N183" i="4"/>
  <c r="K183" i="4"/>
  <c r="J183" i="4"/>
  <c r="I183" i="4"/>
  <c r="H183" i="4"/>
  <c r="U182" i="4"/>
  <c r="T182" i="4"/>
  <c r="S182" i="4"/>
  <c r="R182" i="4"/>
  <c r="O182" i="4"/>
  <c r="P182" i="4" s="1"/>
  <c r="N182" i="4"/>
  <c r="K182" i="4"/>
  <c r="J182" i="4"/>
  <c r="I182" i="4"/>
  <c r="H182" i="4"/>
  <c r="U181" i="4"/>
  <c r="T181" i="4"/>
  <c r="S181" i="4"/>
  <c r="R181" i="4"/>
  <c r="P181" i="4"/>
  <c r="O181" i="4"/>
  <c r="N181" i="4"/>
  <c r="K181" i="4"/>
  <c r="J181" i="4"/>
  <c r="I181" i="4"/>
  <c r="H181" i="4"/>
  <c r="U180" i="4"/>
  <c r="T180" i="4"/>
  <c r="S180" i="4"/>
  <c r="R180" i="4"/>
  <c r="O180" i="4"/>
  <c r="N180" i="4"/>
  <c r="P180" i="4" s="1"/>
  <c r="K180" i="4"/>
  <c r="J180" i="4"/>
  <c r="I180" i="4"/>
  <c r="H180" i="4"/>
  <c r="U179" i="4"/>
  <c r="T179" i="4"/>
  <c r="S179" i="4"/>
  <c r="R179" i="4"/>
  <c r="V179" i="4" s="1"/>
  <c r="O179" i="4"/>
  <c r="N179" i="4"/>
  <c r="P179" i="4" s="1"/>
  <c r="K179" i="4"/>
  <c r="J179" i="4"/>
  <c r="I179" i="4"/>
  <c r="H179" i="4"/>
  <c r="L179" i="4" s="1"/>
  <c r="U178" i="4"/>
  <c r="T178" i="4"/>
  <c r="S178" i="4"/>
  <c r="R178" i="4"/>
  <c r="O178" i="4"/>
  <c r="N178" i="4"/>
  <c r="K178" i="4"/>
  <c r="J178" i="4"/>
  <c r="I178" i="4"/>
  <c r="H178" i="4"/>
  <c r="U177" i="4"/>
  <c r="T177" i="4"/>
  <c r="S177" i="4"/>
  <c r="R177" i="4"/>
  <c r="O177" i="4"/>
  <c r="N177" i="4"/>
  <c r="P177" i="4" s="1"/>
  <c r="K177" i="4"/>
  <c r="J177" i="4"/>
  <c r="I177" i="4"/>
  <c r="H177" i="4"/>
  <c r="U176" i="4"/>
  <c r="T176" i="4"/>
  <c r="S176" i="4"/>
  <c r="R176" i="4"/>
  <c r="V176" i="4" s="1"/>
  <c r="O176" i="4"/>
  <c r="N176" i="4"/>
  <c r="P176" i="4" s="1"/>
  <c r="K176" i="4"/>
  <c r="J176" i="4"/>
  <c r="I176" i="4"/>
  <c r="H176" i="4"/>
  <c r="L176" i="4" s="1"/>
  <c r="U175" i="4"/>
  <c r="T175" i="4"/>
  <c r="S175" i="4"/>
  <c r="R175" i="4"/>
  <c r="O175" i="4"/>
  <c r="N175" i="4"/>
  <c r="K175" i="4"/>
  <c r="J175" i="4"/>
  <c r="I175" i="4"/>
  <c r="H175" i="4"/>
  <c r="U174" i="4"/>
  <c r="T174" i="4"/>
  <c r="S174" i="4"/>
  <c r="R174" i="4"/>
  <c r="O174" i="4"/>
  <c r="N174" i="4"/>
  <c r="P174" i="4" s="1"/>
  <c r="K174" i="4"/>
  <c r="J174" i="4"/>
  <c r="I174" i="4"/>
  <c r="H174" i="4"/>
  <c r="U173" i="4"/>
  <c r="T173" i="4"/>
  <c r="S173" i="4"/>
  <c r="R173" i="4"/>
  <c r="O173" i="4"/>
  <c r="P173" i="4" s="1"/>
  <c r="N173" i="4"/>
  <c r="K173" i="4"/>
  <c r="J173" i="4"/>
  <c r="I173" i="4"/>
  <c r="H173" i="4"/>
  <c r="U172" i="4"/>
  <c r="T172" i="4"/>
  <c r="S172" i="4"/>
  <c r="R172" i="4"/>
  <c r="O172" i="4"/>
  <c r="N172" i="4"/>
  <c r="P172" i="4" s="1"/>
  <c r="K172" i="4"/>
  <c r="J172" i="4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U164" i="4"/>
  <c r="T164" i="4"/>
  <c r="S164" i="4"/>
  <c r="R164" i="4"/>
  <c r="O164" i="4"/>
  <c r="N164" i="4"/>
  <c r="P164" i="4" s="1"/>
  <c r="K164" i="4"/>
  <c r="J164" i="4"/>
  <c r="I164" i="4"/>
  <c r="H164" i="4"/>
  <c r="U163" i="4"/>
  <c r="T163" i="4"/>
  <c r="S163" i="4"/>
  <c r="R163" i="4"/>
  <c r="P163" i="4"/>
  <c r="O163" i="4"/>
  <c r="N163" i="4"/>
  <c r="K163" i="4"/>
  <c r="J163" i="4"/>
  <c r="I163" i="4"/>
  <c r="H163" i="4"/>
  <c r="U162" i="4"/>
  <c r="T162" i="4"/>
  <c r="S162" i="4"/>
  <c r="R162" i="4"/>
  <c r="O162" i="4"/>
  <c r="N162" i="4"/>
  <c r="L162" i="4"/>
  <c r="K162" i="4"/>
  <c r="J162" i="4"/>
  <c r="I162" i="4"/>
  <c r="H162" i="4"/>
  <c r="U161" i="4"/>
  <c r="T161" i="4"/>
  <c r="S161" i="4"/>
  <c r="R161" i="4"/>
  <c r="O161" i="4"/>
  <c r="N161" i="4"/>
  <c r="P161" i="4" s="1"/>
  <c r="K161" i="4"/>
  <c r="J161" i="4"/>
  <c r="I161" i="4"/>
  <c r="H161" i="4"/>
  <c r="U160" i="4"/>
  <c r="T160" i="4"/>
  <c r="S160" i="4"/>
  <c r="R160" i="4"/>
  <c r="P160" i="4"/>
  <c r="O160" i="4"/>
  <c r="N160" i="4"/>
  <c r="K160" i="4"/>
  <c r="J160" i="4"/>
  <c r="I160" i="4"/>
  <c r="H160" i="4"/>
  <c r="U159" i="4"/>
  <c r="T159" i="4"/>
  <c r="S159" i="4"/>
  <c r="R159" i="4"/>
  <c r="O159" i="4"/>
  <c r="N159" i="4"/>
  <c r="K159" i="4"/>
  <c r="J159" i="4"/>
  <c r="L159" i="4" s="1"/>
  <c r="I159" i="4"/>
  <c r="H159" i="4"/>
  <c r="U158" i="4"/>
  <c r="T158" i="4"/>
  <c r="S158" i="4"/>
  <c r="R158" i="4"/>
  <c r="O158" i="4"/>
  <c r="N158" i="4"/>
  <c r="P158" i="4" s="1"/>
  <c r="K158" i="4"/>
  <c r="J158" i="4"/>
  <c r="I158" i="4"/>
  <c r="H158" i="4"/>
  <c r="L158" i="4" s="1"/>
  <c r="U157" i="4"/>
  <c r="T157" i="4"/>
  <c r="S157" i="4"/>
  <c r="R157" i="4"/>
  <c r="O157" i="4"/>
  <c r="P157" i="4" s="1"/>
  <c r="N157" i="4"/>
  <c r="K157" i="4"/>
  <c r="J157" i="4"/>
  <c r="I157" i="4"/>
  <c r="H157" i="4"/>
  <c r="U156" i="4"/>
  <c r="T156" i="4"/>
  <c r="S156" i="4"/>
  <c r="R156" i="4"/>
  <c r="O156" i="4"/>
  <c r="P156" i="4" s="1"/>
  <c r="N156" i="4"/>
  <c r="K156" i="4"/>
  <c r="J156" i="4"/>
  <c r="I156" i="4"/>
  <c r="H156" i="4"/>
  <c r="U155" i="4"/>
  <c r="T155" i="4"/>
  <c r="S155" i="4"/>
  <c r="R155" i="4"/>
  <c r="O155" i="4"/>
  <c r="N155" i="4"/>
  <c r="P155" i="4" s="1"/>
  <c r="K155" i="4"/>
  <c r="J155" i="4"/>
  <c r="I155" i="4"/>
  <c r="H155" i="4"/>
  <c r="L155" i="4" s="1"/>
  <c r="U154" i="4"/>
  <c r="T154" i="4"/>
  <c r="S154" i="4"/>
  <c r="R154" i="4"/>
  <c r="V154" i="4" s="1"/>
  <c r="O154" i="4"/>
  <c r="N154" i="4"/>
  <c r="K154" i="4"/>
  <c r="J154" i="4"/>
  <c r="I154" i="4"/>
  <c r="L154" i="4" s="1"/>
  <c r="H154" i="4"/>
  <c r="U153" i="4"/>
  <c r="T153" i="4"/>
  <c r="S153" i="4"/>
  <c r="R153" i="4"/>
  <c r="O153" i="4"/>
  <c r="N153" i="4"/>
  <c r="K153" i="4"/>
  <c r="J153" i="4"/>
  <c r="I153" i="4"/>
  <c r="L153" i="4" s="1"/>
  <c r="H153" i="4"/>
  <c r="U152" i="4"/>
  <c r="T152" i="4"/>
  <c r="S152" i="4"/>
  <c r="R152" i="4"/>
  <c r="O152" i="4"/>
  <c r="N152" i="4"/>
  <c r="P152" i="4" s="1"/>
  <c r="K152" i="4"/>
  <c r="J152" i="4"/>
  <c r="I152" i="4"/>
  <c r="H152" i="4"/>
  <c r="L152" i="4" s="1"/>
  <c r="U151" i="4"/>
  <c r="T151" i="4"/>
  <c r="S151" i="4"/>
  <c r="R151" i="4"/>
  <c r="V151" i="4" s="1"/>
  <c r="O151" i="4"/>
  <c r="N151" i="4"/>
  <c r="K151" i="4"/>
  <c r="J151" i="4"/>
  <c r="I151" i="4"/>
  <c r="L151" i="4" s="1"/>
  <c r="H151" i="4"/>
  <c r="U150" i="4"/>
  <c r="T150" i="4"/>
  <c r="S150" i="4"/>
  <c r="R150" i="4"/>
  <c r="O150" i="4"/>
  <c r="N150" i="4"/>
  <c r="K150" i="4"/>
  <c r="J150" i="4"/>
  <c r="I150" i="4"/>
  <c r="H150" i="4"/>
  <c r="U149" i="4"/>
  <c r="T149" i="4"/>
  <c r="S149" i="4"/>
  <c r="R149" i="4"/>
  <c r="O149" i="4"/>
  <c r="P149" i="4" s="1"/>
  <c r="N149" i="4"/>
  <c r="K149" i="4"/>
  <c r="J149" i="4"/>
  <c r="I149" i="4"/>
  <c r="H149" i="4"/>
  <c r="U148" i="4"/>
  <c r="T148" i="4"/>
  <c r="S148" i="4"/>
  <c r="R148" i="4"/>
  <c r="P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U146" i="4"/>
  <c r="T146" i="4"/>
  <c r="S146" i="4"/>
  <c r="R146" i="4"/>
  <c r="V146" i="4" s="1"/>
  <c r="O146" i="4"/>
  <c r="N146" i="4"/>
  <c r="K146" i="4"/>
  <c r="J146" i="4"/>
  <c r="I146" i="4"/>
  <c r="L146" i="4" s="1"/>
  <c r="H146" i="4"/>
  <c r="U145" i="4"/>
  <c r="T145" i="4"/>
  <c r="S145" i="4"/>
  <c r="R145" i="4"/>
  <c r="O145" i="4"/>
  <c r="N145" i="4"/>
  <c r="K145" i="4"/>
  <c r="J145" i="4"/>
  <c r="I145" i="4"/>
  <c r="H145" i="4"/>
  <c r="U144" i="4"/>
  <c r="T144" i="4"/>
  <c r="S144" i="4"/>
  <c r="R144" i="4"/>
  <c r="P144" i="4"/>
  <c r="O144" i="4"/>
  <c r="N144" i="4"/>
  <c r="K144" i="4"/>
  <c r="J144" i="4"/>
  <c r="I144" i="4"/>
  <c r="H144" i="4"/>
  <c r="U137" i="4"/>
  <c r="T137" i="4"/>
  <c r="S137" i="4"/>
  <c r="R137" i="4"/>
  <c r="O137" i="4"/>
  <c r="N137" i="4"/>
  <c r="P137" i="4" s="1"/>
  <c r="K137" i="4"/>
  <c r="J137" i="4"/>
  <c r="I137" i="4"/>
  <c r="H137" i="4"/>
  <c r="L137" i="4" s="1"/>
  <c r="U136" i="4"/>
  <c r="T136" i="4"/>
  <c r="S136" i="4"/>
  <c r="R136" i="4"/>
  <c r="O136" i="4"/>
  <c r="N136" i="4"/>
  <c r="P136" i="4" s="1"/>
  <c r="K136" i="4"/>
  <c r="J136" i="4"/>
  <c r="I136" i="4"/>
  <c r="H136" i="4"/>
  <c r="U135" i="4"/>
  <c r="T135" i="4"/>
  <c r="S135" i="4"/>
  <c r="R135" i="4"/>
  <c r="P135" i="4"/>
  <c r="O135" i="4"/>
  <c r="N135" i="4"/>
  <c r="K135" i="4"/>
  <c r="J135" i="4"/>
  <c r="I135" i="4"/>
  <c r="H135" i="4"/>
  <c r="U134" i="4"/>
  <c r="T134" i="4"/>
  <c r="S134" i="4"/>
  <c r="R134" i="4"/>
  <c r="O134" i="4"/>
  <c r="N134" i="4"/>
  <c r="P134" i="4" s="1"/>
  <c r="K134" i="4"/>
  <c r="J134" i="4"/>
  <c r="I134" i="4"/>
  <c r="H134" i="4"/>
  <c r="L134" i="4" s="1"/>
  <c r="U133" i="4"/>
  <c r="T133" i="4"/>
  <c r="S133" i="4"/>
  <c r="R133" i="4"/>
  <c r="O133" i="4"/>
  <c r="N133" i="4"/>
  <c r="P133" i="4" s="1"/>
  <c r="K133" i="4"/>
  <c r="J133" i="4"/>
  <c r="I133" i="4"/>
  <c r="H133" i="4"/>
  <c r="U132" i="4"/>
  <c r="T132" i="4"/>
  <c r="S132" i="4"/>
  <c r="R132" i="4"/>
  <c r="P132" i="4"/>
  <c r="O132" i="4"/>
  <c r="N132" i="4"/>
  <c r="K132" i="4"/>
  <c r="J132" i="4"/>
  <c r="I132" i="4"/>
  <c r="H132" i="4"/>
  <c r="U131" i="4"/>
  <c r="T131" i="4"/>
  <c r="S131" i="4"/>
  <c r="R131" i="4"/>
  <c r="P131" i="4"/>
  <c r="O131" i="4"/>
  <c r="N131" i="4"/>
  <c r="K131" i="4"/>
  <c r="J131" i="4"/>
  <c r="I131" i="4"/>
  <c r="H131" i="4"/>
  <c r="U130" i="4"/>
  <c r="T130" i="4"/>
  <c r="S130" i="4"/>
  <c r="R130" i="4"/>
  <c r="O130" i="4"/>
  <c r="N130" i="4"/>
  <c r="P130" i="4" s="1"/>
  <c r="K130" i="4"/>
  <c r="J130" i="4"/>
  <c r="I130" i="4"/>
  <c r="H130" i="4"/>
  <c r="U129" i="4"/>
  <c r="T129" i="4"/>
  <c r="S129" i="4"/>
  <c r="R129" i="4"/>
  <c r="V129" i="4" s="1"/>
  <c r="O129" i="4"/>
  <c r="N129" i="4"/>
  <c r="P129" i="4" s="1"/>
  <c r="L129" i="4"/>
  <c r="K129" i="4"/>
  <c r="J129" i="4"/>
  <c r="I129" i="4"/>
  <c r="H129" i="4"/>
  <c r="U128" i="4"/>
  <c r="T128" i="4"/>
  <c r="S128" i="4"/>
  <c r="R128" i="4"/>
  <c r="O128" i="4"/>
  <c r="N128" i="4"/>
  <c r="K128" i="4"/>
  <c r="J128" i="4"/>
  <c r="I128" i="4"/>
  <c r="L128" i="4" s="1"/>
  <c r="H128" i="4"/>
  <c r="U127" i="4"/>
  <c r="T127" i="4"/>
  <c r="S127" i="4"/>
  <c r="R127" i="4"/>
  <c r="O127" i="4"/>
  <c r="N127" i="4"/>
  <c r="P127" i="4" s="1"/>
  <c r="K127" i="4"/>
  <c r="J127" i="4"/>
  <c r="I127" i="4"/>
  <c r="H127" i="4"/>
  <c r="U126" i="4"/>
  <c r="T126" i="4"/>
  <c r="S126" i="4"/>
  <c r="R126" i="4"/>
  <c r="V126" i="4" s="1"/>
  <c r="O126" i="4"/>
  <c r="N126" i="4"/>
  <c r="P126" i="4" s="1"/>
  <c r="L126" i="4"/>
  <c r="K126" i="4"/>
  <c r="J126" i="4"/>
  <c r="I126" i="4"/>
  <c r="H126" i="4"/>
  <c r="U125" i="4"/>
  <c r="T125" i="4"/>
  <c r="S125" i="4"/>
  <c r="R125" i="4"/>
  <c r="O125" i="4"/>
  <c r="N125" i="4"/>
  <c r="K125" i="4"/>
  <c r="J125" i="4"/>
  <c r="I125" i="4"/>
  <c r="H125" i="4"/>
  <c r="U124" i="4"/>
  <c r="T124" i="4"/>
  <c r="S124" i="4"/>
  <c r="R124" i="4"/>
  <c r="O124" i="4"/>
  <c r="P124" i="4" s="1"/>
  <c r="N124" i="4"/>
  <c r="K124" i="4"/>
  <c r="J124" i="4"/>
  <c r="I124" i="4"/>
  <c r="H124" i="4"/>
  <c r="U123" i="4"/>
  <c r="T123" i="4"/>
  <c r="S123" i="4"/>
  <c r="R123" i="4"/>
  <c r="P123" i="4"/>
  <c r="O123" i="4"/>
  <c r="N123" i="4"/>
  <c r="L123" i="4"/>
  <c r="K123" i="4"/>
  <c r="J123" i="4"/>
  <c r="I123" i="4"/>
  <c r="H123" i="4"/>
  <c r="U122" i="4"/>
  <c r="T122" i="4"/>
  <c r="S122" i="4"/>
  <c r="R122" i="4"/>
  <c r="P122" i="4"/>
  <c r="O122" i="4"/>
  <c r="N122" i="4"/>
  <c r="K122" i="4"/>
  <c r="J122" i="4"/>
  <c r="I122" i="4"/>
  <c r="H122" i="4"/>
  <c r="U121" i="4"/>
  <c r="T121" i="4"/>
  <c r="S121" i="4"/>
  <c r="R121" i="4"/>
  <c r="O121" i="4"/>
  <c r="N121" i="4"/>
  <c r="K121" i="4"/>
  <c r="J121" i="4"/>
  <c r="I121" i="4"/>
  <c r="L121" i="4" s="1"/>
  <c r="H121" i="4"/>
  <c r="U120" i="4"/>
  <c r="T120" i="4"/>
  <c r="S120" i="4"/>
  <c r="R120" i="4"/>
  <c r="O120" i="4"/>
  <c r="N120" i="4"/>
  <c r="P120" i="4" s="1"/>
  <c r="K120" i="4"/>
  <c r="J120" i="4"/>
  <c r="I120" i="4"/>
  <c r="H120" i="4"/>
  <c r="U119" i="4"/>
  <c r="T119" i="4"/>
  <c r="S119" i="4"/>
  <c r="R119" i="4"/>
  <c r="P119" i="4"/>
  <c r="O119" i="4"/>
  <c r="N119" i="4"/>
  <c r="K119" i="4"/>
  <c r="J119" i="4"/>
  <c r="I119" i="4"/>
  <c r="H119" i="4"/>
  <c r="U118" i="4"/>
  <c r="T118" i="4"/>
  <c r="S118" i="4"/>
  <c r="R118" i="4"/>
  <c r="O118" i="4"/>
  <c r="N118" i="4"/>
  <c r="P118" i="4" s="1"/>
  <c r="K118" i="4"/>
  <c r="J118" i="4"/>
  <c r="I118" i="4"/>
  <c r="L118" i="4" s="1"/>
  <c r="H118" i="4"/>
  <c r="U117" i="4"/>
  <c r="T117" i="4"/>
  <c r="S117" i="4"/>
  <c r="R117" i="4"/>
  <c r="O117" i="4"/>
  <c r="N117" i="4"/>
  <c r="P117" i="4" s="1"/>
  <c r="K117" i="4"/>
  <c r="J117" i="4"/>
  <c r="I117" i="4"/>
  <c r="H117" i="4"/>
  <c r="U116" i="4"/>
  <c r="T116" i="4"/>
  <c r="S116" i="4"/>
  <c r="R116" i="4"/>
  <c r="O116" i="4"/>
  <c r="P116" i="4" s="1"/>
  <c r="N116" i="4"/>
  <c r="K116" i="4"/>
  <c r="J116" i="4"/>
  <c r="I116" i="4"/>
  <c r="H116" i="4"/>
  <c r="U109" i="4"/>
  <c r="T109" i="4"/>
  <c r="S109" i="4"/>
  <c r="R109" i="4"/>
  <c r="O109" i="4"/>
  <c r="N109" i="4"/>
  <c r="P109" i="4" s="1"/>
  <c r="L109" i="4"/>
  <c r="K109" i="4"/>
  <c r="J109" i="4"/>
  <c r="I109" i="4"/>
  <c r="H109" i="4"/>
  <c r="U108" i="4"/>
  <c r="T108" i="4"/>
  <c r="S108" i="4"/>
  <c r="R108" i="4"/>
  <c r="O108" i="4"/>
  <c r="N108" i="4"/>
  <c r="P108" i="4" s="1"/>
  <c r="K108" i="4"/>
  <c r="J108" i="4"/>
  <c r="I108" i="4"/>
  <c r="H108" i="4"/>
  <c r="U107" i="4"/>
  <c r="T107" i="4"/>
  <c r="S107" i="4"/>
  <c r="R107" i="4"/>
  <c r="P107" i="4"/>
  <c r="O107" i="4"/>
  <c r="N107" i="4"/>
  <c r="K107" i="4"/>
  <c r="J107" i="4"/>
  <c r="I107" i="4"/>
  <c r="H107" i="4"/>
  <c r="U106" i="4"/>
  <c r="T106" i="4"/>
  <c r="S106" i="4"/>
  <c r="R106" i="4"/>
  <c r="O106" i="4"/>
  <c r="N106" i="4"/>
  <c r="P106" i="4" s="1"/>
  <c r="K106" i="4"/>
  <c r="J106" i="4"/>
  <c r="I106" i="4"/>
  <c r="H106" i="4"/>
  <c r="L106" i="4" s="1"/>
  <c r="U105" i="4"/>
  <c r="T105" i="4"/>
  <c r="S105" i="4"/>
  <c r="R105" i="4"/>
  <c r="P105" i="4"/>
  <c r="O105" i="4"/>
  <c r="N105" i="4"/>
  <c r="K105" i="4"/>
  <c r="J105" i="4"/>
  <c r="I105" i="4"/>
  <c r="H105" i="4"/>
  <c r="L105" i="4" s="1"/>
  <c r="U104" i="4"/>
  <c r="T104" i="4"/>
  <c r="S104" i="4"/>
  <c r="R104" i="4"/>
  <c r="O104" i="4"/>
  <c r="N104" i="4"/>
  <c r="K104" i="4"/>
  <c r="J104" i="4"/>
  <c r="I104" i="4"/>
  <c r="H104" i="4"/>
  <c r="L104" i="4" s="1"/>
  <c r="U103" i="4"/>
  <c r="T103" i="4"/>
  <c r="S103" i="4"/>
  <c r="R103" i="4"/>
  <c r="O103" i="4"/>
  <c r="N103" i="4"/>
  <c r="K103" i="4"/>
  <c r="J103" i="4"/>
  <c r="I103" i="4"/>
  <c r="H103" i="4"/>
  <c r="U102" i="4"/>
  <c r="T102" i="4"/>
  <c r="S102" i="4"/>
  <c r="R102" i="4"/>
  <c r="O102" i="4"/>
  <c r="P102" i="4" s="1"/>
  <c r="N102" i="4"/>
  <c r="K102" i="4"/>
  <c r="J102" i="4"/>
  <c r="I102" i="4"/>
  <c r="H102" i="4"/>
  <c r="L102" i="4" s="1"/>
  <c r="U101" i="4"/>
  <c r="T101" i="4"/>
  <c r="S101" i="4"/>
  <c r="R101" i="4"/>
  <c r="O101" i="4"/>
  <c r="N101" i="4"/>
  <c r="K101" i="4"/>
  <c r="J101" i="4"/>
  <c r="I101" i="4"/>
  <c r="H101" i="4"/>
  <c r="L101" i="4" s="1"/>
  <c r="U100" i="4"/>
  <c r="T100" i="4"/>
  <c r="S100" i="4"/>
  <c r="R100" i="4"/>
  <c r="O100" i="4"/>
  <c r="N100" i="4"/>
  <c r="K100" i="4"/>
  <c r="J100" i="4"/>
  <c r="I100" i="4"/>
  <c r="H100" i="4"/>
  <c r="U99" i="4"/>
  <c r="T99" i="4"/>
  <c r="S99" i="4"/>
  <c r="R99" i="4"/>
  <c r="O99" i="4"/>
  <c r="P99" i="4" s="1"/>
  <c r="N99" i="4"/>
  <c r="K99" i="4"/>
  <c r="J99" i="4"/>
  <c r="I99" i="4"/>
  <c r="H99" i="4"/>
  <c r="L99" i="4" s="1"/>
  <c r="U98" i="4"/>
  <c r="T98" i="4"/>
  <c r="S98" i="4"/>
  <c r="R98" i="4"/>
  <c r="P98" i="4"/>
  <c r="O98" i="4"/>
  <c r="N98" i="4"/>
  <c r="K98" i="4"/>
  <c r="L98" i="4" s="1"/>
  <c r="J98" i="4"/>
  <c r="I98" i="4"/>
  <c r="H98" i="4"/>
  <c r="U97" i="4"/>
  <c r="T97" i="4"/>
  <c r="S97" i="4"/>
  <c r="R97" i="4"/>
  <c r="P97" i="4"/>
  <c r="O97" i="4"/>
  <c r="N97" i="4"/>
  <c r="K97" i="4"/>
  <c r="J97" i="4"/>
  <c r="I97" i="4"/>
  <c r="H97" i="4"/>
  <c r="U96" i="4"/>
  <c r="T96" i="4"/>
  <c r="S96" i="4"/>
  <c r="R96" i="4"/>
  <c r="O96" i="4"/>
  <c r="N96" i="4"/>
  <c r="K96" i="4"/>
  <c r="J96" i="4"/>
  <c r="I96" i="4"/>
  <c r="H96" i="4"/>
  <c r="L96" i="4" s="1"/>
  <c r="U95" i="4"/>
  <c r="T95" i="4"/>
  <c r="S95" i="4"/>
  <c r="R95" i="4"/>
  <c r="O95" i="4"/>
  <c r="N95" i="4"/>
  <c r="P95" i="4" s="1"/>
  <c r="K95" i="4"/>
  <c r="J95" i="4"/>
  <c r="I95" i="4"/>
  <c r="H95" i="4"/>
  <c r="U94" i="4"/>
  <c r="T94" i="4"/>
  <c r="S94" i="4"/>
  <c r="R94" i="4"/>
  <c r="P94" i="4"/>
  <c r="O94" i="4"/>
  <c r="N94" i="4"/>
  <c r="K94" i="4"/>
  <c r="J94" i="4"/>
  <c r="I94" i="4"/>
  <c r="H94" i="4"/>
  <c r="U93" i="4"/>
  <c r="T93" i="4"/>
  <c r="S93" i="4"/>
  <c r="R93" i="4"/>
  <c r="O93" i="4"/>
  <c r="N93" i="4"/>
  <c r="K93" i="4"/>
  <c r="J93" i="4"/>
  <c r="I93" i="4"/>
  <c r="H93" i="4"/>
  <c r="L93" i="4" s="1"/>
  <c r="U92" i="4"/>
  <c r="T92" i="4"/>
  <c r="S92" i="4"/>
  <c r="R92" i="4"/>
  <c r="O92" i="4"/>
  <c r="N92" i="4"/>
  <c r="P92" i="4" s="1"/>
  <c r="K92" i="4"/>
  <c r="J92" i="4"/>
  <c r="I92" i="4"/>
  <c r="H92" i="4"/>
  <c r="U91" i="4"/>
  <c r="T91" i="4"/>
  <c r="S91" i="4"/>
  <c r="R91" i="4"/>
  <c r="O91" i="4"/>
  <c r="P91" i="4" s="1"/>
  <c r="N91" i="4"/>
  <c r="K91" i="4"/>
  <c r="J91" i="4"/>
  <c r="I91" i="4"/>
  <c r="H91" i="4"/>
  <c r="U90" i="4"/>
  <c r="T90" i="4"/>
  <c r="S90" i="4"/>
  <c r="R90" i="4"/>
  <c r="O90" i="4"/>
  <c r="P90" i="4" s="1"/>
  <c r="N90" i="4"/>
  <c r="K90" i="4"/>
  <c r="J90" i="4"/>
  <c r="I90" i="4"/>
  <c r="H90" i="4"/>
  <c r="L90" i="4" s="1"/>
  <c r="U89" i="4"/>
  <c r="T89" i="4"/>
  <c r="S89" i="4"/>
  <c r="R89" i="4"/>
  <c r="O89" i="4"/>
  <c r="N89" i="4"/>
  <c r="P89" i="4" s="1"/>
  <c r="K89" i="4"/>
  <c r="J89" i="4"/>
  <c r="I89" i="4"/>
  <c r="H89" i="4"/>
  <c r="U88" i="4"/>
  <c r="T88" i="4"/>
  <c r="S88" i="4"/>
  <c r="R88" i="4"/>
  <c r="O88" i="4"/>
  <c r="N88" i="4"/>
  <c r="K88" i="4"/>
  <c r="J88" i="4"/>
  <c r="I88" i="4"/>
  <c r="H88" i="4"/>
  <c r="U81" i="4"/>
  <c r="T81" i="4"/>
  <c r="S81" i="4"/>
  <c r="R81" i="4"/>
  <c r="O81" i="4"/>
  <c r="N81" i="4"/>
  <c r="P81" i="4" s="1"/>
  <c r="K81" i="4"/>
  <c r="J81" i="4"/>
  <c r="I81" i="4"/>
  <c r="H81" i="4"/>
  <c r="U80" i="4"/>
  <c r="T80" i="4"/>
  <c r="S80" i="4"/>
  <c r="R80" i="4"/>
  <c r="O80" i="4"/>
  <c r="N80" i="4"/>
  <c r="P80" i="4" s="1"/>
  <c r="K80" i="4"/>
  <c r="J80" i="4"/>
  <c r="I80" i="4"/>
  <c r="H80" i="4"/>
  <c r="L80" i="4" s="1"/>
  <c r="U79" i="4"/>
  <c r="T79" i="4"/>
  <c r="S79" i="4"/>
  <c r="V79" i="4" s="1"/>
  <c r="R79" i="4"/>
  <c r="O79" i="4"/>
  <c r="N79" i="4"/>
  <c r="K79" i="4"/>
  <c r="J79" i="4"/>
  <c r="I79" i="4"/>
  <c r="H79" i="4"/>
  <c r="U78" i="4"/>
  <c r="T78" i="4"/>
  <c r="S78" i="4"/>
  <c r="R78" i="4"/>
  <c r="O78" i="4"/>
  <c r="N78" i="4"/>
  <c r="K78" i="4"/>
  <c r="J78" i="4"/>
  <c r="I78" i="4"/>
  <c r="H78" i="4"/>
  <c r="U77" i="4"/>
  <c r="T77" i="4"/>
  <c r="S77" i="4"/>
  <c r="R77" i="4"/>
  <c r="O77" i="4"/>
  <c r="N77" i="4"/>
  <c r="P77" i="4" s="1"/>
  <c r="K77" i="4"/>
  <c r="J77" i="4"/>
  <c r="I77" i="4"/>
  <c r="H77" i="4"/>
  <c r="L77" i="4" s="1"/>
  <c r="U76" i="4"/>
  <c r="T76" i="4"/>
  <c r="S76" i="4"/>
  <c r="V76" i="4" s="1"/>
  <c r="R76" i="4"/>
  <c r="O76" i="4"/>
  <c r="N76" i="4"/>
  <c r="P76" i="4" s="1"/>
  <c r="L76" i="4"/>
  <c r="K76" i="4"/>
  <c r="J76" i="4"/>
  <c r="I76" i="4"/>
  <c r="H76" i="4"/>
  <c r="U75" i="4"/>
  <c r="T75" i="4"/>
  <c r="S75" i="4"/>
  <c r="R75" i="4"/>
  <c r="V75" i="4" s="1"/>
  <c r="O75" i="4"/>
  <c r="N75" i="4"/>
  <c r="K75" i="4"/>
  <c r="J75" i="4"/>
  <c r="I75" i="4"/>
  <c r="H75" i="4"/>
  <c r="U74" i="4"/>
  <c r="T74" i="4"/>
  <c r="S74" i="4"/>
  <c r="R74" i="4"/>
  <c r="O74" i="4"/>
  <c r="N74" i="4"/>
  <c r="P74" i="4" s="1"/>
  <c r="K74" i="4"/>
  <c r="J74" i="4"/>
  <c r="I74" i="4"/>
  <c r="H74" i="4"/>
  <c r="U73" i="4"/>
  <c r="T73" i="4"/>
  <c r="S73" i="4"/>
  <c r="R73" i="4"/>
  <c r="V73" i="4" s="1"/>
  <c r="O73" i="4"/>
  <c r="N73" i="4"/>
  <c r="P73" i="4" s="1"/>
  <c r="K73" i="4"/>
  <c r="J73" i="4"/>
  <c r="I73" i="4"/>
  <c r="H73" i="4"/>
  <c r="L73" i="4" s="1"/>
  <c r="U72" i="4"/>
  <c r="T72" i="4"/>
  <c r="S72" i="4"/>
  <c r="R72" i="4"/>
  <c r="O72" i="4"/>
  <c r="N72" i="4"/>
  <c r="P72" i="4" s="1"/>
  <c r="K72" i="4"/>
  <c r="J72" i="4"/>
  <c r="I72" i="4"/>
  <c r="H72" i="4"/>
  <c r="U71" i="4"/>
  <c r="T71" i="4"/>
  <c r="S71" i="4"/>
  <c r="R71" i="4"/>
  <c r="O71" i="4"/>
  <c r="N71" i="4"/>
  <c r="K71" i="4"/>
  <c r="J71" i="4"/>
  <c r="I71" i="4"/>
  <c r="H71" i="4"/>
  <c r="U70" i="4"/>
  <c r="T70" i="4"/>
  <c r="S70" i="4"/>
  <c r="R70" i="4"/>
  <c r="O70" i="4"/>
  <c r="N70" i="4"/>
  <c r="K70" i="4"/>
  <c r="J70" i="4"/>
  <c r="I70" i="4"/>
  <c r="H70" i="4"/>
  <c r="U69" i="4"/>
  <c r="T69" i="4"/>
  <c r="S69" i="4"/>
  <c r="R69" i="4"/>
  <c r="O69" i="4"/>
  <c r="N69" i="4"/>
  <c r="P69" i="4" s="1"/>
  <c r="K69" i="4"/>
  <c r="J69" i="4"/>
  <c r="I69" i="4"/>
  <c r="H69" i="4"/>
  <c r="U68" i="4"/>
  <c r="T68" i="4"/>
  <c r="S68" i="4"/>
  <c r="R68" i="4"/>
  <c r="O68" i="4"/>
  <c r="N68" i="4"/>
  <c r="K68" i="4"/>
  <c r="J68" i="4"/>
  <c r="I68" i="4"/>
  <c r="H68" i="4"/>
  <c r="U67" i="4"/>
  <c r="T67" i="4"/>
  <c r="S67" i="4"/>
  <c r="R67" i="4"/>
  <c r="O67" i="4"/>
  <c r="N67" i="4"/>
  <c r="P67" i="4" s="1"/>
  <c r="K67" i="4"/>
  <c r="J67" i="4"/>
  <c r="I67" i="4"/>
  <c r="H67" i="4"/>
  <c r="L67" i="4" s="1"/>
  <c r="U66" i="4"/>
  <c r="T66" i="4"/>
  <c r="S66" i="4"/>
  <c r="R66" i="4"/>
  <c r="V66" i="4" s="1"/>
  <c r="O66" i="4"/>
  <c r="N66" i="4"/>
  <c r="K66" i="4"/>
  <c r="J66" i="4"/>
  <c r="I66" i="4"/>
  <c r="H66" i="4"/>
  <c r="U65" i="4"/>
  <c r="T65" i="4"/>
  <c r="S65" i="4"/>
  <c r="R65" i="4"/>
  <c r="O65" i="4"/>
  <c r="N65" i="4"/>
  <c r="P65" i="4" s="1"/>
  <c r="L65" i="4"/>
  <c r="K65" i="4"/>
  <c r="J65" i="4"/>
  <c r="I65" i="4"/>
  <c r="H65" i="4"/>
  <c r="U64" i="4"/>
  <c r="T64" i="4"/>
  <c r="S64" i="4"/>
  <c r="R64" i="4"/>
  <c r="O64" i="4"/>
  <c r="N64" i="4"/>
  <c r="P64" i="4" s="1"/>
  <c r="K64" i="4"/>
  <c r="J64" i="4"/>
  <c r="I64" i="4"/>
  <c r="H64" i="4"/>
  <c r="L64" i="4" s="1"/>
  <c r="U63" i="4"/>
  <c r="T63" i="4"/>
  <c r="S63" i="4"/>
  <c r="R63" i="4"/>
  <c r="O63" i="4"/>
  <c r="N63" i="4"/>
  <c r="P63" i="4" s="1"/>
  <c r="K63" i="4"/>
  <c r="J63" i="4"/>
  <c r="I63" i="4"/>
  <c r="H63" i="4"/>
  <c r="L63" i="4" s="1"/>
  <c r="U62" i="4"/>
  <c r="T62" i="4"/>
  <c r="S62" i="4"/>
  <c r="R62" i="4"/>
  <c r="O62" i="4"/>
  <c r="N62" i="4"/>
  <c r="P62" i="4" s="1"/>
  <c r="K62" i="4"/>
  <c r="J62" i="4"/>
  <c r="I62" i="4"/>
  <c r="H62" i="4"/>
  <c r="U61" i="4"/>
  <c r="T61" i="4"/>
  <c r="S61" i="4"/>
  <c r="R61" i="4"/>
  <c r="O61" i="4"/>
  <c r="N61" i="4"/>
  <c r="K61" i="4"/>
  <c r="J61" i="4"/>
  <c r="I61" i="4"/>
  <c r="H61" i="4"/>
  <c r="U60" i="4"/>
  <c r="T60" i="4"/>
  <c r="S60" i="4"/>
  <c r="R60" i="4"/>
  <c r="P60" i="4"/>
  <c r="O60" i="4"/>
  <c r="N60" i="4"/>
  <c r="K60" i="4"/>
  <c r="L60" i="4" s="1"/>
  <c r="J60" i="4"/>
  <c r="I60" i="4"/>
  <c r="H60" i="4"/>
  <c r="U53" i="4"/>
  <c r="T53" i="4"/>
  <c r="S53" i="4"/>
  <c r="R53" i="4"/>
  <c r="O53" i="4"/>
  <c r="N53" i="4"/>
  <c r="K53" i="4"/>
  <c r="J53" i="4"/>
  <c r="I53" i="4"/>
  <c r="H53" i="4"/>
  <c r="U52" i="4"/>
  <c r="T52" i="4"/>
  <c r="S52" i="4"/>
  <c r="R52" i="4"/>
  <c r="O52" i="4"/>
  <c r="P52" i="4" s="1"/>
  <c r="N52" i="4"/>
  <c r="K52" i="4"/>
  <c r="J52" i="4"/>
  <c r="I52" i="4"/>
  <c r="H52" i="4"/>
  <c r="U51" i="4"/>
  <c r="T51" i="4"/>
  <c r="S51" i="4"/>
  <c r="R51" i="4"/>
  <c r="O51" i="4"/>
  <c r="N51" i="4"/>
  <c r="K51" i="4"/>
  <c r="J51" i="4"/>
  <c r="I51" i="4"/>
  <c r="H51" i="4"/>
  <c r="L51" i="4" s="1"/>
  <c r="U50" i="4"/>
  <c r="T50" i="4"/>
  <c r="S50" i="4"/>
  <c r="R50" i="4"/>
  <c r="O50" i="4"/>
  <c r="N50" i="4"/>
  <c r="P50" i="4" s="1"/>
  <c r="K50" i="4"/>
  <c r="J50" i="4"/>
  <c r="I50" i="4"/>
  <c r="H50" i="4"/>
  <c r="U49" i="4"/>
  <c r="T49" i="4"/>
  <c r="S49" i="4"/>
  <c r="R49" i="4"/>
  <c r="O49" i="4"/>
  <c r="N49" i="4"/>
  <c r="K49" i="4"/>
  <c r="J49" i="4"/>
  <c r="I49" i="4"/>
  <c r="H49" i="4"/>
  <c r="U48" i="4"/>
  <c r="T48" i="4"/>
  <c r="S48" i="4"/>
  <c r="R48" i="4"/>
  <c r="O48" i="4"/>
  <c r="N48" i="4"/>
  <c r="K48" i="4"/>
  <c r="J48" i="4"/>
  <c r="I48" i="4"/>
  <c r="H48" i="4"/>
  <c r="U47" i="4"/>
  <c r="T47" i="4"/>
  <c r="S47" i="4"/>
  <c r="R47" i="4"/>
  <c r="O47" i="4"/>
  <c r="N47" i="4"/>
  <c r="P47" i="4" s="1"/>
  <c r="K47" i="4"/>
  <c r="J47" i="4"/>
  <c r="I47" i="4"/>
  <c r="H47" i="4"/>
  <c r="U46" i="4"/>
  <c r="T46" i="4"/>
  <c r="S46" i="4"/>
  <c r="R46" i="4"/>
  <c r="V46" i="4" s="1"/>
  <c r="O46" i="4"/>
  <c r="N46" i="4"/>
  <c r="K46" i="4"/>
  <c r="J46" i="4"/>
  <c r="I46" i="4"/>
  <c r="H46" i="4"/>
  <c r="U45" i="4"/>
  <c r="T45" i="4"/>
  <c r="S45" i="4"/>
  <c r="R45" i="4"/>
  <c r="O45" i="4"/>
  <c r="N45" i="4"/>
  <c r="P45" i="4" s="1"/>
  <c r="K45" i="4"/>
  <c r="J45" i="4"/>
  <c r="I45" i="4"/>
  <c r="H45" i="4"/>
  <c r="U44" i="4"/>
  <c r="T44" i="4"/>
  <c r="S44" i="4"/>
  <c r="R44" i="4"/>
  <c r="O44" i="4"/>
  <c r="N44" i="4"/>
  <c r="P44" i="4" s="1"/>
  <c r="K44" i="4"/>
  <c r="J44" i="4"/>
  <c r="I44" i="4"/>
  <c r="H44" i="4"/>
  <c r="U43" i="4"/>
  <c r="T43" i="4"/>
  <c r="S43" i="4"/>
  <c r="R43" i="4"/>
  <c r="V43" i="4" s="1"/>
  <c r="O43" i="4"/>
  <c r="N43" i="4"/>
  <c r="K43" i="4"/>
  <c r="J43" i="4"/>
  <c r="I43" i="4"/>
  <c r="H43" i="4"/>
  <c r="L43" i="4" s="1"/>
  <c r="U42" i="4"/>
  <c r="T42" i="4"/>
  <c r="S42" i="4"/>
  <c r="R42" i="4"/>
  <c r="O42" i="4"/>
  <c r="N42" i="4"/>
  <c r="K42" i="4"/>
  <c r="J42" i="4"/>
  <c r="I42" i="4"/>
  <c r="H42" i="4"/>
  <c r="U41" i="4"/>
  <c r="T41" i="4"/>
  <c r="S41" i="4"/>
  <c r="R41" i="4"/>
  <c r="O41" i="4"/>
  <c r="N41" i="4"/>
  <c r="P41" i="4" s="1"/>
  <c r="K41" i="4"/>
  <c r="J41" i="4"/>
  <c r="I41" i="4"/>
  <c r="H41" i="4"/>
  <c r="U40" i="4"/>
  <c r="T40" i="4"/>
  <c r="S40" i="4"/>
  <c r="R40" i="4"/>
  <c r="P40" i="4"/>
  <c r="O40" i="4"/>
  <c r="N40" i="4"/>
  <c r="K40" i="4"/>
  <c r="J40" i="4"/>
  <c r="L40" i="4" s="1"/>
  <c r="I40" i="4"/>
  <c r="H40" i="4"/>
  <c r="U39" i="4"/>
  <c r="T39" i="4"/>
  <c r="S39" i="4"/>
  <c r="R39" i="4"/>
  <c r="O39" i="4"/>
  <c r="N39" i="4"/>
  <c r="P39" i="4" s="1"/>
  <c r="K39" i="4"/>
  <c r="J39" i="4"/>
  <c r="I39" i="4"/>
  <c r="H39" i="4"/>
  <c r="L39" i="4" s="1"/>
  <c r="U38" i="4"/>
  <c r="T38" i="4"/>
  <c r="S38" i="4"/>
  <c r="R38" i="4"/>
  <c r="O38" i="4"/>
  <c r="N38" i="4"/>
  <c r="K38" i="4"/>
  <c r="J38" i="4"/>
  <c r="I38" i="4"/>
  <c r="H38" i="4"/>
  <c r="U37" i="4"/>
  <c r="T37" i="4"/>
  <c r="S37" i="4"/>
  <c r="R37" i="4"/>
  <c r="O37" i="4"/>
  <c r="N37" i="4"/>
  <c r="K37" i="4"/>
  <c r="J37" i="4"/>
  <c r="L37" i="4" s="1"/>
  <c r="I37" i="4"/>
  <c r="H37" i="4"/>
  <c r="U36" i="4"/>
  <c r="T36" i="4"/>
  <c r="S36" i="4"/>
  <c r="R36" i="4"/>
  <c r="O36" i="4"/>
  <c r="N36" i="4"/>
  <c r="K36" i="4"/>
  <c r="J36" i="4"/>
  <c r="I36" i="4"/>
  <c r="H36" i="4"/>
  <c r="L36" i="4" s="1"/>
  <c r="U35" i="4"/>
  <c r="T35" i="4"/>
  <c r="S35" i="4"/>
  <c r="R35" i="4"/>
  <c r="O35" i="4"/>
  <c r="N35" i="4"/>
  <c r="P35" i="4" s="1"/>
  <c r="K35" i="4"/>
  <c r="J35" i="4"/>
  <c r="L35" i="4" s="1"/>
  <c r="I35" i="4"/>
  <c r="H35" i="4"/>
  <c r="U34" i="4"/>
  <c r="T34" i="4"/>
  <c r="S34" i="4"/>
  <c r="R34" i="4"/>
  <c r="O34" i="4"/>
  <c r="N34" i="4"/>
  <c r="P34" i="4" s="1"/>
  <c r="K34" i="4"/>
  <c r="J34" i="4"/>
  <c r="I34" i="4"/>
  <c r="L34" i="4" s="1"/>
  <c r="H34" i="4"/>
  <c r="U33" i="4"/>
  <c r="T33" i="4"/>
  <c r="S33" i="4"/>
  <c r="R33" i="4"/>
  <c r="O33" i="4"/>
  <c r="N33" i="4"/>
  <c r="P33" i="4" s="1"/>
  <c r="K33" i="4"/>
  <c r="J33" i="4"/>
  <c r="I33" i="4"/>
  <c r="H33" i="4"/>
  <c r="L33" i="4" s="1"/>
  <c r="V32" i="4"/>
  <c r="U32" i="4"/>
  <c r="T32" i="4"/>
  <c r="S32" i="4"/>
  <c r="R32" i="4"/>
  <c r="O32" i="4"/>
  <c r="N32" i="4"/>
  <c r="P32" i="4" s="1"/>
  <c r="L32" i="4"/>
  <c r="K32" i="4"/>
  <c r="J32" i="4"/>
  <c r="I32" i="4"/>
  <c r="H32" i="4"/>
  <c r="U25" i="4"/>
  <c r="T25" i="4"/>
  <c r="S25" i="4"/>
  <c r="R25" i="4"/>
  <c r="P25" i="4"/>
  <c r="O25" i="4"/>
  <c r="N25" i="4"/>
  <c r="K25" i="4"/>
  <c r="J25" i="4"/>
  <c r="I25" i="4"/>
  <c r="H25" i="4"/>
  <c r="U24" i="4"/>
  <c r="T24" i="4"/>
  <c r="S24" i="4"/>
  <c r="R24" i="4"/>
  <c r="P24" i="4"/>
  <c r="O24" i="4"/>
  <c r="N24" i="4"/>
  <c r="K24" i="4"/>
  <c r="J24" i="4"/>
  <c r="I24" i="4"/>
  <c r="H24" i="4"/>
  <c r="V23" i="4"/>
  <c r="U23" i="4"/>
  <c r="T23" i="4"/>
  <c r="S23" i="4"/>
  <c r="R23" i="4"/>
  <c r="O23" i="4"/>
  <c r="N23" i="4"/>
  <c r="P23" i="4" s="1"/>
  <c r="L23" i="4"/>
  <c r="K23" i="4"/>
  <c r="J23" i="4"/>
  <c r="I23" i="4"/>
  <c r="H23" i="4"/>
  <c r="U22" i="4"/>
  <c r="T22" i="4"/>
  <c r="S22" i="4"/>
  <c r="R22" i="4"/>
  <c r="O22" i="4"/>
  <c r="P22" i="4" s="1"/>
  <c r="N22" i="4"/>
  <c r="K22" i="4"/>
  <c r="J22" i="4"/>
  <c r="I22" i="4"/>
  <c r="H22" i="4"/>
  <c r="L22" i="4" s="1"/>
  <c r="U21" i="4"/>
  <c r="T21" i="4"/>
  <c r="S21" i="4"/>
  <c r="R21" i="4"/>
  <c r="O21" i="4"/>
  <c r="P21" i="4" s="1"/>
  <c r="N21" i="4"/>
  <c r="K21" i="4"/>
  <c r="J21" i="4"/>
  <c r="I21" i="4"/>
  <c r="H21" i="4"/>
  <c r="U20" i="4"/>
  <c r="V20" i="4" s="1"/>
  <c r="T20" i="4"/>
  <c r="S20" i="4"/>
  <c r="R20" i="4"/>
  <c r="O20" i="4"/>
  <c r="N20" i="4"/>
  <c r="P20" i="4" s="1"/>
  <c r="K20" i="4"/>
  <c r="J20" i="4"/>
  <c r="I20" i="4"/>
  <c r="H20" i="4"/>
  <c r="U19" i="4"/>
  <c r="T19" i="4"/>
  <c r="S19" i="4"/>
  <c r="R19" i="4"/>
  <c r="O19" i="4"/>
  <c r="P19" i="4" s="1"/>
  <c r="N19" i="4"/>
  <c r="K19" i="4"/>
  <c r="J19" i="4"/>
  <c r="I19" i="4"/>
  <c r="H19" i="4"/>
  <c r="U18" i="4"/>
  <c r="T18" i="4"/>
  <c r="S18" i="4"/>
  <c r="R18" i="4"/>
  <c r="P18" i="4"/>
  <c r="O18" i="4"/>
  <c r="N18" i="4"/>
  <c r="K18" i="4"/>
  <c r="J18" i="4"/>
  <c r="I18" i="4"/>
  <c r="H18" i="4"/>
  <c r="U17" i="4"/>
  <c r="T17" i="4"/>
  <c r="S17" i="4"/>
  <c r="R17" i="4"/>
  <c r="O17" i="4"/>
  <c r="N17" i="4"/>
  <c r="P17" i="4" s="1"/>
  <c r="K17" i="4"/>
  <c r="J17" i="4"/>
  <c r="I17" i="4"/>
  <c r="H17" i="4"/>
  <c r="U16" i="4"/>
  <c r="T16" i="4"/>
  <c r="S16" i="4"/>
  <c r="R16" i="4"/>
  <c r="V16" i="4" s="1"/>
  <c r="O16" i="4"/>
  <c r="N16" i="4"/>
  <c r="K16" i="4"/>
  <c r="J16" i="4"/>
  <c r="I16" i="4"/>
  <c r="H16" i="4"/>
  <c r="L16" i="4" s="1"/>
  <c r="U15" i="4"/>
  <c r="T15" i="4"/>
  <c r="S15" i="4"/>
  <c r="R15" i="4"/>
  <c r="O15" i="4"/>
  <c r="P15" i="4" s="1"/>
  <c r="N15" i="4"/>
  <c r="K15" i="4"/>
  <c r="J15" i="4"/>
  <c r="I15" i="4"/>
  <c r="L15" i="4" s="1"/>
  <c r="H15" i="4"/>
  <c r="U14" i="4"/>
  <c r="T14" i="4"/>
  <c r="S14" i="4"/>
  <c r="R14" i="4"/>
  <c r="O14" i="4"/>
  <c r="N14" i="4"/>
  <c r="K14" i="4"/>
  <c r="J14" i="4"/>
  <c r="I14" i="4"/>
  <c r="H14" i="4"/>
  <c r="U13" i="4"/>
  <c r="T13" i="4"/>
  <c r="S13" i="4"/>
  <c r="R13" i="4"/>
  <c r="O13" i="4"/>
  <c r="N13" i="4"/>
  <c r="K13" i="4"/>
  <c r="J13" i="4"/>
  <c r="I13" i="4"/>
  <c r="H13" i="4"/>
  <c r="U12" i="4"/>
  <c r="T12" i="4"/>
  <c r="S12" i="4"/>
  <c r="R12" i="4"/>
  <c r="O12" i="4"/>
  <c r="N12" i="4"/>
  <c r="K12" i="4"/>
  <c r="J12" i="4"/>
  <c r="I12" i="4"/>
  <c r="H12" i="4"/>
  <c r="L12" i="4" s="1"/>
  <c r="U11" i="4"/>
  <c r="T11" i="4"/>
  <c r="S11" i="4"/>
  <c r="R11" i="4"/>
  <c r="O11" i="4"/>
  <c r="N11" i="4"/>
  <c r="K11" i="4"/>
  <c r="J11" i="4"/>
  <c r="I11" i="4"/>
  <c r="H11" i="4"/>
  <c r="U10" i="4"/>
  <c r="T10" i="4"/>
  <c r="S10" i="4"/>
  <c r="R10" i="4"/>
  <c r="O10" i="4"/>
  <c r="N10" i="4"/>
  <c r="P10" i="4" s="1"/>
  <c r="K10" i="4"/>
  <c r="J10" i="4"/>
  <c r="I10" i="4"/>
  <c r="H10" i="4"/>
  <c r="U9" i="4"/>
  <c r="T9" i="4"/>
  <c r="S9" i="4"/>
  <c r="R9" i="4"/>
  <c r="O9" i="4"/>
  <c r="N9" i="4"/>
  <c r="K9" i="4"/>
  <c r="J9" i="4"/>
  <c r="I9" i="4"/>
  <c r="H9" i="4"/>
  <c r="U8" i="4"/>
  <c r="T8" i="4"/>
  <c r="S8" i="4"/>
  <c r="R8" i="4"/>
  <c r="P8" i="4"/>
  <c r="O8" i="4"/>
  <c r="N8" i="4"/>
  <c r="K8" i="4"/>
  <c r="J8" i="4"/>
  <c r="I8" i="4"/>
  <c r="L8" i="4" s="1"/>
  <c r="H8" i="4"/>
  <c r="U7" i="4"/>
  <c r="T7" i="4"/>
  <c r="S7" i="4"/>
  <c r="R7" i="4"/>
  <c r="O7" i="4"/>
  <c r="N7" i="4"/>
  <c r="P7" i="4" s="1"/>
  <c r="K7" i="4"/>
  <c r="J7" i="4"/>
  <c r="I7" i="4"/>
  <c r="H7" i="4"/>
  <c r="U6" i="4"/>
  <c r="T6" i="4"/>
  <c r="S6" i="4"/>
  <c r="R6" i="4"/>
  <c r="V6" i="4" s="1"/>
  <c r="O6" i="4"/>
  <c r="N6" i="4"/>
  <c r="K6" i="4"/>
  <c r="J6" i="4"/>
  <c r="I6" i="4"/>
  <c r="H6" i="4"/>
  <c r="L6" i="4" s="1"/>
  <c r="U5" i="4"/>
  <c r="T5" i="4"/>
  <c r="S5" i="4"/>
  <c r="R5" i="4"/>
  <c r="O5" i="4"/>
  <c r="P5" i="4" s="1"/>
  <c r="N5" i="4"/>
  <c r="K5" i="4"/>
  <c r="J5" i="4"/>
  <c r="I5" i="4"/>
  <c r="H5" i="4"/>
  <c r="U4" i="4"/>
  <c r="T4" i="4"/>
  <c r="S4" i="4"/>
  <c r="R4" i="4"/>
  <c r="O4" i="4"/>
  <c r="N4" i="4"/>
  <c r="K4" i="4"/>
  <c r="J4" i="4"/>
  <c r="I4" i="4"/>
  <c r="H4" i="4"/>
  <c r="V457" i="4" l="1"/>
  <c r="L468" i="4"/>
  <c r="V470" i="4"/>
  <c r="L472" i="4"/>
  <c r="L457" i="4"/>
  <c r="V458" i="4"/>
  <c r="V460" i="4"/>
  <c r="V463" i="4"/>
  <c r="V464" i="4"/>
  <c r="P465" i="4"/>
  <c r="P468" i="4"/>
  <c r="L470" i="4"/>
  <c r="P471" i="4"/>
  <c r="L461" i="4"/>
  <c r="L464" i="4"/>
  <c r="L467" i="4"/>
  <c r="V452" i="4"/>
  <c r="V455" i="4"/>
  <c r="V456" i="4"/>
  <c r="L460" i="4"/>
  <c r="V473" i="4"/>
  <c r="L453" i="4"/>
  <c r="L456" i="4"/>
  <c r="L452" i="4"/>
  <c r="L459" i="4"/>
  <c r="P452" i="4"/>
  <c r="P455" i="4"/>
  <c r="V466" i="4"/>
  <c r="V428" i="4"/>
  <c r="L436" i="4"/>
  <c r="L439" i="4"/>
  <c r="L445" i="4"/>
  <c r="L424" i="4"/>
  <c r="V425" i="4"/>
  <c r="L435" i="4"/>
  <c r="L442" i="4"/>
  <c r="L428" i="4"/>
  <c r="L431" i="4"/>
  <c r="P435" i="4"/>
  <c r="L437" i="4"/>
  <c r="P438" i="4"/>
  <c r="L434" i="4"/>
  <c r="P441" i="4"/>
  <c r="L429" i="4"/>
  <c r="V438" i="4"/>
  <c r="L426" i="4"/>
  <c r="P433" i="4"/>
  <c r="P436" i="4"/>
  <c r="L440" i="4"/>
  <c r="V441" i="4"/>
  <c r="V430" i="4"/>
  <c r="V436" i="4"/>
  <c r="L444" i="4"/>
  <c r="V416" i="4"/>
  <c r="L396" i="4"/>
  <c r="P400" i="4"/>
  <c r="P403" i="4"/>
  <c r="L407" i="4"/>
  <c r="V408" i="4"/>
  <c r="V402" i="4"/>
  <c r="P404" i="4"/>
  <c r="V397" i="4"/>
  <c r="V398" i="4"/>
  <c r="L402" i="4"/>
  <c r="L409" i="4"/>
  <c r="L410" i="4"/>
  <c r="P396" i="4"/>
  <c r="L398" i="4"/>
  <c r="L401" i="4"/>
  <c r="P408" i="4"/>
  <c r="P411" i="4"/>
  <c r="P371" i="4"/>
  <c r="L370" i="4"/>
  <c r="L375" i="4"/>
  <c r="P372" i="4"/>
  <c r="V380" i="4"/>
  <c r="L382" i="4"/>
  <c r="L368" i="4"/>
  <c r="P376" i="4"/>
  <c r="V389" i="4"/>
  <c r="L378" i="4"/>
  <c r="L381" i="4"/>
  <c r="V383" i="4"/>
  <c r="V384" i="4"/>
  <c r="L386" i="4"/>
  <c r="V387" i="4"/>
  <c r="L389" i="4"/>
  <c r="V369" i="4"/>
  <c r="P370" i="4"/>
  <c r="V375" i="4"/>
  <c r="L384" i="4"/>
  <c r="P385" i="4"/>
  <c r="P388" i="4"/>
  <c r="L345" i="4"/>
  <c r="P346" i="4"/>
  <c r="L348" i="4"/>
  <c r="L350" i="4"/>
  <c r="L351" i="4"/>
  <c r="V355" i="4"/>
  <c r="V357" i="4"/>
  <c r="P359" i="4"/>
  <c r="V360" i="4"/>
  <c r="V361" i="4"/>
  <c r="V352" i="4"/>
  <c r="L361" i="4"/>
  <c r="P344" i="4"/>
  <c r="P347" i="4"/>
  <c r="P353" i="4"/>
  <c r="V344" i="4"/>
  <c r="V347" i="4"/>
  <c r="P351" i="4"/>
  <c r="P354" i="4"/>
  <c r="L356" i="4"/>
  <c r="L358" i="4"/>
  <c r="L353" i="4"/>
  <c r="V350" i="4"/>
  <c r="P355" i="4"/>
  <c r="L317" i="4"/>
  <c r="P314" i="4"/>
  <c r="P326" i="4"/>
  <c r="L328" i="4"/>
  <c r="L316" i="4"/>
  <c r="L319" i="4"/>
  <c r="L320" i="4"/>
  <c r="P321" i="4"/>
  <c r="P327" i="4"/>
  <c r="P330" i="4"/>
  <c r="V317" i="4"/>
  <c r="V318" i="4"/>
  <c r="P319" i="4"/>
  <c r="L323" i="4"/>
  <c r="L325" i="4"/>
  <c r="P322" i="4"/>
  <c r="V327" i="4"/>
  <c r="L291" i="4"/>
  <c r="L294" i="4"/>
  <c r="L295" i="4"/>
  <c r="L298" i="4"/>
  <c r="L300" i="4"/>
  <c r="P305" i="4"/>
  <c r="V297" i="4"/>
  <c r="P288" i="4"/>
  <c r="P297" i="4"/>
  <c r="P300" i="4"/>
  <c r="P285" i="4"/>
  <c r="L287" i="4"/>
  <c r="L290" i="4"/>
  <c r="L292" i="4"/>
  <c r="L296" i="4"/>
  <c r="V300" i="4"/>
  <c r="V301" i="4"/>
  <c r="L303" i="4"/>
  <c r="L270" i="4"/>
  <c r="P256" i="4"/>
  <c r="P259" i="4"/>
  <c r="V267" i="4"/>
  <c r="V271" i="4"/>
  <c r="L273" i="4"/>
  <c r="L275" i="4"/>
  <c r="L276" i="4"/>
  <c r="V277" i="4"/>
  <c r="V262" i="4"/>
  <c r="P263" i="4"/>
  <c r="V264" i="4"/>
  <c r="V265" i="4"/>
  <c r="P269" i="4"/>
  <c r="P272" i="4"/>
  <c r="L262" i="4"/>
  <c r="L259" i="4"/>
  <c r="P261" i="4"/>
  <c r="L274" i="4"/>
  <c r="L277" i="4"/>
  <c r="P237" i="4"/>
  <c r="L242" i="4"/>
  <c r="P228" i="4"/>
  <c r="P238" i="4"/>
  <c r="P235" i="4"/>
  <c r="L240" i="4"/>
  <c r="L237" i="4"/>
  <c r="L249" i="4"/>
  <c r="L228" i="4"/>
  <c r="P236" i="4"/>
  <c r="V245" i="4"/>
  <c r="V247" i="4"/>
  <c r="V248" i="4"/>
  <c r="V239" i="4"/>
  <c r="V242" i="4"/>
  <c r="P243" i="4"/>
  <c r="L248" i="4"/>
  <c r="L202" i="4"/>
  <c r="P206" i="4"/>
  <c r="L210" i="4"/>
  <c r="V211" i="4"/>
  <c r="L200" i="4"/>
  <c r="P204" i="4"/>
  <c r="V206" i="4"/>
  <c r="L214" i="4"/>
  <c r="L217" i="4"/>
  <c r="P210" i="4"/>
  <c r="L212" i="4"/>
  <c r="L209" i="4"/>
  <c r="P200" i="4"/>
  <c r="P211" i="4"/>
  <c r="P220" i="4"/>
  <c r="P183" i="4"/>
  <c r="P186" i="4"/>
  <c r="L190" i="4"/>
  <c r="P175" i="4"/>
  <c r="P178" i="4"/>
  <c r="L181" i="4"/>
  <c r="L182" i="4"/>
  <c r="L191" i="4"/>
  <c r="L173" i="4"/>
  <c r="L174" i="4"/>
  <c r="L177" i="4"/>
  <c r="V192" i="4"/>
  <c r="V189" i="4"/>
  <c r="L172" i="4"/>
  <c r="L194" i="4" s="1"/>
  <c r="V178" i="4"/>
  <c r="V184" i="4"/>
  <c r="L186" i="4"/>
  <c r="V187" i="4"/>
  <c r="L175" i="4"/>
  <c r="P191" i="4"/>
  <c r="P145" i="4"/>
  <c r="L148" i="4"/>
  <c r="L149" i="4"/>
  <c r="V159" i="4"/>
  <c r="L161" i="4"/>
  <c r="V162" i="4"/>
  <c r="L144" i="4"/>
  <c r="P151" i="4"/>
  <c r="V156" i="4"/>
  <c r="L147" i="4"/>
  <c r="L164" i="4"/>
  <c r="L165" i="4"/>
  <c r="L160" i="4"/>
  <c r="L156" i="4"/>
  <c r="L157" i="4"/>
  <c r="P150" i="4"/>
  <c r="P153" i="4"/>
  <c r="P159" i="4"/>
  <c r="P162" i="4"/>
  <c r="V123" i="4"/>
  <c r="V118" i="4"/>
  <c r="L120" i="4"/>
  <c r="V121" i="4"/>
  <c r="L131" i="4"/>
  <c r="L132" i="4"/>
  <c r="L135" i="4"/>
  <c r="P125" i="4"/>
  <c r="P128" i="4"/>
  <c r="L127" i="4"/>
  <c r="L124" i="4"/>
  <c r="L133" i="4"/>
  <c r="L119" i="4"/>
  <c r="L122" i="4"/>
  <c r="V134" i="4"/>
  <c r="V137" i="4"/>
  <c r="L116" i="4"/>
  <c r="L125" i="4"/>
  <c r="V91" i="4"/>
  <c r="V93" i="4"/>
  <c r="V94" i="4"/>
  <c r="V90" i="4"/>
  <c r="L94" i="4"/>
  <c r="P101" i="4"/>
  <c r="P104" i="4"/>
  <c r="L88" i="4"/>
  <c r="V88" i="4"/>
  <c r="L91" i="4"/>
  <c r="L100" i="4"/>
  <c r="V106" i="4"/>
  <c r="V109" i="4"/>
  <c r="L89" i="4"/>
  <c r="P93" i="4"/>
  <c r="P96" i="4"/>
  <c r="V104" i="4"/>
  <c r="L92" i="4"/>
  <c r="L95" i="4"/>
  <c r="V96" i="4"/>
  <c r="V98" i="4"/>
  <c r="V99" i="4"/>
  <c r="P100" i="4"/>
  <c r="V101" i="4"/>
  <c r="V102" i="4"/>
  <c r="P103" i="4"/>
  <c r="L107" i="4"/>
  <c r="L71" i="4"/>
  <c r="V81" i="4"/>
  <c r="V65" i="4"/>
  <c r="P66" i="4"/>
  <c r="P75" i="4"/>
  <c r="L79" i="4"/>
  <c r="L81" i="4"/>
  <c r="V68" i="4"/>
  <c r="V69" i="4"/>
  <c r="P70" i="4"/>
  <c r="L72" i="4"/>
  <c r="L74" i="4"/>
  <c r="V77" i="4"/>
  <c r="P78" i="4"/>
  <c r="V80" i="4"/>
  <c r="P61" i="4"/>
  <c r="L68" i="4"/>
  <c r="P71" i="4"/>
  <c r="P68" i="4"/>
  <c r="V64" i="4"/>
  <c r="L45" i="4"/>
  <c r="L54" i="4" s="1"/>
  <c r="L52" i="4"/>
  <c r="L48" i="4"/>
  <c r="P42" i="4"/>
  <c r="L46" i="4"/>
  <c r="P51" i="4"/>
  <c r="L38" i="4"/>
  <c r="L50" i="4"/>
  <c r="P36" i="4"/>
  <c r="L41" i="4"/>
  <c r="L44" i="4"/>
  <c r="L47" i="4"/>
  <c r="P48" i="4"/>
  <c r="V51" i="4"/>
  <c r="P37" i="4"/>
  <c r="V39" i="4"/>
  <c r="P43" i="4"/>
  <c r="P46" i="4"/>
  <c r="P49" i="4"/>
  <c r="V33" i="4"/>
  <c r="L42" i="4"/>
  <c r="V241" i="4"/>
  <c r="V427" i="4"/>
  <c r="V443" i="4"/>
  <c r="V4" i="4"/>
  <c r="V9" i="4"/>
  <c r="L11" i="4"/>
  <c r="P14" i="4"/>
  <c r="L18" i="4"/>
  <c r="V25" i="4"/>
  <c r="V48" i="4"/>
  <c r="V60" i="4"/>
  <c r="V100" i="4"/>
  <c r="V105" i="4"/>
  <c r="V107" i="4"/>
  <c r="V116" i="4"/>
  <c r="V216" i="4"/>
  <c r="V217" i="4"/>
  <c r="V221" i="4"/>
  <c r="V246" i="4"/>
  <c r="V260" i="4"/>
  <c r="V286" i="4"/>
  <c r="V287" i="4"/>
  <c r="V292" i="4"/>
  <c r="V293" i="4"/>
  <c r="V353" i="4"/>
  <c r="V358" i="4"/>
  <c r="V371" i="4"/>
  <c r="V409" i="4"/>
  <c r="V417" i="4"/>
  <c r="V431" i="4"/>
  <c r="V439" i="4"/>
  <c r="V467" i="4"/>
  <c r="V214" i="4"/>
  <c r="V244" i="4"/>
  <c r="V435" i="4"/>
  <c r="V7" i="4"/>
  <c r="V10" i="4"/>
  <c r="P11" i="4"/>
  <c r="L13" i="4"/>
  <c r="V14" i="4"/>
  <c r="L25" i="4"/>
  <c r="V67" i="4"/>
  <c r="V119" i="4"/>
  <c r="V124" i="4"/>
  <c r="V131" i="4"/>
  <c r="V132" i="4"/>
  <c r="V149" i="4"/>
  <c r="V157" i="4"/>
  <c r="V164" i="4"/>
  <c r="V165" i="4"/>
  <c r="V182" i="4"/>
  <c r="V231" i="4"/>
  <c r="V234" i="4"/>
  <c r="V237" i="4"/>
  <c r="V257" i="4"/>
  <c r="V290" i="4"/>
  <c r="V356" i="4"/>
  <c r="V401" i="4"/>
  <c r="V459" i="4"/>
  <c r="P4" i="4"/>
  <c r="L4" i="4"/>
  <c r="V5" i="4"/>
  <c r="L7" i="4"/>
  <c r="L9" i="4"/>
  <c r="L10" i="4"/>
  <c r="V13" i="4"/>
  <c r="V17" i="4"/>
  <c r="V34" i="4"/>
  <c r="V37" i="4"/>
  <c r="V38" i="4"/>
  <c r="V62" i="4"/>
  <c r="V71" i="4"/>
  <c r="V95" i="4"/>
  <c r="V103" i="4"/>
  <c r="V108" i="4"/>
  <c r="V127" i="4"/>
  <c r="V135" i="4"/>
  <c r="V148" i="4"/>
  <c r="V152" i="4"/>
  <c r="V160" i="4"/>
  <c r="V173" i="4"/>
  <c r="V174" i="4"/>
  <c r="V181" i="4"/>
  <c r="V185" i="4"/>
  <c r="V190" i="4"/>
  <c r="V207" i="4"/>
  <c r="V209" i="4"/>
  <c r="V212" i="4"/>
  <c r="V228" i="4"/>
  <c r="V240" i="4"/>
  <c r="V345" i="4"/>
  <c r="V426" i="4"/>
  <c r="V434" i="4"/>
  <c r="V442" i="4"/>
  <c r="P6" i="4"/>
  <c r="L14" i="4"/>
  <c r="L17" i="4"/>
  <c r="V21" i="4"/>
  <c r="V40" i="4"/>
  <c r="V50" i="4"/>
  <c r="V53" i="4"/>
  <c r="V63" i="4"/>
  <c r="V133" i="4"/>
  <c r="V144" i="4"/>
  <c r="V177" i="4"/>
  <c r="V183" i="4"/>
  <c r="V188" i="4"/>
  <c r="V193" i="4"/>
  <c r="V235" i="4"/>
  <c r="V284" i="4"/>
  <c r="V328" i="4"/>
  <c r="V333" i="4"/>
  <c r="V342" i="4"/>
  <c r="V343" i="4"/>
  <c r="V348" i="4"/>
  <c r="V407" i="4"/>
  <c r="V415" i="4"/>
  <c r="V465" i="4"/>
  <c r="V203" i="4"/>
  <c r="V219" i="4"/>
  <c r="L5" i="4"/>
  <c r="L26" i="4" s="1"/>
  <c r="P9" i="4"/>
  <c r="V15" i="4"/>
  <c r="P16" i="4"/>
  <c r="L20" i="4"/>
  <c r="V24" i="4"/>
  <c r="V44" i="4"/>
  <c r="V47" i="4"/>
  <c r="V147" i="4"/>
  <c r="V172" i="4"/>
  <c r="V180" i="4"/>
  <c r="V202" i="4"/>
  <c r="V229" i="4"/>
  <c r="V232" i="4"/>
  <c r="V249" i="4"/>
  <c r="V266" i="4"/>
  <c r="V270" i="4"/>
  <c r="V275" i="4"/>
  <c r="V320" i="4"/>
  <c r="V325" i="4"/>
  <c r="V326" i="4"/>
  <c r="V331" i="4"/>
  <c r="V340" i="4"/>
  <c r="V346" i="4"/>
  <c r="V378" i="4"/>
  <c r="V411" i="4"/>
  <c r="V469" i="4"/>
  <c r="V18" i="4"/>
  <c r="V8" i="4"/>
  <c r="V12" i="4"/>
  <c r="P13" i="4"/>
  <c r="L21" i="4"/>
  <c r="V22" i="4"/>
  <c r="L24" i="4"/>
  <c r="V35" i="4"/>
  <c r="V42" i="4"/>
  <c r="V72" i="4"/>
  <c r="V74" i="4"/>
  <c r="V128" i="4"/>
  <c r="V136" i="4"/>
  <c r="V161" i="4"/>
  <c r="V200" i="4"/>
  <c r="V273" i="4"/>
  <c r="V303" i="4"/>
  <c r="V323" i="4"/>
  <c r="V329" i="4"/>
  <c r="V381" i="4"/>
  <c r="V386" i="4"/>
  <c r="V403" i="4"/>
  <c r="V410" i="4"/>
  <c r="V424" i="4"/>
  <c r="V432" i="4"/>
  <c r="V440" i="4"/>
  <c r="V453" i="4"/>
  <c r="V461" i="4"/>
  <c r="V468" i="4"/>
  <c r="V61" i="4"/>
  <c r="L69" i="4"/>
  <c r="L166" i="4"/>
  <c r="V19" i="4"/>
  <c r="L19" i="4"/>
  <c r="V45" i="4"/>
  <c r="V49" i="4"/>
  <c r="L61" i="4"/>
  <c r="P79" i="4"/>
  <c r="V175" i="4"/>
  <c r="P38" i="4"/>
  <c r="V41" i="4"/>
  <c r="L49" i="4"/>
  <c r="L53" i="4"/>
  <c r="V70" i="4"/>
  <c r="L75" i="4"/>
  <c r="V78" i="4"/>
  <c r="V89" i="4"/>
  <c r="L103" i="4"/>
  <c r="L108" i="4"/>
  <c r="V117" i="4"/>
  <c r="V122" i="4"/>
  <c r="L136" i="4"/>
  <c r="V145" i="4"/>
  <c r="P146" i="4"/>
  <c r="V150" i="4"/>
  <c r="V155" i="4"/>
  <c r="L180" i="4"/>
  <c r="L203" i="4"/>
  <c r="V354" i="4"/>
  <c r="L359" i="4"/>
  <c r="V11" i="4"/>
  <c r="P12" i="4"/>
  <c r="L66" i="4"/>
  <c r="L70" i="4"/>
  <c r="L78" i="4"/>
  <c r="P88" i="4"/>
  <c r="V92" i="4"/>
  <c r="V97" i="4"/>
  <c r="L117" i="4"/>
  <c r="L138" i="4" s="1"/>
  <c r="V120" i="4"/>
  <c r="P121" i="4"/>
  <c r="V125" i="4"/>
  <c r="V130" i="4"/>
  <c r="L145" i="4"/>
  <c r="L150" i="4"/>
  <c r="V153" i="4"/>
  <c r="P154" i="4"/>
  <c r="V158" i="4"/>
  <c r="V163" i="4"/>
  <c r="L188" i="4"/>
  <c r="L207" i="4"/>
  <c r="V36" i="4"/>
  <c r="V52" i="4"/>
  <c r="P53" i="4"/>
  <c r="L62" i="4"/>
  <c r="L97" i="4"/>
  <c r="L130" i="4"/>
  <c r="L163" i="4"/>
  <c r="L178" i="4"/>
  <c r="L183" i="4"/>
  <c r="V186" i="4"/>
  <c r="P187" i="4"/>
  <c r="V191" i="4"/>
  <c r="V274" i="4"/>
  <c r="V210" i="4"/>
  <c r="L216" i="4"/>
  <c r="P221" i="4"/>
  <c r="V233" i="4"/>
  <c r="L241" i="4"/>
  <c r="V258" i="4"/>
  <c r="L266" i="4"/>
  <c r="V276" i="4"/>
  <c r="V285" i="4"/>
  <c r="V296" i="4"/>
  <c r="L301" i="4"/>
  <c r="V321" i="4"/>
  <c r="L326" i="4"/>
  <c r="L343" i="4"/>
  <c r="L354" i="4"/>
  <c r="P358" i="4"/>
  <c r="L371" i="4"/>
  <c r="P375" i="4"/>
  <c r="P383" i="4"/>
  <c r="V396" i="4"/>
  <c r="L412" i="4"/>
  <c r="V454" i="4"/>
  <c r="V462" i="4"/>
  <c r="V213" i="4"/>
  <c r="V218" i="4"/>
  <c r="P230" i="4"/>
  <c r="L233" i="4"/>
  <c r="V243" i="4"/>
  <c r="L258" i="4"/>
  <c r="V268" i="4"/>
  <c r="V288" i="4"/>
  <c r="L293" i="4"/>
  <c r="L304" i="4"/>
  <c r="V313" i="4"/>
  <c r="L318" i="4"/>
  <c r="L329" i="4"/>
  <c r="P333" i="4"/>
  <c r="L346" i="4"/>
  <c r="P350" i="4"/>
  <c r="V382" i="4"/>
  <c r="L387" i="4"/>
  <c r="L404" i="4"/>
  <c r="V429" i="4"/>
  <c r="V437" i="4"/>
  <c r="V445" i="4"/>
  <c r="L454" i="4"/>
  <c r="L474" i="4" s="1"/>
  <c r="L462" i="4"/>
  <c r="L213" i="4"/>
  <c r="L218" i="4"/>
  <c r="V230" i="4"/>
  <c r="V238" i="4"/>
  <c r="L243" i="4"/>
  <c r="V263" i="4"/>
  <c r="L268" i="4"/>
  <c r="L288" i="4"/>
  <c r="P292" i="4"/>
  <c r="L313" i="4"/>
  <c r="P317" i="4"/>
  <c r="V332" i="4"/>
  <c r="V349" i="4"/>
  <c r="L357" i="4"/>
  <c r="L374" i="4"/>
  <c r="L390" i="4" s="1"/>
  <c r="L221" i="4"/>
  <c r="L235" i="4"/>
  <c r="L246" i="4"/>
  <c r="L260" i="4"/>
  <c r="L271" i="4"/>
  <c r="P275" i="4"/>
  <c r="P284" i="4"/>
  <c r="V299" i="4"/>
  <c r="V324" i="4"/>
  <c r="L332" i="4"/>
  <c r="V341" i="4"/>
  <c r="L349" i="4"/>
  <c r="V359" i="4"/>
  <c r="V376" i="4"/>
  <c r="V399" i="4"/>
  <c r="V205" i="4"/>
  <c r="P217" i="4"/>
  <c r="L230" i="4"/>
  <c r="L250" i="4" s="1"/>
  <c r="L238" i="4"/>
  <c r="P242" i="4"/>
  <c r="L263" i="4"/>
  <c r="P267" i="4"/>
  <c r="V291" i="4"/>
  <c r="L299" i="4"/>
  <c r="V316" i="4"/>
  <c r="L324" i="4"/>
  <c r="L341" i="4"/>
  <c r="V351" i="4"/>
  <c r="V368" i="4"/>
  <c r="V379" i="4"/>
  <c r="L399" i="4"/>
  <c r="L446" i="4" l="1"/>
  <c r="L418" i="4"/>
  <c r="L362" i="4"/>
  <c r="L306" i="4"/>
  <c r="L278" i="4"/>
  <c r="L222" i="4"/>
  <c r="L110" i="4"/>
  <c r="L82" i="4"/>
  <c r="L334" i="4"/>
  <c r="L476" i="4" s="1"/>
</calcChain>
</file>

<file path=xl/sharedStrings.xml><?xml version="1.0" encoding="utf-8"?>
<sst xmlns="http://schemas.openxmlformats.org/spreadsheetml/2006/main" count="7549" uniqueCount="1261">
  <si>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</si>
  <si>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</si>
  <si>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</si>
  <si>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</si>
  <si>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</si>
  <si>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</si>
  <si>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</si>
  <si>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</si>
  <si>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</si>
  <si>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>Initiaing global repair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</si>
  <si>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</si>
  <si>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</si>
  <si>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</si>
  <si>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</si>
  <si>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</si>
  <si>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</si>
  <si>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</si>
  <si>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</si>
  <si>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</si>
  <si>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</si>
  <si>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</si>
  <si>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</si>
  <si>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</si>
  <si>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</si>
  <si>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</si>
  <si>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</si>
  <si>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</si>
  <si>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</si>
  <si>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</si>
  <si>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</si>
  <si>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</si>
  <si>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</si>
  <si>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</si>
  <si>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</si>
  <si>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</si>
  <si>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</si>
  <si>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</si>
  <si>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</si>
  <si>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</si>
  <si>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</si>
  <si>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</si>
  <si>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</si>
  <si>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</si>
  <si>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</si>
  <si>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</si>
  <si>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</si>
  <si>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</si>
  <si>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</si>
  <si>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</si>
  <si>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</si>
  <si>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</si>
  <si>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380182 19279907 45570 97036 0 67159 148047 9681631 8184 12508 0 6459 (radio 0.72% / 0.21% tx 0.23% / 0.08% listen 0.49% / 0.12%)</t>
  </si>
  <si>
    <t xml:space="preserve"> 76807 P 0.18 1 184662 19475400 13071 82594 0 66285 78029 9751680 0 8368 0 6004 (radio 0.48% / 0.08% tx 0.06% / 0.00% listen 0.42% / 0.08%)</t>
  </si>
  <si>
    <t xml:space="preserve"> 76808 P 0.18 1 396704 19263208 51263 105491 0 71655 158177 9671440 12785 14490 0 7187 (radio 0.79% / 0.27% tx 0.26% / 0.13% listen 0.53% / 0.14%)</t>
  </si>
  <si>
    <t xml:space="preserve"> 76807 P 0.18 1 188719 19471284 15682 82276 0 67536 82201 9747501 2611 7980 0 6495 (radio 0.49% / 0.10% tx 0.07% / 0.02% listen 0.41% / 0.08%)</t>
  </si>
  <si>
    <t xml:space="preserve"> 76808 P 0.18 1 433902 19226104 55588 116449 0 68031 166778 9662885 12459 18693 0 7641 (radio 0.87% / 0.31% tx 0.28% / 0.12% listen 0.59% / 0.19%)</t>
  </si>
  <si>
    <t xml:space="preserve"> 76807 P 0.18 1 188974 19471072 15663 83183 0 65934 82392 9747309 2610 8416 0 6052 (radio 0.50% / 0.11% tx 0.07% / 0.02% listen 0.42% / 0.08%)</t>
  </si>
  <si>
    <t xml:space="preserve"> 76807 P 0.18 1 191634 19468396 15682 83798 0 68409 82677 9747029 2610 8443 0 6449 (radio 0.50% / 0.11% tx 0.07% / 0.02% listen 0.42% / 0.08%)</t>
  </si>
  <si>
    <t xml:space="preserve"> 76808 P 0.18 1 428475 19231261 56301 111934 0 67289 168016 9661514 14646 17564 0 6481 (radio 0.85% / 0.32% tx 0.28% / 0.14% listen 0.56% / 0.17%)</t>
  </si>
  <si>
    <t xml:space="preserve"> 76808 P 0.18 1 237865 19418569 23129 68883 0 65015 101313 9726408 304 6145 0 5910 (radio 0.46% / 0.06% tx 0.11% / 0.00% listen 0.35% / 0.06%)</t>
  </si>
  <si>
    <t xml:space="preserve"> 76807 P 0.18 1 188189 19471852 15682 81242 0 66684 81992 9747714 2611 7575 0 6107 (radio 0.49% / 0.10% tx 0.07% / 0.02% listen 0.41% / 0.07%)</t>
  </si>
  <si>
    <t xml:space="preserve"> 76807 P 0.18 1 189242 19470781 15663 81885 0 65100 82305 9747400 2610 8085 0 5833 (radio 0.49% / 0.10% tx 0.07% / 0.02% listen 0.41% / 0.08%)</t>
  </si>
  <si>
    <t xml:space="preserve"> 76808 P 0.18 1 395645 19264279 48273 102218 0 65854 157428 9672192 10938 14169 0 6146 (radio 0.76% / 0.25% tx 0.24% / 0.11% listen 0.51% / 0.14%)</t>
  </si>
  <si>
    <t xml:space="preserve"> 76807 P 0.18 1 188931 19471091 15682 82675 0 66722 81939 9747759 2611 7782 0 6335 (radio 0.50% / 0.10% tx 0.07% / 0.02% listen 0.42% / 0.07%)</t>
  </si>
  <si>
    <t xml:space="preserve"> 76807 P 0.18 1 189570 19470448 15660 84049 0 72110 82380 9747329 2608 8354 0 6448 (radio 0.50% / 0.11% tx 0.07% / 0.02% listen 0.42% / 0.08%)</t>
  </si>
  <si>
    <t xml:space="preserve"> 76807 P 0.18 1 189051 19470955 15682 84128 0 68115 82296 9747410 2611 8171 0 6002 (radio 0.50% / 0.10% tx 0.07% / 0.02% listen 0.42% / 0.08%)</t>
  </si>
  <si>
    <t xml:space="preserve"> 76808 P 0.18 1 356075 19304015 42451 89934 0 65873 142039 9687613 7402 10374 0 5714 (radio 0.67% / 0.18% tx 0.21% / 0.07% listen 0.45% / 0.10%)</t>
  </si>
  <si>
    <t xml:space="preserve"> 76808 P 0.18 1 311052 19348651 29582 79102 0 65200 128667 9700769 1264 7516 0 6207 (radio 0.55% / 0.08% tx 0.15% / 0.01% listen 0.40% / 0.07%)</t>
  </si>
  <si>
    <t xml:space="preserve"> 76808 P 0.18 1 191572 19468695 15667 82699 0 64696 82777 9746923 2610 8557 0 5801 (radio 0.50% / 0.11% tx 0.07% / 0.02% listen 0.42% / 0.08%)</t>
  </si>
  <si>
    <t xml:space="preserve"> 76807 P 0.18 1 189308 19470695 15666 82998 0 70237 82429 9747266 2614 8265 0 6028 (radio 0.50% / 0.11% tx 0.07% / 0.02% listen 0.42% / 0.08%)</t>
  </si>
  <si>
    <t xml:space="preserve"> 76807 P 0.18 1 182673 19477330 13071 79322 0 65527 76905 9752802 0 6463 0 5836 (radio 0.46% / 0.06% tx 0.06% / 0.00% listen 0.40% / 0.06%)</t>
  </si>
  <si>
    <t xml:space="preserve"> 76808 P 0.18 1 416736 19243045 53937 108174 0 66738 161029 9668502 11758 15673 0 6387 (radio 0.82% / 0.27% tx 0.27% / 0.11% listen 0.55% / 0.15%)</t>
  </si>
  <si>
    <t xml:space="preserve"> 76808 P 0.18 1 316297 19343501 30828 81819 0 65712 129107 9700403 1360 7970 0 6263 (radio 0.57% / 0.09% tx 0.15% / 0.01% listen 0.41% / 0.08%)</t>
  </si>
  <si>
    <t xml:space="preserve"> 76808 P 0.18 1 362578 19297419 42551 93088 0 65357 143805 9685802 7317 11108 0 6390 (radio 0.68% / 0.18% tx 0.21% / 0.07% listen 0.47% / 0.11%)</t>
  </si>
  <si>
    <t xml:space="preserve"> 76807 P 0.18 1 190842 19469204 15673 83234 0 67260 82516 9747184 2610 8627 0 6581 (radio 0.50% / 0.11% tx 0.07% / 0.02% listen 0.42% / 0.08%)</t>
  </si>
  <si>
    <t xml:space="preserve"> 76807 P 0.18 1 189205 19470827 15666 81334 0 68846 81644 9748062 2610 6976 0 6388 (radio 0.49% / 0.09% tx 0.07% / 0.02% listen 0.41% / 0.07%)</t>
  </si>
  <si>
    <t xml:space="preserve"> 76808 P 0.18 1 343351 19316964 28044 78333 0 65412 148308 9681541 977 6913 0 6001 (radio 0.54% / 0.08% tx 0.14% / 0.00% listen 0.39% / 0.07%)</t>
  </si>
  <si>
    <t xml:space="preserve"> 76808 P 0.18 1 189379 19470920 15682 82374 0 68406 82425 9747285 2613 8096 0 6059 (radio 0.49% / 0.10% tx 0.07% / 0.02% listen 0.41% / 0.08%)</t>
  </si>
  <si>
    <t xml:space="preserve"> 76807 P 0.18 1 190704 19469307 15673 83065 0 65650 82548 9747158 2611 8477 0 6283 (radio 0.50% / 0.11% tx 0.07% / 0.02% listen 0.42% / 0.08%)</t>
  </si>
  <si>
    <t xml:space="preserve"> 76807 P 0.18 1 189655 19470368 15660 84120 0 68238 82613 9747087 2608 8775 0 6549 (radio 0.50% / 0.11% tx 0.07% / 0.02% listen 0.42% / 0.08%)</t>
  </si>
  <si>
    <t xml:space="preserve"> 76808 P 0.18 1 240408 19416012 25048 69708 0 66213 101079 9726644 304 6146 0 5910 (radio 0.48% / 0.06% tx 0.12% / 0.00% listen 0.35% / 0.06%)</t>
  </si>
  <si>
    <t xml:space="preserve"> 76808 P 0.18 1 335934 19323961 34860 89466 0 68867 134534 9695098 2912 9487 0 6216 (radio 0.63% / 0.12% tx 0.17% / 0.02% listen 0.45% / 0.09%)</t>
  </si>
  <si>
    <t xml:space="preserve"> 76808 P 0.18 1 419342 19240791 39624 108642 0 68044 170262 9659454 12319 17356 0 6542 (radio 0.75% / 0.30% tx 0.20% / 0.12% listen 0.55% / 0.17%)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</si>
  <si>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</si>
  <si>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</si>
  <si>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</si>
  <si>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</si>
  <si>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</si>
  <si>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</si>
  <si>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</si>
  <si>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</si>
  <si>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</si>
  <si>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26</t>
  </si>
  <si>
    <t>DATA recv 'Hello 2 from the client' from 6</t>
  </si>
  <si>
    <t>DATA recv 'Hello 2 from the client' from 7</t>
  </si>
  <si>
    <t>DATA recv 'Hello 2 from the client' from 20</t>
  </si>
  <si>
    <t>DATA recv 'Hello 2 from the client' from 22</t>
  </si>
  <si>
    <t>DATA recv 'Hello 2 from the client' from 18</t>
  </si>
  <si>
    <t>DATA recv 'Hello 2 from the client' from 19</t>
  </si>
  <si>
    <t>DATA recv 'Hello 2 from the client' from 23</t>
  </si>
  <si>
    <t xml:space="preserve"> 115208 P 0.18 2 569115 28920798 61495 125957 0 73809 188930 9640891 15925 28921 0 6650 (radio 0.63% / 0.45% tx 0.20% / 0.16% listen 0.42% / 0.29%)</t>
  </si>
  <si>
    <t xml:space="preserve"> 115207 P 0.18 2 370188 29117580 25292 95397 0 73399 185523 9642180 12221 12803 0 7114 (radio 0.40% / 0.25% tx 0.08% / 0.12% listen 0.32% / 0.13%)</t>
  </si>
  <si>
    <t xml:space="preserve"> 115208 P 0.18 2 608184 28879182 68858 136506 0 79755 211477 9615974 17595 31015 0 8100 (radio 0.69% / 0.49% tx 0.23% / 0.17% listen 0.46% / 0.31%)</t>
  </si>
  <si>
    <t xml:space="preserve"> 115207 P 0.18 2 391934 29097912 24626 94600 0 75110 203212 9626628 8944 12324 0 7574 (radio 0.40% / 0.21% tx 0.08% / 0.09% listen 0.32% / 0.12%)</t>
  </si>
  <si>
    <t xml:space="preserve"> 115208 P 0.18 2 639712 28849965 77258 148110 0 74859 205807 9623861 21670 31661 0 6828 (radio 0.76% / 0.54% tx 0.26% / 0.22% listen 0.50% / 0.32%)</t>
  </si>
  <si>
    <t xml:space="preserve"> 115207 P 0.18 2 379900 29107806 30920 94693 0 72908 190923 9636734 15257 11510 0 6974 (radio 0.42% / 0.27% tx 0.10% / 0.15% listen 0.32% / 0.11%)</t>
  </si>
  <si>
    <t xml:space="preserve"> 115207 P 0.18 2 473680 29016389 45115 108754 0 76178 282043 9547993 29433 24956 0 7769 (radio 0.52% / 0.55% tx 0.15% / 0.29% listen 0.36% / 0.25%)</t>
  </si>
  <si>
    <t xml:space="preserve"> 115208 P 0.18 2 625887 28863484 74492 143019 0 74797 197409 9632223 18191 31085 0 7508 (radio 0.73% / 0.50% tx 0.25% / 0.18% listen 0.48% / 0.31%)</t>
  </si>
  <si>
    <t xml:space="preserve"> 115208 P 0.18 2 395961 29090476 29872 79016 0 71488 158093 9671907 6743 10133 0 6473 (radio 0.36% / 0.17% tx 0.10% / 0.06% listen 0.26% / 0.10%)</t>
  </si>
  <si>
    <t xml:space="preserve"> 115207 P 0.18 2 269440 29220393 18293 87219 0 72588 81248 9748541 2611 5977 0 5904 (radio 0.35% / 0.08% tx 0.06% / 0.02% listen 0.29% / 0.06%)</t>
  </si>
  <si>
    <t xml:space="preserve"> 115207 P 0.18 2 445246 29044707 32942 106281 0 77813 256001 9573926 17279 24396 0 12713 (radio 0.47% / 0.42% tx 0.11% / 0.17% listen 0.36% / 0.24%)</t>
  </si>
  <si>
    <t xml:space="preserve"> 115208 P 0.18 2 596182 28893380 66853 132126 0 72328 200534 9629101 18580 29908 0 6474 (radio 0.67% / 0.49% tx 0.22% / 0.18% listen 0.44% / 0.30%)</t>
  </si>
  <si>
    <t xml:space="preserve"> 115207 P 0.18 2 413978 29075951 35579 99159 0 74912 225044 9604860 19897 16484 0 8190 (radio 0.45% / 0.37% tx 0.12% / 0.20% listen 0.33% / 0.16%)</t>
  </si>
  <si>
    <t xml:space="preserve"> 115207 P 0.18 2 387061 29100663 31491 99093 0 81165 197488 9630215 15831 15044 0 9055 (radio 0.44% / 0.31% tx 0.10% / 0.16% listen 0.33% / 0.15%)</t>
  </si>
  <si>
    <t xml:space="preserve"> 115207 P 0.18 2 478590 29011180 31062 104997 0 76803 289536 9540225 15380 20869 0 8688 (radio 0.46% / 0.36% tx 0.10% / 0.15% listen 0.35% / 0.21%)</t>
  </si>
  <si>
    <t xml:space="preserve"> 115208 P 0.18 2 533872 28955854 55201 117268 0 72954 177794 9651839 12750 27334 0 7081 (radio 0.58% / 0.40% tx 0.18% / 0.12% listen 0.39% / 0.27%)</t>
  </si>
  <si>
    <t xml:space="preserve"> 115208 P 0.18 2 544576 28944766 47484 97315 0 73161 233521 9596115 17902 18213 0 7961 (radio 0.49% / 0.36% tx 0.16% / 0.18% listen 0.33% / 0.18%)</t>
  </si>
  <si>
    <t xml:space="preserve"> 115208 P 0.18 2 435486 29054533 32300 98322 0 72733 243911 9585838 16633 15623 0 8037 (radio 0.44% / 0.32% tx 0.10% / 0.16% listen 0.33% / 0.15%)</t>
  </si>
  <si>
    <t xml:space="preserve"> 115207 P 0.18 2 404788 29085019 31386 96750 0 76605 215477 9614324 15720 13752 0 6368 (radio 0.43% / 0.29% tx 0.10% / 0.15% listen 0.32% / 0.13%)</t>
  </si>
  <si>
    <t xml:space="preserve"> 115207 P 0.18 2 259548 29230247 13071 85417 0 71401 76872 9752917 0 6095 0 5874 (radio 0.33% / 0.06% tx 0.04% / 0.00% listen 0.28% / 0.06%)</t>
  </si>
  <si>
    <t xml:space="preserve"> 115208 P 0.18 2 616725 28872722 73054 139866 0 75144 199986 9629677 19117 31692 0 8406 (radio 0.72% / 0.51% tx 0.24% / 0.19% listen 0.47% / 0.32%)</t>
  </si>
  <si>
    <t xml:space="preserve"> 115208 P 0.18 2 581513 28907907 54205 115639 0 75244 265213 9564406 23377 33820 0 9532 (radio 0.57% / 0.58% tx 0.18% / 0.23% listen 0.39% / 0.34%)</t>
  </si>
  <si>
    <t xml:space="preserve"> 115208 P 0.18 2 538674 28950821 54612 119257 0 72281 176093 9653402 12061 26169 0 6924 (radio 0.58% / 0.38% tx 0.18% / 0.12% listen 0.40% / 0.26%)</t>
  </si>
  <si>
    <t xml:space="preserve"> 115207 P 0.18 2 431688 29058284 45436 103168 0 74778 240843 9589080 29763 19934 0 7518 (radio 0.50% / 0.50% tx 0.15% / 0.30% listen 0.34% / 0.20%)</t>
  </si>
  <si>
    <t xml:space="preserve"> 115207 P 0.18 2 384322 29105842 41328 98056 0 76724 195114 9635015 25662 16722 0 7878 (radio 0.47% / 0.43% tx 0.14% / 0.26% listen 0.33% / 0.17%)</t>
  </si>
  <si>
    <t xml:space="preserve"> 115208 P 0.18 2 508710 28981422 35303 90103 0 71610 165356 9664458 7259 11770 0 6198 (radio 0.42% / 0.19% tx 0.11% / 0.07% listen 0.30% / 0.11%)</t>
  </si>
  <si>
    <t xml:space="preserve"> 115208 P 0.18 2 363934 29126432 31835 94552 0 74918 174552 9655512 16153 12178 0 6512 (radio 0.42% / 0.28% tx 0.10% / 0.16% listen 0.32% / 0.12%)</t>
  </si>
  <si>
    <t xml:space="preserve"> 115207 P 0.18 2 474546 29015227 37830 107376 0 74201 283839 9545920 22157 24311 0 8551 (radio 0.49% / 0.47% tx 0.12% / 0.22% listen 0.36% / 0.24%)</t>
  </si>
  <si>
    <t xml:space="preserve"> 115207 P 0.18 2 478661 29011418 33938 103429 0 77479 289003 9541050 18278 19309 0 9241 (radio 0.46% / 0.38% tx 0.11% / 0.18% listen 0.35% / 0.19%)</t>
  </si>
  <si>
    <t xml:space="preserve"> 115208 P 0.18 2 351301 29135186 29388 77144 0 72337 110890 9719174 4340 7436 0 6124 (radio 0.36% / 0.11% tx 0.09% / 0.04% listen 0.26% / 0.07%)</t>
  </si>
  <si>
    <t xml:space="preserve"> 115208 P 0.18 2 550799 28938895 53594 121289 0 78203 214862 9614934 18734 31823 0 9336 (radio 0.59% / 0.51% tx 0.18% / 0.19% listen 0.41% / 0.32%)</t>
  </si>
  <si>
    <t xml:space="preserve"> 115208 P 0.18 2 615941 28873831 54042 136517 0 74923 196596 9633040 14418 27875 0 6879 (radio 0.64% / 0.43% tx 0.18% / 0.14% listen 0.46% / 0.28%)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</si>
  <si>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</si>
  <si>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</si>
  <si>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</si>
  <si>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</si>
  <si>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</si>
  <si>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</si>
  <si>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</si>
  <si>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</si>
  <si>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 xml:space="preserve"> 153608 P 0.18 3 704969 38612571 65671 134833 0 80501 135851 9691773 4176 8876 0 6692 (radio 0.50% / 0.13% tx 0.16% / 0.04% listen 0.34% / 0.09%)</t>
  </si>
  <si>
    <t xml:space="preserve"> 153607 P 0.18 3 536882 38778466 25884 103867 0 81403 166691 9660886 592 8470 0 8004 (radio 0.33% / 0.09% tx 0.06% / 0.00% listen 0.26% / 0.08%)</t>
  </si>
  <si>
    <t xml:space="preserve"> 153608 P 0.18 3 798511 38518704 91714 152319 0 86149 190324 9639522 22856 15813 0 6394 (radio 0.62% / 0.39% tx 0.23% / 0.23% listen 0.38% / 0.16%)</t>
  </si>
  <si>
    <t xml:space="preserve"> 153607 P 0.18 3 580297 38739466 24931 102369 0 82643 188360 9641554 305 7769 0 7533 (radio 0.32% / 0.08% tx 0.06% / 0.00% listen 0.26% / 0.07%)</t>
  </si>
  <si>
    <t xml:space="preserve"> 153608 P 0.18 3 799228 38519840 90272 162296 0 80971 159513 9669875 13014 14186 0 6112 (radio 0.64% / 0.27% tx 0.22% / 0.13% listen 0.41% / 0.14%)</t>
  </si>
  <si>
    <t xml:space="preserve"> 153607 P 0.18 3 546315 38768900 32060 101192 0 78837 166412 9661094 1140 6499 0 5929 (radio 0.33% / 0.07% tx 0.08% / 0.01% listen 0.25% / 0.06%)</t>
  </si>
  <si>
    <t xml:space="preserve"> 153607 P 0.18 3 702345 38617826 51796 118774 0 82058 228662 9601437 6681 10020 0 5880 (radio 0.43% / 0.16% tx 0.13% / 0.06% listen 0.30% / 0.10%)</t>
  </si>
  <si>
    <t xml:space="preserve"> 153608 P 0.18 3 777061 38541717 84174 155659 0 81521 151171 9678233 9682 12640 0 6724 (radio 0.60% / 0.22% tx 0.21% / 0.09% listen 0.39% / 0.12%)</t>
  </si>
  <si>
    <t xml:space="preserve"> 153608 P 0.18 3 545535 38771013 31120 87904 0 79087 149571 9680537 1248 8888 0 7599 (radio 0.30% / 0.10% tx 0.07% / 0.01% listen 0.22% / 0.09%)</t>
  </si>
  <si>
    <t xml:space="preserve"> 153607 P 0.18 3 350819 38968731 20904 93196 0 78492 81376 9748338 2611 5977 0 5904 (radio 0.29% / 0.08% tx 0.05% / 0.02% listen 0.23% / 0.06%)</t>
  </si>
  <si>
    <t xml:space="preserve"> 153607 P 0.18 3 658847 38661129 33532 113023 0 83846 213598 9616422 590 6742 0 6033 (radio 0.37% / 0.07% tx 0.08% / 0.00% listen 0.28% / 0.06%)</t>
  </si>
  <si>
    <t xml:space="preserve"> 153608 P 0.18 3 741961 38577010 75156 143358 0 79942 145776 9683630 8303 11232 0 7614 (radio 0.55% / 0.19% tx 0.19% / 0.08% listen 0.36% / 0.11%)</t>
  </si>
  <si>
    <t xml:space="preserve"> 153607 P 0.18 3 602867 38716978 35959 105482 0 80841 188886 9641027 380 6323 0 5929 (radio 0.35% / 0.06% tx 0.09% / 0.00% listen 0.26% / 0.06%)</t>
  </si>
  <si>
    <t xml:space="preserve"> 153607 P 0.18 3 552588 38762717 31795 105949 0 87787 165524 9662054 304 6856 0 6622 (radio 0.35% / 0.07% tx 0.08% / 0.00% listen 0.26% / 0.06%)</t>
  </si>
  <si>
    <t xml:space="preserve"> 153607 P 0.18 3 792479 38527014 66351 127228 0 83667 313886 9515834 35289 22231 0 6864 (radio 0.49% / 0.58% tx 0.16% / 0.35% listen 0.32% / 0.22%)</t>
  </si>
  <si>
    <t xml:space="preserve"> 153608 P 0.18 3 675721 38643872 59595 127202 0 79239 141846 9688018 4394 9934 0 6285 (radio 0.47% / 0.14% tx 0.15% / 0.04% listen 0.32% / 0.10%)</t>
  </si>
  <si>
    <t xml:space="preserve"> 153608 P 0.18 3 644942 38674927 32606 107461 0 81636 209453 9620394 306 9139 0 8903 (radio 0.35% / 0.09% tx 0.08% / 0.00% listen 0.27% / 0.09%)</t>
  </si>
  <si>
    <t xml:space="preserve"> 153608 P 0.18 3 742568 38576498 49676 106342 0 78897 197989 9631732 2192 9027 0 5736 (radio 0.39% / 0.11% tx 0.12% / 0.02% listen 0.27% / 0.09%)</t>
  </si>
  <si>
    <t xml:space="preserve"> 153607 P 0.18 3 593160 38726560 31690 104516 0 84135 188369 9641541 304 7766 0 7530 (radio 0.34% / 0.08% tx 0.08% / 0.00% listen 0.26% / 0.07%)</t>
  </si>
  <si>
    <t xml:space="preserve"> 153607 P 0.18 3 336557 38982955 13071 91512 0 77275 77006 9752708 0 6095 0 5874 (radio 0.26% / 0.06% tx 0.03% / 0.00% listen 0.23% / 0.06%)</t>
  </si>
  <si>
    <t xml:space="preserve"> 153608 P 0.18 3 767450 38551410 82898 152012 0 81376 150722 9678688 9844 12146 0 6232 (radio 0.59% / 0.22% tx 0.21% / 0.10% listen 0.38% / 0.12%)</t>
  </si>
  <si>
    <t xml:space="preserve"> 153608 P 0.18 3 785303 38533839 56610 125443 0 81234 203787 9625932 2405 9804 0 5990 (radio 0.46% / 0.12% tx 0.14% / 0.02% listen 0.31% / 0.09%)</t>
  </si>
  <si>
    <t xml:space="preserve"> 153608 P 0.18 3 678741 38640407 58846 127628 0 78410 140064 9689586 4234 8371 0 6129 (radio 0.47% / 0.12% tx 0.14% / 0.04% listen 0.32% / 0.08%)</t>
  </si>
  <si>
    <t xml:space="preserve"> 153607 P 0.18 3 624884 38694997 47337 110567 0 80968 193193 9636713 1901 7399 0 6190 (radio 0.40% / 0.09% tx 0.12% / 0.01% listen 0.28% / 0.07%)</t>
  </si>
  <si>
    <t xml:space="preserve"> 153607 P 0.18 3 534429 38785842 43230 105965 0 83428 150104 9680000 1902 7909 0 6704 (radio 0.37% / 0.09% tx 0.10% / 0.01% listen 0.26% / 0.08%)</t>
  </si>
  <si>
    <t xml:space="preserve"> 153608 P 0.18 3 668453 38651515 39419 102154 0 79643 159740 9670093 4116 12051 0 8033 (radio 0.36% / 0.16% tx 0.10% / 0.04% listen 0.25% / 0.12%)</t>
  </si>
  <si>
    <t xml:space="preserve"> 153608 P 0.18 3 527071 38793413 44071 105752 0 80694 163134 9666981 12236 11200 0 5776 (radio 0.38% / 0.23% tx 0.11% / 0.12% listen 0.26% / 0.11%)</t>
  </si>
  <si>
    <t xml:space="preserve"> 153607 P 0.18 3 717955 38601526 42046 116762 0 80913 243406 9586299 4216 9386 0 6712 (radio 0.40% / 0.13% tx 0.10% / 0.04% listen 0.29% / 0.09%)</t>
  </si>
  <si>
    <t xml:space="preserve"> 153607 P 0.18 3 736040 38584082 35992 110747 0 83408 257376 9572664 2054 7318 0 5929 (radio 0.37% / 0.09% tx 0.09% / 0.02% listen 0.28% / 0.07%)</t>
  </si>
  <si>
    <t xml:space="preserve"> 153608 P 0.18 3 456510 38857618 30626 86342 0 80113 105206 9722432 1238 9198 0 7776 (radio 0.29% / 0.10% tx 0.07% / 0.01% listen 0.21% / 0.09%)</t>
  </si>
  <si>
    <t xml:space="preserve"> 153608 P 0.18 3 715273 38604244 56872 132403 0 84434 164471 9665349 3278 11114 0 6231 (radio 0.48% / 0.14% tx 0.14% / 0.03% listen 0.33% / 0.11%)</t>
  </si>
  <si>
    <t xml:space="preserve"> 153608 P 0.18 3 776008 38543175 65031 150616 0 81018 160064 9669344 10989 14099 0 6095 (radio 0.54% / 0.25% tx 0.16% / 0.11% listen 0.38% / 0.14%)</t>
  </si>
  <si>
    <t>DATA send to 1 'Hello 4'</t>
  </si>
  <si>
    <t>DATA recv 'Hello 4 from the client' from 32</t>
  </si>
  <si>
    <t xml:space="preserve"> 192008 P 0.18 4 874868 48272560 83489 150459 0 86222 169896 9659989 17818 15626 0 5721 (radio 0.47% / 0.34% tx 0.16% / 0.18% listen 0.30% / 0.15%)</t>
  </si>
  <si>
    <t xml:space="preserve"> 192007 P 0.18 4 702371 48440672 27785 121651 0 97971 165486 9662206 1901 17784 0 16568 (radio 0.30% / 0.20% tx 0.05% / 0.01% listen 0.24% / 0.18%)</t>
  </si>
  <si>
    <t xml:space="preserve"> 192008 P 0.18 4 981563 48165526 104289 165525 0 93378 183049 9646822 12575 13206 0 7229 (radio 0.54% / 0.26% tx 0.21% / 0.12% listen 0.33% / 0.13%)</t>
  </si>
  <si>
    <t xml:space="preserve"> 192007 P 0.18 4 760380 48387099 25159 116454 0 96526 180080 9647633 228 14085 0 13883 (radio 0.28% / 0.14% tx 0.05% / 0.00% listen 0.23% / 0.14%)</t>
  </si>
  <si>
    <t xml:space="preserve"> 192008 P 0.18 4 966238 48182462 101864 177565 0 87145 167007 9662622 11592 15269 0 6174 (radio 0.56% / 0.27% tx 0.20% / 0.11% listen 0.36% / 0.15%)</t>
  </si>
  <si>
    <t xml:space="preserve"> 192007 P 0.18 4 710395 48432529 33960 108341 0 84766 164077 9663629 1900 7149 0 5929 (radio 0.28% / 0.09% tx 0.06% / 0.01% listen 0.22% / 0.07%)</t>
  </si>
  <si>
    <t xml:space="preserve"> 192007 P 0.18 4 994725 48155578 111379 155207 0 92405 292377 9537752 59583 36433 0 10347 (radio 0.54% / 0.97% tx 0.22% / 0.60% listen 0.31% / 0.37%)</t>
  </si>
  <si>
    <t xml:space="preserve"> 192008 P 0.18 4 942251 48206180 95631 169790 0 87408 165187 9664463 11457 14131 0 5887 (radio 0.54% / 0.26% tx 0.19% / 0.11% listen 0.34% / 0.14%)</t>
  </si>
  <si>
    <t xml:space="preserve"> 192008 P 0.18 4 690109 48456451 32184 95339 0 85809 144571 9685438 1064 7435 0 6722 (radio 0.25% / 0.08% tx 0.06% / 0.01% listen 0.19% / 0.07%)</t>
  </si>
  <si>
    <t xml:space="preserve"> 192007 P 0.18 4 432477 48716868 23515 99173 0 84396 81655 9748137 2611 5977 0 5904 (radio 0.24% / 0.08% tx 0.04% / 0.02% listen 0.20% / 0.06%)</t>
  </si>
  <si>
    <t xml:space="preserve"> 192007 P 0.18 4 862094 48285598 33834 119189 0 89774 203244 9624469 302 6166 0 5928 (radio 0.31% / 0.06% tx 0.06% / 0.00% listen 0.24% / 0.06%)</t>
  </si>
  <si>
    <t xml:space="preserve"> 192008 P 0.18 4 900218 48248429 85022 156216 0 86158 158254 9671419 9866 12858 0 6216 (radio 0.49% / 0.23% tx 0.17% / 0.10% listen 0.31% / 0.13%)</t>
  </si>
  <si>
    <t xml:space="preserve"> 192007 P 0.18 4 794428 48355381 38724 121441 0 94366 191558 9638403 2765 15959 0 13525 (radio 0.32% / 0.19% tx 0.07% / 0.02% listen 0.24% / 0.16%)</t>
  </si>
  <si>
    <t xml:space="preserve"> 192007 P 0.18 4 717666 48425338 33696 118504 0 99136 165075 9662621 1901 12555 0 11349 (radio 0.30% / 0.14% tx 0.06% / 0.01% listen 0.24% / 0.12%)</t>
  </si>
  <si>
    <t xml:space="preserve"> 192007 P 0.18 4 1080439 48068819 97017 150512 0 94797 287957 9541805 30666 23284 0 11130 (radio 0.50% / 0.54% tx 0.19% / 0.31% listen 0.30% / 0.23%)</t>
  </si>
  <si>
    <t xml:space="preserve"> 192008 P 0.18 4 838459 48308634 73459 142105 0 86370 162735 9664762 13864 14903 0 7131 (radio 0.43% / 0.29% tx 0.14% / 0.14% listen 0.28% / 0.15%)</t>
  </si>
  <si>
    <t xml:space="preserve"> 192008 P 0.18 4 849634 48297812 34506 114561 0 87535 204689 9622885 1900 7100 0 5899 (radio 0.30% / 0.09% tx 0.07% / 0.01% listen 0.23% / 0.07%)</t>
  </si>
  <si>
    <t xml:space="preserve"> 192008 P 0.18 4 927773 48218994 50748 121572 0 92871 185202 9642496 1072 15230 0 13974 (radio 0.35% / 0.16% tx 0.10% / 0.01% listen 0.24% / 0.15%)</t>
  </si>
  <si>
    <t xml:space="preserve"> 192007 P 0.18 4 776961 48370493 33590 111622 0 90034 183798 9643933 1900 7106 0 5899 (radio 0.29% / 0.09% tx 0.06% / 0.01% listen 0.22% / 0.07%)</t>
  </si>
  <si>
    <t xml:space="preserve"> 192007 P 0.18 4 413773 48735532 13071 99636 0 85399 77213 9752577 0 8124 0 8124 (radio 0.22% / 0.08% tx 0.02% / 0.00% listen 0.20% / 0.08%)</t>
  </si>
  <si>
    <t xml:space="preserve"> 192008 P 0.18 4 927945 48220571 93350 165479 0 88497 160492 9669161 10452 13467 0 7121 (radio 0.52% / 0.24% tx 0.18% / 0.10% listen 0.33% / 0.13%)</t>
  </si>
  <si>
    <t xml:space="preserve"> 192008 P 0.18 4 1050177 48098678 93376 152671 0 87995 264871 9564839 36766 27228 0 6761 (radio 0.50% / 0.65% tx 0.18% / 0.37% listen 0.31% / 0.27%)</t>
  </si>
  <si>
    <t xml:space="preserve"> 192008 P 0.18 4 851232 48295579 74440 145563 0 85645 172488 9655172 15594 17935 0 7235 (radio 0.44% / 0.34% tx 0.15% / 0.15% listen 0.29% / 0.18%)</t>
  </si>
  <si>
    <t xml:space="preserve"> 192007 P 0.18 4 823218 48324502 59572 129671 0 94655 198331 9629505 12235 19104 0 13687 (radio 0.38% / 0.31% tx 0.12% / 0.12% listen 0.26% / 0.19%)</t>
  </si>
  <si>
    <t xml:space="preserve"> 192007 P 0.18 4 742943 48405076 86960 140383 0 97584 208511 9619234 43730 34418 0 14156 (radio 0.46% / 0.79% tx 0.17% / 0.44% listen 0.28% / 0.35%)</t>
  </si>
  <si>
    <t xml:space="preserve"> 192008 P 0.18 4 814533 48335282 40104 116144 0 92645 146077 9683767 685 13990 0 13002 (radio 0.31% / 0.14% tx 0.08% / 0.00% listen 0.23% / 0.14%)</t>
  </si>
  <si>
    <t xml:space="preserve"> 192008 P 0.18 4 672749 48477647 47035 118610 0 92235 145675 9684234 2964 12858 0 11541 (radio 0.33% / 0.16% tx 0.09% / 0.03% listen 0.24% / 0.13%)</t>
  </si>
  <si>
    <t xml:space="preserve"> 192007 P 0.18 4 957791 48191873 54275 134879 0 93612 239833 9590347 12229 18117 0 12699 (radio 0.38% / 0.30% tx 0.11% / 0.12% listen 0.27% / 0.18%)</t>
  </si>
  <si>
    <t xml:space="preserve"> 192007 P 0.18 4 1021074 48129130 63959 137011 0 98534 285031 9545048 27967 26264 0 15126 (radio 0.40% / 0.55% tx 0.13% / 0.28% listen 0.27% / 0.26%)</t>
  </si>
  <si>
    <t xml:space="preserve"> 192008 P 0.18 4 560036 48583954 31234 99743 0 93063 103523 9726336 608 13401 0 12950 (radio 0.26% / 0.14% tx 0.06% / 0.00% listen 0.20% / 0.13%)</t>
  </si>
  <si>
    <t xml:space="preserve"> 192008 P 0.18 4 890860 48258248 67340 150139 0 94055 175584 9654004 10468 17736 0 9621 (radio 0.44% / 0.28% tx 0.13% / 0.10% listen 0.30% / 0.18%)</t>
  </si>
  <si>
    <t xml:space="preserve"> 192008 P 0.18 4 944532 48204284 76188 164908 0 86786 168521 9661109 11157 14292 0 5768 (radio 0.49% / 0.25% tx 0.15% / 0.11% listen 0.33% / 0.14%)</t>
  </si>
  <si>
    <t>DATA send to 1 'Hello 5'</t>
  </si>
  <si>
    <t>DATA recv 'Hello 5 from the client' from 31</t>
  </si>
  <si>
    <t>DATA recv 'Hello 5 from the client' from 30</t>
  </si>
  <si>
    <t>DATA recv 'Hello 5 from the client' from 32</t>
  </si>
  <si>
    <t>DATA recv 'Hello 5 from the client' from 24</t>
  </si>
  <si>
    <t>DATA recv 'Hello 5 from the client' from 28</t>
  </si>
  <si>
    <t>DATA recv 'Hello 5 from the client' from 27</t>
  </si>
  <si>
    <t>DATA recv 'Hello 5 from the client' from 29</t>
  </si>
  <si>
    <t>DATA recv 'Hello 5 from the client' from 25</t>
  </si>
  <si>
    <t>DATA recv 'Hello 5 from the client' from 26</t>
  </si>
  <si>
    <t xml:space="preserve"> 230408 P 0.18 5 1021485 57955577 89580 161481 0 92260 146614 9683017 6091 11022 0 6038 (radio 0.42% / 0.17% tx 0.15% / 0.06% listen 0.27% / 0.11%)</t>
  </si>
  <si>
    <t xml:space="preserve"> 230407 P 0.18 5 875723 58097300 30749 146189 0 120005 173349 9656628 2964 24538 0 22034 (radio 0.30% / 0.27% tx 0.05% / 0.03% listen 0.24% / 0.24%)</t>
  </si>
  <si>
    <t xml:space="preserve"> 230408 P 0.18 5 1151539 57825296 110800 178170 0 100215 169973 9659770 6511 12645 0 6837 (radio 0.48% / 0.19% tx 0.18% / 0.06% listen 0.30% / 0.12%)</t>
  </si>
  <si>
    <t xml:space="preserve"> 230407 P 0.18 5 951748 58025604 27209 141293 0 119424 191365 9638505 2050 24839 0 22898 (radio 0.28% / 0.27% tx 0.04% / 0.02% listen 0.23% / 0.25%)</t>
  </si>
  <si>
    <t xml:space="preserve"> 230408 P 0.18 5 1134274 57841769 116074 193469 0 93002 168033 9659307 14210 15904 0 5857 (radio 0.52% / 0.30% tx 0.19% / 0.14% listen 0.32% / 0.16%)</t>
  </si>
  <si>
    <t xml:space="preserve"> 230407 P 0.18 5 980939 57991809 98060 156357 0 105691 270541 9559280 64100 48016 0 20925 (radio 0.43% / 1.14% tx 0.16% / 0.65% listen 0.26% / 0.48%)</t>
  </si>
  <si>
    <t xml:space="preserve"> 230407 P 0.18 5 1193515 57786864 111379 163829 0 101027 198787 9631286 0 8622 0 8622 (radio 0.46% / 0.08% tx 0.18% / 0.00% listen 0.27% / 0.08%)</t>
  </si>
  <si>
    <t xml:space="preserve"> 230408 P 0.18 5 1101918 57873872 106345 184893 0 94438 159664 9667692 10714 15103 0 7030 (radio 0.49% / 0.26% tx 0.18% / 0.10% listen 0.31% / 0.15%)</t>
  </si>
  <si>
    <t xml:space="preserve"> 230408 P 0.18 5 892286 58083096 39135 106466 0 91705 202174 9626645 6951 11127 0 5896 (radio 0.24% / 0.18% tx 0.06% / 0.07% listen 0.18% / 0.11%)</t>
  </si>
  <si>
    <t xml:space="preserve"> 230407 P 0.18 5 514295 58464765 26126 108491 0 93641 81815 9747897 2611 9318 0 9245 (radio 0.22% / 0.12% tx 0.04% / 0.02% listen 0.18% / 0.09%)</t>
  </si>
  <si>
    <t xml:space="preserve"> 230407 P 0.18 5 1078923 57897613 39934 128696 0 95330 216826 9612015 6100 9507 0 5556 (radio 0.28% / 0.15% tx 0.06% / 0.06% listen 0.21% / 0.09%)</t>
  </si>
  <si>
    <t xml:space="preserve"> 230408 P 0.18 5 1061984 57916208 95425 168907 0 92014 161763 9667779 10403 12691 0 5856 (radio 0.44% / 0.23% tx 0.16% / 0.10% listen 0.28% / 0.12%)</t>
  </si>
  <si>
    <t xml:space="preserve"> 230407 P 0.18 5 1064922 57913490 82478 163819 0 116286 270491 9558109 43754 42378 0 21920 (radio 0.41% / 0.87% tx 0.13% / 0.44% listen 0.27% / 0.43%)</t>
  </si>
  <si>
    <t xml:space="preserve"> 230407 P 0.18 5 1004285 57968532 42585 148829 0 123824 286616 9543194 8889 30325 0 24688 (radio 0.32% / 0.39% tx 0.07% / 0.09% listen 0.25% / 0.30%)</t>
  </si>
  <si>
    <t xml:space="preserve"> 230407 P 0.18 5 1451600 57527398 159486 202931 0 120651 371158 9458579 62469 52419 0 25854 (radio 0.61% / 1.16% tx 0.27% / 0.63% listen 0.34% / 0.53%)</t>
  </si>
  <si>
    <t xml:space="preserve"> 230408 P 0.18 5 1003088 57971900 89973 154395 0 93065 164626 9663266 16514 12290 0 6695 (radio 0.41% / 0.29% tx 0.15% / 0.16% listen 0.26% / 0.12%)</t>
  </si>
  <si>
    <t xml:space="preserve"> 230408 P 0.18 5 1379756 57596658 114375 167357 0 101113 451980 9377664 63627 45785 0 8242 (radio 0.47% / 1.11% tx 0.19% / 0.64% listen 0.28% / 0.46%)</t>
  </si>
  <si>
    <t xml:space="preserve"> 230408 P 0.18 5 1110723 57866646 75328 145216 0 99255 261086 9568834 40822 30655 0 11720 (radio 0.37% / 0.72% tx 0.12% / 0.41% listen 0.24% / 0.31%)</t>
  </si>
  <si>
    <t xml:space="preserve"> 230407 P 0.18 5 985237 57991078 44152 135021 0 105763 208273 9620585 10562 23399 0 15729 (radio 0.30% / 0.34% tx 0.07% / 0.10% listen 0.22% / 0.23%)</t>
  </si>
  <si>
    <t xml:space="preserve"> 230407 P 0.18 5 691379 58287821 37214 131753 0 98906 277603 9552289 24143 32117 0 13507 (radio 0.28% / 0.57% tx 0.06% / 0.24% listen 0.22% / 0.32%)</t>
  </si>
  <si>
    <t xml:space="preserve"> 230408 P 0.18 5 1086777 57889078 104294 179734 0 96154 158829 9668507 10944 14255 0 7657 (radio 0.48% / 0.25% tx 0.17% / 0.11% listen 0.30% / 0.14%)</t>
  </si>
  <si>
    <t xml:space="preserve"> 230408 P 0.18 5 1341211 57637162 119296 190774 0 97961 291031 9538484 25920 38103 0 9966 (radio 0.52% / 0.65% tx 0.20% / 0.26% listen 0.32% / 0.38%)</t>
  </si>
  <si>
    <t xml:space="preserve"> 230408 P 0.18 5 1010376 57966168 86199 158622 0 93167 159141 9670589 11759 13059 0 7522 (radio 0.41% / 0.25% tx 0.14% / 0.11% listen 0.26% / 0.13%)</t>
  </si>
  <si>
    <t xml:space="preserve"> 230407 P 0.18 5 1097170 57878249 105822 176838 0 120136 273949 9553747 46250 47167 0 25481 (radio 0.47% / 0.95% tx 0.17% / 0.47% listen 0.29% / 0.47%)</t>
  </si>
  <si>
    <t xml:space="preserve"> 230407 P 0.18 5 878419 58097144 86960 160672 0 117873 135473 9692068 0 20289 0 20289 (radio 0.41% / 0.20% tx 0.14% / 0.00% listen 0.27% / 0.20%)</t>
  </si>
  <si>
    <t xml:space="preserve"> 230408 P 0.18 5 1124597 57854957 53797 139855 0 105697 310061 9519675 13693 23711 0 13052 (radio 0.32% / 0.38% tx 0.09% / 0.13% listen 0.23% / 0.24%)</t>
  </si>
  <si>
    <t xml:space="preserve"> 230408 P 0.18 5 825201 58155256 47898 149082 0 121010 152449 9677609 863 30472 0 28775 (radio 0.33% / 0.31% tx 0.08% / 0.00% listen 0.25% / 0.30%)</t>
  </si>
  <si>
    <t xml:space="preserve"> 230407 P 0.18 5 1309059 57670292 186157 189110 0 117145 351265 9478419 131882 54231 0 23533 (radio 0.63% / 1.89% tx 0.31% / 1.34% listen 0.32% / 0.55%)</t>
  </si>
  <si>
    <t xml:space="preserve"> 230407 P 0.18 5 1362351 57615454 126823 188608 0 121675 341274 9486324 62864 51597 0 23141 (radio 0.53% / 1.16% tx 0.21% / 0.63% listen 0.31% / 0.52%)</t>
  </si>
  <si>
    <t xml:space="preserve"> 230408 P 0.18 5 688827 58284932 32378 116515 0 107720 128788 9700978 1144 16772 0 14657 (radio 0.25% / 0.18% tx 0.05% / 0.01% listen 0.19% / 0.17%)</t>
  </si>
  <si>
    <t xml:space="preserve"> 230408 P 0.18 5 1086969 57891814 83847 168880 0 101593 196106 9633566 16507 18741 0 7538 (radio 0.42% / 0.35% tx 0.14% / 0.16% listen 0.28% / 0.19%)</t>
  </si>
  <si>
    <t xml:space="preserve"> 230408 P 0.18 5 1110182 57866018 87539 180662 0 93407 165647 9661734 11351 15754 0 6621 (radio 0.45% / 0.27% tx 0.14% / 0.11% listen 0.30% / 0.16%)</t>
  </si>
  <si>
    <t>DATA send to 1 'Hello 6'</t>
  </si>
  <si>
    <t>DATA recv 'Hello 6 from the client' from 31</t>
  </si>
  <si>
    <t>DATA recv 'Hello 6 from the client' from 30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</si>
  <si>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</si>
  <si>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</si>
  <si>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</si>
  <si>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</si>
  <si>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29</t>
  </si>
  <si>
    <t>DATA recv 'Hello 6 from the client' from 26</t>
  </si>
  <si>
    <t xml:space="preserve"> 268808 P 0.18 6 1161730 67645449 94382 171547 0 99861 140242 9689872 4802 10066 0 7601 (radio 0.38% / 0.15% tx 0.13% / 0.04% listen 0.24% / 0.10%)</t>
  </si>
  <si>
    <t xml:space="preserve"> 268807 P 0.18 6 1214261 67588442 40593 165788 0 131940 338535 9491142 9844 19599 0 11935 (radio 0.29% / 0.29% tx 0.05% / 0.10% listen 0.24% / 0.19%)</t>
  </si>
  <si>
    <t xml:space="preserve"> 268808 P 0.18 6 1341837 67464803 133598 195679 0 106790 190295 9639507 22798 17509 0 6575 (radio 0.47% / 0.41% tx 0.19% / 0.23% listen 0.28% / 0.17%)</t>
  </si>
  <si>
    <t xml:space="preserve"> 268807 P 0.18 6 1302150 67502916 36712 159790 0 131498 350399 9477312 9503 18497 0 12074 (radio 0.28% / 0.28% tx 0.05% / 0.09% listen 0.23% / 0.18%)</t>
  </si>
  <si>
    <t xml:space="preserve"> 268808 P 0.18 6 1304588 67501122 128317 210803 0 99497 170311 9659353 12243 17334 0 6495 (radio 0.49% / 0.30% tx 0.18% / 0.12% listen 0.30% / 0.17%)</t>
  </si>
  <si>
    <t xml:space="preserve"> 268807 P 0.18 6 1282902 67517600 104956 184249 0 128899 301960 9525791 6896 27892 0 23208 (radio 0.42% / 0.35% tx 0.15% / 0.07% listen 0.26% / 0.28%)</t>
  </si>
  <si>
    <t xml:space="preserve"> 268807 P 0.18 6 1601686 67208699 123498 183697 0 112429 408168 9421835 12119 19868 0 11402 (radio 0.44% / 0.32% tx 0.17% / 0.12% listen 0.26% / 0.20%)</t>
  </si>
  <si>
    <t xml:space="preserve"> 268808 P 0.18 6 1270058 67535411 118185 200631 0 101210 168137 9661539 11840 15738 0 6772 (radio 0.46% / 0.28% tx 0.17% / 0.12% listen 0.29% / 0.16%)</t>
  </si>
  <si>
    <t xml:space="preserve"> 268808 P 0.18 6 1077922 67726932 49874 123870 0 101358 185633 9643836 10739 17404 0 9653 (radio 0.25% / 0.28% tx 0.07% / 0.10% listen 0.18% / 0.17%)</t>
  </si>
  <si>
    <t xml:space="preserve"> 268807 P 0.18 6 713436 68095453 36961 132500 0 113585 199138 9630688 10835 24009 0 19944 (radio 0.24% / 0.35% tx 0.05% / 0.11% listen 0.19% / 0.24%)</t>
  </si>
  <si>
    <t xml:space="preserve"> 268807 P 0.18 6 1277692 67529036 39934 134625 0 101259 198766 9631423 0 5929 0 5929 (radio 0.25% / 0.06% tx 0.05% / 0.00% listen 0.19% / 0.06%)</t>
  </si>
  <si>
    <t xml:space="preserve"> 268808 P 0.18 6 1214038 67591572 104334 181005 0 99049 152051 9675364 8909 12098 0 7035 (radio 0.41% / 0.21% tx 0.15% / 0.09% listen 0.26% / 0.12%)</t>
  </si>
  <si>
    <t xml:space="preserve"> 268807 P 0.18 6 1479630 67328912 97082 186009 0 127046 414705 9415422 14604 22190 0 10760 (radio 0.41% / 0.37% tx 0.14% / 0.14% listen 0.27% / 0.22%)</t>
  </si>
  <si>
    <t xml:space="preserve"> 268807 P 0.18 6 1400964 67401534 163973 214248 0 138392 396676 9433002 121388 65419 0 14568 (radio 0.54% / 1.90% tx 0.23% / 1.23% listen 0.31% / 0.66%)</t>
  </si>
  <si>
    <t xml:space="preserve"> 268807 P 0.18 6 1805423 67003297 168905 223222 0 134249 353820 9475899 9419 20291 0 13598 (radio 0.56% / 0.30% tx 0.24% / 0.09% listen 0.32% / 0.20%)</t>
  </si>
  <si>
    <t xml:space="preserve"> 268808 P 0.18 6 1132437 67670442 90213 161349 0 99116 129346 9698542 240 6954 0 6051 (radio 0.36% / 0.07% tx 0.13% / 0.00% listen 0.23% / 0.07%)</t>
  </si>
  <si>
    <t xml:space="preserve"> 268808 P 0.18 6 1830874 66975185 208926 228741 0 113537 451115 9378527 94551 61384 0 12424 (radio 0.01% / 1.58% tx 0.30% / 0.96% listen 0.33% / 0.62%)</t>
  </si>
  <si>
    <t xml:space="preserve"> 268808 P 0.18 6 1449279 67357831 102130 175595 0 114599 338553 9491185 26802 30379 0 15344 (radio 0.40% / 0.58% tx 0.14% / 0.27% listen 0.25% / 0.30%)</t>
  </si>
  <si>
    <t xml:space="preserve"> 268807 P 0.18 6 1306064 67499995 56402 153675 0 116585 320824 9508917 12250 18654 0 10822 (radio 0.30% / 0.31% tx 0.08% / 0.12% listen 0.22% / 0.18%)</t>
  </si>
  <si>
    <t xml:space="preserve"> 268807 P 0.18 6 1149929 67659031 175026 207325 0 114126 458547 9371210 137812 75572 0 15220 (radio 0.55% / 2.17% tx 0.25% / 1.40% listen 0.30% / 0.76%)</t>
  </si>
  <si>
    <t xml:space="preserve"> 268808 P 0.18 6 1287588 67515848 114822 195246 0 102290 200808 9626770 10528 15512 0 6136 (radio 0.45% / 0.26% tx 0.16% / 0.10% listen 0.28% / 0.15%)</t>
  </si>
  <si>
    <t xml:space="preserve"> 268808 P 0.18 6 1552789 67253811 119599 208311 0 108687 211575 9616649 303 17537 0 10726 (radio 0.47% / 0.18% tx 0.17% / 0.00% listen 0.30% / 0.17%)</t>
  </si>
  <si>
    <t xml:space="preserve"> 268808 P 0.18 6 1147638 67658676 90300 165877 0 99016 137259 9692508 4101 7255 0 5849 (radio 0.37% / 0.11% tx 0.13% / 0.04% listen 0.24% / 0.07%)</t>
  </si>
  <si>
    <t xml:space="preserve"> 268807 P 0.18 6 1427818 67375408 129924 211492 0 143657 330645 9497159 24102 34654 0 23521 (radio 0.49% / 0.59% tx 0.18% / 0.24% listen 0.30% / 0.35%)</t>
  </si>
  <si>
    <t xml:space="preserve"> 268807 P 0.18 6 1196572 67606895 98292 183771 0 130962 318150 9509751 11332 23099 0 13089 (radio 0.40% / 0.35% tx 0.14% / 0.11% listen 0.26% / 0.23%)</t>
  </si>
  <si>
    <t xml:space="preserve"> 268808 P 0.18 6 1516620 67293036 136119 197312 0 118764 392020 9438079 82322 57457 0 13067 (radio 0.48% / 1.42% tx 0.19% / 0.83% listen 0.28% / 0.58%)</t>
  </si>
  <si>
    <t xml:space="preserve"> 268808 P 0.18 6 1112450 67697838 53157 179518 0 146513 287246 9542582 5259 30436 0 25503 (radio 0.33% / 0.36% tx 0.07% / 0.05% listen 0.26% / 0.30%)</t>
  </si>
  <si>
    <t xml:space="preserve"> 268807 P 0.18 6 1656238 67152810 205118 222219 0 141726 347176 9482518 18961 33109 0 24581 (radio 0.62% / 0.52% tx 0.29% / 0.19% listen 0.32% / 0.33%)</t>
  </si>
  <si>
    <t xml:space="preserve"> 268807 P 0.18 6 1786976 67018726 167271 222854 0 134091 424622 9403272 40448 34246 0 12416 (radio 0.56% / 0.76% tx 0.24% / 0.41% listen 0.32% / 0.34%)</t>
  </si>
  <si>
    <t xml:space="preserve"> 268808 P 0.18 6 811552 67992269 32682 126763 0 117732 122722 9707337 304 10248 0 10012 (radio 0.23% / 0.10% tx 0.04% / 0.00% listen 0.18% / 0.10%)</t>
  </si>
  <si>
    <t xml:space="preserve"> 268808 P 0.18 6 1236319 67572179 84535 175449 0 107468 149347 9680365 688 6569 0 5875 (radio 0.37% / 0.07% tx 0.12% / 0.00% listen 0.25% / 0.06%)</t>
  </si>
  <si>
    <t xml:space="preserve"> 268808 P 0.18 6 1277443 67528400 96406 196715 0 100004 167258 9662382 8867 16053 0 6597 (radio 0.42% / 0.25% tx 0.14% / 0.09% listen 0.28% / 0.16%)</t>
  </si>
  <si>
    <t>DATA send to 1 'Hello 7'</t>
  </si>
  <si>
    <t>DATA recv 'Hello 7 from the client' from 31</t>
  </si>
  <si>
    <t>DATA recv 'Hello 7 from the client' from 30</t>
  </si>
  <si>
    <t>DATA recv 'Hello 7 from the client' from 32</t>
  </si>
  <si>
    <t>DATA recv 'Hello 7 from the client' from 8</t>
  </si>
  <si>
    <t>DATA recv 'Hello 7 from the client' from 29</t>
  </si>
  <si>
    <t>DATA recv 'Hello 7 from the client' from 27</t>
  </si>
  <si>
    <t>DATA recv 'Hello 7 from the client' from 7</t>
  </si>
  <si>
    <t>DATA recv 'Hello 7 from the client' from 15</t>
  </si>
  <si>
    <t>DATA recv 'Hello 7 from the client' from 10</t>
  </si>
  <si>
    <t xml:space="preserve"> 307208 P 0.18 7 1301960 77332978 99666 181407 0 106021 140227 9687529 5284 9860 0 6160 (radio 0.35% / 0.15% tx 0.12% / 0.05% listen 0.23% / 0.10%)</t>
  </si>
  <si>
    <t xml:space="preserve"> 307207 P 0.18 7 1598884 77033557 52245 189123 0 147670 384620 9445115 11652 23335 0 15730 (radio 0.30% / 0.35% tx 0.06% / 0.11% listen 0.24% / 0.23%)</t>
  </si>
  <si>
    <t xml:space="preserve"> 307208 P 0.18 7 1503296 77133252 138393 206341 0 113068 161456 9668449 4795 10662 0 6278 (radio 0.43% / 0.15% tx 0.17% / 0.04% listen 0.26% / 0.10%)</t>
  </si>
  <si>
    <t xml:space="preserve"> 307207 P 0.18 7 1735045 76900009 83491 190824 0 143355 432892 9397093 46779 31034 0 11857 (radio 0.34% / 0.79% tx 0.10% / 0.47% listen 0.24% / 0.31%)</t>
  </si>
  <si>
    <t xml:space="preserve"> 307208 P 0.18 7 1506900 77128591 142102 235926 0 107285 202309 9627469 13785 25123 0 7788 (radio 0.48% / 0.39% tx 0.18% / 0.14% listen 0.30% / 0.25%)</t>
  </si>
  <si>
    <t xml:space="preserve"> 307207 P 0.18 7 1766197 76864310 181805 225078 0 137436 483292 9346710 76849 40829 0 8537 (radio 0.51% / 1.19% tx 0.23% / 0.78% listen 0.28% / 0.41%)</t>
  </si>
  <si>
    <t xml:space="preserve"> 307207 P 0.18 7 2069291 76570756 142114 204698 0 120343 467602 9362057 18616 21001 0 7914 (radio 0.44% / 0.40% tx 0.18% / 0.18% listen 0.26% / 0.21%)</t>
  </si>
  <si>
    <t xml:space="preserve"> 307208 P 0.18 7 1539268 77095716 130656 220146 0 109700 269207 9560305 12471 19515 0 8490 (radio 0.44% / 0.32% tx 0.16% / 0.12% listen 0.27% / 0.19%)</t>
  </si>
  <si>
    <t xml:space="preserve"> 307208 P 0.18 7 1212938 77421793 49874 137653 0 115141 135013 9694861 0 13783 0 13783 (radio 0.23% / 0.14% tx 0.06% / 0.00% listen 0.17% / 0.14%)</t>
  </si>
  <si>
    <t xml:space="preserve"> 307207 P 0.18 7 1010262 77628569 89491 167146 0 126084 296823 9533116 52530 34646 0 12499 (radio 0.32% / 0.88% tx 0.11% / 0.53% listen 0.21% / 0.35%)</t>
  </si>
  <si>
    <t xml:space="preserve"> 307207 P 0.18 7 1603175 77031335 99970 164877 0 106510 325480 9502299 60036 30252 0 5251 (radio 0.33% / 0.91% tx 0.12% / 0.61% listen 0.20% / 0.30%)</t>
  </si>
  <si>
    <t xml:space="preserve"> 307208 P 0.18 7 1386412 77248745 113508 195769 0 109235 172371 9657173 9174 14764 0 10186 (radio 0.39% / 0.24% tx 0.14% / 0.09% listen 0.24% / 0.15%)</t>
  </si>
  <si>
    <t xml:space="preserve"> 307207 P 0.18 7 2012534 76625800 129462 218964 0 135418 532901 9296888 32380 32955 0 8372 (radio 0.44% / 0.66% tx 0.16% / 0.32% listen 0.27% / 0.33%)</t>
  </si>
  <si>
    <t xml:space="preserve"> 307207 P 0.18 7 1735813 76894364 200836 246517 0 152251 334846 9492830 36863 32269 0 13859 (radio 0.02% / 0.70% tx 0.25% / 0.37% listen 0.31% / 0.32%)</t>
  </si>
  <si>
    <t xml:space="preserve"> 307207 P 0.18 7 2210004 76428777 178888 245921 0 147957 404578 9425480 9983 22699 0 13708 (radio 0.54% / 0.33% tx 0.22% / 0.10% listen 0.31% / 0.23%)</t>
  </si>
  <si>
    <t xml:space="preserve"> 307208 P 0.18 7 1263116 77367567 91190 168332 0 104965 130676 9697125 977 6983 0 5849 (radio 0.33% / 0.08% tx 0.11% / 0.00% listen 0.21% / 0.07%)</t>
  </si>
  <si>
    <t xml:space="preserve"> 307208 P 0.18 7 2248247 76387415 353474 301727 0 125786 417370 9412230 144548 72986 0 12249 (radio 0.28% / 2.21% tx 0.44% / 1.47% listen 0.38% / 0.74%)</t>
  </si>
  <si>
    <t xml:space="preserve"> 307208 P 0.18 7 1859498 76777638 139893 207472 0 127189 410216 9419807 37763 31877 0 12590 (radio 0.44% / 0.70% tx 0.17% / 0.38% listen 0.26% / 0.32%)</t>
  </si>
  <si>
    <t xml:space="preserve"> 307207 P 0.18 7 1692805 76942909 66935 179224 0 130321 386738 9442914 10533 25549 0 13736 (radio 0.31% / 0.36% tx 0.08% / 0.10% listen 0.22% / 0.25%)</t>
  </si>
  <si>
    <t xml:space="preserve"> 307207 P 0.18 7 1485220 77151393 214571 240163 0 130971 335288 9492362 39545 32838 0 16845 (radio 0.03% / 0.73% tx 0.27% / 0.40% listen 0.30% / 0.33%)</t>
  </si>
  <si>
    <t xml:space="preserve"> 307208 P 0.18 7 1530105 77101150 127875 216580 0 114213 242514 9585302 13053 21334 0 11923 (radio 0.43% / 0.34% tx 0.16% / 0.13% listen 0.27% / 0.21%)</t>
  </si>
  <si>
    <t xml:space="preserve"> 307208 P 0.18 7 1754771 76879459 119904 223219 0 123357 201979 9625648 305 14908 0 14670 (radio 0.43% / 0.15% tx 0.15% / 0.00% listen 0.28% / 0.15%)</t>
  </si>
  <si>
    <t xml:space="preserve"> 307208 P 0.18 7 1284825 77349241 92426 174661 0 105170 137184 9690565 2126 8784 0 6154 (radio 0.33% / 0.11% tx 0.11% / 0.02% listen 0.22% / 0.08%)</t>
  </si>
  <si>
    <t xml:space="preserve"> 307207 P 0.18 7 1832792 76800278 174828 243478 0 157103 404971 9424870 44904 31986 0 13446 (radio 0.53% / 0.78% tx 0.22% / 0.45% listen 0.30% / 0.32%)</t>
  </si>
  <si>
    <t xml:space="preserve"> 307207 P 0.18 7 1544920 77088386 113263 205623 0 145001 348345 9481491 14971 21852 0 14039 (radio 0.40% / 0.37% tx 0.14% / 0.15% listen 0.26% / 0.22%)</t>
  </si>
  <si>
    <t xml:space="preserve"> 307208 P 0.18 7 1868005 76771400 257447 263335 0 133282 351382 9478364 121328 66023 0 14518 (radio 0.11% / 1.90% tx 0.32% / 1.23% listen 0.33% / 0.67%)</t>
  </si>
  <si>
    <t xml:space="preserve"> 307208 P 0.18 7 1501429 77138617 75327 207540 0 161340 388976 9440779 22170 28022 0 14827 (radio 0.35% / 0.51% tx 0.09% / 0.22% listen 0.26% / 0.28%)</t>
  </si>
  <si>
    <t xml:space="preserve"> 307207 P 0.18 7 2088105 76548939 219753 249392 0 160120 431864 9396129 14635 27173 0 18394 (radio 0.05% / 0.42% tx 0.27% / 0.14% listen 0.31% / 0.27%)</t>
  </si>
  <si>
    <t xml:space="preserve"> 307207 P 0.18 7 2222361 76412922 195817 260828 0 156121 435382 9394196 28546 37974 0 22030 (radio 0.03% / 0.67% tx 0.24% / 0.29% listen 0.33% / 0.38%)</t>
  </si>
  <si>
    <t xml:space="preserve"> 307208 P 0.18 7 938376 77693587 33926 142051 0 131585 126821 9701318 1244 15288 0 13853 (radio 0.22% / 0.16% tx 0.04% / 0.01% listen 0.18% / 0.15%)</t>
  </si>
  <si>
    <t xml:space="preserve"> 307208 P 0.18 7 1384644 77253483 85129 182279 0 113618 148322 9681304 594 6830 0 6150 (radio 0.34% / 0.07% tx 0.10% / 0.00% listen 0.23% / 0.06%)</t>
  </si>
  <si>
    <t xml:space="preserve"> 307208 P 0.18 7 1473142 77162256 109196 219438 0 108870 195696 9633856 12790 22723 0 8866 (radio 0.41% / 0.36% tx 0.13% / 0.13% listen 0.27% / 0.23%)</t>
  </si>
  <si>
    <t>DATA send to 1 'Hello 8'</t>
  </si>
  <si>
    <t>DATA recv 'Hello 8 from the client' from 1</t>
  </si>
  <si>
    <t>DATA recv 'Hello 8 from the client' from 31</t>
  </si>
  <si>
    <t>DATA recv 'Hello 8 from the client' from 11</t>
  </si>
  <si>
    <t>DATA recv 'Hello 8 from the client' from 7</t>
  </si>
  <si>
    <t>DATA recv 'Hello 8 from the client' from 32</t>
  </si>
  <si>
    <t>DATA recv 'Hello 8 from the client' from 15</t>
  </si>
  <si>
    <t>DATA recv 'Hello 8 from the client' from 17</t>
  </si>
  <si>
    <t xml:space="preserve"> 345608 P 0.18 8 1437976 87024754 103257 189488 0 112188 136013 9691776 3591 8081 0 6167 (radio 0.33% / 0.11% tx 0.11% / 0.03% listen 0.21% / 0.08%)</t>
  </si>
  <si>
    <t xml:space="preserve"> 345607 P 0.18 8 2035104 86427530 62791 213004 0 159806 436217 9393973 10546 23881 0 12136 (radio 0.31% / 0.35% tx 0.07% / 0.10% listen 0.24% / 0.24%)</t>
  </si>
  <si>
    <t xml:space="preserve"> 345608 P 0.18 8 1663327 86800847 142927 215292 0 119673 160028 9667595 4534 8951 0 6605 (radio 0.40% / 0.13% tx 0.16% / 0.04% listen 0.24% / 0.09%)</t>
  </si>
  <si>
    <t xml:space="preserve"> 345607 P 0.18 8 2105790 86357252 93956 208637 0 154415 370742 9457243 10465 17813 0 11060 (radio 0.34% / 0.28% tx 0.10% / 0.10% listen 0.23% / 0.18%)</t>
  </si>
  <si>
    <t xml:space="preserve"> 345608 P 0.18 8 1798440 86664875 156803 260795 0 116440 291537 9536284 14701 24869 0 9155 (radio 0.47% / 0.40% tx 0.17% / 0.14% listen 0.29% / 0.25%)</t>
  </si>
  <si>
    <t xml:space="preserve"> 345607 P 0.18 8 2186785 86273611 191057 240227 0 144717 420585 9409301 9252 15149 0 7281 (radio 0.00% / 0.24% tx 0.21% / 0.09% listen 0.27% / 0.15%)</t>
  </si>
  <si>
    <t xml:space="preserve"> 345607 P 0.18 8 2541989 85927893 154235 224154 0 130214 472695 9357137 12121 19456 0 9871 (radio 0.42% / 0.32% tx 0.17% / 0.12% listen 0.25% / 0.19%)</t>
  </si>
  <si>
    <t xml:space="preserve"> 345608 P 0.18 8 1867822 86597045 139205 235988 0 118807 328551 9501329 8549 15842 0 9107 (radio 0.42% / 0.24% tx 0.15% / 0.08% listen 0.26% / 0.16%)</t>
  </si>
  <si>
    <t xml:space="preserve"> 345608 P 0.18 8 1347788 87116906 49874 143552 0 121040 134847 9695113 0 5899 0 5899 (radio 0.21% / 0.06% tx 0.05% / 0.00% listen 0.16% / 0.06%)</t>
  </si>
  <si>
    <t xml:space="preserve"> 345607 P 0.18 8 1315945 87150622 128319 193496 0 136938 305680 9522053 38828 26350 0 10854 (radio 0.36% / 0.66% tx 0.14% / 0.39% listen 0.21% / 0.26%)</t>
  </si>
  <si>
    <t xml:space="preserve"> 345607 P 0.18 8 1867673 86596751 109589 173327 0 112820 264495 9565416 9619 8450 0 6310 (radio 0.31% / 0.18% tx 0.12% / 0.09% listen 0.19% / 0.08%)</t>
  </si>
  <si>
    <t xml:space="preserve"> 345608 P 0.18 8 1559200 86905767 122219 206012 0 115303 172785 9657022 8711 10243 0 6068 (radio 0.37% / 0.19% tx 0.13% / 0.08% listen 0.23% / 0.10%)</t>
  </si>
  <si>
    <t xml:space="preserve"> 345607 P 0.18 8 2536596 85931758 157681 245676 0 144630 524059 9305958 28219 26712 0 9212 (radio 0.45% / 0.55% tx 0.17% / 0.28% listen 0.27% / 0.27%)</t>
  </si>
  <si>
    <t xml:space="preserve"> 345607 P 0.18 8 2053589 86404334 227857 267361 0 161200 317773 9509970 27021 20844 0 8949 (radio 0.07% / 0.48% tx 0.25% / 0.27% listen 0.30% / 0.21%)</t>
  </si>
  <si>
    <t xml:space="preserve"> 345607 P 0.18 8 2652290 85816467 190127 261816 0 156245 442283 9387690 11239 15895 0 8288 (radio 0.02% / 0.27% tx 0.21% / 0.11% listen 0.29% / 0.16%)</t>
  </si>
  <si>
    <t xml:space="preserve"> 345608 P 0.18 8 1396625 87061828 92790 176226 0 111019 133506 9694261 1600 7894 0 6054 (radio 0.30% / 0.09% tx 0.10% / 0.01% listen 0.19% / 0.08%)</t>
  </si>
  <si>
    <t xml:space="preserve"> 345608 P 0.18 8 2440987 86024469 353474 307626 0 131685 192737 9637054 0 5899 0 5899 (radio 0.26% / 0.06% tx 0.39% / 0.00% listen 0.34% / 0.06%)</t>
  </si>
  <si>
    <t xml:space="preserve"> 345608 P 0.18 8 2214463 86250425 147859 224051 0 138130 354962 9472787 7966 16579 0 10941 (radio 0.42% / 0.24% tx 0.16% / 0.08% listen 0.25% / 0.16%)</t>
  </si>
  <si>
    <t xml:space="preserve"> 345607 P 0.18 8 2059118 86406355 75068 197785 0 140506 366310 9463446 8133 18561 0 10185 (radio 0.30% / 0.27% tx 0.08% / 0.08% listen 0.22% / 0.18%)</t>
  </si>
  <si>
    <t xml:space="preserve"> 345607 P 0.18 8 1870412 86593846 232092 254840 0 137931 385189 9442453 17521 14677 0 6960 (radio 0.06% / 0.32% tx 0.26% / 0.17% listen 0.28% / 0.14%)</t>
  </si>
  <si>
    <t xml:space="preserve"> 345608 P 0.18 8 1800332 86660869 146495 234825 0 122472 270224 9559719 18620 18245 0 8259 (radio 0.43% / 0.37% tx 0.16% / 0.18% listen 0.26% / 0.18%)</t>
  </si>
  <si>
    <t xml:space="preserve"> 345608 P 0.18 8 1961722 86502514 120763 230183 0 129221 206948 9623055 859 6964 0 5864 (radio 0.39% / 0.07% tx 0.13% / 0.00% listen 0.26% / 0.07%)</t>
  </si>
  <si>
    <t xml:space="preserve"> 345608 P 0.18 8 1416811 87046996 93929 182935 0 111366 131983 9697755 1503 8274 0 6196 (radio 0.31% / 0.09% tx 0.10% / 0.01% listen 0.20% / 0.08%)</t>
  </si>
  <si>
    <t xml:space="preserve"> 345607 P 0.18 8 2189759 86273313 185548 257409 0 166083 356964 9473035 10720 13931 0 8980 (radio 0.01% / 0.25% tx 0.20% / 0.10% listen 0.29% / 0.14%)</t>
  </si>
  <si>
    <t xml:space="preserve"> 345607 P 0.18 8 1958663 86502316 138013 225880 0 154872 413740 9413930 24750 20257 0 9871 (radio 0.41% / 0.45% tx 0.15% / 0.25% listen 0.25% / 0.20%)</t>
  </si>
  <si>
    <t xml:space="preserve"> 345608 P 0.18 8 2024446 86444798 257447 269431 0 139358 156438 9673398 0 6096 0 6076 (radio 0.11% / 0.06% tx 0.29% / 0.00% listen 0.30% / 0.06%)</t>
  </si>
  <si>
    <t xml:space="preserve"> 345608 P 0.18 8 1878831 86591291 86184 225858 0 172034 377399 9452674 10857 18318 0 10694 (radio 0.35% / 0.29% tx 0.09% / 0.11% listen 0.25% / 0.18%)</t>
  </si>
  <si>
    <t xml:space="preserve"> 345607 P 0.18 8 2547825 85918911 229318 267061 0 171856 459717 9369972 9565 17669 0 11736 (radio 0.07% / 0.27% tx 0.25% / 0.09% listen 0.30% / 0.17%)</t>
  </si>
  <si>
    <t xml:space="preserve"> 345607 P 0.18 8 2651113 85811911 209742 282006 0 166839 428749 9398989 13925 21178 0 10718 (radio 0.07% / 0.35% tx 0.23% / 0.14% listen 0.31% / 0.21%)</t>
  </si>
  <si>
    <t xml:space="preserve"> 345608 P 0.18 8 1060676 87401020 34230 148185 0 137484 122297 9707433 304 6134 0 5899 (radio 0.20% / 0.06% tx 0.03% / 0.00% listen 0.16% / 0.06%)</t>
  </si>
  <si>
    <t xml:space="preserve"> 345608 P 0.18 8 1540360 86926530 86931 190806 0 120098 155713 9673047 1802 8527 0 6480 (radio 0.31% / 0.10% tx 0.09% / 0.01% listen 0.21% / 0.08%)</t>
  </si>
  <si>
    <t xml:space="preserve"> 345608 P 0.18 8 1716124 86749018 122896 241560 0 117850 242979 9586762 13700 22122 0 8980 (radio 0.41% / 0.36% tx 0.13% / 0.13% listen 0.27% / 0.22%)</t>
  </si>
  <si>
    <t>DATA send to 1 'Hello 9'</t>
  </si>
  <si>
    <t>DATA recv 'Hello 9 from the client' from 11</t>
  </si>
  <si>
    <t>DATA recv 'Hello 9 from the client' from 16</t>
  </si>
  <si>
    <t>DATA recv 'Hello 9 from the client' from 1</t>
  </si>
  <si>
    <t>DATA recv 'Hello 9 from the client' from 6</t>
  </si>
  <si>
    <t>DATA recv 'Hello 9 from the client' from 7</t>
  </si>
  <si>
    <t>DATA recv 'Hello 9 from the client' from 5</t>
  </si>
  <si>
    <t>DATA recv 'Hello 9 from the client' from 17</t>
  </si>
  <si>
    <t>DATA recv 'Hello 9 from the client' from 13</t>
  </si>
  <si>
    <t>DATA recv 'Hello 9 from the client' from 32</t>
  </si>
  <si>
    <t>DATA recv 'Hello 9 from the client' from 8</t>
  </si>
  <si>
    <t>DATA recv 'Hello 9 from the client' from 31</t>
  </si>
  <si>
    <t>DATA recv 'Hello 9 from the client' from 30</t>
  </si>
  <si>
    <t>DATA recv 'Hello 9 from the client' from 2</t>
  </si>
  <si>
    <t>DATA recv 'Hello 9 from the client' from 12</t>
  </si>
  <si>
    <t>DATA recv 'Hello 9 from the client' from 24</t>
  </si>
  <si>
    <t>DATA recv 'Hello 9 from the client' from 15</t>
  </si>
  <si>
    <t xml:space="preserve"> 384008 P 0.18 9 1574858 96715577 107118 196961 0 118149 136879 9690823 3861 7473 0 5961 (radio 0.30% / 0.11% tx 0.10% / 0.03% listen 0.20% / 0.07%)</t>
  </si>
  <si>
    <t xml:space="preserve"> 384007 P 0.18 9 2583696 95708805 102023 252947 0 174422 548589 9281275 39232 39943 0 14616 (radio 0.36% / 0.80% tx 0.10% / 0.39% listen 0.25% / 0.40%)</t>
  </si>
  <si>
    <t xml:space="preserve"> 384008 P 0.18 9 1827476 96466585 148547 225443 0 125934 164146 9665738 5620 10151 0 6261 (radio 0.38% / 0.16% tx 0.15% / 0.05% listen 0.22% / 0.10%)</t>
  </si>
  <si>
    <t xml:space="preserve"> 384007 P 0.18 9 2604396 95688364 107876 240273 0 169996 498603 9331112 13920 31636 0 15581 (radio 0.35% / 0.46% tx 0.10% / 0.14% listen 0.24% / 0.32%)</t>
  </si>
  <si>
    <t xml:space="preserve"> 384008 P 0.18 9 2178472 96112575 179560 296588 0 130101 380029 9447700 22757 35793 0 13661 (radio 0.04% / 0.59% tx 0.18% / 0.23% listen 0.30% / 0.36%)</t>
  </si>
  <si>
    <t xml:space="preserve"> 384007 P 0.18 9 2623844 95666321 211870 262770 0 153782 437056 9392710 20813 22543 0 9065 (radio 0.04% / 0.44% tx 0.21% / 0.21% listen 0.26% / 0.22%)</t>
  </si>
  <si>
    <t xml:space="preserve"> 384007 P 0.18 9 3100146 95199659 166643 253876 0 142963 558154 9271766 12408 29722 0 12749 (radio 0.42% / 0.42% tx 0.16% / 0.12% listen 0.25% / 0.30%)</t>
  </si>
  <si>
    <t xml:space="preserve"> 384008 P 0.18 9 2225715 96069086 154285 254226 0 127245 357890 9472041 15080 18238 0 8438 (radio 0.41% / 0.33% tx 0.15% / 0.15% listen 0.25% / 0.18%)</t>
  </si>
  <si>
    <t xml:space="preserve"> 384008 P 0.18 9 1482501 96812099 49874 149451 0 126939 134710 9695193 0 5899 0 5899 (radio 0.20% / 0.06% tx 0.05% / 0.00% listen 0.15% / 0.06%)</t>
  </si>
  <si>
    <t xml:space="preserve"> 384007 P 0.18 9 1750673 96543554 148840 227572 0 155478 434725 9392932 20521 34076 0 18540 (radio 0.38% / 0.55% tx 0.15% / 0.20% listen 0.23% / 0.34%)</t>
  </si>
  <si>
    <t xml:space="preserve"> 384007 P 0.18 9 2250265 96043910 118966 192127 0 123362 382589 9447159 9377 18800 0 10542 (radio 0.31% / 0.28% tx 0.12% / 0.09% listen 0.19% / 0.19%)</t>
  </si>
  <si>
    <t xml:space="preserve"> 384008 P 0.18 9 1727771 96567267 130742 216521 0 121890 168568 9661500 8523 10509 0 6587 (radio 0.35% / 0.19% tx 0.13% / 0.08% listen 0.22% / 0.10%)</t>
  </si>
  <si>
    <t xml:space="preserve"> 384007 P 0.18 9 3076612 95219226 172803 271157 0 156460 540013 9287468 15122 25481 0 11830 (radio 0.01% / 0.41% tx 0.17% / 0.15% listen 0.27% / 0.25%)</t>
  </si>
  <si>
    <t xml:space="preserve"> 384007 P 0.18 9 2400510 95887142 240535 293817 0 177073 346918 9482808 12678 26456 0 15873 (radio 0.10% / 0.39% tx 0.24% / 0.12% listen 0.29% / 0.26%)</t>
  </si>
  <si>
    <t xml:space="preserve"> 384007 P 0.18 9 3180668 95117785 223999 294068 0 169863 528375 9301318 33872 32252 0 13618 (radio 0.09% / 0.67% tx 0.22% / 0.34% listen 0.29% / 0.32%)</t>
  </si>
  <si>
    <t xml:space="preserve"> 384008 P 0.18 9 1530524 96756788 94328 184107 0 117295 133896 9694960 1538 7881 0 6276 (radio 0.28% / 0.09% tx 0.09% / 0.01% listen 0.18% / 0.08%)</t>
  </si>
  <si>
    <t xml:space="preserve"> 384008 P 0.18 9 2633480 95661529 353474 313525 0 137584 192490 9637060 0 5899 0 5899 (radio 0.24% / 0.06% tx 0.35% / 0.00% listen 0.31% / 0.06%)</t>
  </si>
  <si>
    <t xml:space="preserve"> 384008 P 0.18 9 2677583 95616925 168612 256459 0 149516 463117 9366500 20753 32408 0 11386 (radio 0.43% / 0.54% tx 0.17% / 0.21% listen 0.26% / 0.32%)</t>
  </si>
  <si>
    <t xml:space="preserve"> 384007 P 0.18 9 2523230 95772158 98355 232402 0 155879 464109 9365803 23287 34617 0 15373 (radio 0.33% / 0.58% tx 0.10% / 0.23% listen 0.23% / 0.35%)</t>
  </si>
  <si>
    <t xml:space="preserve"> 384007 P 0.18 9 2277511 96016598 244791 274250 0 148968 407096 9422752 12699 19410 0 11037 (radio 0.09% / 0.32% tx 0.24% / 0.12% listen 0.27% / 0.19%)</t>
  </si>
  <si>
    <t xml:space="preserve"> 384008 P 0.18 9 2052236 96238634 158156 248672 0 128939 251901 9577765 11661 13847 0 6467 (radio 0.41% / 0.25% tx 0.16% / 0.11% listen 0.25% / 0.14%)</t>
  </si>
  <si>
    <t xml:space="preserve"> 384008 P 0.18 9 2163822 96128339 120991 236285 0 135120 202097 9625825 228 6102 0 5899 (radio 0.36% / 0.06% tx 0.12% / 0.00% listen 0.24% / 0.06%)</t>
  </si>
  <si>
    <t xml:space="preserve"> 384008 P 0.18 9 1553496 96740191 95360 191092 0 117166 136682 9693195 1431 8157 0 5800 (radio 0.29% / 0.09% tx 0.09% / 0.01% listen 0.19% / 0.08%)</t>
  </si>
  <si>
    <t xml:space="preserve"> 384007 P 0.18 9 2594576 95698056 211663 280619 0 176063 404814 9424743 26115 23210 0 9980 (radio 0.06% / 0.50% tx 0.21% / 0.26% listen 0.28% / 0.23%)</t>
  </si>
  <si>
    <t xml:space="preserve"> 384007 P 0.18 9 2447298 95843651 162609 256713 0 168466 488632 9341335 24596 30833 0 13594 (radio 0.42% / 0.56% tx 0.16% / 0.25% listen 0.26% / 0.31%)</t>
  </si>
  <si>
    <t xml:space="preserve"> 384008 P 0.18 9 2186590 96112521 258287 276641 0 145183 162141 9667723 840 7210 0 5825 (radio 0.10% / 0.08% tx 0.26% / 0.00% listen 0.28% / 0.07%)</t>
  </si>
  <si>
    <t xml:space="preserve"> 384008 P 0.18 9 2378713 95921150 103203 262228 0 185707 499879 9329859 17019 36370 0 13673 (radio 0.37% / 0.54% tx 0.10% / 0.17% listen 0.26% / 0.36%)</t>
  </si>
  <si>
    <t xml:space="preserve"> 384007 P 0.18 9 3092541 95201639 242922 293272 0 183022 544713 9282728 13604 26211 0 11166 (radio 0.10% / 0.40% tx 0.24% / 0.13% listen 0.29% / 0.26%)</t>
  </si>
  <si>
    <t xml:space="preserve"> 384007 P 0.18 9 3129588 95160920 225040 313899 0 183668 478472 9349009 15298 31893 0 16829 (radio 0.11% / 0.48% tx 0.22% / 0.15% listen 0.31% / 0.32%)</t>
  </si>
  <si>
    <t xml:space="preserve"> 384008 P 0.18 9 1185797 97106020 35096 155373 0 143726 125118 9705000 866 7188 0 6242 (radio 0.19% / 0.08% tx 0.03% / 0.00% listen 0.15% / 0.07%)</t>
  </si>
  <si>
    <t xml:space="preserve"> 384008 P 0.18 9 1687348 96607380 87543 197813 0 126520 146985 9680850 612 7007 0 6422 (radio 0.29% / 0.07% tx 0.08% / 0.00% listen 0.20% / 0.07%)</t>
  </si>
  <si>
    <t xml:space="preserve"> 384008 P 0.18 9 2158007 96136970 135609 274530 0 131411 441880 9387952 12713 32970 0 13561 (radio 0.41% / 0.46% tx 0.13% / 0.12% listen 0.27% / 0.33%)</t>
  </si>
  <si>
    <t>DATA send to 1 'Hello 10'</t>
  </si>
  <si>
    <t>DATA recv 'Hello 10 from the client' from 8</t>
  </si>
  <si>
    <t>DATA recv 'Hello 10 from the client' from 6</t>
  </si>
  <si>
    <t>DATA recv 'Hello 10 from the client' from 4</t>
  </si>
  <si>
    <t>DATA recv 'Hello 10 from the client' from 11</t>
  </si>
  <si>
    <t>DATA recv 'Hello 10 from the client' from 31</t>
  </si>
  <si>
    <t>DATA recv 'Hello 10 from the client' from 12</t>
  </si>
  <si>
    <t>DATA recv 'Hello 10 from the client' from 16</t>
  </si>
  <si>
    <t>DATA recv 'Hello 10 from the client' from 17</t>
  </si>
  <si>
    <t>DATA recv 'Hello 10 from the client' from 1</t>
  </si>
  <si>
    <t>DATA recv 'Hello 10 from the client' from 15</t>
  </si>
  <si>
    <t>DATA recv 'Hello 10 from the client' from 10</t>
  </si>
  <si>
    <t>DATA recv 'Hello 10 from the client' from 3</t>
  </si>
  <si>
    <t>DATA recv 'Hello 10 from the client' from 32</t>
  </si>
  <si>
    <t>DATA recv 'Hello 10 from the client' from 7</t>
  </si>
  <si>
    <t>DATA recv 'Hello 10 from the client' from 30</t>
  </si>
  <si>
    <t>DATA recv 'Hello 10 from the client' from 29</t>
  </si>
  <si>
    <t>DATA recv 'Hello 10 from the client' from 14</t>
  </si>
  <si>
    <t>DATA recv 'Hello 10 from the client' from 13</t>
  </si>
  <si>
    <t>DATA recv 'Hello 10 from the client' from 5</t>
  </si>
  <si>
    <t xml:space="preserve"> 422408 P 0.18 10 1739913 106378405 121689 211931 0 124841 165052 9662828 14571 14970 0 6692 (radio 0.30% / 0.30% tx 0.11% / 0.14% listen 0.19% / 0.15%)</t>
  </si>
  <si>
    <t xml:space="preserve"> 422407 P 0.18 10 3116797 105005397 110170 276734 0 184868 533098 9296592 8147 23787 0 10446 (radio 0.35% / 0.32% tx 0.10% / 0.08% listen 0.25% / 0.24%)</t>
  </si>
  <si>
    <t xml:space="preserve"> 422408 P 0.18 10 2028112 106095720 166879 242352 0 132329 200633 9629135 18332 16909 0 6395 (radio 0.37% / 0.35% tx 0.15% / 0.18% listen 0.22% / 0.17%)</t>
  </si>
  <si>
    <t xml:space="preserve"> 422407 P 0.18 10 3120890 105001645 119336 261816 0 179892 516491 9313281 11460 21543 0 9896 (radio 0.35% / 0.33% tx 0.11% / 0.11% listen 0.24% / 0.21%)</t>
  </si>
  <si>
    <t xml:space="preserve"> 422408 P 0.18 10 2553090 105568068 200554 318499 0 136688 374615 9455493 20994 21911 0 6587 (radio 0.08% / 0.43% tx 0.18% / 0.21% listen 0.29% / 0.22%)</t>
  </si>
  <si>
    <t xml:space="preserve"> 422407 P 0.18 10 3170805 104949269 218855 285495 0 162776 546958 9282948 6985 22725 0 8994 (radio 0.06% / 0.30% tx 0.20% / 0.07% listen 0.26% / 0.23%)</t>
  </si>
  <si>
    <t xml:space="preserve"> 422407 P 0.18 10 3644598 104485124 178755 277191 0 152521 544449 9285465 12112 23315 0 9558 (radio 0.02% / 0.36% tx 0.16% / 0.12% listen 0.25% / 0.23%)</t>
  </si>
  <si>
    <t xml:space="preserve"> 422408 P 0.18 10 2577149 105547788 166711 270571 0 134177 351431 9478702 12426 16345 0 6932 (radio 0.00% / 0.29% tx 0.15% / 0.12% listen 0.25% / 0.16%)</t>
  </si>
  <si>
    <t xml:space="preserve"> 422408 P 0.18 10 1617425 106507135 49874 155350 0 132838 134921 9695036 0 5899 0 5899 (radio 0.18% / 0.06% tx 0.04% / 0.00% listen 0.14% / 0.06%)</t>
  </si>
  <si>
    <t xml:space="preserve"> 422407 P 0.18 10 2253739 105870304 159339 251965 0 166426 503063 9326750 10499 24393 0 10948 (radio 0.38% / 0.35% tx 0.14% / 0.10% listen 0.23% / 0.24%)</t>
  </si>
  <si>
    <t xml:space="preserve"> 422407 P 0.18 10 2767398 105356706 129281 214142 0 130981 517130 9312796 10315 22015 0 7619 (radio 0.31% / 0.32% tx 0.11% / 0.10% listen 0.19% / 0.22%)</t>
  </si>
  <si>
    <t xml:space="preserve"> 422408 P 0.18 10 1915633 106209564 146528 231323 0 127230 187859 9642297 15786 14802 0 5340 (radio 0.34% / 0.31% tx 0.13% / 0.16% listen 0.21% / 0.15%)</t>
  </si>
  <si>
    <t xml:space="preserve"> 422407 P 0.18 10 3620222 104505325 184484 293246 0 166045 543607 9286099 11681 22089 0 9585 (radio 0.04% / 0.34% tx 0.17% / 0.11% listen 0.27% / 0.22%)</t>
  </si>
  <si>
    <t xml:space="preserve"> 422407 P 0.18 10 2958183 105159434 263201 320679 0 187609 557670 9272292 22666 26862 0 10536 (radio 0.14% / 0.50% tx 0.24% / 0.23% listen 0.29% / 0.27%)</t>
  </si>
  <si>
    <t xml:space="preserve"> 422407 P 0.18 10 3712220 104416032 231307 316945 0 179971 531549 9298247 7308 22877 0 10108 (radio 0.10% / 0.30% tx 0.21% / 0.07% listen 0.29% / 0.23%)</t>
  </si>
  <si>
    <t xml:space="preserve"> 422408 P 0.18 10 1723530 106393719 99996 196511 0 123764 193003 9636931 5668 12404 0 6469 (radio 0.27% / 0.18% tx 0.09% / 0.05% listen 0.18% / 0.12%)</t>
  </si>
  <si>
    <t xml:space="preserve"> 422408 P 0.18 10 2826387 105298195 353474 319425 0 143484 192904 9636666 0 5900 0 5900 (radio 0.22% / 0.06% tx 0.32% / 0.00% listen 0.29% / 0.06%)</t>
  </si>
  <si>
    <t xml:space="preserve"> 422408 P 0.18 10 3175224 104948791 180784 281241 0 160822 497638 9331866 12172 24782 0 11306 (radio 0.03% / 0.37% tx 0.16% / 0.12% listen 0.26% / 0.25%)</t>
  </si>
  <si>
    <t xml:space="preserve"> 422407 P 0.18 10 3021813 105101392 108565 256426 0 166415 498580 9329234 10210 24024 0 10536 (radio 0.33% / 0.34% tx 0.10% / 0.10% listen 0.23% / 0.24%)</t>
  </si>
  <si>
    <t xml:space="preserve"> 422407 P 0.18 10 2848790 105274964 254841 304850 0 161970 571276 9258366 10050 30600 0 13002 (radio 0.12% / 0.41% tx 0.23% / 0.10% listen 0.28% / 0.31%)</t>
  </si>
  <si>
    <t xml:space="preserve"> 422408 P 0.18 10 2307594 105812990 171567 263313 0 136114 255355 9574356 13411 14641 0 7175 (radio 0.00% / 0.28% tx 0.15% / 0.13% listen 0.24% / 0.14%)</t>
  </si>
  <si>
    <t xml:space="preserve"> 422408 P 0.18 10 2371466 105750836 121937 243339 0 141197 207641 9622497 946 7054 0 6077 (radio 0.33% / 0.08% tx 0.11% / 0.00% listen 0.22% / 0.07%)</t>
  </si>
  <si>
    <t xml:space="preserve"> 422408 P 0.18 10 1719604 106403954 108695 271242 0 124082 166105 9663763 13335 80150 0 6916 (radio 0.35% / 0.95% tx 0.10% / 0.13% listen 0.25% / 0.81%)</t>
  </si>
  <si>
    <t xml:space="preserve"> 422407 P 0.18 10 2972144 105148375 228018 293945 0 182489 377565 9450319 16355 13326 0 6426 (radio 0.08% / 0.30% tx 0.21% / 0.16% listen 0.27% / 0.13%)</t>
  </si>
  <si>
    <t xml:space="preserve"> 422407 P 0.18 10 2980911 105140061 171922 278777 0 178477 533610 9296410 9313 22064 0 10011 (radio 0.01% / 0.31% tx 0.15% / 0.09% listen 0.25% / 0.22%)</t>
  </si>
  <si>
    <t xml:space="preserve"> 422408 P 0.18 10 2343456 105785394 258287 282759 0 151057 156863 9672873 0 6118 0 5874 (radio 0.10% / 0.06% tx 0.23% / 0.00% listen 0.26% / 0.06%)</t>
  </si>
  <si>
    <t xml:space="preserve"> 422408 P 0.18 10 2876072 105253363 114660 284448 0 195501 497356 9332213 11457 22220 0 9794 (radio 0.36% / 0.34% tx 0.10% / 0.11% listen 0.26% / 0.22%)</t>
  </si>
  <si>
    <t xml:space="preserve"> 422407 P 0.18 10 3630347 104491417 253977 315550 0 191309 537803 9289778 11055 22278 0 8287 (radio 0.12% / 0.33% tx 0.23% / 0.11% listen 0.29% / 0.22%)</t>
  </si>
  <si>
    <t xml:space="preserve"> 422407 P 0.18 10 3623668 104494519 232708 336413 0 192450 494077 9333599 7668 22514 0 8782 (radio 0.12% / 0.30% tx 0.21% / 0.07% listen 0.31% / 0.22%)</t>
  </si>
  <si>
    <t xml:space="preserve"> 422408 P 0.18 10 1308502 106813408 35407 161509 0 149625 122702 9707388 311 6136 0 5899 (radio 0.18% / 0.06% tx 0.03% / 0.00% listen 0.14% / 0.06%)</t>
  </si>
  <si>
    <t xml:space="preserve"> 422408 P 0.18 10 1842363 106280138 89361 207550 0 134151 155012 9672758 1818 9737 0 7631 (radio 0.27% / 0.11% tx 0.08% / 0.01% listen 0.19% / 0.09%)</t>
  </si>
  <si>
    <t xml:space="preserve"> 422408 P 0.18 10 2649003 105473696 146236 303336 0 140624 490993 9336726 10627 28806 0 9213 (radio 0.01% / 0.40% tx 0.13% / 0.10% listen 0.28% / 0.29%)</t>
  </si>
  <si>
    <t>DATA send to 1 'Hello 11'</t>
  </si>
  <si>
    <t>DATA recv 'Hello 11 from the client' from 8</t>
  </si>
  <si>
    <t>DATA recv 'Hello 11 from the client' from 6</t>
  </si>
  <si>
    <t>DATA recv 'Hello 11 from the client' from 11</t>
  </si>
  <si>
    <t>DATA recv 'Hello 11 from the client' from 7</t>
  </si>
  <si>
    <t>DATA recv 'Hello 11 from the client' from 15</t>
  </si>
  <si>
    <t>DATA recv 'Hello 11 from the client' from 5</t>
  </si>
  <si>
    <t>DATA recv 'Hello 11 from the client' from 32</t>
  </si>
  <si>
    <t>DATA recv 'Hello 11 from the client' from 12</t>
  </si>
  <si>
    <t>DATA recv 'Hello 11 from the client' from 14</t>
  </si>
  <si>
    <t>DATA recv 'Hello 11 from the client' from 13</t>
  </si>
  <si>
    <t>DATA recv 'Hello 11 from the client' from 17</t>
  </si>
  <si>
    <t>DATA recv 'Hello 11 from the client' from 16</t>
  </si>
  <si>
    <t>DATA recv 'Hello 11 from the client' from 4</t>
  </si>
  <si>
    <t>DATA recv 'Hello 11 from the client' from 10</t>
  </si>
  <si>
    <t>DATA recv 'Hello 11 from the client' from 2</t>
  </si>
  <si>
    <t>DATA recv 'Hello 11 from the client' from 9</t>
  </si>
  <si>
    <t>DATA recv 'Hello 11 from the client' from 1</t>
  </si>
  <si>
    <t>DATA recv 'Hello 11 from the client' from 3</t>
  </si>
  <si>
    <t xml:space="preserve"> 460808 P 0.18 11 1875699 116072657 125317 218896 0 130614 135783 9694252 3628 6965 0 5773 (radio 0.29% / 0.10% tx 0.10% / 0.03% listen 0.18% / 0.07%)</t>
  </si>
  <si>
    <t xml:space="preserve"> 460807 P 0.18 11 3646522 114305413 119948 298685 0 194909 529722 9300016 9778 21951 0 10041 (radio 0.35% / 0.32% tx 0.10% / 0.09% listen 0.25% / 0.22%)</t>
  </si>
  <si>
    <t xml:space="preserve"> 460808 P 0.18 11 2192967 115760694 171705 252092 0 138739 164852 9664974 4826 9740 0 6410 (radio 0.35% / 0.14% tx 0.14% / 0.04% listen 0.21% / 0.09%)</t>
  </si>
  <si>
    <t xml:space="preserve"> 460807 P 0.18 11 3633671 114318383 128930 283457 0 188222 512778 9316738 9594 21641 0 8330 (radio 0.34% / 0.31% tx 0.10% / 0.09% listen 0.24% / 0.22%)</t>
  </si>
  <si>
    <t xml:space="preserve"> 460808 P 0.18 11 2970479 114980391 261892 352034 0 142220 417386 9412323 61338 33535 0 5532 (radio 0.15% / 0.96% tx 0.22% / 0.62% listen 0.29% / 0.34%)</t>
  </si>
  <si>
    <t xml:space="preserve"> 460807 P 0.18 11 3721737 114228020 229113 307444 0 171548 550929 9278751 10258 21949 0 8772 (radio 0.09% / 0.32% tx 0.19% / 0.10% listen 0.26% / 0.22%)</t>
  </si>
  <si>
    <t xml:space="preserve"> 460807 P 0.18 11 4184086 113775686 188280 299581 0 161747 539485 9290562 9525 22390 0 9226 (radio 0.04% / 0.32% tx 0.15% / 0.09% listen 0.25% / 0.22%)</t>
  </si>
  <si>
    <t xml:space="preserve"> 460808 P 0.18 11 2911130 115043530 176915 285316 0 143040 333978 9495742 10204 14745 0 8863 (radio 0.02% / 0.25% tx 0.14% / 0.10% listen 0.24% / 0.15%)</t>
  </si>
  <si>
    <t xml:space="preserve"> 460808 P 0.18 11 1752542 116201831 49874 161249 0 138737 135114 9694696 0 5899 0 5899 (radio 0.17% / 0.06% tx 0.04% / 0.00% listen 0.13% / 0.06%)</t>
  </si>
  <si>
    <t xml:space="preserve"> 460807 P 0.18 11 2744880 115208858 168879 276081 0 179050 491138 9338554 9540 24116 0 12624 (radio 0.01% / 0.34% tx 0.14% / 0.09% listen 0.23% / 0.24%)</t>
  </si>
  <si>
    <t xml:space="preserve"> 460807 P 0.18 11 3268069 114683683 135823 236870 0 139784 500668 9326977 6542 22728 0 8803 (radio 0.31% / 0.29% tx 0.11% / 0.06% listen 0.20% / 0.23%)</t>
  </si>
  <si>
    <t xml:space="preserve"> 460808 P 0.18 11 2090696 115864251 155223 241410 0 132900 175060 9654687 8695 10087 0 5670 (radio 0.33% / 0.19% tx 0.13% / 0.08% listen 0.20% / 0.10%)</t>
  </si>
  <si>
    <t xml:space="preserve"> 460807 P 0.18 11 4181255 113774306 196524 318795 0 174683 561030 9268981 12040 25549 0 8638 (radio 0.07% / 0.38% tx 0.16% / 0.12% listen 0.27% / 0.25%)</t>
  </si>
  <si>
    <t xml:space="preserve"> 460807 P 0.18 11 3502404 114444943 272737 343947 0 196692 544218 9285509 9536 23268 0 9083 (radio 0.15% / 0.33% tx 0.23% / 0.09% listen 0.29% / 0.23%)</t>
  </si>
  <si>
    <t xml:space="preserve"> 460807 P 0.18 11 4246437 113711324 242439 339957 0 189052 534214 9295292 11132 23012 0 9081 (radio 0.12% / 0.34% tx 0.20% / 0.11% listen 0.28% / 0.23%)</t>
  </si>
  <si>
    <t xml:space="preserve"> 460808 P 0.18 11 1887702 116059458 109199 209670 0 130058 164169 9665739 9203 13159 0 6294 (radio 0.27% / 0.22% tx 0.09% / 0.09% listen 0.17% / 0.13%)</t>
  </si>
  <si>
    <t xml:space="preserve"> 460808 P 0.18 11 3019557 114934696 353474 325324 0 149383 193167 9636501 0 5899 0 5899 (radio 0.21% / 0.06% tx 0.29% / 0.00% listen 0.27% / 0.06%)</t>
  </si>
  <si>
    <t xml:space="preserve"> 460808 P 0.18 11 3673716 114280103 190453 304963 0 171729 498489 9331312 9669 23722 0 10907 (radio 0.05% / 0.33% tx 0.16% / 0.09% listen 0.25% / 0.24%)</t>
  </si>
  <si>
    <t xml:space="preserve"> 460807 P 0.18 11 3539189 114413735 119063 279204 0 174190 517373 9312343 10498 22778 0 7775 (radio 0.33% / 0.33% tx 0.10% / 0.10% listen 0.23% / 0.23%)</t>
  </si>
  <si>
    <t xml:space="preserve"> 460807 P 0.18 11 3394088 114559420 264463 328896 0 171121 545295 9284456 9622 24046 0 9151 (radio 0.13% / 0.34% tx 0.22% / 0.09% listen 0.27% / 0.24%)</t>
  </si>
  <si>
    <t xml:space="preserve"> 460808 P 0.18 11 2546516 115403510 181106 274999 0 142778 238919 9590520 9539 11686 0 6664 (radio 0.02% / 0.21% tx 0.15% / 0.09% listen 0.23% / 0.11%)</t>
  </si>
  <si>
    <t xml:space="preserve"> 460808 P 0.18 11 2574346 115376077 122245 249471 0 147096 202877 9625241 308 6132 0 5899 (radio 0.31% / 0.06% tx 0.10% / 0.00% listen 0.21% / 0.06%)</t>
  </si>
  <si>
    <t xml:space="preserve"> 460808 P 0.18 11 1854548 116098534 109324 284269 0 131147 134941 9694580 629 13027 0 7065 (radio 0.33% / 0.13% tx 0.09% / 0.00% listen 0.24% / 0.13%)</t>
  </si>
  <si>
    <t xml:space="preserve"> 460807 P 0.18 11 3437292 114510896 235748 316793 0 191358 465145 9362521 7730 22848 0 8869 (radio 0.10% / 0.31% tx 0.19% / 0.07% listen 0.26% / 0.23%)</t>
  </si>
  <si>
    <t xml:space="preserve"> 460807 P 0.18 11 3520264 114428437 179926 302055 0 186841 539350 9288376 8004 23278 0 8364 (radio 0.04% / 0.31% tx 0.15% / 0.08% listen 0.25% / 0.23%)</t>
  </si>
  <si>
    <t xml:space="preserve"> 460808 P 0.18 11 2505332 115453131 258848 289727 0 156921 161873 9667737 561 6968 0 5864 (radio 0.10% / 0.07% tx 0.21% / 0.00% listen 0.24% / 0.07%)</t>
  </si>
  <si>
    <t xml:space="preserve"> 460808 P 0.18 11 3370934 114586156 124342 308143 0 204351 494859 9332793 9682 23695 0 8850 (radio 0.00% / 0.33% tx 0.10% / 0.09% listen 0.26% / 0.24%)</t>
  </si>
  <si>
    <t xml:space="preserve"> 460807 P 0.18 11 4159404 113792023 260743 337904 0 199392 529054 9300606 6766 22354 0 8083 (radio 0.14% / 0.29% tx 0.22% / 0.06% listen 0.28% / 0.22%)</t>
  </si>
  <si>
    <t xml:space="preserve"> 460807 P 0.18 11 4114812 113831103 243378 360371 0 202555 491141 9336584 10670 23958 0 10105 (radio 0.14% / 0.35% tx 0.20% / 0.10% listen 0.30% / 0.24%)</t>
  </si>
  <si>
    <t xml:space="preserve"> 460808 P 0.18 11 1434202 116515462 36273 168486 0 155474 125697 9702054 866 6977 0 5849 (radio 0.17% / 0.07% tx 0.03% / 0.00% listen 0.14% / 0.07%)</t>
  </si>
  <si>
    <t xml:space="preserve"> 460808 P 0.18 11 1991520 115960078 89962 216684 0 142823 149154 9679940 601 9134 0 8672 (radio 0.25% / 0.09% tx 0.07% / 0.00% listen 0.18% / 0.09%)</t>
  </si>
  <si>
    <t xml:space="preserve"> 460808 P 0.18 11 3156808 114795695 157891 338220 0 154820 507802 9321999 11655 34884 0 14196 (radio 0.05% / 0.47% tx 0.13% / 0.11% listen 0.28% / 0.35%)</t>
  </si>
  <si>
    <t>DATA send to 1 'Hello 12'</t>
  </si>
  <si>
    <t>DATA recv 'Hello 12 from the client' from 7</t>
  </si>
  <si>
    <t>DATA recv 'Hello 12 from the client' from 2</t>
  </si>
  <si>
    <t>DATA recv 'Hello 12 from the client' from 3</t>
  </si>
  <si>
    <t>DATA recv 'Hello 12 from the client' from 5</t>
  </si>
  <si>
    <t>DATA recv 'Hello 12 from the client' from 15</t>
  </si>
  <si>
    <t>DATA recv 'Hello 12 from the client' from 10</t>
  </si>
  <si>
    <t>DATA recv 'Hello 12 from the client' from 8</t>
  </si>
  <si>
    <t>DATA recv 'Hello 12 from the client' from 32</t>
  </si>
  <si>
    <t>DATA recv 'Hello 12 from the client' from 4</t>
  </si>
  <si>
    <t>DATA recv 'Hello 12 from the client' from 9</t>
  </si>
  <si>
    <t>DATA recv 'Hello 12 from the client' from 16</t>
  </si>
  <si>
    <t>DATA recv 'Hello 12 from the client' from 12</t>
  </si>
  <si>
    <t>DATA recv 'Hello 12 from the client' from 17</t>
  </si>
  <si>
    <t>DATA recv 'Hello 12 from the client' from 6</t>
  </si>
  <si>
    <t>DATA recv 'Hello 12 from the client' from 11</t>
  </si>
  <si>
    <t>DATA recv 'Hello 12 from the client' from 13</t>
  </si>
  <si>
    <t>DATA recv 'Hello 12 from the client' from 1</t>
  </si>
  <si>
    <t>DATA recv 'Hello 12 from the client' from 14</t>
  </si>
  <si>
    <t xml:space="preserve"> 499208 P 0.18 12 2027048 125751189 135442 227531 0 136786 151346 9678532 10125 8635 0 6172 (radio 0.28% / 0.19% tx 0.10% / 0.10% listen 0.17% / 0.08%)</t>
  </si>
  <si>
    <t xml:space="preserve"> 499207 P 0.18 12 4193288 123588466 130881 326283 0 207165 546763 9283053 10933 27598 0 12256 (radio 0.02% / 0.39% tx 0.10% / 0.11% listen 0.25% / 0.28%)</t>
  </si>
  <si>
    <t xml:space="preserve"> 499208 P 0.18 12 2361730 125421808 176748 262972 0 145260 168760 9661114 5043 10880 0 6521 (radio 0.00% / 0.16% tx 0.13% / 0.05% listen 0.20% / 0.11%)</t>
  </si>
  <si>
    <t xml:space="preserve"> 499207 P 0.18 12 4175910 123605525 147485 317597 0 199588 542236 9287142 18555 34140 0 11366 (radio 0.02% / 0.53% tx 0.11% / 0.18% listen 0.24% / 0.34%)</t>
  </si>
  <si>
    <t xml:space="preserve"> 499208 P 0.18 12 3318489 124462199 280136 368724 0 149022 348007 9481808 18244 16690 0 6802 (radio 0.17% / 0.35% tx 0.21% / 0.18% listen 0.28% / 0.16%)</t>
  </si>
  <si>
    <t xml:space="preserve"> 499207 P 0.18 12 4263710 123515900 238718 333921 0 182488 541970 9287880 9605 26477 0 10940 (radio 0.11% / 0.36% tx 0.18% / 0.09% listen 0.26% / 0.26%)</t>
  </si>
  <si>
    <t xml:space="preserve"> 499207 P 0.18 12 4743324 123046359 199798 330988 0 174753 559235 9270673 11518 31407 0 13006 (radio 0.07% / 0.43% tx 0.15% / 0.11% listen 0.25% / 0.31%)</t>
  </si>
  <si>
    <t xml:space="preserve"> 499208 P 0.18 12 3246891 124537651 186095 296992 0 149933 335758 9494121 9180 11676 0 6893 (radio 0.04% / 0.21% tx 0.14% / 0.09% listen 0.23% / 0.11%)</t>
  </si>
  <si>
    <t xml:space="preserve"> 499208 P 0.18 12 1906086 125875965 56823 168674 0 144797 153541 9674134 6949 7425 0 6060 (radio 0.17% / 0.14% tx 0.04% / 0.07% listen 0.13% / 0.07%)</t>
  </si>
  <si>
    <t xml:space="preserve"> 499207 P 0.18 12 3286232 124497309 187831 317102 0 195496 541349 9288451 18952 41021 0 16446 (radio 0.05% / 0.61% tx 0.14% / 0.19% listen 0.24% / 0.41%)</t>
  </si>
  <si>
    <t xml:space="preserve"> 499207 P 0.18 12 3809720 123969544 155803 272270 0 148039 541648 9285861 19980 35400 0 8255 (radio 0.33% / 0.56% tx 0.12% / 0.20% listen 0.21% / 0.36%)</t>
  </si>
  <si>
    <t xml:space="preserve"> 499208 P 0.18 12 2265108 125519764 164980 252633 0 138918 174409 9655513 9757 11223 0 6018 (radio 0.32% / 0.21% tx 0.12% / 0.09% listen 0.19% / 0.11%)</t>
  </si>
  <si>
    <t xml:space="preserve"> 499207 P 0.18 12 4725245 123060419 207412 346504 0 185441 543987 9286113 10888 27709 0 10758 (radio 0.09% / 0.39% tx 0.16% / 0.11% listen 0.27% / 0.28%)</t>
  </si>
  <si>
    <t xml:space="preserve"> 499207 P 0.18 12 4037806 123739570 283196 370377 0 207112 535399 9294627 10459 26430 0 10420 (radio 0.17% / 0.37% tx 0.22% / 0.10% listen 0.28% / 0.26%)</t>
  </si>
  <si>
    <t xml:space="preserve"> 499207 P 0.18 12 4789081 122998517 250871 368839 0 201315 542641 9287193 8432 28882 0 12263 (radio 0.14% / 0.37% tx 0.19% / 0.08% listen 0.28% / 0.29%)</t>
  </si>
  <si>
    <t xml:space="preserve"> 499208 P 0.18 12 2156683 125620583 125893 228686 0 136484 268978 9561125 16694 19016 0 6426 (radio 0.27% / 0.36% tx 0.09% / 0.16% listen 0.17% / 0.19%)</t>
  </si>
  <si>
    <t xml:space="preserve"> 499208 P 0.18 12 3291084 124490975 367265 338352 0 155557 271524 9556279 13791 13028 0 6174 (radio 0.21% / 0.27% tx 0.28% / 0.14% listen 0.26% / 0.13%)</t>
  </si>
  <si>
    <t xml:space="preserve"> 499208 P 0.18 12 4182457 123600963 203364 340869 0 188891 508738 9320860 12911 35906 0 17162 (radio 0.08% / 0.49% tx 0.15% / 0.13% listen 0.26% / 0.36%)</t>
  </si>
  <si>
    <t xml:space="preserve"> 499207 P 0.18 12 4064848 123717854 129977 309046 0 186173 525656 9304119 10914 29842 0 11983 (radio 0.00% / 0.41% tx 0.10% / 0.11% listen 0.24% / 0.30%)</t>
  </si>
  <si>
    <t xml:space="preserve"> 499207 P 0.18 12 3930609 123852642 271064 360934 0 187162 536518 9293222 6601 32038 0 16041 (radio 0.15% / 0.39% tx 0.21% / 0.06% listen 0.28% / 0.32%)</t>
  </si>
  <si>
    <t xml:space="preserve"> 499208 P 0.18 12 2790842 124988831 190004 287178 0 149240 244323 9585321 8898 12179 0 6462 (radio 0.03% / 0.21% tx 0.14% / 0.09% listen 0.22% / 0.12%)</t>
  </si>
  <si>
    <t xml:space="preserve"> 499208 P 0.18 12 2867902 124912448 139666 267584 0 153899 293553 9536371 17421 18113 0 6803 (radio 0.31% / 0.36% tx 0.10% / 0.17% listen 0.20% / 0.18%)</t>
  </si>
  <si>
    <t xml:space="preserve"> 499208 P 0.18 12 2011562 125771401 120259 297943 0 138406 157011 9672867 10935 13674 0 7259 (radio 0.32% / 0.25% tx 0.09% / 0.11% listen 0.23% / 0.13%)</t>
  </si>
  <si>
    <t xml:space="preserve"> 499207 P 0.18 12 3939045 123839091 246556 343268 0 202402 501750 9328195 10808 26475 0 11044 (radio 0.12% / 0.37% tx 0.19% / 0.10% listen 0.26% / 0.26%)</t>
  </si>
  <si>
    <t xml:space="preserve"> 499207 P 0.18 12 4059174 123719521 188702 332428 0 198917 538907 9291084 8776 30373 0 12076 (radio 0.07% / 0.39% tx 0.14% / 0.08% listen 0.26% / 0.30%)</t>
  </si>
  <si>
    <t xml:space="preserve"> 499208 P 0.18 12 2725978 125060569 266844 301316 0 164785 220643 9607438 7996 11589 0 7864 (radio 0.10% / 0.19% tx 0.20% / 0.08% listen 0.23% / 0.11%)</t>
  </si>
  <si>
    <t xml:space="preserve"> 499208 P 0.18 12 3884814 123900264 137903 339895 0 217168 513877 9314108 13561 31752 0 12817 (radio 0.03% / 0.46% tx 0.10% / 0.13% listen 0.26% / 0.32%)</t>
  </si>
  <si>
    <t xml:space="preserve"> 499207 P 0.18 12 4709113 123072383 273294 366754 0 209009 549706 9280360 12551 28850 0 9617 (radio 0.16% / 0.42% tx 0.21% / 0.12% listen 0.28% / 0.29%)</t>
  </si>
  <si>
    <t xml:space="preserve"> 499207 P 0.18 12 4616572 123159179 255442 388467 0 213254 501757 9328076 12064 28096 0 10699 (radio 0.16% / 0.40% tx 0.19% / 0.12% listen 0.30% / 0.28%)</t>
  </si>
  <si>
    <t xml:space="preserve"> 499208 P 0.18 12 1611436 126166398 70031 188660 0 161562 177231 9650936 33758 20174 0 6088 (radio 0.20% / 0.54% tx 0.05% / 0.34% listen 0.14% / 0.20%)</t>
  </si>
  <si>
    <t xml:space="preserve"> 499208 P 0.18 12 2239540 125541985 111031 239069 0 150811 248017 9581907 21069 22385 0 7988 (radio 0.27% / 0.44% tx 0.08% / 0.21% listen 0.18% / 0.22%)</t>
  </si>
  <si>
    <t xml:space="preserve"> 499208 P 0.18 12 3714187 124068387 186201 385162 0 167619 557376 9272692 28310 46942 0 12799 (radio 0.11% / 0.76% tx 0.14% / 0.28% listen 0.30% / 0.47%)</t>
  </si>
  <si>
    <t>DATA send to 1 'Hello 13'</t>
  </si>
  <si>
    <t>DATA recv 'Hello 13 from the client' from 8</t>
  </si>
  <si>
    <t>DATA recv 'Hello 13 from the client' from 6</t>
  </si>
  <si>
    <t>DATA recv 'Hello 13 from the client' from 4</t>
  </si>
  <si>
    <t>DATA recv 'Hello 13 from the client' from 2</t>
  </si>
  <si>
    <t>DATA recv 'Hello 13 from the client' from 10</t>
  </si>
  <si>
    <t>DATA recv 'Hello 13 from the client' from 12</t>
  </si>
  <si>
    <t>DATA recv 'Hello 13 from the client' from 7</t>
  </si>
  <si>
    <t>DATA recv 'Hello 13 from the client' from 9</t>
  </si>
  <si>
    <t>DATA recv 'Hello 13 from the client' from 16</t>
  </si>
  <si>
    <t>DATA recv 'Hello 13 from the client' from 3</t>
  </si>
  <si>
    <t>DATA recv 'Hello 13 from the client' from 5</t>
  </si>
  <si>
    <t>DATA recv 'Hello 13 from the client' from 11</t>
  </si>
  <si>
    <t>DATA recv 'Hello 13 from the client' from 15</t>
  </si>
  <si>
    <t>DATA recv 'Hello 13 from the client' from 32</t>
  </si>
  <si>
    <t>DATA recv 'Hello 13 from the client' from 17</t>
  </si>
  <si>
    <t>DATA recv 'Hello 13 from the client' from 13</t>
  </si>
  <si>
    <t>DATA recv 'Hello 13 from the client' from 1</t>
  </si>
  <si>
    <t>DATA recv 'Hello 13 from the client' from 14</t>
  </si>
  <si>
    <t xml:space="preserve"> 537608 P 0.18 13 2163736 135442277 139672 235001 0 142751 136685 9691088 4230 7470 0 5965 (radio 0.27% / 0.11% tx 0.10% / 0.04% listen 0.17% / 0.07%)</t>
  </si>
  <si>
    <t xml:space="preserve"> 537607 P 0.18 13 4726375 132885169 138663 357050 0 224189 533084 9296703 7782 30767 0 17024 (radio 0.04% / 0.39% tx 0.10% / 0.07% listen 0.25% / 0.31%)</t>
  </si>
  <si>
    <t xml:space="preserve"> 537608 P 0.18 13 2524939 135088333 181780 272716 0 151802 163206 9666525 5032 9744 0 6542 (radio 0.01% / 0.15% tx 0.13% / 0.05% listen 0.19% / 0.09%)</t>
  </si>
  <si>
    <t xml:space="preserve"> 537607 P 0.18 13 4715086 132893970 160999 349475 0 213366 539173 9288445 13514 31878 0 13778 (radio 0.05% / 0.46% tx 0.11% / 0.13% listen 0.25% / 0.32%)</t>
  </si>
  <si>
    <t xml:space="preserve"> 537608 P 0.18 13 3663040 133947432 294784 384947 0 156110 344548 9485233 14648 16223 0 7088 (radio 0.18% / 0.31% tx 0.21% / 0.14% listen 0.27% / 0.16%)</t>
  </si>
  <si>
    <t xml:space="preserve"> 537607 P 0.18 13 4845533 132763879 256893 367379 0 191556 581820 9247979 18175 33458 0 9068 (radio 0.14% / 0.52% tx 0.18% / 0.18% listen 0.26% / 0.34%)</t>
  </si>
  <si>
    <t xml:space="preserve"> 537607 P 0.18 13 5305865 132313611 217758 363279 0 187624 562538 9267252 17960 32291 0 12871 (radio 0.11% / 0.51% tx 0.15% / 0.18% listen 0.26% / 0.32%)</t>
  </si>
  <si>
    <t xml:space="preserve"> 537608 P 0.18 13 3587563 134026958 197202 311679 0 156149 340669 9489307 11107 14687 0 6216 (radio 0.05% / 0.26% tx 0.14% / 0.11% listen 0.22% / 0.14%)</t>
  </si>
  <si>
    <t xml:space="preserve"> 537608 P 0.18 13 2046680 135562992 57134 174809 0 150695 140591 9687027 311 6135 0 5898 (radio 0.16% / 0.06% tx 0.04% / 0.00% listen 0.12% / 0.06%)</t>
  </si>
  <si>
    <t xml:space="preserve"> 537607 P 0.18 13 3793947 133817294 196590 350076 0 209747 507712 9319985 8759 32974 0 14251 (radio 0.08% / 0.42% tx 0.14% / 0.08% listen 0.25% / 0.33%)</t>
  </si>
  <si>
    <t xml:space="preserve"> 537607 P 0.18 13 4337909 133271121 174553 305287 0 157575 528186 9301577 18750 33017 0 9536 (radio 0.03% / 0.52% tx 0.12% / 0.19% listen 0.22% / 0.33%)</t>
  </si>
  <si>
    <t xml:space="preserve"> 537608 P 0.18 13 2432506 135182327 173264 262591 0 144585 167395 9662563 8284 9958 0 5667 (radio 0.00% / 0.18% tx 0.12% / 0.08% listen 0.19% / 0.10%)</t>
  </si>
  <si>
    <t xml:space="preserve"> 537607 P 0.18 13 5308517 132306862 221651 379683 0 198702 583269 9246443 14239 33179 0 13261 (radio 0.12% / 0.48% tx 0.16% / 0.14% listen 0.27% / 0.33%)</t>
  </si>
  <si>
    <t xml:space="preserve"> 537607 P 0.18 13 4630577 132976768 301495 405828 0 219477 592768 9237198 18299 35451 0 12365 (radio 0.20% / 0.54% tx 0.21% / 0.18% listen 0.29% / 0.36%)</t>
  </si>
  <si>
    <t xml:space="preserve"> 537607 P 0.18 13 5328234 132289124 261280 400198 0 218249 539150 9290607 10409 31359 0 16934 (radio 0.16% / 0.42% tx 0.18% / 0.10% listen 0.29% / 0.31%)</t>
  </si>
  <si>
    <t xml:space="preserve"> 537608 P 0.18 13 2478872 135128395 153681 259687 0 143203 322186 9507812 27788 31001 0 6719 (radio 0.30% / 0.59% tx 0.11% / 0.28% listen 0.18% / 0.31%)</t>
  </si>
  <si>
    <t xml:space="preserve"> 537608 P 0.18 13 3565613 134044237 376075 357182 0 161964 274526 9553262 8810 18830 0 6407 (radio 0.22% / 0.28% tx 0.27% / 0.08% listen 0.25% / 0.19%)</t>
  </si>
  <si>
    <t xml:space="preserve"> 537608 P 0.18 13 4713441 132899991 222162 375476 0 203073 530981 9299028 18798 34607 0 14182 (radio 0.12% / 0.54% tx 0.16% / 0.19% listen 0.27% / 0.35%)</t>
  </si>
  <si>
    <t xml:space="preserve"> 537607 P 0.18 13 4599956 133012447 143162 341727 0 200787 535105 9294593 13185 32681 0 14614 (radio 0.04% / 0.46% tx 0.10% / 0.13% listen 0.24% / 0.33%)</t>
  </si>
  <si>
    <t xml:space="preserve"> 537607 P 0.18 13 4530154 133082603 294035 405344 0 200988 599542 9229961 22971 44410 0 13826 (radio 0.19% / 0.68% tx 0.21% / 0.23% listen 0.29% / 0.45%)</t>
  </si>
  <si>
    <t xml:space="preserve"> 537608 P 0.18 13 3033409 134573767 199345 299324 0 155288 242564 9584936 9341 12146 0 6048 (radio 0.05% / 0.21% tx 0.14% / 0.09% listen 0.21% / 0.12%)</t>
  </si>
  <si>
    <t xml:space="preserve"> 537608 P 0.18 13 3143806 134466603 158993 293403 0 159580 275901 9554155 19327 25819 0 5681 (radio 0.01% / 0.45% tx 0.11% / 0.19% listen 0.21% / 0.26%)</t>
  </si>
  <si>
    <t xml:space="preserve"> 537608 P 0.18 13 2147096 135463424 120568 319758 0 154419 135531 9692023 309 21815 0 16013 (radio 0.00% / 0.22% tx 0.08% / 0.00% listen 0.23% / 0.22%)</t>
  </si>
  <si>
    <t xml:space="preserve"> 537607 P 0.18 13 4421978 133183845 255782 370883 0 216409 482930 9344754 9226 27615 0 14007 (radio 0.14% / 0.37% tx 0.18% / 0.09% listen 0.26% / 0.28%)</t>
  </si>
  <si>
    <t xml:space="preserve"> 537607 P 0.18 13 4619126 132989463 203186 368020 0 214007 559949 9269942 14484 35592 0 15090 (radio 0.10% / 0.50% tx 0.14% / 0.14% listen 0.26% / 0.36%)</t>
  </si>
  <si>
    <t xml:space="preserve"> 537608 P 0.18 13 2966260 134650282 276453 314623 0 170266 240279 9589713 9609 13307 0 5481 (radio 0.11% / 0.23% tx 0.20% / 0.09% listen 0.22% / 0.13%)</t>
  </si>
  <si>
    <t xml:space="preserve"> 537608 P 0.18 13 4385058 133229480 148453 370555 0 231674 500241 9329216 10550 30660 0 14506 (radio 0.06% / 0.41% tx 0.10% / 0.10% listen 0.26% / 0.31%)</t>
  </si>
  <si>
    <t xml:space="preserve"> 537607 P 0.18 13 5246761 132364563 282966 393532 0 221864 537645 9292180 9672 26778 0 12855 (radio 0.17% / 0.37% tx 0.20% / 0.09% listen 0.28% / 0.27%)</t>
  </si>
  <si>
    <t xml:space="preserve"> 537607 P 0.18 13 5118302 132485215 265878 418101 0 229136 501727 9326036 10436 29634 0 15882 (radio 0.18% / 0.40% tx 0.19% / 0.10% listen 0.30% / 0.30%)</t>
  </si>
  <si>
    <t xml:space="preserve"> 537608 P 0.18 13 1737402 135870479 70900 195804 0 167599 125963 9704081 869 7144 0 6037 (radio 0.19% / 0.08% tx 0.05% / 0.00% listen 0.14% / 0.07%)</t>
  </si>
  <si>
    <t xml:space="preserve"> 537608 P 0.18 13 2445559 135165564 120124 271507 0 164019 206016 9623579 9093 32438 0 13208 (radio 0.28% / 0.42% tx 0.08% / 0.09% listen 0.19% / 0.33%)</t>
  </si>
  <si>
    <t xml:space="preserve"> 537608 P 0.18 13 4263239 133349192 205859 423105 0 179917 549049 9280805 19658 37943 0 12298 (radio 0.14% / 0.58% tx 0.14% / 0.19% listen 0.30% / 0.38%)</t>
  </si>
  <si>
    <t>DATA send to 1 'Hello 14'</t>
  </si>
  <si>
    <t>DATA recv 'Hello 14 from the client' from 2</t>
  </si>
  <si>
    <t>DATA recv 'Hello 14 from the client' from 31</t>
  </si>
  <si>
    <t>DATA recv 'Hello 14 from the client' from 4</t>
  </si>
  <si>
    <t>DATA recv 'Hello 14 from the client' from 6</t>
  </si>
  <si>
    <t>DATA recv 'Hello 14 from the client' from 7</t>
  </si>
  <si>
    <t>DATA recv 'Hello 14 from the client' from 14</t>
  </si>
  <si>
    <t>DATA recv 'Hello 14 from the client' from 15</t>
  </si>
  <si>
    <t>DATA recv 'Hello 14 from the client' from 10</t>
  </si>
  <si>
    <t>DATA recv 'Hello 14 from the client' from 12</t>
  </si>
  <si>
    <t>DATA recv 'Hello 14 from the client' from 11</t>
  </si>
  <si>
    <t>DATA recv 'Hello 14 from the client' from 1</t>
  </si>
  <si>
    <t>DATA recv 'Hello 14 from the client' from 9</t>
  </si>
  <si>
    <t>DATA recv 'Hello 14 from the client' from 8</t>
  </si>
  <si>
    <t>DATA recv 'Hello 14 from the client' from 17</t>
  </si>
  <si>
    <t>DATA recv 'Hello 14 from the client' from 5</t>
  </si>
  <si>
    <t>DATA recv 'Hello 14 from the client' from 3</t>
  </si>
  <si>
    <t>DATA recv 'Hello 14 from the client' from 32</t>
  </si>
  <si>
    <t>DATA recv 'Hello 14 from the client' from 13</t>
  </si>
  <si>
    <t>DATA recv 'Hello 14 from the client' from 16</t>
  </si>
  <si>
    <t>DATA recv 'Hello 14 from the client' from 29</t>
  </si>
  <si>
    <t xml:space="preserve"> 576008 P 0.18 14 2301943 145131975 143504 242716 0 148976 138204 9689698 3832 7715 0 6225 (radio 0.26% / 0.11% tx 0.09% / 0.03% listen 0.16% / 0.07%)</t>
  </si>
  <si>
    <t xml:space="preserve"> 576007 P 0.18 14 5264060 142177197 145752 381186 0 234425 537682 9292028 7089 24136 0 10236 (radio 0.06% / 0.31% tx 0.09% / 0.07% listen 0.25% / 0.24%)</t>
  </si>
  <si>
    <t xml:space="preserve"> 576008 P 0.18 14 2704037 144739158 191599 284359 0 158536 179095 9650825 9819 11643 0 6734 (radio 0.03% / 0.21% tx 0.12% / 0.09% listen 0.19% / 0.11%)</t>
  </si>
  <si>
    <t xml:space="preserve"> 576007 P 0.18 14 5239555 142199066 172412 376456 0 223898 524466 9305096 11413 26981 0 10532 (radio 0.08% / 0.39% tx 0.11% / 0.11% listen 0.25% / 0.27%)</t>
  </si>
  <si>
    <t xml:space="preserve"> 576008 P 0.18 14 4014478 143423642 311483 403441 0 162740 351435 9476210 16699 18494 0 6630 (radio 0.19% / 0.35% tx 0.21% / 0.16% listen 0.27% / 0.18%)</t>
  </si>
  <si>
    <t xml:space="preserve"> 576007 P 0.18 14 5410970 142028133 269439 396256 0 200713 565434 9264254 12546 28877 0 9157 (radio 0.16% / 0.42% tx 0.18% / 0.12% listen 0.26% / 0.29%)</t>
  </si>
  <si>
    <t xml:space="preserve"> 576007 P 0.18 14 5853071 141594187 230712 391864 0 199010 547203 9280576 12954 28585 0 11386 (radio 0.13% / 0.42% tx 0.15% / 0.13% listen 0.26% / 0.29%)</t>
  </si>
  <si>
    <t xml:space="preserve"> 576008 P 0.18 14 3930733 143513724 208031 325411 0 162714 343167 9486766 10829 13732 0 6565 (radio 0.07% / 0.24% tx 0.14% / 0.11% listen 0.22% / 0.13%)</t>
  </si>
  <si>
    <t xml:space="preserve"> 576008 P 0.18 14 2187154 145252545 57442 180942 0 156593 140471 9689553 308 6133 0 5898 (radio 0.16% / 0.06% tx 0.03% / 0.00% listen 0.12% / 0.06%)</t>
  </si>
  <si>
    <t xml:space="preserve"> 576007 P 0.18 14 4333382 143107624 214419 386921 0 221465 539432 9290330 17829 36845 0 11718 (radio 0.11% / 0.55% tx 0.14% / 0.18% listen 0.26% / 0.37%)</t>
  </si>
  <si>
    <t xml:space="preserve"> 576007 P 0.18 14 4862365 142574334 186748 333878 0 166785 524453 9303213 12195 28591 0 9210 (radio 0.06% / 0.41% tx 0.12% / 0.12% listen 0.22% / 0.29%)</t>
  </si>
  <si>
    <t xml:space="preserve"> 576008 P 0.18 14 2612505 144832184 184891 274091 0 150473 179996 9649857 11627 11500 0 5888 (radio 0.01% / 0.23% tx 0.12% / 0.11% listen 0.18% / 0.11%)</t>
  </si>
  <si>
    <t xml:space="preserve"> 576007 P 0.18 14 5860483 141584628 234317 406010 0 207272 551963 9277766 12666 26327 0 8570 (radio 0.14% / 0.39% tx 0.15% / 0.12% listen 0.27% / 0.26%)</t>
  </si>
  <si>
    <t xml:space="preserve"> 576007 P 0.18 14 5170918 142266266 312485 430730 0 228895 540338 9289498 10990 24902 0 9418 (radio 0.21% / 0.36% tx 0.21% / 0.11% listen 0.00% / 0.25%)</t>
  </si>
  <si>
    <t xml:space="preserve"> 576007 P 0.18 14 5871267 141573895 268800 427750 0 229732 543030 9284771 7520 27552 0 11483 (radio 0.18% / 0.35% tx 0.18% / 0.07% listen 0.29% / 0.28%)</t>
  </si>
  <si>
    <t xml:space="preserve"> 576008 P 0.18 14 2725528 144711893 171906 279641 0 149079 246653 9583498 18225 19954 0 5876 (radio 0.01% / 0.38% tx 0.11% / 0.18% listen 0.18% / 0.20%)</t>
  </si>
  <si>
    <t xml:space="preserve"> 576008 P 0.18 14 3847838 143592087 386035 377630 0 168604 282222 9547850 9960 20448 0 6640 (radio 0.22% / 0.30% tx 0.26% / 0.10% listen 0.25% / 0.20%)</t>
  </si>
  <si>
    <t xml:space="preserve"> 576008 P 0.18 14 5212516 142229007 229452 405342 0 217126 499072 9329016 7290 29866 0 14053 (radio 0.13% / 0.37% tx 0.15% / 0.07% listen 0.27% / 0.30%)</t>
  </si>
  <si>
    <t xml:space="preserve"> 576007 P 0.18 14 5135074 142305265 157169 371047 0 210769 535115 9292818 14007 29320 0 9982 (radio 0.06% / 0.44% tx 0.10% / 0.14% listen 0.25% / 0.29%)</t>
  </si>
  <si>
    <t xml:space="preserve"> 576007 P 0.18 14 5071479 142371114 303710 434356 0 215083 541322 9288511 9675 29012 0 14095 (radio 0.20% / 0.39% tx 0.20% / 0.09% listen 0.00% / 0.29%)</t>
  </si>
  <si>
    <t xml:space="preserve"> 576008 P 0.18 14 3282559 144154354 209598 312366 0 162027 249147 9580587 10253 13042 0 6739 (radio 0.06% / 0.23% tx 0.14% / 0.10% listen 0.21% / 0.13%)</t>
  </si>
  <si>
    <t xml:space="preserve"> 576008 P 0.18 14 3356415 144084208 160323 307368 0 165677 212606 9617605 1330 13965 0 6097 (radio 0.02% / 0.15% tx 0.10% / 0.01% listen 0.20% / 0.14%)</t>
  </si>
  <si>
    <t xml:space="preserve"> 576008 P 0.18 14 2285365 145152972 121429 338221 0 166728 138266 9689548 861 18463 0 12309 (radio 0.02% / 0.19% tx 0.08% / 0.00% listen 0.22% / 0.18%)</t>
  </si>
  <si>
    <t xml:space="preserve"> 576007 P 0.18 14 4957372 142476432 277631 405455 0 225074 535391 9292587 21849 34572 0 8665 (radio 0.17% / 0.57% tx 0.18% / 0.22% listen 0.27% / 0.35%)</t>
  </si>
  <si>
    <t xml:space="preserve"> 576007 P 0.18 14 5158943 142279478 210923 395700 0 224398 539814 9290015 7737 27680 0 10391 (radio 0.12% / 0.36% tx 0.14% / 0.07% listen 0.26% / 0.28%)</t>
  </si>
  <si>
    <t xml:space="preserve"> 576008 P 0.18 14 3204360 144240416 286679 328019 0 175246 238097 9590134 10226 13396 0 4980 (radio 0.12% / 0.24% tx 0.19% / 0.10% listen 0.22% / 0.13%)</t>
  </si>
  <si>
    <t xml:space="preserve"> 576008 P 0.18 14 4906750 142537553 161787 401301 0 242188 521689 9308073 13334 30746 0 10514 (radio 0.09% / 0.44% tx 0.10% / 0.13% listen 0.27% / 0.31%)</t>
  </si>
  <si>
    <t xml:space="preserve"> 576007 P 0.18 14 5790589 141650800 293340 420575 0 232814 543825 9286237 10374 27043 0 10950 (radio 0.19% / 0.38% tx 0.19% / 0.10% listen 0.28% / 0.27%)</t>
  </si>
  <si>
    <t xml:space="preserve"> 576007 P 0.18 14 5624605 141808724 277645 445949 0 239589 506300 9323509 11767 27848 0 10453 (radio 0.19% / 0.40% tx 0.18% / 0.11% listen 0.01% / 0.28%)</t>
  </si>
  <si>
    <t xml:space="preserve"> 576008 P 0.18 14 1858826 145577231 71210 201938 0 173498 121421 9706752 310 6134 0 5899 (radio 0.18% / 0.06% tx 0.04% / 0.00% listen 0.13% / 0.06%)</t>
  </si>
  <si>
    <t xml:space="preserve"> 576008 P 0.18 14 2595118 144845629 120124 285870 0 173438 149556 9680065 0 14363 0 9419 (radio 0.27% / 0.14% tx 0.08% / 0.00% listen 0.19% / 0.14%)</t>
  </si>
  <si>
    <t xml:space="preserve"> 576008 P 0.18 14 4802846 142639648 221704 464527 0 192428 539604 9290456 15845 41422 0 12511 (radio 0.17% / 0.58% tx 0.15% / 0.16% listen 0.02% / 0.42%)</t>
  </si>
  <si>
    <t>DATA send to 1 'Hello 15'</t>
  </si>
  <si>
    <t>DATA recv 'Hello 15 from the client' from 8</t>
  </si>
  <si>
    <t>DATA recv 'Hello 15 from the client' from 11</t>
  </si>
  <si>
    <t>DATA recv 'Hello 15 from the client' from 6</t>
  </si>
  <si>
    <t>DATA recv 'Hello 15 from the client' from 4</t>
  </si>
  <si>
    <t>DATA recv 'Hello 15 from the client' from 7</t>
  </si>
  <si>
    <t>DATA recv 'Hello 15 from the client' from 15</t>
  </si>
  <si>
    <t>DATA recv 'Hello 15 from the client' from 1</t>
  </si>
  <si>
    <t>DATA recv 'Hello 15 from the client' from 12</t>
  </si>
  <si>
    <t>DATA recv 'Hello 15 from the client' from 10</t>
  </si>
  <si>
    <t>DATA recv 'Hello 15 from the client' from 31</t>
  </si>
  <si>
    <t>DATA recv 'Hello 15 from the client' from 9</t>
  </si>
  <si>
    <t>DATA recv 'Hello 15 from the client' from 14</t>
  </si>
  <si>
    <t>DATA recv 'Hello 15 from the client' from 13</t>
  </si>
  <si>
    <t>DATA recv 'Hello 15 from the client' from 17</t>
  </si>
  <si>
    <t>DATA recv 'Hello 15 from the client' from 32</t>
  </si>
  <si>
    <t>DATA recv 'Hello 15 from the client' from 5</t>
  </si>
  <si>
    <t>DATA recv 'Hello 15 from the client' from 16</t>
  </si>
  <si>
    <t>DATA recv 'Hello 15 from the client' from 3</t>
  </si>
  <si>
    <t>DATA recv 'Hello 15 from the client' from 2</t>
  </si>
  <si>
    <t>DATA recv 'Hello 15 from the client' from 24</t>
  </si>
  <si>
    <t>DATA recv 'Hello 15 from the client' from 28</t>
  </si>
  <si>
    <t>DATA recv 'Hello 15 from the client' from 27</t>
  </si>
  <si>
    <t>DATA recv 'Hello 15 from the client' from 29</t>
  </si>
  <si>
    <t>DATA recv 'Hello 15 from the client' from 26</t>
  </si>
  <si>
    <t xml:space="preserve"> 614408 P 0.18 15 2448506 154815221 148720 251809 0 154777 146560 9683246 5216 9093 0 5801 (radio 0.25% / 0.14% tx 0.09% / 0.05% listen 0.16% / 0.09%)</t>
  </si>
  <si>
    <t xml:space="preserve"> 614407 P 0.18 15 5803954 151466895 153580 411291 0 246557 539891 9289698 7828 30105 0 12132 (radio 0.08% / 0.38% tx 0.09% / 0.07% listen 0.26% / 0.30%)</t>
  </si>
  <si>
    <t xml:space="preserve"> 614408 P 0.18 15 2875671 154397503 200435 295841 0 165445 171631 9658345 8836 11482 0 6909 (radio 0.04% / 0.20% tx 0.12% / 0.08% listen 0.18% / 0.11%)</t>
  </si>
  <si>
    <t xml:space="preserve"> 614407 P 0.18 15 5780952 151486903 185971 405096 0 233546 541394 9287837 13559 28640 0 9648 (radio 0.10% / 0.42% tx 0.11% / 0.13% listen 0.25% / 0.29%)</t>
  </si>
  <si>
    <t xml:space="preserve"> 614408 P 0.18 15 4361202 152906655 326083 422120 0 169144 346721 9483013 14600 18679 0 6404 (radio 0.20% / 0.33% tx 0.20% / 0.14% listen 0.26% / 0.19%)</t>
  </si>
  <si>
    <t xml:space="preserve"> 614407 P 0.18 15 5982784 151283939 281865 422872 0 209110 571811 9255806 12426 26616 0 8397 (radio 0.17% / 0.39% tx 0.17% / 0.12% listen 0.26% / 0.27%)</t>
  </si>
  <si>
    <t xml:space="preserve"> 614407 P 0.18 15 6414932 150861903 240407 420328 0 209084 561858 9267716 9695 28464 0 10074 (radio 0.14% / 0.38% tx 0.15% / 0.09% listen 0.26% / 0.28%)</t>
  </si>
  <si>
    <t xml:space="preserve"> 614408 P 0.18 15 4267216 153006934 218536 339170 0 169093 336480 9493210 10505 13759 0 6379 (radio 0.08% / 0.24% tx 0.13% / 0.10% listen 0.21% / 0.13%)</t>
  </si>
  <si>
    <t xml:space="preserve"> 614408 P 0.18 15 2397991 154871453 67004 192802 0 162282 210834 9618908 9562 11860 0 5689 (radio 0.16% / 0.21% tx 0.04% / 0.09% listen 0.12% / 0.12%)</t>
  </si>
  <si>
    <t xml:space="preserve"> 614407 P 0.18 15 4885063 152383703 230896 427278 0 237304 551678 9276079 16477 40357 0 15839 (radio 0.14% / 0.57% tx 0.14% / 0.16% listen 0.27% / 0.41%)</t>
  </si>
  <si>
    <t xml:space="preserve"> 614407 P 0.18 15 5383663 151882543 199461 360275 0 174538 521295 9308209 12713 26397 0 7753 (radio 0.08% / 0.39% tx 0.12% / 0.12% listen 0.22% / 0.26%)</t>
  </si>
  <si>
    <t xml:space="preserve"> 614408 P 0.18 15 2790464 154483922 194562 285608 0 156628 177956 9651738 9671 11517 0 6155 (radio 0.03% / 0.21% tx 0.12% / 0.09% listen 0.18% / 0.11%)</t>
  </si>
  <si>
    <t xml:space="preserve"> 614407 P 0.18 15 6436286 150838511 247559 434717 0 215501 575800 9253883 13242 28707 0 8229 (radio 0.16% / 0.42% tx 0.15% / 0.13% listen 0.00% / 0.29%)</t>
  </si>
  <si>
    <t xml:space="preserve"> 614407 P 0.18 15 5758376 151506369 324591 467375 0 239050 587455 9240103 12106 36645 0 10155 (radio 0.23% / 0.49% tx 0.20% / 0.12% listen 0.02% / 0.37%)</t>
  </si>
  <si>
    <t xml:space="preserve"> 614407 P 0.18 15 6422020 150852910 280225 457752 0 243472 550750 9279015 11425 30002 0 13740 (radio 0.19% / 0.42% tx 0.17% / 0.11% listen 0.01% / 0.30%)</t>
  </si>
  <si>
    <t xml:space="preserve"> 614408 P 0.18 15 2913610 154353702 187767 297615 0 155356 188079 9641809 15861 17974 0 6277 (radio 0.03% / 0.34% tx 0.11% / 0.16% listen 0.18% / 0.18%)</t>
  </si>
  <si>
    <t xml:space="preserve"> 614408 P 0.18 15 4129362 153140461 409117 402591 0 175607 281521 9548374 23082 24961 0 7003 (radio 0.24% / 0.48% tx 0.26% / 0.23% listen 0.25% / 0.25%)</t>
  </si>
  <si>
    <t xml:space="preserve"> 614408 P 0.18 15 5736711 151534588 241594 439504 0 232591 524192 9305581 12142 34162 0 15465 (radio 0.15% / 0.47% tx 0.15% / 0.12% listen 0.00% / 0.34%)</t>
  </si>
  <si>
    <t xml:space="preserve"> 614407 P 0.18 15 5669242 151598798 169548 398377 0 219491 534165 9293533 12379 27330 0 8722 (radio 0.08% / 0.40% tx 0.10% / 0.12% listen 0.25% / 0.27%)</t>
  </si>
  <si>
    <t xml:space="preserve"> 614407 P 0.18 15 5663596 151606642 319898 475045 0 230408 592114 9235528 16188 40689 0 15325 (radio 0.23% / 0.57% tx 0.20% / 0.16% listen 0.02% / 0.41%)</t>
  </si>
  <si>
    <t xml:space="preserve"> 614408 P 0.18 15 3524819 153741590 219650 325344 0 168908 242257 9587236 10052 12978 0 6881 (radio 0.07% / 0.23% tx 0.13% / 0.10% listen 0.20% / 0.13%)</t>
  </si>
  <si>
    <t xml:space="preserve"> 614408 P 0.18 15 3665197 153605255 176508 330143 0 171705 308779 9521047 16185 22775 0 6028 (radio 0.04% / 0.39% tx 0.11% / 0.16% listen 0.20% / 0.23%)</t>
  </si>
  <si>
    <t xml:space="preserve"> 614408 P 0.18 15 2429395 154836575 125567 353838 0 175984 144027 9683603 4138 15617 0 9256 (radio 0.03% / 0.20% tx 0.07% / 0.04% listen 0.22% / 0.15%)</t>
  </si>
  <si>
    <t xml:space="preserve"> 614407 P 0.18 15 5455112 151806406 287307 431025 0 236747 497737 9329974 9676 25570 0 11673 (radio 0.18% / 0.35% tx 0.18% / 0.09% listen 0.00% / 0.26%)</t>
  </si>
  <si>
    <t xml:space="preserve"> 614407 P 0.18 15 5733641 151534566 224381 429273 0 237232 574695 9255088 13458 33573 0 12834 (radio 0.14% / 0.47% tx 0.14% / 0.13% listen 0.27% / 0.34%)</t>
  </si>
  <si>
    <t xml:space="preserve"> 614408 P 0.18 15 3451711 153823098 307951 354420 0 183017 247348 9582682 21272 26401 0 7771 (radio 0.14% / 0.48% tx 0.19% / 0.21% listen 0.22% / 0.26%)</t>
  </si>
  <si>
    <t xml:space="preserve"> 614408 P 0.18 15 5414655 151857548 172233 427712 0 250858 507902 9319995 10446 26411 0 8670 (radio 0.10% / 0.37% tx 0.10% / 0.10% listen 0.27% / 0.26%)</t>
  </si>
  <si>
    <t xml:space="preserve"> 614407 P 0.18 15 6338558 150932627 303638 445112 0 240480 547966 9281827 10298 24537 0 7666 (radio 0.20% / 0.35% tx 0.19% / 0.10% listen 0.00% / 0.24%)</t>
  </si>
  <si>
    <t xml:space="preserve"> 614407 P 0.18 15 6122040 151140849 286208 472951 0 249574 497432 9332125 8563 27002 0 9985 (radio 0.20% / 0.36% tx 0.18% / 0.08% listen 0.02% / 0.27%)</t>
  </si>
  <si>
    <t xml:space="preserve"> 614408 P 0.18 15 2052962 155212946 81241 214529 0 179890 194133 9635715 10031 12591 0 6392 (radio 0.18% / 0.23% tx 0.05% / 0.10% listen 0.13% / 0.12%)</t>
  </si>
  <si>
    <t xml:space="preserve"> 614408 P 0.18 15 2874235 154396272 133038 306008 0 183170 279114 9550643 12914 20138 0 9732 (radio 0.00% / 0.33% tx 0.08% / 0.13% listen 0.19% / 0.20%)</t>
  </si>
  <si>
    <t xml:space="preserve"> 614408 P 0.18 15 5352484 151919748 237875 507554 0 204551 549635 9280100 16171 43027 0 12123 (radio 0.20% / 0.60% tx 0.15% / 0.16% listen 0.04% / 0.43%)</t>
  </si>
  <si>
    <t>DATA send to 1 'Hello 16'</t>
  </si>
  <si>
    <t>DATA recv 'Hello 16 from the client' from 8</t>
  </si>
  <si>
    <t>DATA recv 'Hello 16 from the client' from 6</t>
  </si>
  <si>
    <t>DATA recv 'Hello 16 from the client' from 1</t>
  </si>
  <si>
    <t>DATA recv 'Hello 16 from the client' from 4</t>
  </si>
  <si>
    <t>DATA recv 'Hello 16 from the client' from 16</t>
  </si>
  <si>
    <t>DATA recv 'Hello 16 from the client' from 14</t>
  </si>
  <si>
    <t>DATA recv 'Hello 16 from the client' from 12</t>
  </si>
  <si>
    <t>DATA recv 'Hello 16 from the client' from 5</t>
  </si>
  <si>
    <t>DATA recv 'Hello 16 from the client' from 2</t>
  </si>
  <si>
    <t>DATA recv 'Hello 16 from the client' from 9</t>
  </si>
  <si>
    <t>DATA recv 'Hello 16 from the client' from 10</t>
  </si>
  <si>
    <t>DATA recv 'Hello 16 from the client' from 13</t>
  </si>
  <si>
    <t>DATA recv 'Hello 16 from the client' from 11</t>
  </si>
  <si>
    <t>DATA recv 'Hello 16 from the client' from 32</t>
  </si>
  <si>
    <t>DATA recv 'Hello 16 from the client' from 15</t>
  </si>
  <si>
    <t>DATA recv 'Hello 16 from the client' from 3</t>
  </si>
  <si>
    <t>DATA recv 'Hello 16 from the client' from 7</t>
  </si>
  <si>
    <t>DATA recv 'Hello 16 from the client' from 31</t>
  </si>
  <si>
    <t>DATA recv 'Hello 16 from the client' from 17</t>
  </si>
  <si>
    <t xml:space="preserve"> 652808 P 0.18 16 2594204 164496995 154134 261559 0 160750 145695 9681774 5414 9750 0 5973 (radio 0.24% / 0.15% tx 0.09% / 0.05% listen 0.15% / 0.09%)</t>
  </si>
  <si>
    <t xml:space="preserve"> 652807 P 0.18 16 6347707 160752774 165098 436636 0 255543 543750 9285879 11518 25345 0 8986 (radio 0.10% / 0.37% tx 0.09% / 0.11% listen 0.00% / 0.25%)</t>
  </si>
  <si>
    <t xml:space="preserve"> 652808 P 0.18 16 3044717 164058603 206551 307342 0 172069 169043 9661100 6116 11501 0 6624 (radio 0.05% / 0.17% tx 0.12% / 0.06% listen 0.18% / 0.11%)</t>
  </si>
  <si>
    <t xml:space="preserve"> 652807 P 0.18 16 6305953 160791195 195411 432989 0 241819 524998 9304292 9440 27893 0 8273 (radio 0.11% / 0.37% tx 0.11% / 0.09% listen 0.00% / 0.28%)</t>
  </si>
  <si>
    <t xml:space="preserve"> 652808 P 0.18 16 4701044 162396634 339291 437091 0 175259 339839 9489979 13208 14971 0 6115 (radio 0.20% / 0.28% tx 0.20% / 0.13% listen 0.00% / 0.15%)</t>
  </si>
  <si>
    <t xml:space="preserve"> 652807 P 0.18 16 6549755 160546774 295511 451171 0 217814 566968 9262835 13646 28299 0 8704 (radio 0.18% / 0.42% tx 0.17% / 0.13% listen 0.01% / 0.28%)</t>
  </si>
  <si>
    <t xml:space="preserve"> 652807 P 0.18 16 6965402 160141369 251975 448253 0 221974 550467 9279466 11568 27925 0 12890 (radio 0.16% / 0.40% tx 0.15% / 0.11% listen 0.01% / 0.28%)</t>
  </si>
  <si>
    <t xml:space="preserve"> 652808 P 0.18 16 4606651 162497371 228440 351525 0 175040 339432 9490437 9904 12355 0 5947 (radio 0.09% / 0.22% tx 0.13% / 0.10% listen 0.21% / 0.12%)</t>
  </si>
  <si>
    <t xml:space="preserve"> 652808 P 0.18 16 2579910 164519351 75670 205208 0 168154 181916 9647898 8666 12406 0 5872 (radio 0.16% / 0.21% tx 0.04% / 0.08% listen 0.12% / 0.12%)</t>
  </si>
  <si>
    <t xml:space="preserve"> 652807 P 0.18 16 5410078 161686532 244784 459482 0 249090 525012 9302829 13888 32204 0 11786 (radio 0.16% / 0.46% tx 0.14% / 0.14% listen 0.01% / 0.32%)</t>
  </si>
  <si>
    <t xml:space="preserve"> 652807 P 0.18 16 5917272 161176490 214095 392054 0 183301 533606 9293947 14634 31779 0 8763 (radio 0.10% / 0.47% tx 0.12% / 0.14% listen 0.23% / 0.32%)</t>
  </si>
  <si>
    <t xml:space="preserve"> 652808 P 0.18 16 2966909 164137389 204342 297332 0 162493 176442 9653467 9780 11724 0 5865 (radio 0.04% / 0.21% tx 0.12% / 0.09% listen 0.17% / 0.11%)</t>
  </si>
  <si>
    <t xml:space="preserve"> 652808 P 0.18 16 3049495 164045566 188392 310101 0 162341 135882 9691864 625 12486 0 6985 (radio 0.04% / 0.13% tx 0.11% / 0.00% listen 0.18% / 0.12%)</t>
  </si>
  <si>
    <t xml:space="preserve"> 652808 P 0.18 16 4323875 162775954 409117 408739 0 181755 194510 9635493 0 6148 0 6148 (radio 0.23% / 0.06% tx 0.24% / 0.00% listen 0.24% / 0.06%)</t>
  </si>
  <si>
    <t xml:space="preserve"> 652808 P 0.18 16 6235617 160865229 250021 469100 0 245792 498903 9330641 8427 29596 0 13201 (radio 0.17% / 0.38% tx 0.14% / 0.08% listen 0.02% / 0.30%)</t>
  </si>
  <si>
    <t xml:space="preserve"> 652807 P 0.18 16 6207772 160890229 182100 427664 0 228009 538527 9291431 12552 29287 0 8518 (radio 0.10% / 0.42% tx 0.10% / 0.12% listen 0.25% / 0.29%)</t>
  </si>
  <si>
    <t xml:space="preserve"> 652807 P 0.18 16 6206163 160893774 329577 502281 0 240384 542564 9287132 9679 27236 0 9976 (radio 0.24% / 0.37% tx 0.19% / 0.09% listen 0.04% / 0.27%)</t>
  </si>
  <si>
    <t xml:space="preserve"> 652808 P 0.18 16 3773729 163322327 229620 338406 0 175148 248907 9580737 9970 13062 0 6240 (radio 0.08% / 0.23% tx 0.13% / 0.10% listen 0.20% / 0.13%)</t>
  </si>
  <si>
    <t xml:space="preserve"> 652808 P 0.18 16 3947090 163153336 185969 348854 0 178025 281890 9548081 9461 18711 0 6320 (radio 0.06% / 0.28% tx 0.11% / 0.09% listen 0.20% / 0.19%)</t>
  </si>
  <si>
    <t xml:space="preserve"> 652808 P 0.18 16 2566270 164529479 129821 361404 0 181848 136872 9692904 4254 7566 0 5864 (radio 0.03% / 0.12% tx 0.07% / 0.04% listen 0.21% / 0.07%)</t>
  </si>
  <si>
    <t xml:space="preserve"> 652807 P 0.18 16 5978021 161113132 298791 458526 0 247288 522906 9306726 11484 27501 0 10541 (radio 0.19% / 0.39% tx 0.17% / 0.11% listen 0.01% / 0.27%)</t>
  </si>
  <si>
    <t xml:space="preserve"> 652807 P 0.18 16 6276850 160819153 231526 454673 0 246531 543206 9284587 7145 25400 0 9299 (radio 0.15% / 0.33% tx 0.13% / 0.07% listen 0.01% / 0.25%)</t>
  </si>
  <si>
    <t xml:space="preserve"> 652808 P 0.18 16 3618330 163486659 307951 371443 0 190422 166616 9663561 0 17023 0 7405 (radio 0.14% / 0.17% tx 0.18% / 0.00% listen 0.22% / 0.17%)</t>
  </si>
  <si>
    <t xml:space="preserve"> 652808 P 0.18 16 5919823 161180133 180949 454094 0 260872 505165 9322585 8716 26382 0 10014 (radio 0.12% / 0.35% tx 0.10% / 0.08% listen 0.01% / 0.26%)</t>
  </si>
  <si>
    <t xml:space="preserve"> 652807 P 0.18 16 6619950 160472754 296454 496414 0 257871 497907 9331905 10246 23463 0 8297 (radio 0.21% / 0.34% tx 0.17% / 0.10% listen 0.04% / 0.23%)</t>
  </si>
  <si>
    <t xml:space="preserve"> 652808 P 0.18 16 2220259 164873851 90385 227226 0 185789 167294 9660905 9144 12697 0 5899 (radio 0.19% / 0.22% tx 0.05% / 0.09% listen 0.13% / 0.12%)</t>
  </si>
  <si>
    <t xml:space="preserve"> 652808 P 0.18 16 3154942 163945660 150904 331500 0 189939 280704 9549388 17866 25492 0 6769 (radio 0.03% / 0.44% tx 0.09% / 0.18% listen 0.19% / 0.25%)</t>
  </si>
  <si>
    <t xml:space="preserve"> 652808 P 0.18 16 5900172 161201968 252805 546685 0 215825 547685 9282220 14930 39131 0 11274 (radio 0.22% / 0.54% tx 0.15% / 0.15% listen 0.07% / 0.39%)</t>
  </si>
  <si>
    <t xml:space="preserve"> 652807 P 0.18 16 6983944 160120821 259133 458845 0 223412 547655 9282310 11574 24128 0 7911 (radio 0.17% / 0.36% tx 0.15% / 0.11% listen 0.01% / 0.24%)</t>
  </si>
  <si>
    <t xml:space="preserve"> 652807 P 0.18 16 6302655 160791979 334162 494743 0 248149 544276 9285610 9571 27368 0 9099 (radio 0.23% / 0.37% tx 0.19% / 0.09% listen 0.03% / 0.27%)</t>
  </si>
  <si>
    <t xml:space="preserve"> 652807 P 0.18 16 6964344 160138302 290607 483013 0 252736 542321 9285392 10382 25261 0 9264 (radio 0.20% / 0.36% tx 0.17% / 0.10% listen 0.03% / 0.25%)</t>
  </si>
  <si>
    <t xml:space="preserve"> 652807 P 0.18 16 6875023 160226252 314011 470174 0 249947 536462 9293625 10373 25062 0 9467 (radio 0.21% / 0.36% tx 0.18% / 0.10% listen 0.02% / 0.25%)</t>
  </si>
  <si>
    <t>DATA send to 1 'Hello 17'</t>
  </si>
  <si>
    <t>DATA recv 'Hello 17 from the client' from 8</t>
  </si>
  <si>
    <t>DATA recv 'Hello 17 from the client' from 2</t>
  </si>
  <si>
    <t>DATA recv 'Hello 17 from the client' from 6</t>
  </si>
  <si>
    <t>DATA recv 'Hello 17 from the client' from 4</t>
  </si>
  <si>
    <t>DATA recv 'Hello 17 from the client' from 11</t>
  </si>
  <si>
    <t>DATA recv 'Hello 17 from the client' from 1</t>
  </si>
  <si>
    <t>DATA recv 'Hello 17 from the client' from 9</t>
  </si>
  <si>
    <t>DATA recv 'Hello 17 from the client' from 5</t>
  </si>
  <si>
    <t>DATA recv 'Hello 17 from the client' from 17</t>
  </si>
  <si>
    <t>DATA recv 'Hello 17 from the client' from 10</t>
  </si>
  <si>
    <t>DATA recv 'Hello 17 from the client' from 32</t>
  </si>
  <si>
    <t>DATA recv 'Hello 17 from the client' from 12</t>
  </si>
  <si>
    <t>DATA recv 'Hello 17 from the client' from 16</t>
  </si>
  <si>
    <t>DATA recv 'Hello 17 from the client' from 14</t>
  </si>
  <si>
    <t>DATA recv 'Hello 17 from the client' from 3</t>
  </si>
  <si>
    <t>DATA recv 'Hello 17 from the client' from 15</t>
  </si>
  <si>
    <t>DATA recv 'Hello 17 from the client' from 13</t>
  </si>
  <si>
    <t>DATA recv 'Hello 17 from the client' from 7</t>
  </si>
  <si>
    <t>DATA recv 'Hello 17 from the client' from 29</t>
  </si>
  <si>
    <t>DATA recv 'Hello 17 from the client' from 28</t>
  </si>
  <si>
    <t>DATA recv 'Hello 17 from the client' from 27</t>
  </si>
  <si>
    <t xml:space="preserve"> 691208 P 0.18 17 2723736 174197227 154444 267697 0 166649 129529 9700232 310 6138 0 5899 (radio 0.23% / 0.06% tx 0.08% / 0.00% listen 0.15% / 0.06%)</t>
  </si>
  <si>
    <t xml:space="preserve"> 691207 P 0.18 17 6886720 170043569 175277 462939 0 266276 539010 9290795 10179 26303 0 10733 (radio 0.11% / 0.37% tx 0.09% / 0.10% listen 0.01% / 0.26%)</t>
  </si>
  <si>
    <t xml:space="preserve"> 691207 P 0.18 17 6841093 170085369 205909 458850 0 250626 535137 9294174 10498 25861 0 8807 (radio 0.13% / 0.36% tx 0.11% / 0.10% listen 0.01% / 0.26%)</t>
  </si>
  <si>
    <t xml:space="preserve"> 691208 P 0.18 17 5040958 171886449 354407 450117 0 181096 339911 9489815 15116 13026 0 5837 (radio 0.21% / 0.28% tx 0.20% / 0.15% listen 0.01% / 0.13%)</t>
  </si>
  <si>
    <t xml:space="preserve"> 691207 P 0.18 17 7114087 169811984 307704 479728 0 226797 564329 9265210 12193 28557 0 8983 (radio 0.20% / 0.41% tx 0.17% / 0.12% listen 0.02% / 0.29%)</t>
  </si>
  <si>
    <t xml:space="preserve"> 691208 P 0.18 17 4938028 171995972 237134 362407 0 181293 331374 9498601 8694 10882 0 6253 (radio 0.09% / 0.19% tx 0.13% / 0.08% listen 0.20% / 0.11%)</t>
  </si>
  <si>
    <t xml:space="preserve"> 691207 P 0.18 17 7533801 169402914 265246 480793 0 235895 568396 9261545 13271 32540 0 13921 (radio 0.17% / 0.46% tx 0.14% / 0.13% listen 0.02% / 0.33%)</t>
  </si>
  <si>
    <t xml:space="preserve"> 691208 P 0.18 17 2716542 174212609 75670 211107 0 174053 136629 9693258 0 5899 0 5899 (radio 0.16% / 0.06% tx 0.04% / 0.00% listen 0.11% / 0.06%)</t>
  </si>
  <si>
    <t xml:space="preserve"> 691207 P 0.18 17 5929467 170994931 254804 497152 0 264149 519386 9308399 10020 37670 0 15059 (radio 0.18% / 0.48% tx 0.14% / 0.10% listen 0.03% / 0.38%)</t>
  </si>
  <si>
    <t xml:space="preserve"> 691207 P 0.18 17 6488493 170435022 236590 427489 0 192235 571218 9258532 22495 35435 0 8934 (radio 0.13% / 0.58% tx 0.13% / 0.22% listen 0.24% / 0.36%)</t>
  </si>
  <si>
    <t xml:space="preserve"> 691208 P 0.18 17 3179409 173743344 188742 322244 0 169278 129911 9697778 350 12143 0 6937 (radio 0.04% / 0.12% tx 0.10% / 0.00% listen 0.18% / 0.12%)</t>
  </si>
  <si>
    <t xml:space="preserve"> 691208 P 0.18 17 4518367 172411391 409117 414638 0 187654 194489 9635437 0 5899 0 5899 (radio 0.22% / 0.06% tx 0.23% / 0.00% listen 0.23% / 0.06%)</t>
  </si>
  <si>
    <t xml:space="preserve"> 691208 P 0.18 17 6764531 170164034 263110 506123 0 261792 528911 9298805 13089 37023 0 16000 (radio 0.19% / 0.50% tx 0.14% / 0.13% listen 0.04% / 0.37%)</t>
  </si>
  <si>
    <t xml:space="preserve"> 691207 P 0.18 17 6749713 170175969 196715 455899 0 236702 541938 9285740 14615 28235 0 8693 (radio 0.12% / 0.43% tx 0.11% / 0.14% listen 0.01% / 0.28%)</t>
  </si>
  <si>
    <t xml:space="preserve"> 691207 P 0.18 17 6786680 170140924 344137 542520 0 254726 580514 9247150 14560 40239 0 14342 (radio 0.01% / 0.55% tx 0.19% / 0.14% listen 0.06% / 0.40%)</t>
  </si>
  <si>
    <t xml:space="preserve"> 691208 P 0.18 17 4012255 172911474 238166 347805 0 181192 238523 9589147 8546 9399 0 6044 (radio 0.08% / 0.18% tx 0.13% / 0.08% listen 0.19% / 0.09%)</t>
  </si>
  <si>
    <t xml:space="preserve"> 691208 P 0.18 17 4224148 172706183 195303 362821 0 184056 277055 9552847 9334 13967 0 6031 (radio 0.07% / 0.23% tx 0.11% / 0.09% listen 0.20% / 0.14%)</t>
  </si>
  <si>
    <t xml:space="preserve"> 691208 P 0.18 17 2691524 174234147 129821 367499 0 187943 125251 9704668 0 6095 0 6095 (radio 0.03% / 0.06% tx 0.07% / 0.00% listen 0.20% / 0.06%)</t>
  </si>
  <si>
    <t xml:space="preserve"> 691207 P 0.18 17 6464181 170454707 306026 484748 0 259038 486157 9341575 7235 26222 0 11750 (radio 0.20% / 0.34% tx 0.17% / 0.07% listen 0.03% / 0.26%)</t>
  </si>
  <si>
    <t xml:space="preserve"> 691207 P 0.18 17 6831957 170091818 242599 486616 0 260490 555105 9272665 11073 31943 0 13959 (radio 0.16% / 0.43% tx 0.13% / 0.11% listen 0.03% / 0.32%)</t>
  </si>
  <si>
    <t xml:space="preserve"> 691208 P 0.18 17 3775454 173159666 307951 377342 0 196321 157121 9673007 0 5899 0 5899 (radio 0.14% / 0.06% tx 0.17% / 0.00% listen 0.21% / 0.06%)</t>
  </si>
  <si>
    <t xml:space="preserve"> 691208 P 0.18 17 6423759 170504144 191179 482511 0 269306 503933 9324011 10230 28417 0 8434 (radio 0.13% / 0.39% tx 0.10% / 0.10% listen 0.02% / 0.28%)</t>
  </si>
  <si>
    <t xml:space="preserve"> 691207 P 0.18 17 7121993 169800363 307318 521337 0 267859 502040 9327609 10864 24923 0 9988 (radio 0.22% / 0.36% tx 0.17% / 0.11% listen 0.05% / 0.25%)</t>
  </si>
  <si>
    <t xml:space="preserve"> 691208 P 0.18 17 2337163 174584678 90385 233125 0 191688 116901 9710827 0 5899 0 5899 (radio 0.18% / 0.06% tx 0.05% / 0.00% listen 0.13% / 0.06%)</t>
  </si>
  <si>
    <t xml:space="preserve"> 691208 P 0.18 17 3390284 173540410 161405 351578 0 195992 235339 9594750 10501 20078 0 6053 (radio 0.04% / 0.31% tx 0.09% / 0.10% listen 0.19% / 0.20%)</t>
  </si>
  <si>
    <t xml:space="preserve"> 691208 P 0.18 17 6419222 170511164 264686 579908 0 227361 519047 9309196 11881 33223 0 11536 (radio 0.23% / 0.45% tx 0.14% / 0.12% listen 0.08% / 0.33%)</t>
  </si>
  <si>
    <t xml:space="preserve"> 691208 P 0.18 17 3199000 173799787 207810 316054 0 179072 154280 9741184 1259 8712 0 7003 (radio 0.05% / 0.10% tx 0.11% / 0.01% listen 0.17% / 0.08%)</t>
  </si>
  <si>
    <t xml:space="preserve"> 691208 P 0.18 17 3127123 173872520 207496 307021 0 169099 160211 9735131 3154 9689 0 6606 (radio 0.04% / 0.12% tx 0.11% / 0.03% listen 0.17% / 0.09%)</t>
  </si>
  <si>
    <t xml:space="preserve"> 691207 P 0.18 17 7558416 169376108 271592 487528 0 232801 574469 9255287 12459 28683 0 9389 (radio 0.18% / 0.41% tx 0.15% / 0.12% listen 0.03% / 0.29%)</t>
  </si>
  <si>
    <t xml:space="preserve"> 691207 P 0.18 17 6867468 170056721 346874 523325 0 257204 564810 9264742 12712 28582 0 9055 (radio 0.00% / 0.42% tx 0.19% / 0.12% listen 0.05% / 0.29%)</t>
  </si>
  <si>
    <t xml:space="preserve"> 691207 P 0.18 17 7519885 169412428 303090 514830 0 265067 555538 9274126 12483 31817 0 12331 (radio 0.21% / 0.45% tx 0.17% / 0.12% listen 0.04% / 0.32%)</t>
  </si>
  <si>
    <t xml:space="preserve"> 691207 P 0.18 17 7432871 169498308 326659 500080 0 259053 557845 9272056 12648 29906 0 9106 (radio 0.22% / 0.43% tx 0.18% / 0.12% listen 0.03% / 0.30%)</t>
  </si>
  <si>
    <t>DATA send to 1 'Hello 18'</t>
  </si>
  <si>
    <t>DATA recv 'Hello 18 from the client' from 8</t>
  </si>
  <si>
    <t>DATA recv 'Hello 18 from the client' from 11</t>
  </si>
  <si>
    <t>DATA recv 'Hello 18 from the client' from 2</t>
  </si>
  <si>
    <t>DATA recv 'Hello 18 from the client' from 4</t>
  </si>
  <si>
    <t>DATA recv 'Hello 18 from the client' from 16</t>
  </si>
  <si>
    <t>DATA recv 'Hello 18 from the client' from 6</t>
  </si>
  <si>
    <t>DATA recv 'Hello 18 from the client' from 12</t>
  </si>
  <si>
    <t>DATA recv 'Hello 18 from the client' from 31</t>
  </si>
  <si>
    <t>DATA recv 'Hello 18 from the client' from 9</t>
  </si>
  <si>
    <t>DATA recv 'Hello 18 from the client' from 5</t>
  </si>
  <si>
    <t>DATA recv 'Hello 18 from the client' from 17</t>
  </si>
  <si>
    <t>DATA recv 'Hello 18 from the client' from 10</t>
  </si>
  <si>
    <t>DATA recv 'Hello 18 from the client' from 1</t>
  </si>
  <si>
    <t>DATA recv 'Hello 18 from the client' from 3</t>
  </si>
  <si>
    <t>DATA recv 'Hello 18 from the client' from 32</t>
  </si>
  <si>
    <t>DATA recv 'Hello 18 from the client' from 7</t>
  </si>
  <si>
    <t>DATA recv 'Hello 18 from the client' from 15</t>
  </si>
  <si>
    <t>DATA recv 'Hello 18 from the client' from 14</t>
  </si>
  <si>
    <t>DATA recv 'Hello 18 from the client' from 13</t>
  </si>
  <si>
    <t>DATA recv 'Hello 18 from the client' from 29</t>
  </si>
  <si>
    <t xml:space="preserve"> 729608 P 0.18 18 2876993 183873739 162777 278160 0 173304 153254 9676512 8333 10463 0 6655 (radio 0.00% / 0.19% tx 0.08% / 0.08% listen 0.14% / 0.10%)</t>
  </si>
  <si>
    <t xml:space="preserve"> 729607 P 0.18 18 7422940 179336914 185369 486129 0 274637 536217 9293345 10092 23190 0 8361 (radio 0.12% / 0.33% tx 0.09% / 0.10% listen 0.03% / 0.23%)</t>
  </si>
  <si>
    <t xml:space="preserve"> 729607 P 0.18 18 7378895 179375383 218521 484866 0 259196 537799 9290014 12612 26016 0 8570 (radio 0.14% / 0.39% tx 0.11% / 0.12% listen 0.02% / 0.26%)</t>
  </si>
  <si>
    <t xml:space="preserve"> 729608 P 0.18 18 5390269 181364798 369855 466828 0 187224 349308 9478349 15448 16711 0 6128 (radio 0.21% / 0.32% tx 0.19% / 0.15% listen 0.01% / 0.17%)</t>
  </si>
  <si>
    <t xml:space="preserve"> 729607 P 0.18 18 7678340 179076347 320144 506931 0 235035 564250 9264363 12440 27203 0 8238 (radio 0.21% / 0.40% tx 0.17% / 0.12% listen 0.04% / 0.27%)</t>
  </si>
  <si>
    <t xml:space="preserve"> 729608 P 0.18 18 5281628 181482328 247951 376523 0 187240 343597 9486356 10817 14116 0 5947 (radio 0.10% / 0.25% tx 0.13% / 0.11% listen 0.20% / 0.14%)</t>
  </si>
  <si>
    <t xml:space="preserve"> 729607 P 0.18 18 8090619 178673901 277284 508351 0 246260 556815 9270987 12038 27558 0 10365 (radio 0.19% / 0.40% tx 0.14% / 0.12% listen 0.04% / 0.28%)</t>
  </si>
  <si>
    <t xml:space="preserve"> 729608 P 0.18 18 2948017 183810873 93591 225523 0 180108 231472 9598264 17921 14416 0 6055 (radio 0.17% / 0.32% tx 0.05% / 0.18% listen 0.12% / 0.14%)</t>
  </si>
  <si>
    <t xml:space="preserve"> 729607 P 0.18 18 6447134 180307117 267554 529591 0 276934 517664 9312186 12750 32439 0 12785 (radio 0.19% / 0.45% tx 0.14% / 0.12% listen 0.05% / 0.33%)</t>
  </si>
  <si>
    <t xml:space="preserve"> 729608 P 0.18 18 3363141 183389516 204484 344231 0 176927 183729 9646172 15742 21987 0 7649 (radio 0.06% / 0.38% tx 0.10% / 0.16% listen 0.18% / 0.22%)</t>
  </si>
  <si>
    <t xml:space="preserve"> 729608 P 0.18 18 4853610 181906152 439794 445823 0 195339 335240 9494761 30677 31185 0 7685 (radio 0.01% / 0.62% tx 0.00% / 0.31% listen 0.00% / 0.31%)</t>
  </si>
  <si>
    <t xml:space="preserve"> 729608 P 0.18 18 7267599 179488722 272459 535249 0 274884 503065 9324688 9349 29126 0 13092 (radio 0.20% / 0.39% tx 0.14% / 0.09% listen 0.05% / 0.29%)</t>
  </si>
  <si>
    <t xml:space="preserve"> 729607 P 0.18 18 7273521 179479827 207555 480926 0 244998 523805 9303858 10840 25027 0 8296 (radio 0.13% / 0.36% tx 0.11% / 0.11% listen 0.02% / 0.25%)</t>
  </si>
  <si>
    <t xml:space="preserve"> 729607 P 0.18 18 7334881 179422388 352024 572407 0 267237 548198 9281464 7887 29887 0 12511 (radio 0.03% / 0.38% tx 0.18% / 0.08% listen 0.07% / 0.30%)</t>
  </si>
  <si>
    <t xml:space="preserve"> 729608 P 0.18 18 4254043 182497379 247183 359383 0 187544 241785 9585905 9017 11578 0 6352 (radio 0.09% / 0.20% tx 0.13% / 0.09% listen 0.19% / 0.11%)</t>
  </si>
  <si>
    <t xml:space="preserve"> 729608 P 0.18 18 4601301 182158814 234018 399347 0 190661 377150 9452631 38715 36526 0 6605 (radio 0.10% / 0.76% tx 0.12% / 0.39% listen 0.21% / 0.37%)</t>
  </si>
  <si>
    <t xml:space="preserve"> 729608 P 0.18 18 2862285 183893236 146138 383102 0 195806 170758 9659089 16317 15603 0 7863 (radio 0.05% / 0.32% tx 0.07% / 0.16% listen 0.20% / 0.15%)</t>
  </si>
  <si>
    <t xml:space="preserve"> 729607 P 0.18 18 6981562 179767192 316037 512791 0 267258 517378 9312485 10011 28043 0 8220 (radio 0.21% / 0.38% tx 0.16% / 0.10% listen 0.04% / 0.28%)</t>
  </si>
  <si>
    <t xml:space="preserve"> 729607 P 0.18 18 7388649 179365033 254293 512408 0 270809 556689 9273215 11694 25792 0 10319 (radio 0.18% / 0.38% tx 0.13% / 0.11% listen 0.04% / 0.26%)</t>
  </si>
  <si>
    <t xml:space="preserve"> 729608 P 0.18 18 4160066 182604752 334165 409788 0 202435 384609 9445086 26214 32446 0 6114 (radio 0.16% / 0.59% tx 0.17% / 0.26% listen 0.21% / 0.33%)</t>
  </si>
  <si>
    <t xml:space="preserve"> 729608 P 0.18 18 6930356 179827353 202659 507414 0 279645 506594 9323209 11480 24903 0 10339 (radio 0.15% / 0.37% tx 0.10% / 0.11% listen 0.04% / 0.25%)</t>
  </si>
  <si>
    <t xml:space="preserve"> 729608 P 0.18 18 2542860 184208904 105890 247568 0 197944 205694 9624226 15505 14443 0 6256 (radio 0.18% / 0.30% tx 0.05% / 0.15% listen 0.13% / 0.14%)</t>
  </si>
  <si>
    <t xml:space="preserve"> 729608 P 0.18 18 3707473 183053270 195429 386277 0 203640 317186 9512860 34024 34699 0 7648 (radio 0.08% / 0.69% tx 0.10% / 0.34% listen 0.20% / 0.35%)</t>
  </si>
  <si>
    <t xml:space="preserve"> 729608 P 0.18 18 6958344 179799613 281814 619120 0 239758 539119 9288449 17128 39212 0 12397 (radio 0.02% / 0.57% tx 0.15% / 0.17% listen 0.10% / 0.39%)</t>
  </si>
  <si>
    <t xml:space="preserve"> 729608 P 0.18 18 3377642 183450991 217276 327948 0 185651 178639 9651204 9466 11894 0 6579 (radio 0.06% / 0.21% tx 0.11% / 0.09% listen 0.17% / 0.12%)</t>
  </si>
  <si>
    <t xml:space="preserve"> 729607 P 0.18 18 7037608 179713507 252215 458567 0 202000 549112 9278485 15625 31078 0 9765 (radio 0.15% / 0.47% tx 0.13% / 0.15% listen 0.01% / 0.31%)</t>
  </si>
  <si>
    <t xml:space="preserve"> 729608 P 0.18 18 3303503 183526027 216287 317872 0 174760 176377 9653507 8791 10851 0 5661 (radio 0.05% / 0.19% tx 0.11% / 0.08% listen 0.17% / 0.11%)</t>
  </si>
  <si>
    <t xml:space="preserve"> 729607 P 0.18 18 8105785 178658628 280232 511720 0 241414 547367 9282520 8640 24192 0 8613 (radio 0.19% / 0.33% tx 0.15% / 0.08% listen 0.04% / 0.24%)</t>
  </si>
  <si>
    <t xml:space="preserve"> 729607 P 0.18 18 7407321 179346662 354476 550589 0 268133 539850 9289941 7602 27264 0 10929 (radio 0.02% / 0.35% tx 0.18% / 0.07% listen 0.06% / 0.27%)</t>
  </si>
  <si>
    <t xml:space="preserve"> 729607 P 0.18 18 8063119 178697031 313470 540211 0 274875 543231 9284603 10380 25381 0 9808 (radio 0.22% / 0.36% tx 0.16% / 0.10% listen 0.05% / 0.25%)</t>
  </si>
  <si>
    <t xml:space="preserve"> 729607 P 0.18 18 7976897 178784260 338130 526437 0 269167 544023 9285952 11471 26357 0 10114 (radio 0.00% / 0.38% tx 0.18% / 0.11% listen 0.05% / 0.26%)</t>
  </si>
  <si>
    <t xml:space="preserve"> 729607 P 0.18 18 7616045 179136359 317556 543783 0 276238 494049 9335996 10238 22446 0 8379 (radio 0.00% / 0.33% tx 0.17% / 0.10% listen 0.06% / 0.22%)</t>
  </si>
  <si>
    <t>DATA send to 1 'Hello 19'</t>
  </si>
  <si>
    <t>DATA recv 'Hello 19 from the client' from 8</t>
  </si>
  <si>
    <t>DATA recv 'Hello 19 from the client' from 11</t>
  </si>
  <si>
    <t>DATA recv 'Hello 19 from the client' from 6</t>
  </si>
  <si>
    <t>DATA recv 'Hello 19 from the client' from 2</t>
  </si>
  <si>
    <t>DATA recv 'Hello 19 from the client' from 4</t>
  </si>
  <si>
    <t>DATA recv 'Hello 19 from the client' from 16</t>
  </si>
  <si>
    <t>DATA recv 'Hello 19 from the client' from 10</t>
  </si>
  <si>
    <t>DATA recv 'Hello 19 from the client' from 17</t>
  </si>
  <si>
    <t>DATA recv 'Hello 19 from the client' from 32</t>
  </si>
  <si>
    <t>DATA recv 'Hello 19 from the client' from 5</t>
  </si>
  <si>
    <t>DATA recv 'Hello 19 from the client' from 14</t>
  </si>
  <si>
    <t>DATA recv 'Hello 19 from the client' from 15</t>
  </si>
  <si>
    <t>DATA recv 'Hello 19 from the client' from 9</t>
  </si>
  <si>
    <t>DATA recv 'Hello 19 from the client' from 31</t>
  </si>
  <si>
    <t>DATA recv 'Hello 19 from the client' from 30</t>
  </si>
  <si>
    <t>DATA recv 'Hello 19 from the client' from 24</t>
  </si>
  <si>
    <t>DATA recv 'Hello 19 from the client' from 29</t>
  </si>
  <si>
    <t>DATA recv 'Hello 19 from the client' from 25</t>
  </si>
  <si>
    <t>DATA recv 'Hello 19 from the client' from 26</t>
  </si>
  <si>
    <t>DATA recv 'Hello 19 from the client' from 28</t>
  </si>
  <si>
    <t>DATA recv 'Hello 19 from the client' from 3</t>
  </si>
  <si>
    <t>DATA recv 'Hello 19 from the client' from 7</t>
  </si>
  <si>
    <t>DATA recv 'Hello 19 from the client' from 12</t>
  </si>
  <si>
    <t>DATA recv 'Hello 19 from the client' from 1</t>
  </si>
  <si>
    <t>DATA recv 'Hello 19 from the client' from 13</t>
  </si>
  <si>
    <t xml:space="preserve"> 768008 P 0.18 19 3008280 193572132 163475 285124 0 179178 131284 9698393 698 6964 0 5874 (radio 0.00% / 0.07% tx 0.08% / 0.00% listen 0.14% / 0.07%)</t>
  </si>
  <si>
    <t xml:space="preserve"> 768007 P 0.18 19 7967943 188621571 196705 512825 0 285173 545000 9284657 11336 26696 0 10536 (radio 0.14% / 0.38% tx 0.10% / 0.11% listen 0.04% / 0.27%)</t>
  </si>
  <si>
    <t xml:space="preserve"> 768007 P 0.18 19 7912580 188669459 230258 510098 0 266252 533682 9294076 11737 25232 0 7056 (radio 0.15% / 0.37% tx 0.11% / 0.11% listen 0.04% / 0.25%)</t>
  </si>
  <si>
    <t xml:space="preserve"> 768008 P 0.18 19 5734201 190850604 383633 484163 0 194506 343929 9485806 13778 17335 0 7282 (radio 0.00% / 0.31% tx 0.19% / 0.14% listen 0.02% / 0.17%)</t>
  </si>
  <si>
    <t xml:space="preserve"> 768007 P 0.18 19 8239249 188345107 333006 532019 0 243289 560906 9268760 12862 25088 0 8254 (radio 0.00% / 0.38% tx 0.16% / 0.13% listen 0.05% / 0.25%)</t>
  </si>
  <si>
    <t xml:space="preserve"> 768008 P 0.18 19 5617141 190976467 258319 389379 0 193392 335510 9494139 10368 12856 0 6152 (radio 0.11% / 0.23% tx 0.13% / 0.10% listen 0.19% / 0.13%)</t>
  </si>
  <si>
    <t xml:space="preserve"> 768007 P 0.18 19 8651862 187940391 290020 537663 0 258269 561240 9266490 12736 29312 0 12009 (radio 0.20% / 0.42% tx 0.14% / 0.12% listen 0.05% / 0.29%)</t>
  </si>
  <si>
    <t xml:space="preserve"> 768008 P 0.18 19 3164390 193424158 102334 237966 0 185981 216370 9613285 8743 12443 0 5873 (radio 0.17% / 0.21% tx 0.05% / 0.08% listen 0.12% / 0.12%)</t>
  </si>
  <si>
    <t xml:space="preserve"> 768007 P 0.18 19 6954345 189627622 276481 561985 0 289355 507208 9320505 8927 32394 0 12421 (radio 0.20% / 0.42% tx 0.14% / 0.09% listen 0.06% / 0.32%)</t>
  </si>
  <si>
    <t xml:space="preserve"> 768008 P 0.18 19 3495990 193086385 204793 350365 0 182826 132846 9696869 309 6134 0 5899 (radio 0.06% / 0.06% tx 0.10% / 0.00% listen 0.17% / 0.06%)</t>
  </si>
  <si>
    <t xml:space="preserve"> 768008 P 0.18 19 5134279 191453525 448528 471582 0 203573 280666 9547373 8734 25759 0 8234 (radio 0.03% / 0.35% tx 0.00% / 0.08% listen 0.02% / 0.26%)</t>
  </si>
  <si>
    <t xml:space="preserve"> 768008 P 0.18 19 7782691 188801359 284378 566453 0 288871 515089 9312637 11919 31204 0 13987 (radio 0.21% / 0.43% tx 0.14% / 0.12% listen 0.06% / 0.31%)</t>
  </si>
  <si>
    <t xml:space="preserve"> 768007 P 0.18 19 7807485 188773584 216972 507508 0 254212 533961 9293757 9417 26582 0 9214 (radio 0.15% / 0.36% tx 0.11% / 0.09% listen 0.03% / 0.27%)</t>
  </si>
  <si>
    <t xml:space="preserve"> 768007 P 0.18 19 7909475 188677395 363047 606871 0 278805 574591 9255007 11023 34464 0 11568 (radio 0.05% / 0.46% tx 0.18% / 0.11% listen 0.09% / 0.35%)</t>
  </si>
  <si>
    <t xml:space="preserve"> 768008 P 0.18 19 4495731 192083456 256805 370983 0 193465 241685 9586077 9622 11600 0 5921 (radio 0.10% / 0.21% tx 0.13% / 0.09% listen 0.18% / 0.11%)</t>
  </si>
  <si>
    <t xml:space="preserve"> 768008 P 0.18 19 4905754 191684256 248421 427670 0 196947 304450 9525442 14403 28323 0 6286 (radio 0.12% / 0.43% tx 0.12% / 0.14% listen 0.21% / 0.28%)</t>
  </si>
  <si>
    <t xml:space="preserve"> 768008 P 0.18 19 2993242 193589919 146603 389531 0 201679 130954 9696683 465 6429 0 5873 (radio 0.05% / 0.07% tx 0.07% / 0.00% listen 0.19% / 0.06%)</t>
  </si>
  <si>
    <t xml:space="preserve"> 768007 P 0.18 19 7468456 189108204 322258 536149 0 276554 486891 9341012 6221 23358 0 9296 (radio 0.21% / 0.30% tx 0.16% / 0.06% listen 0.05% / 0.23%)</t>
  </si>
  <si>
    <t xml:space="preserve"> 768007 P 0.18 19 7944625 188638895 266757 543959 0 286306 555973 9273862 12464 31551 0 15497 (radio 0.19% / 0.44% tx 0.13% / 0.12% listen 0.05% / 0.32%)</t>
  </si>
  <si>
    <t xml:space="preserve"> 768008 P 0.18 19 4476167 192118472 354719 441275 0 208794 316098 9513720 20554 31487 0 6359 (radio 0.18% / 0.52% tx 0.18% / 0.20% listen 0.00% / 0.32%)</t>
  </si>
  <si>
    <t xml:space="preserve"> 768008 P 0.18 19 2747223 193834387 115025 265997 0 204481 204360 9625483 9135 18429 0 6537 (radio 0.19% / 0.28% tx 0.05% / 0.09% listen 0.13% / 0.18%)</t>
  </si>
  <si>
    <t xml:space="preserve"> 768008 P 0.18 19 3929550 192661332 204163 398890 0 209717 222074 9608062 8734 12613 0 6077 (radio 0.08% / 0.21% tx 0.10% / 0.08% listen 0.20% / 0.12%)</t>
  </si>
  <si>
    <t xml:space="preserve"> 768008 P 0.18 19 7482288 189105542 295631 655243 0 250444 523941 9305929 13817 36123 0 10686 (radio 0.04% / 0.50% tx 0.15% / 0.14% listen 0.11% / 0.36%)</t>
  </si>
  <si>
    <t xml:space="preserve"> 768008 P 0.18 19 3534121 193122220 219887 337381 0 192195 156476 9671229 2611 9433 0 6544 (radio 0.06% / 0.12% tx 0.11% / 0.02% listen 0.17% / 0.09%)</t>
  </si>
  <si>
    <t xml:space="preserve"> 768007 P 0.18 19 7564718 189016026 264735 486193 0 211127 527107 9302519 12520 27626 0 9127 (radio 0.16% / 0.40% tx 0.13% / 0.12% listen 0.02% / 0.28%)</t>
  </si>
  <si>
    <t xml:space="preserve"> 768008 P 0.18 19 3470166 193189270 221823 327512 0 180736 166660 9663243 5536 9640 0 5976 (radio 0.06% / 0.15% tx 0.11% / 0.05% listen 0.16% / 0.09%)</t>
  </si>
  <si>
    <t xml:space="preserve"> 768007 P 0.18 19 8678955 187915158 292307 541189 0 249945 573167 9256530 12075 29469 0 8531 (radio 0.20% / 0.42% tx 0.14% / 0.12% listen 0.05% / 0.29%)</t>
  </si>
  <si>
    <t xml:space="preserve"> 768007 P 0.18 19 7972600 188611141 367895 579386 0 275499 565276 9264479 13419 28797 0 7366 (radio 0.04% / 0.42% tx 0.18% / 0.13% listen 0.07% / 0.29%)</t>
  </si>
  <si>
    <t xml:space="preserve"> 768007 P 0.18 19 8606652 187983205 324610 567662 0 286712 543530 9286174 11140 27451 0 11837 (radio 0.01% / 0.39% tx 0.16% / 0.11% listen 0.07% / 0.27%)</t>
  </si>
  <si>
    <t xml:space="preserve"> 768008 P 0.18 19 7435383 189150312 213369 532021 0 288769 505024 9322959 10710 24607 0 9124 (radio 0.16% / 0.35% tx 0.10% / 0.10% listen 0.05% / 0.25%)</t>
  </si>
  <si>
    <t xml:space="preserve"> 768007 P 0.18 19 8523085 188067889 348155 551173 0 278850 546186 9283629 10025 24736 0 9683 (radio 0.02% / 0.35% tx 0.17% / 0.10% listen 0.06% / 0.25%)</t>
  </si>
  <si>
    <t xml:space="preserve"> 768007 P 0.18 19 8112483 188469573 327661 566873 0 286491 496435 9333214 10105 23090 0 10253 (radio 0.01% / 0.33% tx 0.16% / 0.10% listen 0.06% / 0.23%)</t>
  </si>
  <si>
    <t>DATA send to 1 'Hello 20'</t>
  </si>
  <si>
    <t>DATA recv 'Hello 20 from the client' from 2</t>
  </si>
  <si>
    <t>DATA recv 'Hello 20 from the client' from 8</t>
  </si>
  <si>
    <t>DATA recv 'Hello 20 from the client' from 11</t>
  </si>
  <si>
    <t>DATA recv 'Hello 20 from the client' from 16</t>
  </si>
  <si>
    <t>DATA recv 'Hello 20 from the client' from 6</t>
  </si>
  <si>
    <t>DATA recv 'Hello 20 from the client' from 12</t>
  </si>
  <si>
    <t>DATA recv 'Hello 20 from the client' from 5</t>
  </si>
  <si>
    <t>DATA recv 'Hello 20 from the client' from 4</t>
  </si>
  <si>
    <t>DATA recv 'Hello 20 from the client' from 7</t>
  </si>
  <si>
    <t>DATA recv 'Hello 20 from the client' from 10</t>
  </si>
  <si>
    <t>DATA recv 'Hello 20 from the client' from 14</t>
  </si>
  <si>
    <t>DATA recv 'Hello 20 from the client' from 1</t>
  </si>
  <si>
    <t>DATA recv 'Hello 20 from the client' from 17</t>
  </si>
  <si>
    <t>DATA recv 'Hello 20 from the client' from 3</t>
  </si>
  <si>
    <t>DATA recv 'Hello 20 from the client' from 15</t>
  </si>
  <si>
    <t>DATA recv 'Hello 20 from the client' from 9</t>
  </si>
  <si>
    <t>DATA recv 'Hello 20 from the client' from 32</t>
  </si>
  <si>
    <t>DATA recv 'Hello 20 from the client' from 31</t>
  </si>
  <si>
    <t>DATA recv 'Hello 20 from the client' from 13</t>
  </si>
  <si>
    <t xml:space="preserve"> 806408 P 0.18 20 3157749 203252434 169258 294664 0 184891 149466 9680302 5783 9540 0 5713 (radio 0.01% / 0.15% tx 0.08% / 0.05% listen 0.14% / 0.09%)</t>
  </si>
  <si>
    <t xml:space="preserve"> 806407 P 0.18 20 8507750 197911546 207186 537223 0 294533 539804 9289975 10481 24398 0 9360 (radio 0.15% / 0.35% tx 0.10% / 0.10% listen 0.05% / 0.24%)</t>
  </si>
  <si>
    <t xml:space="preserve"> 806407 P 0.18 20 8445289 197966250 242789 537142 0 274142 532706 9296791 12531 27044 0 7890 (radio 0.16% / 0.40% tx 0.11% / 0.12% listen 0.05% / 0.27%)</t>
  </si>
  <si>
    <t xml:space="preserve"> 806408 P 0.18 20 6076915 200337645 397524 499365 0 200730 342711 9487041 13891 15202 0 6224 (radio 0.01% / 0.29% tx 0.19% / 0.14% listen 0.03% / 0.15%)</t>
  </si>
  <si>
    <t xml:space="preserve"> 806407 P 0.18 20 8804476 197609505 342822 560159 0 251139 565224 9264398 9816 28140 0 7850 (radio 0.02% / 0.38% tx 0.16% / 0.09% listen 0.06% / 0.28%)</t>
  </si>
  <si>
    <t xml:space="preserve"> 806408 P 0.18 20 5955363 200468113 267680 401875 0 198867 338219 9491646 9361 12496 0 5475 (radio 0.11% / 0.22% tx 0.12% / 0.09% listen 0.19% / 0.12%)</t>
  </si>
  <si>
    <t xml:space="preserve"> 806407 P 0.18 20 9205092 197217047 301353 566054 0 270544 553227 9276656 11333 28391 0 12275 (radio 0.00% / 0.40% tx 0.14% / 0.11% listen 0.06% / 0.28%)</t>
  </si>
  <si>
    <t xml:space="preserve"> 806408 P 0.18 20 3384549 203033745 111821 252007 0 191723 220156 9609587 9487 14041 0 5742 (radio 0.17% / 0.23% tx 0.05% / 0.09% listen 0.12% / 0.14%)</t>
  </si>
  <si>
    <t xml:space="preserve"> 806407 P 0.18 20 7493566 198916208 290850 596411 0 303429 539218 9288586 14369 34426 0 14074 (radio 0.01% / 0.49% tx 0.14% / 0.14% listen 0.08% / 0.35%)</t>
  </si>
  <si>
    <t xml:space="preserve"> 806408 P 0.18 20 3626252 202785807 205422 356980 0 188923 130259 9699422 629 6615 0 6097 (radio 0.06% / 0.07% tx 0.09% / 0.00% listen 0.17% / 0.06%)</t>
  </si>
  <si>
    <t xml:space="preserve"> 806408 P 0.18 20 5422260 200995601 458554 499002 0 211981 287978 9542076 10026 27420 0 8408 (radio 0.04% / 0.38% tx 0.01% / 0.10% listen 0.03% / 0.27%)</t>
  </si>
  <si>
    <t xml:space="preserve"> 806408 P 0.18 20 8292669 198121286 296420 597992 0 302657 509975 9319927 12042 31539 0 13786 (radio 0.01% / 0.44% tx 0.14% / 0.12% listen 0.08% / 0.32%)</t>
  </si>
  <si>
    <t xml:space="preserve"> 806407 P 0.18 20 8339522 198069423 226274 535960 0 263168 532034 9295839 9302 28452 0 8956 (radio 0.16% / 0.38% tx 0.10% / 0.09% listen 0.05% / 0.28%)</t>
  </si>
  <si>
    <t xml:space="preserve"> 806407 P 0.18 20 8472781 197943760 372956 638083 0 293885 563303 9266365 9909 31212 0 15080 (radio 0.07% / 0.41% tx 0.18% / 0.10% listen 0.10% / 0.31%)</t>
  </si>
  <si>
    <t xml:space="preserve"> 806408 P 0.18 20 4737633 201669195 265677 382366 0 199744 241899 9585739 8872 11383 0 6279 (radio 0.10% / 0.20% tx 0.12% / 0.09% listen 0.18% / 0.11%)</t>
  </si>
  <si>
    <t xml:space="preserve"> 806408 P 0.18 20 5281769 201137997 267429 462474 0 203932 376012 9453741 19008 34804 0 6985 (radio 0.14% / 0.54% tx 0.12% / 0.19% listen 0.01% / 0.35%)</t>
  </si>
  <si>
    <t xml:space="preserve"> 806408 P 0.18 20 3132325 203280637 150734 397468 0 207507 139080 9690718 4131 7937 0 5828 (radio 0.05% / 0.12% tx 0.07% / 0.04% listen 0.19% / 0.08%)</t>
  </si>
  <si>
    <t xml:space="preserve"> 806407 P 0.18 20 7988538 198418085 334476 565591 0 285377 520079 9309881 12218 29442 0 8823 (radio 0.01% / 0.42% tx 0.16% / 0.12% listen 0.06% / 0.29%)</t>
  </si>
  <si>
    <t xml:space="preserve"> 806407 P 0.18 20 8511013 197902492 279930 577253 0 297046 566385 9263597 13173 33294 0 10740 (radio 0.20% / 0.47% tx 0.13% / 0.13% listen 0.07% / 0.33%)</t>
  </si>
  <si>
    <t xml:space="preserve"> 806408 P 0.18 20 4844225 201580122 370606 472057 0 215479 368055 9461650 15887 30782 0 6685 (radio 0.20% / 0.47% tx 0.17% / 0.16% listen 0.02% / 0.31%)</t>
  </si>
  <si>
    <t xml:space="preserve"> 806408 P 0.18 20 2951759 203459783 124992 282258 0 210477 204533 9625396 9967 16261 0 5996 (radio 0.19% / 0.26% tx 0.06% / 0.10% listen 0.13% / 0.16%)</t>
  </si>
  <si>
    <t xml:space="preserve"> 806408 P 0.18 20 4158810 202262267 213214 416581 0 216323 229257 9600935 9051 17691 0 6606 (radio 0.09% / 0.27% tx 0.10% / 0.09% listen 0.20% / 0.17%)</t>
  </si>
  <si>
    <t xml:space="preserve"> 806408 P 0.18 20 8027947 198387568 310983 694193 0 261641 545656 9282026 15352 38950 0 11197 (radio 0.07% / 0.55% tx 0.15% / 0.15% listen 0.12% / 0.39%)</t>
  </si>
  <si>
    <t xml:space="preserve"> 806408 P 0.18 20 3705533 202780724 227707 347683 0 198703 171409 9658504 7820 10302 0 6508 (radio 0.07% / 0.18% tx 0.11% / 0.07% listen 0.16% / 0.10%)</t>
  </si>
  <si>
    <t xml:space="preserve"> 806407 P 0.18 20 8129041 198279405 281146 523147 0 219152 564320 9263379 16411 36954 0 8025 (radio 0.18% / 0.54% tx 0.13% / 0.16% listen 0.04% / 0.37%)</t>
  </si>
  <si>
    <t xml:space="preserve"> 806408 P 0.18 20 3640869 202848750 230088 337375 0 186627 170700 9659480 8265 9863 0 5891 (radio 0.06% / 0.18% tx 0.11% / 0.08% listen 0.16% / 0.10%)</t>
  </si>
  <si>
    <t xml:space="preserve"> 806407 P 0.18 20 9244762 197179139 304744 569163 0 256198 565804 9263981 12437 27974 0 6253 (radio 0.00% / 0.41% tx 0.14% / 0.12% listen 0.06% / 0.28%)</t>
  </si>
  <si>
    <t xml:space="preserve"> 806407 P 0.18 20 8526310 197887123 380569 607557 0 285871 553707 9275982 12674 28171 0 10372 (radio 0.06% / 0.41% tx 0.18% / 0.12% listen 0.08% / 0.28%)</t>
  </si>
  <si>
    <t xml:space="preserve"> 806407 P 0.18 20 9149462 197270019 334624 593243 0 297506 542808 9286814 10014 25581 0 10794 (radio 0.03% / 0.36% tx 0.16% / 0.10% listen 0.07% / 0.26%)</t>
  </si>
  <si>
    <t xml:space="preserve"> 806408 P 0.18 20 7956313 198457141 226738 559691 0 298535 520927 9306829 13369 27670 0 9766 (radio 0.17% / 0.41% tx 0.10% / 0.13% listen 0.06% / 0.28%)</t>
  </si>
  <si>
    <t xml:space="preserve"> 806407 P 0.18 20 9075602 197345064 360485 578582 0 289376 552514 9277175 12330 27409 0 10526 (radio 0.03% / 0.40% tx 0.17% / 0.12% listen 0.07% / 0.27%)</t>
  </si>
  <si>
    <t xml:space="preserve"> 806407 P 0.18 20 8614951 197794744 338531 592920 0 294955 502465 9325171 10870 26047 0 8464 (radio 0.03% / 0.37% tx 0.16% / 0.11% listen 0.07% / 0.26%)</t>
  </si>
  <si>
    <t>DATA send to 1 'Hello 21'</t>
  </si>
  <si>
    <t>DATA recv 'Hello 21 from the client' from 8</t>
  </si>
  <si>
    <t>DATA recv 'Hello 21 from the client' from 2</t>
  </si>
  <si>
    <t>DATA recv 'Hello 21 from the client' from 6</t>
  </si>
  <si>
    <t>DATA recv 'Hello 21 from the client' from 9</t>
  </si>
  <si>
    <t>DATA recv 'Hello 21 from the client' from 10</t>
  </si>
  <si>
    <t>DATA recv 'Hello 21 from the client' from 4</t>
  </si>
  <si>
    <t>DATA recv 'Hello 21 from the client' from 16</t>
  </si>
  <si>
    <t>DATA recv 'Hello 21 from the client' from 5</t>
  </si>
  <si>
    <t>DATA recv 'Hello 21 from the client' from 12</t>
  </si>
  <si>
    <t>DATA recv 'Hello 21 from the client' from 11</t>
  </si>
  <si>
    <t>DATA recv 'Hello 21 from the client' from 32</t>
  </si>
  <si>
    <t>DATA recv 'Hello 21 from the client' from 14</t>
  </si>
  <si>
    <t>DATA recv 'Hello 21 from the client' from 1</t>
  </si>
  <si>
    <t>DATA recv 'Hello 21 from the client' from 7</t>
  </si>
  <si>
    <t>DATA recv 'Hello 21 from the client' from 3</t>
  </si>
  <si>
    <t>DATA recv 'Hello 21 from the client' from 15</t>
  </si>
  <si>
    <t xml:space="preserve"> 844808 P 0.18 21 3301344 212936540 173973 303278 0 190844 143592 9684106 4715 8614 0 5953 (radio 0.02% / 0.13% tx 0.08% / 0.04% listen 0.14% / 0.08%)</t>
  </si>
  <si>
    <t xml:space="preserve"> 844807 P 0.18 21 9054812 207194178 218003 571798 0 309282 547059 9282632 10817 34575 0 14749 (radio 0.16% / 0.46% tx 0.10% / 0.11% listen 0.06% / 0.35%)</t>
  </si>
  <si>
    <t xml:space="preserve"> 844807 P 0.18 21 8995679 207245467 256924 567003 0 284340 550387 9279217 14135 29861 0 10198 (radio 0.18% / 0.44% tx 0.11% / 0.14% listen 0.06% / 0.30%)</t>
  </si>
  <si>
    <t xml:space="preserve"> 844807 P 0.18 21 9384109 206859479 358588 590693 0 260691 579630 9249974 15766 30534 0 9552 (radio 0.04% / 0.47% tx 0.16% / 0.16% listen 0.07% / 0.31%)</t>
  </si>
  <si>
    <t xml:space="preserve"> 844808 P 0.18 21 6297839 209955619 278358 416328 0 204808 342473 9487506 10678 14453 0 5941 (radio 0.12% / 0.25% tx 0.12% / 0.10% listen 0.19% / 0.14%)</t>
  </si>
  <si>
    <t xml:space="preserve"> 844807 P 0.18 21 9761904 206487921 312786 599522 0 286367 556809 9270874 11433 33468 0 15823 (radio 0.02% / 0.45% tx 0.14% / 0.11% listen 0.07% / 0.34%)</t>
  </si>
  <si>
    <t xml:space="preserve"> 844808 P 0.18 21 3583156 212664890 128155 265928 0 197758 198604 9631145 16334 13921 0 6035 (radio 0.18% / 0.30% tx 0.05% / 0.16% listen 0.12% / 0.14%)</t>
  </si>
  <si>
    <t xml:space="preserve"> 844807 P 0.18 21 8035819 208203599 305969 634660 0 318226 542250 9287391 15119 38249 0 14797 (radio 0.03% / 0.54% tx 0.14% / 0.15% listen 0.09% / 0.38%)</t>
  </si>
  <si>
    <t xml:space="preserve"> 844808 P 0.18 21 3757755 212481993 205742 363390 0 194797 131500 9696186 320 6410 0 5874 (radio 0.06% / 0.06% tx 0.09% / 0.00% listen 0.16% / 0.06%)</t>
  </si>
  <si>
    <t xml:space="preserve"> 844808 P 0.18 21 5671689 210576065 467369 524295 0 219887 249426 9580464 8815 25293 0 7906 (radio 0.06% / 0.34% tx 0.01% / 0.08% listen 0.04% / 0.25%)</t>
  </si>
  <si>
    <t xml:space="preserve"> 844808 P 0.18 21 8827551 207416118 310431 633500 0 316122 534879 9294832 14011 35508 0 13465 (radio 0.03% / 0.50% tx 0.14% / 0.14% listen 0.09% / 0.36%)</t>
  </si>
  <si>
    <t xml:space="preserve"> 844807 P 0.18 21 8889336 207347240 240908 568324 0 273989 549811 9277817 14634 32364 0 10821 (radio 0.17% / 0.47% tx 0.11% / 0.14% listen 0.06% / 0.32%)</t>
  </si>
  <si>
    <t xml:space="preserve"> 844807 P 0.18 21 9073070 207170959 389970 683245 0 308679 600286 9227199 17014 45162 0 14794 (radio 0.09% / 0.63% tx 0.18% / 0.17% listen 0.11% / 0.45%)</t>
  </si>
  <si>
    <t xml:space="preserve"> 844808 P 0.18 21 4987891 211248626 275697 395499 0 206078 250255 9579431 10020 13133 0 6334 (radio 0.11% / 0.23% tx 0.12% / 0.10% listen 0.18% / 0.13%)</t>
  </si>
  <si>
    <t xml:space="preserve"> 844808 P 0.18 21 5593920 210655734 286582 496593 0 210055 312148 9517737 19153 34119 0 6123 (radio 0.16% / 0.54% tx 0.13% / 0.19% listen 0.03% / 0.34%)</t>
  </si>
  <si>
    <t xml:space="preserve"> 844808 P 0.18 21 3270364 212970332 154366 404570 0 213346 138036 9689695 3632 7102 0 5839 (radio 0.05% / 0.10% tx 0.07% / 0.03% listen 0.18% / 0.07%)</t>
  </si>
  <si>
    <t xml:space="preserve"> 844807 P 0.18 21 8505214 207729066 345947 598236 0 297923 516673 9310981 11471 32645 0 12546 (radio 0.03% / 0.44% tx 0.15% / 0.11% listen 0.07% / 0.33%)</t>
  </si>
  <si>
    <t xml:space="preserve"> 844807 P 0.18 21 9069974 207173484 290468 611620 0 311208 558958 9270992 10538 34367 0 14162 (radio 0.01% / 0.45% tx 0.13% / 0.10% listen 0.08% / 0.34%)</t>
  </si>
  <si>
    <t xml:space="preserve"> 844808 P 0.18 21 5129053 211123322 394815 505200 0 222346 284825 9543200 24209 33143 0 6867 (radio 0.01% / 0.58% tx 0.18% / 0.24% listen 0.03% / 0.33%)</t>
  </si>
  <si>
    <t xml:space="preserve"> 844808 P 0.18 21 3143375 213096298 144151 302616 0 216256 191613 9636515 19159 20358 0 5779 (radio 0.00% / 0.40% tx 0.06% / 0.19% listen 0.13% / 0.20%)</t>
  </si>
  <si>
    <t xml:space="preserve"> 844808 P 0.18 21 4352179 211898161 222032 435051 0 223378 193366 9635894 8818 18470 0 7055 (radio 0.10% / 0.27% tx 0.10% / 0.08% listen 0.00% / 0.18%)</t>
  </si>
  <si>
    <t xml:space="preserve"> 844808 P 0.18 21 8567814 207677689 326167 736104 0 274661 539864 9290121 15184 41911 0 13020 (radio 0.09% / 0.58% tx 0.15% / 0.15% listen 0.14% / 0.42%)</t>
  </si>
  <si>
    <t xml:space="preserve"> 844808 P 0.18 21 3879321 212436757 236299 358554 0 205012 173785 9656033 8592 10871 0 6309 (radio 0.07% / 0.19% tx 0.10% / 0.08% listen 0.16% / 0.11%)</t>
  </si>
  <si>
    <t xml:space="preserve"> 844808 P 0.18 21 6426903 209817430 414881 516818 0 207442 349985 9479785 17357 17453 0 6712 (radio 0.03% / 0.35% tx 0.19% / 0.17% listen 0.04% / 0.17%)</t>
  </si>
  <si>
    <t xml:space="preserve"> 844807 P 0.18 21 8663747 207574327 293765 561351 0 235514 534703 9294922 12619 38204 0 16362 (radio 0.19% / 0.51% tx 0.13% / 0.12% listen 0.06% / 0.38%)</t>
  </si>
  <si>
    <t xml:space="preserve"> 844808 P 0.18 21 3818554 212501136 239459 348509 0 192348 177682 9652386 9371 11134 0 5721 (radio 0.07% / 0.20% tx 0.11% / 0.09% listen 0.16% / 0.11%)</t>
  </si>
  <si>
    <t xml:space="preserve"> 844807 P 0.18 21 9835073 206418419 322318 605604 0 267611 590308 9239280 17574 36441 0 11413 (radio 0.03% / 0.54% tx 0.14% / 0.17% listen 0.08% / 0.37%)</t>
  </si>
  <si>
    <t xml:space="preserve"> 844807 P 0.18 21 9152095 207088917 397757 651151 0 295621 625782 9201794 17188 43594 0 9750 (radio 0.08% / 0.61% tx 0.18% / 0.17% listen 0.10% / 0.44%)</t>
  </si>
  <si>
    <t xml:space="preserve"> 844807 P 0.18 21 9713030 206535942 347797 628954 0 312037 563565 9265923 13173 35711 0 14531 (radio 0.05% / 0.49% tx 0.16% / 0.13% listen 0.09% / 0.36%)</t>
  </si>
  <si>
    <t xml:space="preserve"> 844808 P 0.18 21 8502192 207740813 244077 594561 0 308742 545876 9283672 17339 34870 0 10207 (radio 0.18% / 0.53% tx 0.11% / 0.17% listen 0.07% / 0.35%)</t>
  </si>
  <si>
    <t xml:space="preserve"> 844807 P 0.18 21 9710093 206540160 383448 618865 0 299617 634488 9195096 22963 40283 0 10241 (radio 0.06% / 0.64% tx 0.17% / 0.23% listen 0.08% / 0.40%)</t>
  </si>
  <si>
    <t xml:space="preserve"> 844807 P 0.18 21 9198773 207040657 363023 637505 0 306357 583819 9245913 24492 44585 0 11402 (radio 0.06% / 0.70% tx 0.16% / 0.24% listen 0.09% / 0.45%)</t>
  </si>
  <si>
    <t>DATA send to 1 'Hello 22'</t>
  </si>
  <si>
    <t>DATA recv 'Hello 22 from the client' from 8</t>
  </si>
  <si>
    <t>DATA recv 'Hello 22 from the client' from 11</t>
  </si>
  <si>
    <t>DATA recv 'Hello 22 from the client' from 6</t>
  </si>
  <si>
    <t>DATA recv 'Hello 22 from the client' from 2</t>
  </si>
  <si>
    <t>DATA recv 'Hello 22 from the client' from 4</t>
  </si>
  <si>
    <t>DATA recv 'Hello 22 from the client' from 16</t>
  </si>
  <si>
    <t>DATA recv 'Hello 22 from the client' from 10</t>
  </si>
  <si>
    <t>DATA recv 'Hello 22 from the client' from 32</t>
  </si>
  <si>
    <t>DATA recv 'Hello 22 from the client' from 5</t>
  </si>
  <si>
    <t>DATA recv 'Hello 22 from the client' from 9</t>
  </si>
  <si>
    <t>DATA recv 'Hello 22 from the client' from 12</t>
  </si>
  <si>
    <t>DATA recv 'Hello 22 from the client' from 1</t>
  </si>
  <si>
    <t>DATA recv 'Hello 22 from the client' from 15</t>
  </si>
  <si>
    <t>DATA recv 'Hello 22 from the client' from 3</t>
  </si>
  <si>
    <t>DATA recv 'Hello 22 from the client' from 13</t>
  </si>
  <si>
    <t>DATA recv 'Hello 22 from the client' from 7</t>
  </si>
  <si>
    <t>DATA recv 'Hello 22 from the client' from 14</t>
  </si>
  <si>
    <t>DATA recv 'Hello 22 from the client' from 29</t>
  </si>
  <si>
    <t>DATA recv 'Hello 22 from the client' from 25</t>
  </si>
  <si>
    <t>DATA recv 'Hello 22 from the client' from 26</t>
  </si>
  <si>
    <t>DATA recv 'Hello 22 from the client' from 31</t>
  </si>
  <si>
    <t>DATA recv 'Hello 22 from the client' from 28</t>
  </si>
  <si>
    <t xml:space="preserve"> 883208 P 0.18 22 3441653 222625843 178516 311699 0 196828 140306 9689303 4543 8421 0 5984 (radio 0.02% / 0.13% tx 0.07% / 0.04% listen 0.13% / 0.08%)</t>
  </si>
  <si>
    <t xml:space="preserve"> 883207 P 0.18 22 9596137 216482330 228314 596027 0 317944 541323 9288152 10311 24229 0 8662 (radio 0.17% / 0.35% tx 0.10% / 0.10% listen 0.07% / 0.24%)</t>
  </si>
  <si>
    <t xml:space="preserve"> 883207 P 0.18 22 9538553 216532232 266534 594046 0 292591 542871 9286765 9610 27043 0 8251 (radio 0.00% / 0.37% tx 0.11% / 0.09% listen 0.07% / 0.27%)</t>
  </si>
  <si>
    <t xml:space="preserve"> 883207 P 0.18 22 9955276 216116875 371985 619163 0 271059 571164 9257396 13397 28470 0 10368 (radio 0.05% / 0.42% tx 0.16% / 0.13% listen 0.08% / 0.28%)</t>
  </si>
  <si>
    <t xml:space="preserve"> 883208 P 0.18 22 6650895 219432498 290885 433528 0 211776 353053 9476879 12527 17200 0 6968 (radio 0.13% / 0.30% tx 0.12% / 0.12% listen 0.00% / 0.17%)</t>
  </si>
  <si>
    <t xml:space="preserve"> 883207 P 0.18 22 10321532 215758180 325330 628992 0 298869 559625 9270259 12544 29470 0 12502 (radio 0.04% / 0.42% tx 0.14% / 0.12% listen 0.08% / 0.29%)</t>
  </si>
  <si>
    <t xml:space="preserve"> 883208 P 0.18 22 3721071 222356948 128155 271827 0 203657 137912 9692058 0 5899 0 5899 (radio 0.17% / 0.06% tx 0.05% / 0.00% listen 0.12% / 0.06%)</t>
  </si>
  <si>
    <t xml:space="preserve"> 883207 P 0.18 22 8551024 217518277 316867 668256 0 332491 515202 9314678 10898 33596 0 14265 (radio 0.05% / 0.45% tx 0.14% / 0.11% listen 0.10% / 0.34%)</t>
  </si>
  <si>
    <t xml:space="preserve"> 883208 P 0.18 22 3891564 222175982 206296 370020 0 200697 133806 9693989 554 6630 0 5900 (radio 0.06% / 0.07% tx 0.09% / 0.00% listen 0.16% / 0.06%)</t>
  </si>
  <si>
    <t xml:space="preserve"> 883208 P 0.18 22 5866920 220210681 467369 530194 0 225786 195228 9634616 0 5899 0 5899 (radio 0.06% / 0.06% tx 0.01% / 0.00% listen 0.04% / 0.06%)</t>
  </si>
  <si>
    <t xml:space="preserve"> 883208 P 0.18 22 9340942 216730786 321929 664337 0 330191 513388 9314668 11498 30837 0 14069 (radio 0.05% / 0.43% tx 0.14% / 0.11% listen 0.10% / 0.31%)</t>
  </si>
  <si>
    <t xml:space="preserve"> 883207 P 0.18 22 9424829 216639714 252328 595784 0 283108 535490 9292474 11420 27460 0 9119 (radio 0.18% / 0.39% tx 0.11% / 0.11% listen 0.07% / 0.27%)</t>
  </si>
  <si>
    <t xml:space="preserve"> 883207 P 0.18 22 9627075 216446838 400407 714143 0 322160 554002 9275879 10437 30898 0 13481 (radio 0.11% / 0.42% tx 0.17% / 0.10% listen 0.12% / 0.31%)</t>
  </si>
  <si>
    <t xml:space="preserve"> 883208 P 0.18 22 5240654 220823409 287096 409702 0 212760 252760 9574783 11399 14203 0 6682 (radio 0.11% / 0.26% tx 0.12% / 0.11% listen 0.18% / 0.14%)</t>
  </si>
  <si>
    <t xml:space="preserve"> 883208 P 0.18 22 3410890 222657669 158289 411793 0 219373 140523 9687337 3923 7223 0 6027 (radio 0.06% / 0.11% tx 0.07% / 0.03% listen 0.18% / 0.07%)</t>
  </si>
  <si>
    <t xml:space="preserve"> 883207 P 0.18 22 9045243 217018902 359859 631832 0 307747 540027 9289836 13912 33596 0 9824 (radio 0.05% / 0.48% tx 0.15% / 0.14% listen 0.08% / 0.34%)</t>
  </si>
  <si>
    <t xml:space="preserve"> 883207 P 0.18 22 9637822 216435603 302938 641613 0 322776 567845 9262119 12470 29993 0 11568 (radio 0.03% / 0.43% tx 0.13% / 0.12% listen 0.09% / 0.30%)</t>
  </si>
  <si>
    <t xml:space="preserve"> 883208 P 0.18 22 5284421 220795844 394815 511099 0 228245 155365 9672522 0 5899 0 5899 (radio 0.02% / 0.06% tx 0.17% / 0.00% listen 0.03% / 0.06%)</t>
  </si>
  <si>
    <t xml:space="preserve"> 883208 P 0.18 22 3261550 222805939 144151 308515 0 222155 118172 9709641 0 5899 0 5899 (radio 0.01% / 0.06% tx 0.06% / 0.00% listen 0.13% / 0.06%)</t>
  </si>
  <si>
    <t xml:space="preserve"> 883208 P 0.18 22 4495464 221583396 222032 440950 0 229277 143282 9685235 0 5899 0 5899 (radio 0.10% / 0.06% tx 0.09% / 0.00% listen 0.00% / 0.06%)</t>
  </si>
  <si>
    <t xml:space="preserve"> 883208 P 0.18 22 9125453 216949928 341915 782959 0 288529 557636 9272239 15748 46855 0 13868 (radio 0.11% / 0.63% tx 0.15% / 0.16% listen 0.15% / 0.47%)</t>
  </si>
  <si>
    <t xml:space="preserve"> 883208 P 0.18 22 4054933 222090911 245041 370014 0 212050 175609 9654154 8742 11460 0 7038 (radio 0.08% / 0.20% tx 0.10% / 0.08% listen 0.16% / 0.11%)</t>
  </si>
  <si>
    <t xml:space="preserve"> 883208 P 0.18 22 6785131 219286836 433595 537000 0 214221 358225 9469406 18714 20182 0 6779 (radio 0.04% / 0.39% tx 0.00% / 0.19% listen 0.04% / 0.20%)</t>
  </si>
  <si>
    <t xml:space="preserve"> 883207 P 0.18 22 9202329 216863329 308125 594549 0 245913 538579 9289002 14360 33198 0 10399 (radio 0.01% / 0.48% tx 0.13% / 0.14% listen 0.07% / 0.33%)</t>
  </si>
  <si>
    <t xml:space="preserve"> 883208 P 0.18 22 3999446 222150138 249832 360746 0 198020 180889 9649002 10373 12237 0 5672 (radio 0.08% / 0.23% tx 0.11% / 0.10% listen 0.15% / 0.12%)</t>
  </si>
  <si>
    <t xml:space="preserve"> 883207 P 0.18 22 10409562 215673693 336267 632982 0 274632 574486 9255274 13949 27378 0 7021 (radio 0.04% / 0.42% tx 0.14% / 0.14% listen 0.09% / 0.27%)</t>
  </si>
  <si>
    <t xml:space="preserve"> 883207 P 0.18 22 9715199 216355672 408381 679774 0 306873 563101 9266755 10624 28623 0 11252 (radio 0.10% / 0.39% tx 0.18% / 0.10% listen 0.11% / 0.29%)</t>
  </si>
  <si>
    <t xml:space="preserve"> 883207 P 0.18 22 10269257 215809477 361263 657529 0 322025 556224 9273535 13466 28575 0 9988 (radio 0.07% / 0.42% tx 0.15% / 0.13% listen 0.10% / 0.29%)</t>
  </si>
  <si>
    <t xml:space="preserve"> 883208 P 0.18 22 5793878 220285954 286582 502492 0 215954 199955 9630220 0 5899 0 5899 (radio 0.15% / 0.06% tx 0.12% / 0.00% listen 0.03% / 0.06%)</t>
  </si>
  <si>
    <t xml:space="preserve"> 883208 P 0.18 22 9011155 217059612 255848 622870 0 320070 508960 9318799 11771 28309 0 11328 (radio 0.00% / 0.40% tx 0.11% / 0.11% listen 0.08% / 0.28%)</t>
  </si>
  <si>
    <t xml:space="preserve"> 883207 P 0.18 22 10270483 215809669 395387 648554 0 309321 560387 9269509 11939 29689 0 9704 (radio 0.08% / 0.42% tx 0.17% / 0.12% listen 0.09% / 0.30%)</t>
  </si>
  <si>
    <t xml:space="preserve"> 883207 P 0.18 22 9716682 216352578 375098 663980 0 316358 517906 9311921 12075 26475 0 10001 (radio 0.07% / 0.39% tx 0.16% / 0.12% listen 0.10% / 0.26%)</t>
  </si>
  <si>
    <t>DATA send to 1 'Hello 23'</t>
  </si>
  <si>
    <t>DATA recv 'Hello 23 from the client' from 8</t>
  </si>
  <si>
    <t>DATA recv 'Hello 23 from the client' from 2</t>
  </si>
  <si>
    <t>DATA recv 'Hello 23 from the client' from 16</t>
  </si>
  <si>
    <t>DATA recv 'Hello 23 from the client' from 5</t>
  </si>
  <si>
    <t>DATA recv 'Hello 23 from the client' from 6</t>
  </si>
  <si>
    <t>DATA recv 'Hello 23 from the client' from 9</t>
  </si>
  <si>
    <t>DATA recv 'Hello 23 from the client' from 32</t>
  </si>
  <si>
    <t>DATA recv 'Hello 23 from the client' from 12</t>
  </si>
  <si>
    <t>DATA recv 'Hello 23 from the client' from 10</t>
  </si>
  <si>
    <t>DATA recv 'Hello 23 from the client' from 4</t>
  </si>
  <si>
    <t>DATA recv 'Hello 23 from the client' from 1</t>
  </si>
  <si>
    <t>DATA recv 'Hello 23 from the client' from 11</t>
  </si>
  <si>
    <t>DATA recv 'Hello 23 from the client' from 7</t>
  </si>
  <si>
    <t>DATA recv 'Hello 23 from the client' from 17</t>
  </si>
  <si>
    <t>DATA recv 'Hello 23 from the client' from 14</t>
  </si>
  <si>
    <t>DATA recv 'Hello 23 from the client' from 29</t>
  </si>
  <si>
    <t>DATA recv 'Hello 23 from the client' from 31</t>
  </si>
  <si>
    <t>DATA recv 'Hello 23 from the client' from 28</t>
  </si>
  <si>
    <t>DATA recv 'Hello 23 from the client' from 27</t>
  </si>
  <si>
    <t>DATA recv 'Hello 23 from the client' from 13</t>
  </si>
  <si>
    <t>DATA recv 'Hello 23 from the client' from 15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</si>
  <si>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</si>
  <si>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</si>
  <si>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</si>
  <si>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</si>
  <si>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</si>
  <si>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</si>
  <si>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</si>
  <si>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</si>
  <si>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</si>
  <si>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</si>
  <si>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</si>
  <si>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</si>
  <si>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</si>
  <si>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</si>
  <si>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</si>
  <si>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</si>
  <si>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</si>
  <si>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</si>
  <si>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</si>
  <si>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</si>
  <si>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</si>
  <si>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</si>
  <si>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</si>
  <si>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</si>
  <si>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</si>
  <si>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</si>
  <si>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</si>
  <si>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</si>
  <si>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</si>
  <si>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</si>
  <si>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</si>
  <si>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</si>
  <si>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</si>
  <si>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</si>
  <si>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</si>
  <si>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</si>
  <si>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</si>
  <si>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</si>
  <si>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</si>
  <si>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0.08%)</t>
  </si>
  <si>
    <t>0.07%)</t>
  </si>
  <si>
    <t>0.06%)</t>
  </si>
  <si>
    <t>0.13%)</t>
  </si>
  <si>
    <t>0.12%)</t>
  </si>
  <si>
    <t>0.11%)</t>
  </si>
  <si>
    <t>0.25%)</t>
  </si>
  <si>
    <t>0.24%)</t>
  </si>
  <si>
    <t>0.16%)</t>
  </si>
  <si>
    <t>0.15%)</t>
  </si>
  <si>
    <t>0.21%)</t>
  </si>
  <si>
    <t>0.20%)</t>
  </si>
  <si>
    <t>0.17%)</t>
  </si>
  <si>
    <t>0.19%)</t>
  </si>
  <si>
    <t>0.10%)</t>
  </si>
  <si>
    <t>0.22%)</t>
  </si>
  <si>
    <t>0.09%)</t>
  </si>
  <si>
    <t>0.18%)</t>
  </si>
  <si>
    <t>0.14%)</t>
  </si>
  <si>
    <t>0.37%)</t>
  </si>
  <si>
    <t>0.23%)</t>
  </si>
  <si>
    <t>0.35%)</t>
  </si>
  <si>
    <t>0.26%)</t>
  </si>
  <si>
    <t>0.48%)</t>
  </si>
  <si>
    <t>0.43%)</t>
  </si>
  <si>
    <t>0.30%)</t>
  </si>
  <si>
    <t>0.53%)</t>
  </si>
  <si>
    <t>0.31%)</t>
  </si>
  <si>
    <t>0.32%)</t>
  </si>
  <si>
    <t>0.47%)</t>
  </si>
  <si>
    <t>0.55%)</t>
  </si>
  <si>
    <t>0.52%)</t>
  </si>
  <si>
    <t>0.28%)</t>
  </si>
  <si>
    <t>0.66%)</t>
  </si>
  <si>
    <t>0.33%)</t>
  </si>
  <si>
    <t>0.34%)</t>
  </si>
  <si>
    <t>0.41%)</t>
  </si>
  <si>
    <t>0.27%)</t>
  </si>
  <si>
    <t>0.38%)</t>
  </si>
  <si>
    <t>0.40%)</t>
  </si>
  <si>
    <t>0.36%)</t>
  </si>
  <si>
    <t>0.29%)</t>
  </si>
  <si>
    <t>0.45%)</t>
  </si>
  <si>
    <t>0.44%)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</si>
  <si>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</si>
  <si>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</si>
  <si>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</si>
  <si>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</si>
  <si>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</si>
  <si>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</si>
  <si>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</si>
  <si>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</si>
  <si>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</si>
  <si>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</si>
  <si>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</si>
  <si>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</si>
  <si>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</si>
  <si>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</si>
  <si>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</si>
  <si>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</si>
  <si>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</si>
  <si>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</si>
  <si>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</si>
  <si>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</si>
  <si>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</si>
  <si>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</si>
  <si>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</si>
  <si>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</si>
  <si>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</si>
  <si>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</si>
  <si>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</si>
  <si>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</si>
  <si>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</si>
  <si>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</si>
  <si>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</si>
  <si>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</si>
  <si>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</si>
  <si>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</si>
  <si>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</si>
  <si>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</si>
  <si>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</si>
  <si>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</si>
  <si>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</si>
  <si>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</si>
  <si>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</si>
  <si>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</si>
  <si>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</si>
  <si>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</si>
  <si>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</si>
  <si>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</si>
  <si>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</si>
  <si>
    <t>Cuenta de 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</si>
</sst>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16" fillId="0" borderId="0" xfId="0" applyFont="1"/>
    <xf numFmtId="10" fontId="16" fillId="0" borderId="0" xfId="42" applyNumberFormat="1" applyFont="1"/>
    <xf numFmtId="10" fontId="21" fillId="0" borderId="0" xfId="42" applyNumberFormat="1" applyFont="1"/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42" applyNumberFormat="1" applyFont="1"/>
    <xf numFmtId="0" fontId="20" fillId="0" borderId="0" xfId="0" applyFont="1"/>
    <xf numFmtId="0" fontId="22" fillId="0" borderId="0" xfId="0" applyFont="1"/>
    <xf numFmtId="10" fontId="23" fillId="0" borderId="0" xfId="42" applyNumberFormat="1" applyFont="1"/>
    <xf numFmtId="10" fontId="23" fillId="0" borderId="0" xfId="0" applyNumberFormat="1" applyFont="1"/>
    <xf numFmtId="0" fontId="0" fillId="0" borderId="10" xfId="0" applyBorder="1"/>
    <xf numFmtId="10" fontId="16" fillId="0" borderId="0" xfId="0" applyNumberFormat="1" applyFont="1"/>
    <xf numFmtId="10" fontId="16" fillId="37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42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[T1_5.xlsx]Router!TablaDinámica2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C7B-8B06-7E23913F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63455"/>
        <c:axId val="954241055"/>
      </c:barChart>
      <c:catAx>
        <c:axId val="6162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41055"/>
        <c:crosses val="autoZero"/>
        <c:auto val="1"/>
        <c:lblAlgn val="ctr"/>
        <c:lblOffset val="100"/>
        <c:noMultiLvlLbl val="0"/>
      </c:catAx>
      <c:valAx>
        <c:axId val="9542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62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7.8584472656250005E-3</c:v>
                </c:pt>
                <c:pt idx="1">
                  <c:v>1.8683953857421873E-2</c:v>
                </c:pt>
                <c:pt idx="2">
                  <c:v>1.6787420654296874E-2</c:v>
                </c:pt>
                <c:pt idx="3">
                  <c:v>1.6666067504882812E-2</c:v>
                </c:pt>
                <c:pt idx="4">
                  <c:v>1.74579345703125E-2</c:v>
                </c:pt>
                <c:pt idx="5">
                  <c:v>3.4093487548828127E-2</c:v>
                </c:pt>
                <c:pt idx="6">
                  <c:v>3.8734616088867191E-2</c:v>
                </c:pt>
                <c:pt idx="7">
                  <c:v>4.3930847167968752E-2</c:v>
                </c:pt>
                <c:pt idx="8">
                  <c:v>5.5247607421875004E-2</c:v>
                </c:pt>
                <c:pt idx="9">
                  <c:v>5.3687539672851559E-2</c:v>
                </c:pt>
                <c:pt idx="10">
                  <c:v>5.3347549438476562E-2</c:v>
                </c:pt>
                <c:pt idx="11">
                  <c:v>5.5063714599609369E-2</c:v>
                </c:pt>
                <c:pt idx="12">
                  <c:v>5.3686129760742198E-2</c:v>
                </c:pt>
                <c:pt idx="13">
                  <c:v>5.4149185180664063E-2</c:v>
                </c:pt>
                <c:pt idx="14">
                  <c:v>5.4371649169921883E-2</c:v>
                </c:pt>
                <c:pt idx="15">
                  <c:v>5.476028137207032E-2</c:v>
                </c:pt>
                <c:pt idx="16">
                  <c:v>5.4282925415039061E-2</c:v>
                </c:pt>
                <c:pt idx="17">
                  <c:v>5.4001647949218752E-2</c:v>
                </c:pt>
                <c:pt idx="18">
                  <c:v>5.4886166381835945E-2</c:v>
                </c:pt>
                <c:pt idx="19">
                  <c:v>5.4362887573242182E-2</c:v>
                </c:pt>
                <c:pt idx="20">
                  <c:v>5.5093524169921887E-2</c:v>
                </c:pt>
                <c:pt idx="21">
                  <c:v>5.4515762329101561E-2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1-401B-9900-CB228462B45D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3.2735742187499999E-3</c:v>
                </c:pt>
                <c:pt idx="1">
                  <c:v>3.2368157958984375E-3</c:v>
                </c:pt>
                <c:pt idx="2">
                  <c:v>3.2430952758789066E-3</c:v>
                </c:pt>
                <c:pt idx="3">
                  <c:v>3.2435383911132818E-3</c:v>
                </c:pt>
                <c:pt idx="4">
                  <c:v>3.2416658935546876E-3</c:v>
                </c:pt>
                <c:pt idx="5">
                  <c:v>3.1861133422851563E-3</c:v>
                </c:pt>
                <c:pt idx="6">
                  <c:v>3.1706623840332035E-3</c:v>
                </c:pt>
                <c:pt idx="7">
                  <c:v>3.1534943542480469E-3</c:v>
                </c:pt>
                <c:pt idx="8">
                  <c:v>3.1156623840332032E-3</c:v>
                </c:pt>
                <c:pt idx="9">
                  <c:v>3.1208041992187505E-3</c:v>
                </c:pt>
                <c:pt idx="10">
                  <c:v>3.1219536132812502E-3</c:v>
                </c:pt>
                <c:pt idx="11">
                  <c:v>3.116259246826172E-3</c:v>
                </c:pt>
                <c:pt idx="12">
                  <c:v>3.1208414611816411E-3</c:v>
                </c:pt>
                <c:pt idx="13">
                  <c:v>3.1192720947265632E-3</c:v>
                </c:pt>
                <c:pt idx="14">
                  <c:v>3.1184899291992188E-3</c:v>
                </c:pt>
                <c:pt idx="15">
                  <c:v>3.1172079162597663E-3</c:v>
                </c:pt>
                <c:pt idx="16">
                  <c:v>3.1188581848144532E-3</c:v>
                </c:pt>
                <c:pt idx="17">
                  <c:v>3.1197142028808597E-3</c:v>
                </c:pt>
                <c:pt idx="18">
                  <c:v>3.1167976989746097E-3</c:v>
                </c:pt>
                <c:pt idx="19">
                  <c:v>3.1185829162597655E-3</c:v>
                </c:pt>
                <c:pt idx="20">
                  <c:v>3.1161179199218755E-3</c:v>
                </c:pt>
                <c:pt idx="21">
                  <c:v>3.1179709472656256E-3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1-401B-9900-CB228462B45D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</c:v>
                </c:pt>
                <c:pt idx="1">
                  <c:v>6.4894226074218742E-2</c:v>
                </c:pt>
                <c:pt idx="2">
                  <c:v>3.1435546874999999E-3</c:v>
                </c:pt>
                <c:pt idx="3">
                  <c:v>1.0094421386718748E-2</c:v>
                </c:pt>
                <c:pt idx="4">
                  <c:v>1.5739013671875E-2</c:v>
                </c:pt>
                <c:pt idx="5">
                  <c:v>5.2272216796874993E-2</c:v>
                </c:pt>
                <c:pt idx="6">
                  <c:v>6.1872802734374989E-2</c:v>
                </c:pt>
                <c:pt idx="7">
                  <c:v>5.5999877929687497E-2</c:v>
                </c:pt>
                <c:pt idx="8">
                  <c:v>0.20832421874999998</c:v>
                </c:pt>
                <c:pt idx="9">
                  <c:v>4.3261047363281249E-2</c:v>
                </c:pt>
                <c:pt idx="10">
                  <c:v>5.1921752929687495E-2</c:v>
                </c:pt>
                <c:pt idx="11">
                  <c:v>5.8054870605468746E-2</c:v>
                </c:pt>
                <c:pt idx="12">
                  <c:v>4.1322875976562493E-2</c:v>
                </c:pt>
                <c:pt idx="13">
                  <c:v>3.7643005371093753E-2</c:v>
                </c:pt>
                <c:pt idx="14">
                  <c:v>4.1567138671874997E-2</c:v>
                </c:pt>
                <c:pt idx="15">
                  <c:v>6.1161254882812502E-2</c:v>
                </c:pt>
                <c:pt idx="16">
                  <c:v>5.4051086425781242E-2</c:v>
                </c:pt>
                <c:pt idx="17">
                  <c:v>5.3589111328124987E-2</c:v>
                </c:pt>
                <c:pt idx="18">
                  <c:v>6.0194824218749998E-2</c:v>
                </c:pt>
                <c:pt idx="19">
                  <c:v>5.5654724121093742E-2</c:v>
                </c:pt>
                <c:pt idx="20">
                  <c:v>5.743890380859374E-2</c:v>
                </c:pt>
                <c:pt idx="21">
                  <c:v>5.4752014160156244E-2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1-401B-9900-CB228462B45D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4.8009765624999999E-2</c:v>
                </c:pt>
                <c:pt idx="1">
                  <c:v>7.3454711914062512E-2</c:v>
                </c:pt>
                <c:pt idx="2">
                  <c:v>4.8594970703125004E-2</c:v>
                </c:pt>
                <c:pt idx="3">
                  <c:v>0.10203222656250001</c:v>
                </c:pt>
                <c:pt idx="4">
                  <c:v>0.14078198242187501</c:v>
                </c:pt>
                <c:pt idx="5">
                  <c:v>0.11244543457031252</c:v>
                </c:pt>
                <c:pt idx="6">
                  <c:v>0.13388000488281249</c:v>
                </c:pt>
                <c:pt idx="7">
                  <c:v>0.13701257324218749</c:v>
                </c:pt>
                <c:pt idx="8">
                  <c:v>0.22916516113281252</c:v>
                </c:pt>
                <c:pt idx="9">
                  <c:v>0.1364732666015625</c:v>
                </c:pt>
                <c:pt idx="10">
                  <c:v>0.12593957519531249</c:v>
                </c:pt>
                <c:pt idx="11">
                  <c:v>0.15833813476562503</c:v>
                </c:pt>
                <c:pt idx="12">
                  <c:v>0.17651965332031247</c:v>
                </c:pt>
                <c:pt idx="13">
                  <c:v>0.13847558593749998</c:v>
                </c:pt>
                <c:pt idx="14">
                  <c:v>0.17272155761718752</c:v>
                </c:pt>
                <c:pt idx="15">
                  <c:v>0.14541198730468749</c:v>
                </c:pt>
                <c:pt idx="16">
                  <c:v>0.15090832519531253</c:v>
                </c:pt>
                <c:pt idx="17">
                  <c:v>0.13304809570312501</c:v>
                </c:pt>
                <c:pt idx="18">
                  <c:v>0.1531630859375</c:v>
                </c:pt>
                <c:pt idx="19">
                  <c:v>0.13997875976562504</c:v>
                </c:pt>
                <c:pt idx="20">
                  <c:v>0.19836730957031251</c:v>
                </c:pt>
                <c:pt idx="21">
                  <c:v>0.13900915527343749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1-401B-9900-CB228462B45D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5.9141787109374996E-2</c:v>
                </c:pt>
                <c:pt idx="1">
                  <c:v>0.16026970764160156</c:v>
                </c:pt>
                <c:pt idx="2">
                  <c:v>7.176904132080078E-2</c:v>
                </c:pt>
                <c:pt idx="3">
                  <c:v>0.13203625384521483</c:v>
                </c:pt>
                <c:pt idx="4">
                  <c:v>0.17722059655761718</c:v>
                </c:pt>
                <c:pt idx="5">
                  <c:v>0.20199725225830079</c:v>
                </c:pt>
                <c:pt idx="6">
                  <c:v>0.23765808609008787</c:v>
                </c:pt>
                <c:pt idx="7">
                  <c:v>0.24009679269409179</c:v>
                </c:pt>
                <c:pt idx="8">
                  <c:v>0.49585264968872067</c:v>
                </c:pt>
                <c:pt idx="9">
                  <c:v>0.23654265783691406</c:v>
                </c:pt>
                <c:pt idx="10">
                  <c:v>0.23433083117675779</c:v>
                </c:pt>
                <c:pt idx="11">
                  <c:v>0.27457297921752932</c:v>
                </c:pt>
                <c:pt idx="12">
                  <c:v>0.27464950051879877</c:v>
                </c:pt>
                <c:pt idx="13">
                  <c:v>0.23338704858398435</c:v>
                </c:pt>
                <c:pt idx="14">
                  <c:v>0.27177883538818359</c:v>
                </c:pt>
                <c:pt idx="15">
                  <c:v>0.26445073147583009</c:v>
                </c:pt>
                <c:pt idx="16">
                  <c:v>0.26236119522094725</c:v>
                </c:pt>
                <c:pt idx="17">
                  <c:v>0.24375856918334959</c:v>
                </c:pt>
                <c:pt idx="18">
                  <c:v>0.27136087423706057</c:v>
                </c:pt>
                <c:pt idx="19">
                  <c:v>0.25311495437622072</c:v>
                </c:pt>
                <c:pt idx="20">
                  <c:v>0.31401585546874999</c:v>
                </c:pt>
                <c:pt idx="21">
                  <c:v>0.2513949027099609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1-401B-9900-CB228462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8.3103240966796877E-3</c:v>
                </c:pt>
                <c:pt idx="1">
                  <c:v>2.4255120849609377E-2</c:v>
                </c:pt>
                <c:pt idx="2">
                  <c:v>1.9456384277343752E-2</c:v>
                </c:pt>
                <c:pt idx="3">
                  <c:v>1.9973822021484375E-2</c:v>
                </c:pt>
                <c:pt idx="4">
                  <c:v>2.7589160156249997E-2</c:v>
                </c:pt>
                <c:pt idx="5">
                  <c:v>3.3298901367187501E-2</c:v>
                </c:pt>
                <c:pt idx="6">
                  <c:v>4.0784124755859373E-2</c:v>
                </c:pt>
                <c:pt idx="7">
                  <c:v>3.5949435424804686E-2</c:v>
                </c:pt>
                <c:pt idx="8">
                  <c:v>4.0768313598632817E-2</c:v>
                </c:pt>
                <c:pt idx="9">
                  <c:v>3.8024121093750002E-2</c:v>
                </c:pt>
                <c:pt idx="10">
                  <c:v>4.6844128417968749E-2</c:v>
                </c:pt>
                <c:pt idx="11">
                  <c:v>5.0530545043945323E-2</c:v>
                </c:pt>
                <c:pt idx="12">
                  <c:v>4.8635220336914066E-2</c:v>
                </c:pt>
                <c:pt idx="13">
                  <c:v>5.3918463134765629E-2</c:v>
                </c:pt>
                <c:pt idx="14">
                  <c:v>5.0126403808593754E-2</c:v>
                </c:pt>
                <c:pt idx="15">
                  <c:v>5.2661123657226569E-2</c:v>
                </c:pt>
                <c:pt idx="16">
                  <c:v>4.8960205078124999E-2</c:v>
                </c:pt>
                <c:pt idx="17">
                  <c:v>5.2104409790039066E-2</c:v>
                </c:pt>
                <c:pt idx="18">
                  <c:v>4.903412475585938E-2</c:v>
                </c:pt>
                <c:pt idx="19">
                  <c:v>5.2376422119140627E-2</c:v>
                </c:pt>
                <c:pt idx="20">
                  <c:v>5.2033410644531257E-2</c:v>
                </c:pt>
                <c:pt idx="21">
                  <c:v>5.4385244750976558E-2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1-4165-BCC5-AA7BD305D7E6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3.2720649414062506E-3</c:v>
                </c:pt>
                <c:pt idx="1">
                  <c:v>3.2189904785156257E-3</c:v>
                </c:pt>
                <c:pt idx="2">
                  <c:v>3.2349805603027349E-3</c:v>
                </c:pt>
                <c:pt idx="3">
                  <c:v>3.2325608825683593E-3</c:v>
                </c:pt>
                <c:pt idx="4">
                  <c:v>3.2071294250488281E-3</c:v>
                </c:pt>
                <c:pt idx="5">
                  <c:v>3.1881332092285153E-3</c:v>
                </c:pt>
                <c:pt idx="6">
                  <c:v>3.1638662719726562E-3</c:v>
                </c:pt>
                <c:pt idx="7">
                  <c:v>3.1800349426269535E-3</c:v>
                </c:pt>
                <c:pt idx="8">
                  <c:v>3.1638236389160156E-3</c:v>
                </c:pt>
                <c:pt idx="9">
                  <c:v>3.172409332275391E-3</c:v>
                </c:pt>
                <c:pt idx="10">
                  <c:v>3.1429361267089847E-3</c:v>
                </c:pt>
                <c:pt idx="11">
                  <c:v>3.1314131164550786E-3</c:v>
                </c:pt>
                <c:pt idx="12">
                  <c:v>3.1369718627929691E-3</c:v>
                </c:pt>
                <c:pt idx="13">
                  <c:v>3.1194597473144531E-3</c:v>
                </c:pt>
                <c:pt idx="14">
                  <c:v>3.132010314941406E-3</c:v>
                </c:pt>
                <c:pt idx="15">
                  <c:v>3.1242061157226563E-3</c:v>
                </c:pt>
                <c:pt idx="16">
                  <c:v>3.1359046936035159E-3</c:v>
                </c:pt>
                <c:pt idx="17">
                  <c:v>3.126139373779297E-3</c:v>
                </c:pt>
                <c:pt idx="18">
                  <c:v>3.1357156982421874E-3</c:v>
                </c:pt>
                <c:pt idx="19">
                  <c:v>3.1252652282714845E-3</c:v>
                </c:pt>
                <c:pt idx="20">
                  <c:v>3.1256344909667971E-3</c:v>
                </c:pt>
                <c:pt idx="21">
                  <c:v>3.1185362548828126E-3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1-4165-BCC5-AA7BD305D7E6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0.15804327392578124</c:v>
                </c:pt>
                <c:pt idx="2">
                  <c:v>1.0094421386718748E-2</c:v>
                </c:pt>
                <c:pt idx="3">
                  <c:v>6.4968566894531246E-2</c:v>
                </c:pt>
                <c:pt idx="4">
                  <c:v>0.24559020996093744</c:v>
                </c:pt>
                <c:pt idx="5">
                  <c:v>0.12798303222656249</c:v>
                </c:pt>
                <c:pt idx="6">
                  <c:v>0.23844287109374998</c:v>
                </c:pt>
                <c:pt idx="7">
                  <c:v>5.6923828124999985E-2</c:v>
                </c:pt>
                <c:pt idx="8">
                  <c:v>0.13867218017578123</c:v>
                </c:pt>
                <c:pt idx="9">
                  <c:v>8.6846008300781249E-2</c:v>
                </c:pt>
                <c:pt idx="10">
                  <c:v>4.1046752929687499E-2</c:v>
                </c:pt>
                <c:pt idx="11">
                  <c:v>5.7391113281249996E-2</c:v>
                </c:pt>
                <c:pt idx="12">
                  <c:v>4.8990600585937495E-2</c:v>
                </c:pt>
                <c:pt idx="13">
                  <c:v>0.11601947021484374</c:v>
                </c:pt>
                <c:pt idx="14">
                  <c:v>5.1380126953124994E-2</c:v>
                </c:pt>
                <c:pt idx="15">
                  <c:v>6.0980712890624997E-2</c:v>
                </c:pt>
                <c:pt idx="16">
                  <c:v>3.8418273925781246E-2</c:v>
                </c:pt>
                <c:pt idx="17">
                  <c:v>5.315899658203125E-2</c:v>
                </c:pt>
                <c:pt idx="18">
                  <c:v>3.3033874511718749E-2</c:v>
                </c:pt>
                <c:pt idx="19">
                  <c:v>6.4878295898437494E-2</c:v>
                </c:pt>
                <c:pt idx="20">
                  <c:v>6.0911682128906249E-2</c:v>
                </c:pt>
                <c:pt idx="21">
                  <c:v>7.3873535156249989E-2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1-4165-BCC5-AA7BD305D7E6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4.9495727539062506E-2</c:v>
                </c:pt>
                <c:pt idx="1">
                  <c:v>0.114367431640625</c:v>
                </c:pt>
                <c:pt idx="2">
                  <c:v>4.2450317382812498E-2</c:v>
                </c:pt>
                <c:pt idx="3">
                  <c:v>0.10960546875000002</c:v>
                </c:pt>
                <c:pt idx="4">
                  <c:v>0.27061145019531252</c:v>
                </c:pt>
                <c:pt idx="5">
                  <c:v>0.19882055664062501</c:v>
                </c:pt>
                <c:pt idx="6">
                  <c:v>0.18351342773437501</c:v>
                </c:pt>
                <c:pt idx="7">
                  <c:v>7.9926391601562494E-2</c:v>
                </c:pt>
                <c:pt idx="8">
                  <c:v>0.13316284179687499</c:v>
                </c:pt>
                <c:pt idx="9">
                  <c:v>7.6455322265625E-2</c:v>
                </c:pt>
                <c:pt idx="10">
                  <c:v>0.13108593750000003</c:v>
                </c:pt>
                <c:pt idx="11">
                  <c:v>0.15189514160156251</c:v>
                </c:pt>
                <c:pt idx="12">
                  <c:v>0.1584356689453125</c:v>
                </c:pt>
                <c:pt idx="13">
                  <c:v>0.19835009765624997</c:v>
                </c:pt>
                <c:pt idx="14">
                  <c:v>0.146702880859375</c:v>
                </c:pt>
                <c:pt idx="15">
                  <c:v>0.1577816162109375</c:v>
                </c:pt>
                <c:pt idx="16">
                  <c:v>0.15044360351562502</c:v>
                </c:pt>
                <c:pt idx="17">
                  <c:v>0.16089123535156252</c:v>
                </c:pt>
                <c:pt idx="18">
                  <c:v>0.13401196289062503</c:v>
                </c:pt>
                <c:pt idx="19">
                  <c:v>0.16891772460937499</c:v>
                </c:pt>
                <c:pt idx="20">
                  <c:v>0.18729431152343748</c:v>
                </c:pt>
                <c:pt idx="21">
                  <c:v>0.19275048828124999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1-4165-BCC5-AA7BD305D7E6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7.4937369506835938E-2</c:v>
                </c:pt>
                <c:pt idx="1">
                  <c:v>0.29988481689453123</c:v>
                </c:pt>
                <c:pt idx="2">
                  <c:v>7.5236103607177723E-2</c:v>
                </c:pt>
                <c:pt idx="3">
                  <c:v>0.197780418548584</c:v>
                </c:pt>
                <c:pt idx="4">
                  <c:v>0.54699794973754878</c:v>
                </c:pt>
                <c:pt idx="5">
                  <c:v>0.36329062344360352</c:v>
                </c:pt>
                <c:pt idx="6">
                  <c:v>0.465904289855957</c:v>
                </c:pt>
                <c:pt idx="7">
                  <c:v>0.17597969009399411</c:v>
                </c:pt>
                <c:pt idx="8">
                  <c:v>0.31576715921020504</c:v>
                </c:pt>
                <c:pt idx="9">
                  <c:v>0.20449786099243167</c:v>
                </c:pt>
                <c:pt idx="10">
                  <c:v>0.22211975497436526</c:v>
                </c:pt>
                <c:pt idx="11">
                  <c:v>0.26294821304321292</c:v>
                </c:pt>
                <c:pt idx="12">
                  <c:v>0.25919846173095706</c:v>
                </c:pt>
                <c:pt idx="13">
                  <c:v>0.37140749075317381</c:v>
                </c:pt>
                <c:pt idx="14">
                  <c:v>0.25134142193603515</c:v>
                </c:pt>
                <c:pt idx="15">
                  <c:v>0.27454765887451171</c:v>
                </c:pt>
                <c:pt idx="16">
                  <c:v>0.24095798721313477</c:v>
                </c:pt>
                <c:pt idx="17">
                  <c:v>0.26928078109741216</c:v>
                </c:pt>
                <c:pt idx="18">
                  <c:v>0.21921567785644536</c:v>
                </c:pt>
                <c:pt idx="19">
                  <c:v>0.28929770785522457</c:v>
                </c:pt>
                <c:pt idx="20">
                  <c:v>0.30336503878784177</c:v>
                </c:pt>
                <c:pt idx="21">
                  <c:v>0.32412780444335931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1-4165-BCC5-AA7BD305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8.3015624999999999E-3</c:v>
                </c:pt>
                <c:pt idx="1">
                  <c:v>2.1700561523437502E-2</c:v>
                </c:pt>
                <c:pt idx="2">
                  <c:v>1.8970568847656251E-2</c:v>
                </c:pt>
                <c:pt idx="3">
                  <c:v>1.851023254394531E-2</c:v>
                </c:pt>
                <c:pt idx="4">
                  <c:v>2.0975061035156249E-2</c:v>
                </c:pt>
                <c:pt idx="5">
                  <c:v>3.2309848022460938E-2</c:v>
                </c:pt>
                <c:pt idx="6">
                  <c:v>3.8947915649414057E-2</c:v>
                </c:pt>
                <c:pt idx="7">
                  <c:v>3.6890652465820309E-2</c:v>
                </c:pt>
                <c:pt idx="8">
                  <c:v>4.6739794921875008E-2</c:v>
                </c:pt>
                <c:pt idx="9">
                  <c:v>5.021130065917969E-2</c:v>
                </c:pt>
                <c:pt idx="10">
                  <c:v>5.2103906250000005E-2</c:v>
                </c:pt>
                <c:pt idx="11">
                  <c:v>5.2938070678710938E-2</c:v>
                </c:pt>
                <c:pt idx="12">
                  <c:v>5.3889660644531254E-2</c:v>
                </c:pt>
                <c:pt idx="13">
                  <c:v>5.3890667724609383E-2</c:v>
                </c:pt>
                <c:pt idx="14">
                  <c:v>5.3794995117187508E-2</c:v>
                </c:pt>
                <c:pt idx="15">
                  <c:v>5.4234283447265622E-2</c:v>
                </c:pt>
                <c:pt idx="16">
                  <c:v>5.4577798461914059E-2</c:v>
                </c:pt>
                <c:pt idx="17">
                  <c:v>5.2751660156250005E-2</c:v>
                </c:pt>
                <c:pt idx="18">
                  <c:v>5.3774450683593746E-2</c:v>
                </c:pt>
                <c:pt idx="19">
                  <c:v>5.3580386352539075E-2</c:v>
                </c:pt>
                <c:pt idx="20">
                  <c:v>5.5370672607421872E-2</c:v>
                </c:pt>
                <c:pt idx="21">
                  <c:v>5.3928433227539069E-2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4514-BAC1-F4AA99FB4D23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3.2720924682617192E-3</c:v>
                </c:pt>
                <c:pt idx="1">
                  <c:v>3.2274647216796876E-3</c:v>
                </c:pt>
                <c:pt idx="2">
                  <c:v>3.2366012878417972E-3</c:v>
                </c:pt>
                <c:pt idx="3">
                  <c:v>3.2374042663574219E-3</c:v>
                </c:pt>
                <c:pt idx="4">
                  <c:v>3.2295664978027345E-3</c:v>
                </c:pt>
                <c:pt idx="5">
                  <c:v>3.1920802917480475E-3</c:v>
                </c:pt>
                <c:pt idx="6">
                  <c:v>3.1699235229492189E-3</c:v>
                </c:pt>
                <c:pt idx="7">
                  <c:v>3.1768159790039061E-3</c:v>
                </c:pt>
                <c:pt idx="8">
                  <c:v>3.1440378723144534E-3</c:v>
                </c:pt>
                <c:pt idx="9">
                  <c:v>3.1317619018554686E-3</c:v>
                </c:pt>
                <c:pt idx="10">
                  <c:v>3.1260917053222655E-3</c:v>
                </c:pt>
                <c:pt idx="11">
                  <c:v>3.1233309631347656E-3</c:v>
                </c:pt>
                <c:pt idx="12">
                  <c:v>3.1201331481933593E-3</c:v>
                </c:pt>
                <c:pt idx="13">
                  <c:v>3.1195372924804686E-3</c:v>
                </c:pt>
                <c:pt idx="14">
                  <c:v>3.119777313232422E-3</c:v>
                </c:pt>
                <c:pt idx="15">
                  <c:v>3.1190716857910157E-3</c:v>
                </c:pt>
                <c:pt idx="16">
                  <c:v>3.1171612548828126E-3</c:v>
                </c:pt>
                <c:pt idx="17">
                  <c:v>3.1232433471679688E-3</c:v>
                </c:pt>
                <c:pt idx="18">
                  <c:v>3.1198525085449217E-3</c:v>
                </c:pt>
                <c:pt idx="19">
                  <c:v>3.1205514221191413E-3</c:v>
                </c:pt>
                <c:pt idx="20">
                  <c:v>3.1145015563964844E-3</c:v>
                </c:pt>
                <c:pt idx="21">
                  <c:v>3.1194218139648437E-3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1-4514-BAC1-F4AA99FB4D23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8.3474121093749992E-2</c:v>
                </c:pt>
                <c:pt idx="2">
                  <c:v>1.6142578124999998E-3</c:v>
                </c:pt>
                <c:pt idx="3">
                  <c:v>1.0089111328125001E-2</c:v>
                </c:pt>
                <c:pt idx="4">
                  <c:v>5.6084838867187493E-2</c:v>
                </c:pt>
                <c:pt idx="5">
                  <c:v>6.5048217773437486E-2</c:v>
                </c:pt>
                <c:pt idx="6">
                  <c:v>5.5930847167968742E-2</c:v>
                </c:pt>
                <c:pt idx="7">
                  <c:v>4.3186706542968745E-2</c:v>
                </c:pt>
                <c:pt idx="8">
                  <c:v>0.12365533447265624</c:v>
                </c:pt>
                <c:pt idx="9">
                  <c:v>5.4215698242187499E-2</c:v>
                </c:pt>
                <c:pt idx="10">
                  <c:v>5.5744995117187494E-2</c:v>
                </c:pt>
                <c:pt idx="11">
                  <c:v>5.7953979492187495E-2</c:v>
                </c:pt>
                <c:pt idx="12">
                  <c:v>7.0013122558593738E-2</c:v>
                </c:pt>
                <c:pt idx="13">
                  <c:v>7.4377990722656245E-2</c:v>
                </c:pt>
                <c:pt idx="14">
                  <c:v>6.5733215332031233E-2</c:v>
                </c:pt>
                <c:pt idx="15">
                  <c:v>6.6651855468749993E-2</c:v>
                </c:pt>
                <c:pt idx="16">
                  <c:v>7.7606506347656243E-2</c:v>
                </c:pt>
                <c:pt idx="17">
                  <c:v>5.7561035156249989E-2</c:v>
                </c:pt>
                <c:pt idx="18">
                  <c:v>5.000482177734375E-2</c:v>
                </c:pt>
                <c:pt idx="19">
                  <c:v>4.9394165039062493E-2</c:v>
                </c:pt>
                <c:pt idx="20">
                  <c:v>7.7707397460937494E-2</c:v>
                </c:pt>
                <c:pt idx="21">
                  <c:v>6.0640869140624991E-2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1-4514-BAC1-F4AA99FB4D23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4.7418823242187498E-2</c:v>
                </c:pt>
                <c:pt idx="1">
                  <c:v>7.8899414062499992E-2</c:v>
                </c:pt>
                <c:pt idx="2">
                  <c:v>4.4555908203125008E-2</c:v>
                </c:pt>
                <c:pt idx="3">
                  <c:v>4.0769287109375003E-2</c:v>
                </c:pt>
                <c:pt idx="4">
                  <c:v>0.13424719238281252</c:v>
                </c:pt>
                <c:pt idx="5">
                  <c:v>0.10702368164062501</c:v>
                </c:pt>
                <c:pt idx="6">
                  <c:v>0.14658239746093751</c:v>
                </c:pt>
                <c:pt idx="7">
                  <c:v>0.1064901123046875</c:v>
                </c:pt>
                <c:pt idx="8">
                  <c:v>0.19860827636718748</c:v>
                </c:pt>
                <c:pt idx="9">
                  <c:v>0.13783300781250002</c:v>
                </c:pt>
                <c:pt idx="10">
                  <c:v>0.130684326171875</c:v>
                </c:pt>
                <c:pt idx="11">
                  <c:v>0.17121264648437498</c:v>
                </c:pt>
                <c:pt idx="12">
                  <c:v>0.18750085449218754</c:v>
                </c:pt>
                <c:pt idx="13">
                  <c:v>0.1682177734375</c:v>
                </c:pt>
                <c:pt idx="14">
                  <c:v>0.156800537109375</c:v>
                </c:pt>
                <c:pt idx="15">
                  <c:v>0.1680284423828125</c:v>
                </c:pt>
                <c:pt idx="16">
                  <c:v>0.16199279785156248</c:v>
                </c:pt>
                <c:pt idx="17">
                  <c:v>0.1435875244140625</c:v>
                </c:pt>
                <c:pt idx="18">
                  <c:v>0.15250903320312501</c:v>
                </c:pt>
                <c:pt idx="19">
                  <c:v>0.16323779296874996</c:v>
                </c:pt>
                <c:pt idx="20">
                  <c:v>0.18568212890625002</c:v>
                </c:pt>
                <c:pt idx="21">
                  <c:v>0.15754638671874999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1-4514-BAC1-F4AA99FB4D23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7.2872971374511708E-2</c:v>
                </c:pt>
                <c:pt idx="1">
                  <c:v>0.18730156140136717</c:v>
                </c:pt>
                <c:pt idx="2">
                  <c:v>6.8377336151123055E-2</c:v>
                </c:pt>
                <c:pt idx="3">
                  <c:v>7.2606035247802736E-2</c:v>
                </c:pt>
                <c:pt idx="4">
                  <c:v>0.21453665878295899</c:v>
                </c:pt>
                <c:pt idx="5">
                  <c:v>0.20757382772827149</c:v>
                </c:pt>
                <c:pt idx="6">
                  <c:v>0.24463108380126952</c:v>
                </c:pt>
                <c:pt idx="7">
                  <c:v>0.18974428729248044</c:v>
                </c:pt>
                <c:pt idx="8">
                  <c:v>0.37214744363403318</c:v>
                </c:pt>
                <c:pt idx="9">
                  <c:v>0.24539176861572268</c:v>
                </c:pt>
                <c:pt idx="10">
                  <c:v>0.24165931924438477</c:v>
                </c:pt>
                <c:pt idx="11">
                  <c:v>0.28522802761840815</c:v>
                </c:pt>
                <c:pt idx="12">
                  <c:v>0.31452377084350591</c:v>
                </c:pt>
                <c:pt idx="13">
                  <c:v>0.29960596917724608</c:v>
                </c:pt>
                <c:pt idx="14">
                  <c:v>0.27944852487182614</c:v>
                </c:pt>
                <c:pt idx="15">
                  <c:v>0.29203365298461914</c:v>
                </c:pt>
                <c:pt idx="16">
                  <c:v>0.2972942639160156</c:v>
                </c:pt>
                <c:pt idx="17">
                  <c:v>0.25702346307373047</c:v>
                </c:pt>
                <c:pt idx="18">
                  <c:v>0.25940815817260743</c:v>
                </c:pt>
                <c:pt idx="19">
                  <c:v>0.26933289578247066</c:v>
                </c:pt>
                <c:pt idx="20">
                  <c:v>0.32187470053100586</c:v>
                </c:pt>
                <c:pt idx="21">
                  <c:v>0.27523511090087888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1-4514-BAC1-F4AA99FB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8.2786010742187492E-3</c:v>
                </c:pt>
                <c:pt idx="1">
                  <c:v>2.0465377807617185E-2</c:v>
                </c:pt>
                <c:pt idx="2">
                  <c:v>1.8969662475585937E-2</c:v>
                </c:pt>
                <c:pt idx="3">
                  <c:v>1.8135800170898435E-2</c:v>
                </c:pt>
                <c:pt idx="4">
                  <c:v>1.9272290039062501E-2</c:v>
                </c:pt>
                <c:pt idx="5">
                  <c:v>3.5288287353515621E-2</c:v>
                </c:pt>
                <c:pt idx="6">
                  <c:v>4.3595993041992194E-2</c:v>
                </c:pt>
                <c:pt idx="7">
                  <c:v>3.7336990356445318E-2</c:v>
                </c:pt>
                <c:pt idx="8">
                  <c:v>5.0213616943359379E-2</c:v>
                </c:pt>
                <c:pt idx="9">
                  <c:v>5.2015081787109382E-2</c:v>
                </c:pt>
                <c:pt idx="10">
                  <c:v>5.1641152954101571E-2</c:v>
                </c:pt>
                <c:pt idx="11">
                  <c:v>5.4607809448242187E-2</c:v>
                </c:pt>
                <c:pt idx="12">
                  <c:v>5.42993408203125E-2</c:v>
                </c:pt>
                <c:pt idx="13">
                  <c:v>5.2818228149414066E-2</c:v>
                </c:pt>
                <c:pt idx="14">
                  <c:v>5.4523013305664066E-2</c:v>
                </c:pt>
                <c:pt idx="15">
                  <c:v>5.2871804809570315E-2</c:v>
                </c:pt>
                <c:pt idx="16">
                  <c:v>5.3892883300781257E-2</c:v>
                </c:pt>
                <c:pt idx="17">
                  <c:v>5.4160968017578123E-2</c:v>
                </c:pt>
                <c:pt idx="18">
                  <c:v>5.3746353149414068E-2</c:v>
                </c:pt>
                <c:pt idx="19">
                  <c:v>5.3648062133789066E-2</c:v>
                </c:pt>
                <c:pt idx="20">
                  <c:v>5.5428680419921883E-2</c:v>
                </c:pt>
                <c:pt idx="21">
                  <c:v>5.4671759033203128E-2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8-4133-AD42-AFDE904832E0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3.2721713562011722E-3</c:v>
                </c:pt>
                <c:pt idx="1">
                  <c:v>3.2315950927734377E-3</c:v>
                </c:pt>
                <c:pt idx="2">
                  <c:v>3.2366056518554685E-3</c:v>
                </c:pt>
                <c:pt idx="3">
                  <c:v>3.2386463317871095E-3</c:v>
                </c:pt>
                <c:pt idx="4">
                  <c:v>3.2355821228027349E-3</c:v>
                </c:pt>
                <c:pt idx="5">
                  <c:v>3.1814707031250001E-3</c:v>
                </c:pt>
                <c:pt idx="6">
                  <c:v>3.1545417175292971E-3</c:v>
                </c:pt>
                <c:pt idx="7">
                  <c:v>3.1747336730957032E-3</c:v>
                </c:pt>
                <c:pt idx="8">
                  <c:v>3.1323923339843748E-3</c:v>
                </c:pt>
                <c:pt idx="9">
                  <c:v>3.1264065856933597E-3</c:v>
                </c:pt>
                <c:pt idx="10">
                  <c:v>3.1275670776367186E-3</c:v>
                </c:pt>
                <c:pt idx="11">
                  <c:v>3.1176318969726564E-3</c:v>
                </c:pt>
                <c:pt idx="12">
                  <c:v>3.1180693054199222E-3</c:v>
                </c:pt>
                <c:pt idx="13">
                  <c:v>3.1236589355468753E-3</c:v>
                </c:pt>
                <c:pt idx="14">
                  <c:v>3.1178652038574223E-3</c:v>
                </c:pt>
                <c:pt idx="15">
                  <c:v>3.1233890380859375E-3</c:v>
                </c:pt>
                <c:pt idx="16">
                  <c:v>3.1199924926757819E-3</c:v>
                </c:pt>
                <c:pt idx="17">
                  <c:v>3.118596008300781E-3</c:v>
                </c:pt>
                <c:pt idx="18">
                  <c:v>3.1199595947265634E-3</c:v>
                </c:pt>
                <c:pt idx="19">
                  <c:v>3.1208710021972661E-3</c:v>
                </c:pt>
                <c:pt idx="20">
                  <c:v>3.1149715270996094E-3</c:v>
                </c:pt>
                <c:pt idx="21">
                  <c:v>3.1175053405761723E-3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8-4133-AD42-AFDE904832E0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4.7493164062499996E-2</c:v>
                </c:pt>
                <c:pt idx="2">
                  <c:v>1.61956787109375E-3</c:v>
                </c:pt>
                <c:pt idx="3">
                  <c:v>1.2106933593749999E-3</c:v>
                </c:pt>
                <c:pt idx="4">
                  <c:v>1.08856201171875E-2</c:v>
                </c:pt>
                <c:pt idx="5">
                  <c:v>5.0461486816406248E-2</c:v>
                </c:pt>
                <c:pt idx="6">
                  <c:v>0.24839923095703123</c:v>
                </c:pt>
                <c:pt idx="7">
                  <c:v>5.5569763183593739E-2</c:v>
                </c:pt>
                <c:pt idx="8">
                  <c:v>7.3916015624999998E-2</c:v>
                </c:pt>
                <c:pt idx="9">
                  <c:v>6.0853271484374992E-2</c:v>
                </c:pt>
                <c:pt idx="10">
                  <c:v>5.0944702148437493E-2</c:v>
                </c:pt>
                <c:pt idx="11">
                  <c:v>9.8528137207031255E-2</c:v>
                </c:pt>
                <c:pt idx="12">
                  <c:v>7.1760131835937491E-2</c:v>
                </c:pt>
                <c:pt idx="13">
                  <c:v>6.0603698730468752E-2</c:v>
                </c:pt>
                <c:pt idx="14">
                  <c:v>7.1999084472656252E-2</c:v>
                </c:pt>
                <c:pt idx="15">
                  <c:v>5.0126953125000005E-2</c:v>
                </c:pt>
                <c:pt idx="16">
                  <c:v>5.5744995117187494E-2</c:v>
                </c:pt>
                <c:pt idx="17">
                  <c:v>6.6970458984374981E-2</c:v>
                </c:pt>
                <c:pt idx="18">
                  <c:v>6.2324157714843745E-2</c:v>
                </c:pt>
                <c:pt idx="19">
                  <c:v>6.6540344238281243E-2</c:v>
                </c:pt>
                <c:pt idx="20">
                  <c:v>7.5057678222656229E-2</c:v>
                </c:pt>
                <c:pt idx="21">
                  <c:v>5.1029663085937503E-2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8-4133-AD42-AFDE904832E0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4.578369140625E-2</c:v>
                </c:pt>
                <c:pt idx="1">
                  <c:v>7.0706542968750022E-2</c:v>
                </c:pt>
                <c:pt idx="2">
                  <c:v>4.4573120117187504E-2</c:v>
                </c:pt>
                <c:pt idx="3">
                  <c:v>8.0809936523437501E-2</c:v>
                </c:pt>
                <c:pt idx="4">
                  <c:v>0.14250891113281253</c:v>
                </c:pt>
                <c:pt idx="5">
                  <c:v>0.1061229248046875</c:v>
                </c:pt>
                <c:pt idx="6">
                  <c:v>0.17805151367187502</c:v>
                </c:pt>
                <c:pt idx="7">
                  <c:v>0.1021986083984375</c:v>
                </c:pt>
                <c:pt idx="8">
                  <c:v>0.18150537109375001</c:v>
                </c:pt>
                <c:pt idx="9">
                  <c:v>0.12359875488281252</c:v>
                </c:pt>
                <c:pt idx="10">
                  <c:v>0.12416101074218749</c:v>
                </c:pt>
                <c:pt idx="11">
                  <c:v>0.19587158203125002</c:v>
                </c:pt>
                <c:pt idx="12">
                  <c:v>0.18289379882812501</c:v>
                </c:pt>
                <c:pt idx="13">
                  <c:v>0.15479821777343752</c:v>
                </c:pt>
                <c:pt idx="14">
                  <c:v>0.16431640625000002</c:v>
                </c:pt>
                <c:pt idx="15">
                  <c:v>0.16003063964843753</c:v>
                </c:pt>
                <c:pt idx="16">
                  <c:v>0.14837243652343751</c:v>
                </c:pt>
                <c:pt idx="17">
                  <c:v>0.14926171875000002</c:v>
                </c:pt>
                <c:pt idx="18">
                  <c:v>0.144763671875</c:v>
                </c:pt>
                <c:pt idx="19">
                  <c:v>0.15515966796875</c:v>
                </c:pt>
                <c:pt idx="20">
                  <c:v>0.17132165527343751</c:v>
                </c:pt>
                <c:pt idx="21">
                  <c:v>0.15515393066406252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8-4133-AD42-AFDE904832E0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7.1199026824951162E-2</c:v>
                </c:pt>
                <c:pt idx="1">
                  <c:v>0.14189667993164062</c:v>
                </c:pt>
                <c:pt idx="2">
                  <c:v>6.8398956115722664E-2</c:v>
                </c:pt>
                <c:pt idx="3">
                  <c:v>0.10339507638549805</c:v>
                </c:pt>
                <c:pt idx="4">
                  <c:v>0.17590240341186525</c:v>
                </c:pt>
                <c:pt idx="5">
                  <c:v>0.19505416967773437</c:v>
                </c:pt>
                <c:pt idx="6">
                  <c:v>0.47320127938842771</c:v>
                </c:pt>
                <c:pt idx="7">
                  <c:v>0.19828009561157225</c:v>
                </c:pt>
                <c:pt idx="8">
                  <c:v>0.30876739599609376</c:v>
                </c:pt>
                <c:pt idx="9">
                  <c:v>0.23959351473999024</c:v>
                </c:pt>
                <c:pt idx="10">
                  <c:v>0.22987443292236329</c:v>
                </c:pt>
                <c:pt idx="11">
                  <c:v>0.35212516058349608</c:v>
                </c:pt>
                <c:pt idx="12">
                  <c:v>0.31207134078979493</c:v>
                </c:pt>
                <c:pt idx="13">
                  <c:v>0.27134380358886723</c:v>
                </c:pt>
                <c:pt idx="14">
                  <c:v>0.29395636923217772</c:v>
                </c:pt>
                <c:pt idx="15">
                  <c:v>0.26615278662109376</c:v>
                </c:pt>
                <c:pt idx="16">
                  <c:v>0.26113030743408205</c:v>
                </c:pt>
                <c:pt idx="17">
                  <c:v>0.27351174176025389</c:v>
                </c:pt>
                <c:pt idx="18">
                  <c:v>0.2639541423339844</c:v>
                </c:pt>
                <c:pt idx="19">
                  <c:v>0.27846894534301758</c:v>
                </c:pt>
                <c:pt idx="20">
                  <c:v>0.30492298544311525</c:v>
                </c:pt>
                <c:pt idx="21">
                  <c:v>0.26397285812377935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8-4133-AD42-AFDE9048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7.7452514648437502E-3</c:v>
                </c:pt>
                <c:pt idx="1">
                  <c:v>7.7419281005859375E-3</c:v>
                </c:pt>
                <c:pt idx="2">
                  <c:v>7.7554229736328129E-3</c:v>
                </c:pt>
                <c:pt idx="3">
                  <c:v>7.7762695312500012E-3</c:v>
                </c:pt>
                <c:pt idx="4">
                  <c:v>2.7957147216796881E-2</c:v>
                </c:pt>
                <c:pt idx="5">
                  <c:v>4.6179656982421873E-2</c:v>
                </c:pt>
                <c:pt idx="6">
                  <c:v>3.3766488647460936E-2</c:v>
                </c:pt>
                <c:pt idx="7">
                  <c:v>3.8791918945312504E-2</c:v>
                </c:pt>
                <c:pt idx="8">
                  <c:v>4.0998129272460937E-2</c:v>
                </c:pt>
                <c:pt idx="9">
                  <c:v>5.7532369995117183E-2</c:v>
                </c:pt>
                <c:pt idx="10">
                  <c:v>5.4915875244140627E-2</c:v>
                </c:pt>
                <c:pt idx="11">
                  <c:v>5.4031961059570317E-2</c:v>
                </c:pt>
                <c:pt idx="12">
                  <c:v>6.0378982543945317E-2</c:v>
                </c:pt>
                <c:pt idx="13">
                  <c:v>5.4515762329101561E-2</c:v>
                </c:pt>
                <c:pt idx="14">
                  <c:v>5.9630923461914072E-2</c:v>
                </c:pt>
                <c:pt idx="15">
                  <c:v>5.4640841674804694E-2</c:v>
                </c:pt>
                <c:pt idx="16">
                  <c:v>5.8462710571289073E-2</c:v>
                </c:pt>
                <c:pt idx="17">
                  <c:v>5.5208230590820313E-2</c:v>
                </c:pt>
                <c:pt idx="18">
                  <c:v>5.7866217041015633E-2</c:v>
                </c:pt>
                <c:pt idx="19">
                  <c:v>5.6729425048828129E-2</c:v>
                </c:pt>
                <c:pt idx="20">
                  <c:v>6.0453909301757813E-2</c:v>
                </c:pt>
                <c:pt idx="21">
                  <c:v>5.5792739868164055E-2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4-4878-BCBB-13EF72BFCD4A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3.2739508666992188E-3</c:v>
                </c:pt>
                <c:pt idx="1">
                  <c:v>3.273989471435547E-3</c:v>
                </c:pt>
                <c:pt idx="2">
                  <c:v>3.2739193115234378E-3</c:v>
                </c:pt>
                <c:pt idx="3">
                  <c:v>3.2738753356933597E-3</c:v>
                </c:pt>
                <c:pt idx="4">
                  <c:v>3.2066399841308595E-3</c:v>
                </c:pt>
                <c:pt idx="5">
                  <c:v>3.1458529663085941E-3</c:v>
                </c:pt>
                <c:pt idx="6">
                  <c:v>3.1865228881835937E-3</c:v>
                </c:pt>
                <c:pt idx="7">
                  <c:v>3.1697687683105466E-3</c:v>
                </c:pt>
                <c:pt idx="8">
                  <c:v>3.1631552734375005E-3</c:v>
                </c:pt>
                <c:pt idx="9">
                  <c:v>3.1079719848632814E-3</c:v>
                </c:pt>
                <c:pt idx="10">
                  <c:v>3.1167302246093757E-3</c:v>
                </c:pt>
                <c:pt idx="11">
                  <c:v>3.1196729125976563E-3</c:v>
                </c:pt>
                <c:pt idx="12">
                  <c:v>3.0984366149902349E-3</c:v>
                </c:pt>
                <c:pt idx="13">
                  <c:v>3.1180914611816405E-3</c:v>
                </c:pt>
                <c:pt idx="14">
                  <c:v>3.1003054199218749E-3</c:v>
                </c:pt>
                <c:pt idx="15">
                  <c:v>3.1176285400390624E-3</c:v>
                </c:pt>
                <c:pt idx="16">
                  <c:v>3.1042068481445316E-3</c:v>
                </c:pt>
                <c:pt idx="17">
                  <c:v>3.1157258300781253E-3</c:v>
                </c:pt>
                <c:pt idx="18">
                  <c:v>3.1068443908691405E-3</c:v>
                </c:pt>
                <c:pt idx="19">
                  <c:v>3.1106571960449218E-3</c:v>
                </c:pt>
                <c:pt idx="20">
                  <c:v>3.0975094299316411E-3</c:v>
                </c:pt>
                <c:pt idx="21">
                  <c:v>3.1138509826660163E-3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4878-BCBB-13EF72BFCD4A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0.12820074462890624</c:v>
                </c:pt>
                <c:pt idx="5">
                  <c:v>0.7317897949218749</c:v>
                </c:pt>
                <c:pt idx="6">
                  <c:v>0.20998626708984375</c:v>
                </c:pt>
                <c:pt idx="7">
                  <c:v>9.303753662109375E-2</c:v>
                </c:pt>
                <c:pt idx="8">
                  <c:v>6.7432434082031242E-2</c:v>
                </c:pt>
                <c:pt idx="9">
                  <c:v>5.3366088867187501E-2</c:v>
                </c:pt>
                <c:pt idx="10">
                  <c:v>5.1093383789062495E-2</c:v>
                </c:pt>
                <c:pt idx="11">
                  <c:v>3.5051696777343745E-2</c:v>
                </c:pt>
                <c:pt idx="12">
                  <c:v>0.12197735595703124</c:v>
                </c:pt>
                <c:pt idx="13">
                  <c:v>5.1374816894531251E-2</c:v>
                </c:pt>
                <c:pt idx="14">
                  <c:v>8.5959228515624986E-2</c:v>
                </c:pt>
                <c:pt idx="15">
                  <c:v>5.1396057128906242E-2</c:v>
                </c:pt>
                <c:pt idx="16">
                  <c:v>7.7314453124999988E-2</c:v>
                </c:pt>
                <c:pt idx="17">
                  <c:v>4.1880432128906249E-2</c:v>
                </c:pt>
                <c:pt idx="18">
                  <c:v>5.8532775878906249E-2</c:v>
                </c:pt>
                <c:pt idx="19">
                  <c:v>5.2617370605468748E-2</c:v>
                </c:pt>
                <c:pt idx="20">
                  <c:v>9.0345336914062491E-2</c:v>
                </c:pt>
                <c:pt idx="21">
                  <c:v>5.5421081542968743E-2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4-4878-BCBB-13EF72BFCD4A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3.7080200195312503E-2</c:v>
                </c:pt>
                <c:pt idx="1">
                  <c:v>3.4968872070312504E-2</c:v>
                </c:pt>
                <c:pt idx="2">
                  <c:v>3.4968872070312504E-2</c:v>
                </c:pt>
                <c:pt idx="3">
                  <c:v>4.6609863281250004E-2</c:v>
                </c:pt>
                <c:pt idx="4">
                  <c:v>0.18426501464843748</c:v>
                </c:pt>
                <c:pt idx="5">
                  <c:v>0.43357958984375006</c:v>
                </c:pt>
                <c:pt idx="6">
                  <c:v>0.188401611328125</c:v>
                </c:pt>
                <c:pt idx="7">
                  <c:v>8.4206420898437495E-2</c:v>
                </c:pt>
                <c:pt idx="8">
                  <c:v>0.111361083984375</c:v>
                </c:pt>
                <c:pt idx="9">
                  <c:v>0.17556152343750001</c:v>
                </c:pt>
                <c:pt idx="10">
                  <c:v>0.137959228515625</c:v>
                </c:pt>
                <c:pt idx="11">
                  <c:v>0.18381176757812501</c:v>
                </c:pt>
                <c:pt idx="12">
                  <c:v>0.254793701171875</c:v>
                </c:pt>
                <c:pt idx="13">
                  <c:v>0.16645068359374998</c:v>
                </c:pt>
                <c:pt idx="14">
                  <c:v>0.23344519042968753</c:v>
                </c:pt>
                <c:pt idx="15">
                  <c:v>0.15626123046875001</c:v>
                </c:pt>
                <c:pt idx="16">
                  <c:v>0.23086340332031252</c:v>
                </c:pt>
                <c:pt idx="17">
                  <c:v>0.17147082519531248</c:v>
                </c:pt>
                <c:pt idx="18">
                  <c:v>0.19773046875000003</c:v>
                </c:pt>
                <c:pt idx="19">
                  <c:v>0.17907275390624999</c:v>
                </c:pt>
                <c:pt idx="20">
                  <c:v>0.259108154296875</c:v>
                </c:pt>
                <c:pt idx="21">
                  <c:v>0.17727124023437504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4-4878-BCBB-13EF72BFCD4A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4.8099402526855475E-2</c:v>
                </c:pt>
                <c:pt idx="1">
                  <c:v>4.598478964233399E-2</c:v>
                </c:pt>
                <c:pt idx="2">
                  <c:v>4.5998214355468754E-2</c:v>
                </c:pt>
                <c:pt idx="3">
                  <c:v>5.7660008148193366E-2</c:v>
                </c:pt>
                <c:pt idx="4">
                  <c:v>0.34362954647827149</c:v>
                </c:pt>
                <c:pt idx="5">
                  <c:v>1.2146948947143554</c:v>
                </c:pt>
                <c:pt idx="6">
                  <c:v>0.43534088995361331</c:v>
                </c:pt>
                <c:pt idx="7">
                  <c:v>0.21920564523315428</c:v>
                </c:pt>
                <c:pt idx="8">
                  <c:v>0.22295480261230469</c:v>
                </c:pt>
                <c:pt idx="9">
                  <c:v>0.28956795428466797</c:v>
                </c:pt>
                <c:pt idx="10">
                  <c:v>0.2470852177734375</c:v>
                </c:pt>
                <c:pt idx="11">
                  <c:v>0.27601509832763671</c:v>
                </c:pt>
                <c:pt idx="12">
                  <c:v>0.44024847628784181</c:v>
                </c:pt>
                <c:pt idx="13">
                  <c:v>0.27545935427856444</c:v>
                </c:pt>
                <c:pt idx="14">
                  <c:v>0.38213564782714848</c:v>
                </c:pt>
                <c:pt idx="15">
                  <c:v>0.26541575781250004</c:v>
                </c:pt>
                <c:pt idx="16">
                  <c:v>0.36974477386474613</c:v>
                </c:pt>
                <c:pt idx="17">
                  <c:v>0.27167521374511716</c:v>
                </c:pt>
                <c:pt idx="18">
                  <c:v>0.31723630606079106</c:v>
                </c:pt>
                <c:pt idx="19">
                  <c:v>0.2915302067565918</c:v>
                </c:pt>
                <c:pt idx="20">
                  <c:v>0.41300490994262695</c:v>
                </c:pt>
                <c:pt idx="21">
                  <c:v>0.29159891262817383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4-4878-BCBB-13EF72BF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8.3135467529296889E-3</c:v>
                </c:pt>
                <c:pt idx="1">
                  <c:v>2.8585162353515627E-2</c:v>
                </c:pt>
                <c:pt idx="2">
                  <c:v>2.4513235473632811E-2</c:v>
                </c:pt>
                <c:pt idx="3">
                  <c:v>2.415340576171875E-2</c:v>
                </c:pt>
                <c:pt idx="4">
                  <c:v>3.5375500488281253E-2</c:v>
                </c:pt>
                <c:pt idx="5">
                  <c:v>3.4963705444335941E-2</c:v>
                </c:pt>
                <c:pt idx="6">
                  <c:v>4.3492465209960945E-2</c:v>
                </c:pt>
                <c:pt idx="7">
                  <c:v>4.6297485351562508E-2</c:v>
                </c:pt>
                <c:pt idx="8">
                  <c:v>5.4857263183593748E-2</c:v>
                </c:pt>
                <c:pt idx="9">
                  <c:v>5.4161370849609383E-2</c:v>
                </c:pt>
                <c:pt idx="10">
                  <c:v>5.3280276489257809E-2</c:v>
                </c:pt>
                <c:pt idx="11">
                  <c:v>5.5360098266601564E-2</c:v>
                </c:pt>
                <c:pt idx="12">
                  <c:v>5.4145458984374999E-2</c:v>
                </c:pt>
                <c:pt idx="13">
                  <c:v>5.4767834472656256E-2</c:v>
                </c:pt>
                <c:pt idx="14">
                  <c:v>5.5184866333007815E-2</c:v>
                </c:pt>
                <c:pt idx="15">
                  <c:v>5.4026321411132824E-2</c:v>
                </c:pt>
                <c:pt idx="16">
                  <c:v>5.6179760742187501E-2</c:v>
                </c:pt>
                <c:pt idx="17">
                  <c:v>5.4787774658203121E-2</c:v>
                </c:pt>
                <c:pt idx="18">
                  <c:v>5.5005505371093749E-2</c:v>
                </c:pt>
                <c:pt idx="19">
                  <c:v>5.564288635253907E-2</c:v>
                </c:pt>
                <c:pt idx="20">
                  <c:v>6.3898324584960933E-2</c:v>
                </c:pt>
                <c:pt idx="21">
                  <c:v>5.6435760498046883E-2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B18-9136-76B52E03B2FE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3.2720562133789067E-3</c:v>
                </c:pt>
                <c:pt idx="1">
                  <c:v>3.2045019531250002E-3</c:v>
                </c:pt>
                <c:pt idx="2">
                  <c:v>3.2180569152832034E-3</c:v>
                </c:pt>
                <c:pt idx="3">
                  <c:v>3.2194158020019533E-3</c:v>
                </c:pt>
                <c:pt idx="4">
                  <c:v>3.1818423156738285E-3</c:v>
                </c:pt>
                <c:pt idx="5">
                  <c:v>3.1832183227539063E-3</c:v>
                </c:pt>
                <c:pt idx="6">
                  <c:v>3.1542181091308596E-3</c:v>
                </c:pt>
                <c:pt idx="7">
                  <c:v>3.145437377929688E-3</c:v>
                </c:pt>
                <c:pt idx="8">
                  <c:v>3.1161501464843744E-3</c:v>
                </c:pt>
                <c:pt idx="9">
                  <c:v>3.1185167846679695E-3</c:v>
                </c:pt>
                <c:pt idx="10">
                  <c:v>3.1221516723632815E-3</c:v>
                </c:pt>
                <c:pt idx="11">
                  <c:v>3.1153552246093751E-3</c:v>
                </c:pt>
                <c:pt idx="12">
                  <c:v>3.1193231201171877E-3</c:v>
                </c:pt>
                <c:pt idx="13">
                  <c:v>3.1173280944824223E-3</c:v>
                </c:pt>
                <c:pt idx="14">
                  <c:v>3.1158476867675783E-3</c:v>
                </c:pt>
                <c:pt idx="15">
                  <c:v>3.1198081970214846E-3</c:v>
                </c:pt>
                <c:pt idx="16">
                  <c:v>3.1125676269531249E-3</c:v>
                </c:pt>
                <c:pt idx="17">
                  <c:v>3.1172324218749999E-3</c:v>
                </c:pt>
                <c:pt idx="18">
                  <c:v>3.1164526062011722E-3</c:v>
                </c:pt>
                <c:pt idx="19">
                  <c:v>3.1142860412597655E-3</c:v>
                </c:pt>
                <c:pt idx="20">
                  <c:v>3.086732666015625E-3</c:v>
                </c:pt>
                <c:pt idx="21">
                  <c:v>3.1117126159667967E-3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E-4B18-9136-76B52E03B2FE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0.11765496826171874</c:v>
                </c:pt>
                <c:pt idx="2">
                  <c:v>2.2387207031249998E-2</c:v>
                </c:pt>
                <c:pt idx="3">
                  <c:v>6.4936706542968736E-2</c:v>
                </c:pt>
                <c:pt idx="4">
                  <c:v>0.70030114746093741</c:v>
                </c:pt>
                <c:pt idx="5">
                  <c:v>0.10068402099609375</c:v>
                </c:pt>
                <c:pt idx="6">
                  <c:v>7.7712707519531229E-2</c:v>
                </c:pt>
                <c:pt idx="7">
                  <c:v>5.0790710449218755E-2</c:v>
                </c:pt>
                <c:pt idx="8">
                  <c:v>7.2238037109374986E-2</c:v>
                </c:pt>
                <c:pt idx="9">
                  <c:v>5.8702697753906241E-2</c:v>
                </c:pt>
                <c:pt idx="10">
                  <c:v>3.5927856445312496E-2</c:v>
                </c:pt>
                <c:pt idx="11">
                  <c:v>6.6646545410156244E-2</c:v>
                </c:pt>
                <c:pt idx="12">
                  <c:v>5.1358886718749996E-2</c:v>
                </c:pt>
                <c:pt idx="13">
                  <c:v>5.5086547851562494E-2</c:v>
                </c:pt>
                <c:pt idx="14">
                  <c:v>5.4682983398437496E-2</c:v>
                </c:pt>
                <c:pt idx="15">
                  <c:v>5.5081237792968744E-2</c:v>
                </c:pt>
                <c:pt idx="16">
                  <c:v>6.7161621093749999E-2</c:v>
                </c:pt>
                <c:pt idx="17">
                  <c:v>6.0911682128906249E-2</c:v>
                </c:pt>
                <c:pt idx="18">
                  <c:v>5.3233337402343747E-2</c:v>
                </c:pt>
                <c:pt idx="19">
                  <c:v>6.5473022460937488E-2</c:v>
                </c:pt>
                <c:pt idx="20">
                  <c:v>0.12193487548828123</c:v>
                </c:pt>
                <c:pt idx="21">
                  <c:v>6.3396789550781249E-2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E-4B18-9136-76B52E03B2FE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4.8635131835937505E-2</c:v>
                </c:pt>
                <c:pt idx="1">
                  <c:v>0.13947961425781247</c:v>
                </c:pt>
                <c:pt idx="2">
                  <c:v>5.3850341796875E-2</c:v>
                </c:pt>
                <c:pt idx="3">
                  <c:v>0.1039427490234375</c:v>
                </c:pt>
                <c:pt idx="4">
                  <c:v>0.31113977050781255</c:v>
                </c:pt>
                <c:pt idx="5">
                  <c:v>0.18995642089843751</c:v>
                </c:pt>
                <c:pt idx="6">
                  <c:v>0.15589978027343754</c:v>
                </c:pt>
                <c:pt idx="7">
                  <c:v>0.1013724365234375</c:v>
                </c:pt>
                <c:pt idx="8">
                  <c:v>0.15038049316406252</c:v>
                </c:pt>
                <c:pt idx="9">
                  <c:v>0.127815673828125</c:v>
                </c:pt>
                <c:pt idx="10">
                  <c:v>0.12825170898437502</c:v>
                </c:pt>
                <c:pt idx="11">
                  <c:v>0.16552124023437501</c:v>
                </c:pt>
                <c:pt idx="12">
                  <c:v>0.153633544921875</c:v>
                </c:pt>
                <c:pt idx="13">
                  <c:v>0.15515393066406252</c:v>
                </c:pt>
                <c:pt idx="14">
                  <c:v>0.1407762451171875</c:v>
                </c:pt>
                <c:pt idx="15">
                  <c:v>0.143788330078125</c:v>
                </c:pt>
                <c:pt idx="16">
                  <c:v>0.17157983398437501</c:v>
                </c:pt>
                <c:pt idx="17">
                  <c:v>0.1512181396484375</c:v>
                </c:pt>
                <c:pt idx="18">
                  <c:v>0.14191796875000001</c:v>
                </c:pt>
                <c:pt idx="19">
                  <c:v>0.15725378417968752</c:v>
                </c:pt>
                <c:pt idx="20">
                  <c:v>0.23111584472656252</c:v>
                </c:pt>
                <c:pt idx="21">
                  <c:v>0.17033483886718753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E-4B18-9136-76B52E03B2FE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7.4085297790527346E-2</c:v>
                </c:pt>
                <c:pt idx="1">
                  <c:v>0.28892424682617185</c:v>
                </c:pt>
                <c:pt idx="2">
                  <c:v>0.103968841217041</c:v>
                </c:pt>
                <c:pt idx="3">
                  <c:v>0.19625227713012694</c:v>
                </c:pt>
                <c:pt idx="4">
                  <c:v>1.049998260772705</c:v>
                </c:pt>
                <c:pt idx="5">
                  <c:v>0.32878736566162109</c:v>
                </c:pt>
                <c:pt idx="6">
                  <c:v>0.28025917111206056</c:v>
                </c:pt>
                <c:pt idx="7">
                  <c:v>0.20160606970214845</c:v>
                </c:pt>
                <c:pt idx="8">
                  <c:v>0.28059194360351558</c:v>
                </c:pt>
                <c:pt idx="9">
                  <c:v>0.2437982592163086</c:v>
                </c:pt>
                <c:pt idx="10">
                  <c:v>0.22058199359130859</c:v>
                </c:pt>
                <c:pt idx="11">
                  <c:v>0.29064323913574219</c:v>
                </c:pt>
                <c:pt idx="12">
                  <c:v>0.26225721374511718</c:v>
                </c:pt>
                <c:pt idx="13">
                  <c:v>0.26812564108276371</c:v>
                </c:pt>
                <c:pt idx="14">
                  <c:v>0.25375994253540041</c:v>
                </c:pt>
                <c:pt idx="15">
                  <c:v>0.25601569747924802</c:v>
                </c:pt>
                <c:pt idx="16">
                  <c:v>0.29803378344726561</c:v>
                </c:pt>
                <c:pt idx="17">
                  <c:v>0.27003482885742186</c:v>
                </c:pt>
                <c:pt idx="18">
                  <c:v>0.25327326412963869</c:v>
                </c:pt>
                <c:pt idx="19">
                  <c:v>0.28148397903442385</c:v>
                </c:pt>
                <c:pt idx="20">
                  <c:v>0.42003577746582033</c:v>
                </c:pt>
                <c:pt idx="21">
                  <c:v>0.29327910153198244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E-4B18-9136-76B52E03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8.2966278076171893E-3</c:v>
                </c:pt>
                <c:pt idx="1">
                  <c:v>1.988892517089844E-2</c:v>
                </c:pt>
                <c:pt idx="2">
                  <c:v>1.6669894409179688E-2</c:v>
                </c:pt>
                <c:pt idx="3">
                  <c:v>1.6624676513671877E-2</c:v>
                </c:pt>
                <c:pt idx="4">
                  <c:v>2.8864828491210939E-2</c:v>
                </c:pt>
                <c:pt idx="5">
                  <c:v>3.9948751831054688E-2</c:v>
                </c:pt>
                <c:pt idx="6">
                  <c:v>3.3721975708007813E-2</c:v>
                </c:pt>
                <c:pt idx="7">
                  <c:v>3.2002587890624996E-2</c:v>
                </c:pt>
                <c:pt idx="8">
                  <c:v>3.4937722778320315E-2</c:v>
                </c:pt>
                <c:pt idx="9">
                  <c:v>5.6162136840820318E-2</c:v>
                </c:pt>
                <c:pt idx="10">
                  <c:v>5.4807412719726563E-2</c:v>
                </c:pt>
                <c:pt idx="11">
                  <c:v>5.3919268798828121E-2</c:v>
                </c:pt>
                <c:pt idx="12">
                  <c:v>5.9696786499023442E-2</c:v>
                </c:pt>
                <c:pt idx="13">
                  <c:v>5.441666564941406E-2</c:v>
                </c:pt>
                <c:pt idx="14">
                  <c:v>5.9161724853515632E-2</c:v>
                </c:pt>
                <c:pt idx="15">
                  <c:v>5.4813253784179686E-2</c:v>
                </c:pt>
                <c:pt idx="16">
                  <c:v>5.6881192016601564E-2</c:v>
                </c:pt>
                <c:pt idx="17">
                  <c:v>5.4367520141601573E-2</c:v>
                </c:pt>
                <c:pt idx="18">
                  <c:v>5.6928121948242184E-2</c:v>
                </c:pt>
                <c:pt idx="19">
                  <c:v>5.576303100585938E-2</c:v>
                </c:pt>
                <c:pt idx="20">
                  <c:v>6.302156066894532E-2</c:v>
                </c:pt>
                <c:pt idx="21">
                  <c:v>5.6709082031249997E-2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40A9-B91D-49C242BB097A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3.2721136169433594E-3</c:v>
                </c:pt>
                <c:pt idx="1">
                  <c:v>3.2327992248535162E-3</c:v>
                </c:pt>
                <c:pt idx="2">
                  <c:v>3.2434873657226563E-3</c:v>
                </c:pt>
                <c:pt idx="3">
                  <c:v>3.2436777038574224E-3</c:v>
                </c:pt>
                <c:pt idx="4">
                  <c:v>3.2035868530273437E-3</c:v>
                </c:pt>
                <c:pt idx="5">
                  <c:v>3.1665961303710939E-3</c:v>
                </c:pt>
                <c:pt idx="6">
                  <c:v>3.1866799926757814E-3</c:v>
                </c:pt>
                <c:pt idx="7">
                  <c:v>3.192433776855469E-3</c:v>
                </c:pt>
                <c:pt idx="8">
                  <c:v>3.1833156738281252E-3</c:v>
                </c:pt>
                <c:pt idx="9">
                  <c:v>3.1126468505859378E-3</c:v>
                </c:pt>
                <c:pt idx="10">
                  <c:v>3.1170837097167971E-3</c:v>
                </c:pt>
                <c:pt idx="11">
                  <c:v>3.1201445617675782E-3</c:v>
                </c:pt>
                <c:pt idx="12">
                  <c:v>3.1008660278320312E-3</c:v>
                </c:pt>
                <c:pt idx="13">
                  <c:v>3.1184227905273433E-3</c:v>
                </c:pt>
                <c:pt idx="14">
                  <c:v>3.1018412170410159E-3</c:v>
                </c:pt>
                <c:pt idx="15">
                  <c:v>3.1171176147460939E-3</c:v>
                </c:pt>
                <c:pt idx="16">
                  <c:v>3.1101123657226565E-3</c:v>
                </c:pt>
                <c:pt idx="17">
                  <c:v>3.1185715026855469E-3</c:v>
                </c:pt>
                <c:pt idx="18">
                  <c:v>3.1100240783691409E-3</c:v>
                </c:pt>
                <c:pt idx="19">
                  <c:v>3.1138855590820314E-3</c:v>
                </c:pt>
                <c:pt idx="20">
                  <c:v>3.0889811401367188E-3</c:v>
                </c:pt>
                <c:pt idx="21">
                  <c:v>3.110788116455078E-3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40A9-B91D-49C242BB097A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1.3848632812499999E-2</c:v>
                </c:pt>
                <c:pt idx="1">
                  <c:v>8.4063537597656238E-2</c:v>
                </c:pt>
                <c:pt idx="2">
                  <c:v>1.6142578124999998E-3</c:v>
                </c:pt>
                <c:pt idx="3">
                  <c:v>1.0094421386718748E-2</c:v>
                </c:pt>
                <c:pt idx="4">
                  <c:v>4.7201110839843748E-2</c:v>
                </c:pt>
                <c:pt idx="5">
                  <c:v>0.64457739257812496</c:v>
                </c:pt>
                <c:pt idx="6">
                  <c:v>0.19574468994140623</c:v>
                </c:pt>
                <c:pt idx="7">
                  <c:v>0.14348309326171874</c:v>
                </c:pt>
                <c:pt idx="8">
                  <c:v>6.7320922851562506E-2</c:v>
                </c:pt>
                <c:pt idx="9">
                  <c:v>0.12035778808593749</c:v>
                </c:pt>
                <c:pt idx="10">
                  <c:v>5.0636718749999997E-2</c:v>
                </c:pt>
                <c:pt idx="11">
                  <c:v>5.5537902832031243E-2</c:v>
                </c:pt>
                <c:pt idx="12">
                  <c:v>9.7168762207031245E-2</c:v>
                </c:pt>
                <c:pt idx="13">
                  <c:v>5.8357543945312486E-2</c:v>
                </c:pt>
                <c:pt idx="14">
                  <c:v>6.4283569335937499E-2</c:v>
                </c:pt>
                <c:pt idx="15">
                  <c:v>5.0822570800781244E-2</c:v>
                </c:pt>
                <c:pt idx="16">
                  <c:v>6.7501464843749984E-2</c:v>
                </c:pt>
                <c:pt idx="17">
                  <c:v>4.0367065429687495E-2</c:v>
                </c:pt>
                <c:pt idx="18">
                  <c:v>7.1255676269531248E-2</c:v>
                </c:pt>
                <c:pt idx="19">
                  <c:v>6.7299682617187495E-2</c:v>
                </c:pt>
                <c:pt idx="20">
                  <c:v>9.1269287109374986E-2</c:v>
                </c:pt>
                <c:pt idx="21">
                  <c:v>5.6414062499999994E-2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40A9-B91D-49C242BB097A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4.7929443359375004E-2</c:v>
                </c:pt>
                <c:pt idx="1">
                  <c:v>8.6312011718749998E-2</c:v>
                </c:pt>
                <c:pt idx="2">
                  <c:v>3.9334960937500003E-2</c:v>
                </c:pt>
                <c:pt idx="3">
                  <c:v>7.2031860351562491E-2</c:v>
                </c:pt>
                <c:pt idx="4">
                  <c:v>0.17398376464843751</c:v>
                </c:pt>
                <c:pt idx="5">
                  <c:v>0.37532873535156247</c:v>
                </c:pt>
                <c:pt idx="6">
                  <c:v>0.1851370849609375</c:v>
                </c:pt>
                <c:pt idx="7">
                  <c:v>0.11958837890625</c:v>
                </c:pt>
                <c:pt idx="8">
                  <c:v>0.15178613281250003</c:v>
                </c:pt>
                <c:pt idx="9">
                  <c:v>0.15411547851562499</c:v>
                </c:pt>
                <c:pt idx="10">
                  <c:v>0.13349560546875003</c:v>
                </c:pt>
                <c:pt idx="11">
                  <c:v>0.151636962890625</c:v>
                </c:pt>
                <c:pt idx="12">
                  <c:v>0.20339318847656251</c:v>
                </c:pt>
                <c:pt idx="13">
                  <c:v>0.142870361328125</c:v>
                </c:pt>
                <c:pt idx="14">
                  <c:v>0.21024353027343748</c:v>
                </c:pt>
                <c:pt idx="15">
                  <c:v>0.15701855468750001</c:v>
                </c:pt>
                <c:pt idx="16">
                  <c:v>0.16398364257812498</c:v>
                </c:pt>
                <c:pt idx="17">
                  <c:v>0.15642187500000002</c:v>
                </c:pt>
                <c:pt idx="18">
                  <c:v>0.16521716308593748</c:v>
                </c:pt>
                <c:pt idx="19">
                  <c:v>0.1616256103515625</c:v>
                </c:pt>
                <c:pt idx="20">
                  <c:v>0.25011206054687501</c:v>
                </c:pt>
                <c:pt idx="21">
                  <c:v>0.16421887207031252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A-40A9-B91D-49C242BB097A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7.3346817596435548E-2</c:v>
                </c:pt>
                <c:pt idx="1">
                  <c:v>0.19349727371215819</c:v>
                </c:pt>
                <c:pt idx="2">
                  <c:v>6.0862600524902347E-2</c:v>
                </c:pt>
                <c:pt idx="3">
                  <c:v>0.10199463595581054</c:v>
                </c:pt>
                <c:pt idx="4">
                  <c:v>0.25325329083251957</c:v>
                </c:pt>
                <c:pt idx="5">
                  <c:v>1.0630214758911132</c:v>
                </c:pt>
                <c:pt idx="6">
                  <c:v>0.41779043060302734</c:v>
                </c:pt>
                <c:pt idx="7">
                  <c:v>0.29826649383544923</c:v>
                </c:pt>
                <c:pt idx="8">
                  <c:v>0.25722809411621095</c:v>
                </c:pt>
                <c:pt idx="9">
                  <c:v>0.33374805029296872</c:v>
                </c:pt>
                <c:pt idx="10">
                  <c:v>0.24205682064819339</c:v>
                </c:pt>
                <c:pt idx="11">
                  <c:v>0.26421427908325196</c:v>
                </c:pt>
                <c:pt idx="12">
                  <c:v>0.36335960321044924</c:v>
                </c:pt>
                <c:pt idx="13">
                  <c:v>0.25876299371337885</c:v>
                </c:pt>
                <c:pt idx="14">
                  <c:v>0.33679066567993166</c:v>
                </c:pt>
                <c:pt idx="15">
                  <c:v>0.26577149688720703</c:v>
                </c:pt>
                <c:pt idx="16">
                  <c:v>0.2914764118041992</c:v>
                </c:pt>
                <c:pt idx="17">
                  <c:v>0.25427503207397462</c:v>
                </c:pt>
                <c:pt idx="18">
                  <c:v>0.29651098538208004</c:v>
                </c:pt>
                <c:pt idx="19">
                  <c:v>0.2878022095336914</c:v>
                </c:pt>
                <c:pt idx="20">
                  <c:v>0.40749188946533205</c:v>
                </c:pt>
                <c:pt idx="21">
                  <c:v>0.28045280471801759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A-40A9-B91D-49C242BB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8.2881683349609377E-3</c:v>
                </c:pt>
                <c:pt idx="1">
                  <c:v>2.9158895874023441E-2</c:v>
                </c:pt>
                <c:pt idx="2">
                  <c:v>3.1611135864257817E-2</c:v>
                </c:pt>
                <c:pt idx="3">
                  <c:v>2.8999877929687501E-2</c:v>
                </c:pt>
                <c:pt idx="4">
                  <c:v>3.7378884887695314E-2</c:v>
                </c:pt>
                <c:pt idx="5">
                  <c:v>3.5632809448242188E-2</c:v>
                </c:pt>
                <c:pt idx="6">
                  <c:v>4.0744546508789066E-2</c:v>
                </c:pt>
                <c:pt idx="7">
                  <c:v>4.4541741943359379E-2</c:v>
                </c:pt>
                <c:pt idx="8">
                  <c:v>5.3211895751953134E-2</c:v>
                </c:pt>
                <c:pt idx="9">
                  <c:v>5.3531542968749998E-2</c:v>
                </c:pt>
                <c:pt idx="10">
                  <c:v>5.3799929809570317E-2</c:v>
                </c:pt>
                <c:pt idx="11">
                  <c:v>5.4648596191406253E-2</c:v>
                </c:pt>
                <c:pt idx="12">
                  <c:v>5.4297024536132825E-2</c:v>
                </c:pt>
                <c:pt idx="13">
                  <c:v>5.4687771606445314E-2</c:v>
                </c:pt>
                <c:pt idx="14">
                  <c:v>5.5465237426757824E-2</c:v>
                </c:pt>
                <c:pt idx="15">
                  <c:v>5.4616369628906251E-2</c:v>
                </c:pt>
                <c:pt idx="16">
                  <c:v>5.5947427368164056E-2</c:v>
                </c:pt>
                <c:pt idx="17">
                  <c:v>5.4708013916015631E-2</c:v>
                </c:pt>
                <c:pt idx="18">
                  <c:v>5.4738125610351566E-2</c:v>
                </c:pt>
                <c:pt idx="19">
                  <c:v>5.4665313720703129E-2</c:v>
                </c:pt>
                <c:pt idx="20">
                  <c:v>5.6755810546875007E-2</c:v>
                </c:pt>
                <c:pt idx="21">
                  <c:v>5.6016513061523436E-2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A7C-900D-F4EB89001406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3.272140808105469E-3</c:v>
                </c:pt>
                <c:pt idx="1">
                  <c:v>3.2025901794433599E-3</c:v>
                </c:pt>
                <c:pt idx="2">
                  <c:v>3.194402282714844E-3</c:v>
                </c:pt>
                <c:pt idx="3">
                  <c:v>3.203120574951172E-3</c:v>
                </c:pt>
                <c:pt idx="4">
                  <c:v>3.1751821594238282E-3</c:v>
                </c:pt>
                <c:pt idx="5">
                  <c:v>3.1809963684082034E-3</c:v>
                </c:pt>
                <c:pt idx="6">
                  <c:v>3.1640710449218753E-3</c:v>
                </c:pt>
                <c:pt idx="7">
                  <c:v>3.1513851928710937E-3</c:v>
                </c:pt>
                <c:pt idx="8">
                  <c:v>3.1223906860351563E-3</c:v>
                </c:pt>
                <c:pt idx="9">
                  <c:v>3.1213597717285159E-3</c:v>
                </c:pt>
                <c:pt idx="10">
                  <c:v>3.1203677978515628E-3</c:v>
                </c:pt>
                <c:pt idx="11">
                  <c:v>3.1176490173339842E-3</c:v>
                </c:pt>
                <c:pt idx="12">
                  <c:v>3.1187950744628904E-3</c:v>
                </c:pt>
                <c:pt idx="13">
                  <c:v>3.1168359680175785E-3</c:v>
                </c:pt>
                <c:pt idx="14">
                  <c:v>3.1149037170410164E-3</c:v>
                </c:pt>
                <c:pt idx="15">
                  <c:v>3.1170444335937506E-3</c:v>
                </c:pt>
                <c:pt idx="16">
                  <c:v>3.1132625122070315E-3</c:v>
                </c:pt>
                <c:pt idx="17">
                  <c:v>3.1167795715332028E-3</c:v>
                </c:pt>
                <c:pt idx="18">
                  <c:v>3.1173069458007808E-3</c:v>
                </c:pt>
                <c:pt idx="19">
                  <c:v>3.1175217895507814E-3</c:v>
                </c:pt>
                <c:pt idx="20">
                  <c:v>3.1105088195800784E-3</c:v>
                </c:pt>
                <c:pt idx="21">
                  <c:v>3.1130641174316408E-3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A7C-900D-F4EB89001406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8.1668701171875011E-2</c:v>
                </c:pt>
                <c:pt idx="2">
                  <c:v>0.18738665771484372</c:v>
                </c:pt>
                <c:pt idx="3">
                  <c:v>0.16283825683593747</c:v>
                </c:pt>
                <c:pt idx="4">
                  <c:v>0.33171405029296874</c:v>
                </c:pt>
                <c:pt idx="5">
                  <c:v>5.0015441894531242E-2</c:v>
                </c:pt>
                <c:pt idx="6">
                  <c:v>5.3010314941406247E-2</c:v>
                </c:pt>
                <c:pt idx="7">
                  <c:v>5.9679748535156243E-2</c:v>
                </c:pt>
                <c:pt idx="8">
                  <c:v>0.1798623046875</c:v>
                </c:pt>
                <c:pt idx="9">
                  <c:v>3.8805908203124996E-2</c:v>
                </c:pt>
                <c:pt idx="10">
                  <c:v>5.9111572265624995E-2</c:v>
                </c:pt>
                <c:pt idx="11">
                  <c:v>4.4774414062499997E-2</c:v>
                </c:pt>
                <c:pt idx="12">
                  <c:v>5.5272399902343748E-2</c:v>
                </c:pt>
                <c:pt idx="13">
                  <c:v>3.9931640624999994E-2</c:v>
                </c:pt>
                <c:pt idx="14">
                  <c:v>6.0667419433593738E-2</c:v>
                </c:pt>
                <c:pt idx="15">
                  <c:v>5.5129028320312495E-2</c:v>
                </c:pt>
                <c:pt idx="16">
                  <c:v>6.6285461425781247E-2</c:v>
                </c:pt>
                <c:pt idx="17">
                  <c:v>5.511840820312499E-2</c:v>
                </c:pt>
                <c:pt idx="18">
                  <c:v>5.915405273437499E-2</c:v>
                </c:pt>
                <c:pt idx="19">
                  <c:v>5.3174926757812498E-2</c:v>
                </c:pt>
                <c:pt idx="20">
                  <c:v>6.9949401855468746E-2</c:v>
                </c:pt>
                <c:pt idx="21">
                  <c:v>7.1505249023437495E-2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2-4A7C-900D-F4EB89001406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4.6879516601562504E-2</c:v>
                </c:pt>
                <c:pt idx="1">
                  <c:v>0.11973181152343751</c:v>
                </c:pt>
                <c:pt idx="2">
                  <c:v>0.1275460205078125</c:v>
                </c:pt>
                <c:pt idx="3">
                  <c:v>0.13358740234375002</c:v>
                </c:pt>
                <c:pt idx="4">
                  <c:v>0.30074377441406253</c:v>
                </c:pt>
                <c:pt idx="5">
                  <c:v>0.11641564941406249</c:v>
                </c:pt>
                <c:pt idx="6">
                  <c:v>0.13023107910156251</c:v>
                </c:pt>
                <c:pt idx="7">
                  <c:v>9.1194458007812507E-2</c:v>
                </c:pt>
                <c:pt idx="8">
                  <c:v>0.18503955078124998</c:v>
                </c:pt>
                <c:pt idx="9">
                  <c:v>0.13125231933593751</c:v>
                </c:pt>
                <c:pt idx="10">
                  <c:v>0.13202685546875001</c:v>
                </c:pt>
                <c:pt idx="11">
                  <c:v>0.16570483398437499</c:v>
                </c:pt>
                <c:pt idx="12">
                  <c:v>0.17991613769531251</c:v>
                </c:pt>
                <c:pt idx="13">
                  <c:v>0.15807421875</c:v>
                </c:pt>
                <c:pt idx="14">
                  <c:v>0.17213061523437498</c:v>
                </c:pt>
                <c:pt idx="15">
                  <c:v>0.14493005371093751</c:v>
                </c:pt>
                <c:pt idx="16">
                  <c:v>0.18254382324218749</c:v>
                </c:pt>
                <c:pt idx="17">
                  <c:v>0.14561853027343752</c:v>
                </c:pt>
                <c:pt idx="18">
                  <c:v>0.15749475097656251</c:v>
                </c:pt>
                <c:pt idx="19">
                  <c:v>0.14676599121093753</c:v>
                </c:pt>
                <c:pt idx="20">
                  <c:v>0.20488488769531252</c:v>
                </c:pt>
                <c:pt idx="21">
                  <c:v>0.16394348144531251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2-4A7C-900D-F4EB89001406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7.230438873291016E-2</c:v>
                </c:pt>
                <c:pt idx="1">
                  <c:v>0.23376199874877931</c:v>
                </c:pt>
                <c:pt idx="2">
                  <c:v>0.34973821636962887</c:v>
                </c:pt>
                <c:pt idx="3">
                  <c:v>0.32862865768432614</c:v>
                </c:pt>
                <c:pt idx="4">
                  <c:v>0.67301189175415044</c:v>
                </c:pt>
                <c:pt idx="5">
                  <c:v>0.20524489712524413</c:v>
                </c:pt>
                <c:pt idx="6">
                  <c:v>0.22715001159667969</c:v>
                </c:pt>
                <c:pt idx="7">
                  <c:v>0.19856733367919921</c:v>
                </c:pt>
                <c:pt idx="8">
                  <c:v>0.4212361419067383</c:v>
                </c:pt>
                <c:pt idx="9">
                  <c:v>0.22671113027954101</c:v>
                </c:pt>
                <c:pt idx="10">
                  <c:v>0.24805872534179688</c:v>
                </c:pt>
                <c:pt idx="11">
                  <c:v>0.2682454932556152</c:v>
                </c:pt>
                <c:pt idx="12">
                  <c:v>0.29260435720825195</c:v>
                </c:pt>
                <c:pt idx="13">
                  <c:v>0.25581046694946286</c:v>
                </c:pt>
                <c:pt idx="14">
                  <c:v>0.29137817581176756</c:v>
                </c:pt>
                <c:pt idx="15">
                  <c:v>0.25779249609374999</c:v>
                </c:pt>
                <c:pt idx="16">
                  <c:v>0.30788997454833983</c:v>
                </c:pt>
                <c:pt idx="17">
                  <c:v>0.25856173196411136</c:v>
                </c:pt>
                <c:pt idx="18">
                  <c:v>0.27450423626708986</c:v>
                </c:pt>
                <c:pt idx="19">
                  <c:v>0.25772375347900395</c:v>
                </c:pt>
                <c:pt idx="20">
                  <c:v>0.33470060891723635</c:v>
                </c:pt>
                <c:pt idx="21">
                  <c:v>0.2945783076477051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2-4A7C-900D-F4EB8900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8.3366088867187511E-3</c:v>
                </c:pt>
                <c:pt idx="1">
                  <c:v>2.4564093017578129E-2</c:v>
                </c:pt>
                <c:pt idx="2">
                  <c:v>2.1093896484375003E-2</c:v>
                </c:pt>
                <c:pt idx="3">
                  <c:v>2.0614123535156251E-2</c:v>
                </c:pt>
                <c:pt idx="4">
                  <c:v>2.6293753051757816E-2</c:v>
                </c:pt>
                <c:pt idx="5">
                  <c:v>3.4095300292968755E-2</c:v>
                </c:pt>
                <c:pt idx="6">
                  <c:v>4.1312338256835945E-2</c:v>
                </c:pt>
                <c:pt idx="7">
                  <c:v>3.5747817993164066E-2</c:v>
                </c:pt>
                <c:pt idx="8">
                  <c:v>4.6639892578125001E-2</c:v>
                </c:pt>
                <c:pt idx="9">
                  <c:v>5.0116433715820308E-2</c:v>
                </c:pt>
                <c:pt idx="10">
                  <c:v>5.0202136230468757E-2</c:v>
                </c:pt>
                <c:pt idx="11">
                  <c:v>5.1234292602539061E-2</c:v>
                </c:pt>
                <c:pt idx="12">
                  <c:v>5.3474340820312501E-2</c:v>
                </c:pt>
                <c:pt idx="13">
                  <c:v>5.0260848999023437E-2</c:v>
                </c:pt>
                <c:pt idx="14">
                  <c:v>5.2790634155273443E-2</c:v>
                </c:pt>
                <c:pt idx="15">
                  <c:v>5.024382934570313E-2</c:v>
                </c:pt>
                <c:pt idx="16">
                  <c:v>5.3265875244140622E-2</c:v>
                </c:pt>
                <c:pt idx="17">
                  <c:v>5.0662976074218748E-2</c:v>
                </c:pt>
                <c:pt idx="18">
                  <c:v>5.1873889160156256E-2</c:v>
                </c:pt>
                <c:pt idx="19">
                  <c:v>5.1358868408203133E-2</c:v>
                </c:pt>
                <c:pt idx="20">
                  <c:v>5.3866900634765617E-2</c:v>
                </c:pt>
                <c:pt idx="21">
                  <c:v>5.1702584838867187E-2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1-4E6A-BC48-164BA5563CA2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3.2719773254394537E-3</c:v>
                </c:pt>
                <c:pt idx="1">
                  <c:v>3.2179021606445314E-3</c:v>
                </c:pt>
                <c:pt idx="2">
                  <c:v>3.2295023803710935E-3</c:v>
                </c:pt>
                <c:pt idx="3">
                  <c:v>3.230338592529297E-3</c:v>
                </c:pt>
                <c:pt idx="4">
                  <c:v>3.2121940307617194E-3</c:v>
                </c:pt>
                <c:pt idx="5">
                  <c:v>3.1861277770996095E-3</c:v>
                </c:pt>
                <c:pt idx="6">
                  <c:v>3.1621666564941408E-3</c:v>
                </c:pt>
                <c:pt idx="7">
                  <c:v>3.1799516906738288E-3</c:v>
                </c:pt>
                <c:pt idx="8">
                  <c:v>3.1442718505859382E-3</c:v>
                </c:pt>
                <c:pt idx="9">
                  <c:v>3.1326454467773437E-3</c:v>
                </c:pt>
                <c:pt idx="10">
                  <c:v>3.1324594726562507E-3</c:v>
                </c:pt>
                <c:pt idx="11">
                  <c:v>3.1289508056640625E-3</c:v>
                </c:pt>
                <c:pt idx="12">
                  <c:v>3.1216219482421872E-3</c:v>
                </c:pt>
                <c:pt idx="13">
                  <c:v>3.1316887207031249E-3</c:v>
                </c:pt>
                <c:pt idx="14">
                  <c:v>3.1238217468261718E-3</c:v>
                </c:pt>
                <c:pt idx="15">
                  <c:v>3.1322342224121098E-3</c:v>
                </c:pt>
                <c:pt idx="16">
                  <c:v>3.1215470886230474E-3</c:v>
                </c:pt>
                <c:pt idx="17">
                  <c:v>3.1302358398437504E-3</c:v>
                </c:pt>
                <c:pt idx="18">
                  <c:v>3.126190399169922E-3</c:v>
                </c:pt>
                <c:pt idx="19">
                  <c:v>3.1286376037597662E-3</c:v>
                </c:pt>
                <c:pt idx="20">
                  <c:v>3.1202133789062503E-3</c:v>
                </c:pt>
                <c:pt idx="21">
                  <c:v>3.1268721923828125E-3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1-4E6A-BC48-164BA5563CA2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8.8322204589843731E-2</c:v>
                </c:pt>
                <c:pt idx="2">
                  <c:v>1.6248779296875E-3</c:v>
                </c:pt>
                <c:pt idx="3">
                  <c:v>1.0089111328125001E-2</c:v>
                </c:pt>
                <c:pt idx="4">
                  <c:v>0.21676721191406251</c:v>
                </c:pt>
                <c:pt idx="5">
                  <c:v>0.14232019042968749</c:v>
                </c:pt>
                <c:pt idx="6">
                  <c:v>0.20052374267578124</c:v>
                </c:pt>
                <c:pt idx="7">
                  <c:v>4.2299926757812495E-2</c:v>
                </c:pt>
                <c:pt idx="8">
                  <c:v>0.11019964599609373</c:v>
                </c:pt>
                <c:pt idx="9">
                  <c:v>6.4634033203124983E-2</c:v>
                </c:pt>
                <c:pt idx="10">
                  <c:v>5.1342956542968742E-2</c:v>
                </c:pt>
                <c:pt idx="11">
                  <c:v>6.8558166503906254E-2</c:v>
                </c:pt>
                <c:pt idx="12">
                  <c:v>9.9818481445312482E-2</c:v>
                </c:pt>
                <c:pt idx="13">
                  <c:v>3.8710327148437494E-2</c:v>
                </c:pt>
                <c:pt idx="14">
                  <c:v>6.4474731445312489E-2</c:v>
                </c:pt>
                <c:pt idx="15">
                  <c:v>4.4747863769531243E-2</c:v>
                </c:pt>
                <c:pt idx="16">
                  <c:v>6.9503356933593732E-2</c:v>
                </c:pt>
                <c:pt idx="17">
                  <c:v>4.964373779296874E-2</c:v>
                </c:pt>
                <c:pt idx="18">
                  <c:v>6.3290588378906248E-2</c:v>
                </c:pt>
                <c:pt idx="19">
                  <c:v>6.3943725585937486E-2</c:v>
                </c:pt>
                <c:pt idx="20">
                  <c:v>7.4399230957031243E-2</c:v>
                </c:pt>
                <c:pt idx="21">
                  <c:v>6.1055053710937494E-2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1-4E6A-BC48-164BA5563CA2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4.9094116210937504E-2</c:v>
                </c:pt>
                <c:pt idx="1">
                  <c:v>8.9633911132812508E-2</c:v>
                </c:pt>
                <c:pt idx="2">
                  <c:v>5.2433227539062509E-2</c:v>
                </c:pt>
                <c:pt idx="3">
                  <c:v>4.0734863281249999E-2</c:v>
                </c:pt>
                <c:pt idx="4">
                  <c:v>0.17587707519531251</c:v>
                </c:pt>
                <c:pt idx="5">
                  <c:v>0.17429357910156248</c:v>
                </c:pt>
                <c:pt idx="6">
                  <c:v>0.18288806152343748</c:v>
                </c:pt>
                <c:pt idx="7">
                  <c:v>9.511877441406251E-2</c:v>
                </c:pt>
                <c:pt idx="8">
                  <c:v>0.18593457031250002</c:v>
                </c:pt>
                <c:pt idx="9">
                  <c:v>0.14218188476562502</c:v>
                </c:pt>
                <c:pt idx="10">
                  <c:v>0.13610034179687502</c:v>
                </c:pt>
                <c:pt idx="11">
                  <c:v>0.20600366210937501</c:v>
                </c:pt>
                <c:pt idx="12">
                  <c:v>0.19855090332031247</c:v>
                </c:pt>
                <c:pt idx="13">
                  <c:v>0.17135034179687503</c:v>
                </c:pt>
                <c:pt idx="14">
                  <c:v>0.195997802734375</c:v>
                </c:pt>
                <c:pt idx="15">
                  <c:v>0.16980126953124999</c:v>
                </c:pt>
                <c:pt idx="16">
                  <c:v>0.21241223144531254</c:v>
                </c:pt>
                <c:pt idx="17">
                  <c:v>0.167104736328125</c:v>
                </c:pt>
                <c:pt idx="18">
                  <c:v>0.17902685546875</c:v>
                </c:pt>
                <c:pt idx="19">
                  <c:v>0.18094885253906251</c:v>
                </c:pt>
                <c:pt idx="20">
                  <c:v>0.20372021484375002</c:v>
                </c:pt>
                <c:pt idx="21">
                  <c:v>0.17692126464843749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1-4E6A-BC48-164BA5563CA2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7.4561955352783205E-2</c:v>
                </c:pt>
                <c:pt idx="1">
                  <c:v>0.2057381109008789</c:v>
                </c:pt>
                <c:pt idx="2">
                  <c:v>7.838150433349611E-2</c:v>
                </c:pt>
                <c:pt idx="3">
                  <c:v>7.4668436737060556E-2</c:v>
                </c:pt>
                <c:pt idx="4">
                  <c:v>0.42215023419189457</c:v>
                </c:pt>
                <c:pt idx="5">
                  <c:v>0.35389519760131838</c:v>
                </c:pt>
                <c:pt idx="6">
                  <c:v>0.42788630911254877</c:v>
                </c:pt>
                <c:pt idx="7">
                  <c:v>0.17634647085571292</c:v>
                </c:pt>
                <c:pt idx="8">
                  <c:v>0.34591838073730469</c:v>
                </c:pt>
                <c:pt idx="9">
                  <c:v>0.26006499713134767</c:v>
                </c:pt>
                <c:pt idx="10">
                  <c:v>0.24077789404296879</c:v>
                </c:pt>
                <c:pt idx="11">
                  <c:v>0.32892507202148435</c:v>
                </c:pt>
                <c:pt idx="12">
                  <c:v>0.35496534753417963</c:v>
                </c:pt>
                <c:pt idx="13">
                  <c:v>0.26345320666503907</c:v>
                </c:pt>
                <c:pt idx="14">
                  <c:v>0.31638699008178711</c:v>
                </c:pt>
                <c:pt idx="15">
                  <c:v>0.26792519686889649</c:v>
                </c:pt>
                <c:pt idx="16">
                  <c:v>0.3383030107116699</c:v>
                </c:pt>
                <c:pt idx="17">
                  <c:v>0.27054168603515627</c:v>
                </c:pt>
                <c:pt idx="18">
                  <c:v>0.29731752340698242</c:v>
                </c:pt>
                <c:pt idx="19">
                  <c:v>0.29938008413696293</c:v>
                </c:pt>
                <c:pt idx="20">
                  <c:v>0.33510655981445314</c:v>
                </c:pt>
                <c:pt idx="21">
                  <c:v>0.29280577539062502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1-4E6A-BC48-164BA556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8.3011596679687504E-3</c:v>
                </c:pt>
                <c:pt idx="1">
                  <c:v>1.7579086303710939E-2</c:v>
                </c:pt>
                <c:pt idx="2">
                  <c:v>1.6429202270507814E-2</c:v>
                </c:pt>
                <c:pt idx="3">
                  <c:v>1.4670941162109378E-2</c:v>
                </c:pt>
                <c:pt idx="4">
                  <c:v>1.5353137207031251E-2</c:v>
                </c:pt>
                <c:pt idx="5">
                  <c:v>2.8928274536132812E-2</c:v>
                </c:pt>
                <c:pt idx="6">
                  <c:v>3.9173300170898442E-2</c:v>
                </c:pt>
                <c:pt idx="7">
                  <c:v>3.8007403564453125E-2</c:v>
                </c:pt>
                <c:pt idx="8">
                  <c:v>5.0342120361328124E-2</c:v>
                </c:pt>
                <c:pt idx="9">
                  <c:v>5.0088034057617192E-2</c:v>
                </c:pt>
                <c:pt idx="10">
                  <c:v>4.983656616210938E-2</c:v>
                </c:pt>
                <c:pt idx="11">
                  <c:v>5.1751831054687496E-2</c:v>
                </c:pt>
                <c:pt idx="12">
                  <c:v>5.0378576660156257E-2</c:v>
                </c:pt>
                <c:pt idx="13">
                  <c:v>5.2538562011718755E-2</c:v>
                </c:pt>
                <c:pt idx="14">
                  <c:v>5.1150100708007809E-2</c:v>
                </c:pt>
                <c:pt idx="15">
                  <c:v>5.0874462890625E-2</c:v>
                </c:pt>
                <c:pt idx="16">
                  <c:v>5.0750390625000003E-2</c:v>
                </c:pt>
                <c:pt idx="17">
                  <c:v>5.1018374633789068E-2</c:v>
                </c:pt>
                <c:pt idx="18">
                  <c:v>5.0860263061523435E-2</c:v>
                </c:pt>
                <c:pt idx="19">
                  <c:v>5.2461822509765617E-2</c:v>
                </c:pt>
                <c:pt idx="20">
                  <c:v>5.4974386596679685E-2</c:v>
                </c:pt>
                <c:pt idx="21">
                  <c:v>5.1256649780273437E-2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40A-8D54-2F4BD052B4C3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3.2720988464355473E-3</c:v>
                </c:pt>
                <c:pt idx="1">
                  <c:v>3.2412912597656251E-3</c:v>
                </c:pt>
                <c:pt idx="2">
                  <c:v>3.245141326904297E-3</c:v>
                </c:pt>
                <c:pt idx="3">
                  <c:v>3.2509330444335936E-3</c:v>
                </c:pt>
                <c:pt idx="4">
                  <c:v>3.2487090759277348E-3</c:v>
                </c:pt>
                <c:pt idx="5">
                  <c:v>3.2033814086914066E-3</c:v>
                </c:pt>
                <c:pt idx="6">
                  <c:v>3.1692068176269535E-3</c:v>
                </c:pt>
                <c:pt idx="7">
                  <c:v>3.1731998901367189E-3</c:v>
                </c:pt>
                <c:pt idx="8">
                  <c:v>3.1319717102050782E-3</c:v>
                </c:pt>
                <c:pt idx="9">
                  <c:v>3.1327619323730468E-3</c:v>
                </c:pt>
                <c:pt idx="10">
                  <c:v>3.1329566345214841E-3</c:v>
                </c:pt>
                <c:pt idx="11">
                  <c:v>3.1266842041015623E-3</c:v>
                </c:pt>
                <c:pt idx="12">
                  <c:v>3.1317558593749999E-3</c:v>
                </c:pt>
                <c:pt idx="13">
                  <c:v>3.1246582946777347E-3</c:v>
                </c:pt>
                <c:pt idx="14">
                  <c:v>3.1286604309082033E-3</c:v>
                </c:pt>
                <c:pt idx="15">
                  <c:v>3.1295298767089843E-3</c:v>
                </c:pt>
                <c:pt idx="16">
                  <c:v>3.1300085754394536E-3</c:v>
                </c:pt>
                <c:pt idx="17">
                  <c:v>3.129739349365235E-3</c:v>
                </c:pt>
                <c:pt idx="18">
                  <c:v>3.1296554260253906E-3</c:v>
                </c:pt>
                <c:pt idx="19">
                  <c:v>3.1242406921386722E-3</c:v>
                </c:pt>
                <c:pt idx="20">
                  <c:v>3.1164670410156257E-3</c:v>
                </c:pt>
                <c:pt idx="21">
                  <c:v>3.128258941650391E-3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7-440A-8D54-2F4BD052B4C3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8.5773376464843745E-2</c:v>
                </c:pt>
                <c:pt idx="2">
                  <c:v>6.4973876953124995E-2</c:v>
                </c:pt>
                <c:pt idx="3">
                  <c:v>1.5739013671875E-2</c:v>
                </c:pt>
                <c:pt idx="4">
                  <c:v>4.5825805664062493E-3</c:v>
                </c:pt>
                <c:pt idx="5">
                  <c:v>2.7925598144531251E-2</c:v>
                </c:pt>
                <c:pt idx="6">
                  <c:v>0.11772399902343748</c:v>
                </c:pt>
                <c:pt idx="7">
                  <c:v>5.7651306152343741E-2</c:v>
                </c:pt>
                <c:pt idx="8">
                  <c:v>9.0371887207031237E-2</c:v>
                </c:pt>
                <c:pt idx="9">
                  <c:v>6.0837341308593744E-2</c:v>
                </c:pt>
                <c:pt idx="10">
                  <c:v>5.1411987304687497E-2</c:v>
                </c:pt>
                <c:pt idx="11">
                  <c:v>7.2009704589843751E-2</c:v>
                </c:pt>
                <c:pt idx="12">
                  <c:v>5.6021118164062488E-2</c:v>
                </c:pt>
                <c:pt idx="13">
                  <c:v>7.08043212890625E-2</c:v>
                </c:pt>
                <c:pt idx="14">
                  <c:v>5.5468872070312494E-2</c:v>
                </c:pt>
                <c:pt idx="15">
                  <c:v>4.6282470703124995E-2</c:v>
                </c:pt>
                <c:pt idx="16">
                  <c:v>5.4321899414062499E-2</c:v>
                </c:pt>
                <c:pt idx="17">
                  <c:v>6.0959472656249993E-2</c:v>
                </c:pt>
                <c:pt idx="18">
                  <c:v>5.6870727539062492E-2</c:v>
                </c:pt>
                <c:pt idx="19">
                  <c:v>7.099017333984374E-2</c:v>
                </c:pt>
                <c:pt idx="20">
                  <c:v>9.2071105957031232E-2</c:v>
                </c:pt>
                <c:pt idx="21">
                  <c:v>6.250469970703125E-2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7-440A-8D54-2F4BD052B4C3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4.644921875E-2</c:v>
                </c:pt>
                <c:pt idx="1">
                  <c:v>6.9868896484374998E-2</c:v>
                </c:pt>
                <c:pt idx="2">
                  <c:v>6.4257812499999997E-2</c:v>
                </c:pt>
                <c:pt idx="3">
                  <c:v>7.3770263671875017E-2</c:v>
                </c:pt>
                <c:pt idx="4">
                  <c:v>0.1748271484375</c:v>
                </c:pt>
                <c:pt idx="5">
                  <c:v>0.17462060546875</c:v>
                </c:pt>
                <c:pt idx="6">
                  <c:v>0.16077075195312499</c:v>
                </c:pt>
                <c:pt idx="7">
                  <c:v>0.105095947265625</c:v>
                </c:pt>
                <c:pt idx="8">
                  <c:v>0.20866577148437498</c:v>
                </c:pt>
                <c:pt idx="9">
                  <c:v>0.12748291015624999</c:v>
                </c:pt>
                <c:pt idx="10">
                  <c:v>0.1359454345703125</c:v>
                </c:pt>
                <c:pt idx="11">
                  <c:v>0.18217089843749998</c:v>
                </c:pt>
                <c:pt idx="12">
                  <c:v>0.17590576171875</c:v>
                </c:pt>
                <c:pt idx="13">
                  <c:v>0.17639916992187502</c:v>
                </c:pt>
                <c:pt idx="14">
                  <c:v>0.1515279541015625</c:v>
                </c:pt>
                <c:pt idx="15">
                  <c:v>0.15136157226562502</c:v>
                </c:pt>
                <c:pt idx="16">
                  <c:v>0.16303698730468746</c:v>
                </c:pt>
                <c:pt idx="17">
                  <c:v>0.1428760986328125</c:v>
                </c:pt>
                <c:pt idx="18">
                  <c:v>0.1411778564453125</c:v>
                </c:pt>
                <c:pt idx="19">
                  <c:v>0.158751220703125</c:v>
                </c:pt>
                <c:pt idx="20">
                  <c:v>0.20005981445312498</c:v>
                </c:pt>
                <c:pt idx="21">
                  <c:v>0.16241735839843752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7-440A-8D54-2F4BD052B4C3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7.1897660369873051E-2</c:v>
                </c:pt>
                <c:pt idx="1">
                  <c:v>0.1764626505126953</c:v>
                </c:pt>
                <c:pt idx="2">
                  <c:v>0.14890603305053712</c:v>
                </c:pt>
                <c:pt idx="3">
                  <c:v>0.10743115155029298</c:v>
                </c:pt>
                <c:pt idx="4">
                  <c:v>0.19801157528686522</c:v>
                </c:pt>
                <c:pt idx="5">
                  <c:v>0.23467785955810547</c:v>
                </c:pt>
                <c:pt idx="6">
                  <c:v>0.32083725796508789</c:v>
                </c:pt>
                <c:pt idx="7">
                  <c:v>0.2039278568725586</c:v>
                </c:pt>
                <c:pt idx="8">
                  <c:v>0.35251175076293939</c:v>
                </c:pt>
                <c:pt idx="9">
                  <c:v>0.24154104745483396</c:v>
                </c:pt>
                <c:pt idx="10">
                  <c:v>0.24032694467163085</c:v>
                </c:pt>
                <c:pt idx="11">
                  <c:v>0.30905911828613275</c:v>
                </c:pt>
                <c:pt idx="12">
                  <c:v>0.28543721240234377</c:v>
                </c:pt>
                <c:pt idx="13">
                  <c:v>0.30286671151733402</c:v>
                </c:pt>
                <c:pt idx="14">
                  <c:v>0.26127558731079104</c:v>
                </c:pt>
                <c:pt idx="15">
                  <c:v>0.25164803573608396</c:v>
                </c:pt>
                <c:pt idx="16">
                  <c:v>0.27123928591918944</c:v>
                </c:pt>
                <c:pt idx="17">
                  <c:v>0.25798368527221682</c:v>
                </c:pt>
                <c:pt idx="18">
                  <c:v>0.25203850247192383</c:v>
                </c:pt>
                <c:pt idx="19">
                  <c:v>0.28532745724487307</c:v>
                </c:pt>
                <c:pt idx="20">
                  <c:v>0.35022177404785154</c:v>
                </c:pt>
                <c:pt idx="21">
                  <c:v>0.27930696682739259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7-440A-8D54-2F4BD052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[T1_5.xlsx]Router!TablaDinámica3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Router!$F$26:$F$44</c:f>
              <c:strCache>
                <c:ptCount val="18"/>
                <c:pt idx="0">
                  <c:v>Hello 10 </c:v>
                </c:pt>
                <c:pt idx="1">
                  <c:v>Hello 11 </c:v>
                </c:pt>
                <c:pt idx="2">
                  <c:v>Hello 12 </c:v>
                </c:pt>
                <c:pt idx="3">
                  <c:v>Hello 13 </c:v>
                </c:pt>
                <c:pt idx="4">
                  <c:v>Hello 14 </c:v>
                </c:pt>
                <c:pt idx="5">
                  <c:v>Hello 15 </c:v>
                </c:pt>
                <c:pt idx="6">
                  <c:v>Hello 16 </c:v>
                </c:pt>
                <c:pt idx="7">
                  <c:v>Hello 17 </c:v>
                </c:pt>
                <c:pt idx="8">
                  <c:v>Hello 18 </c:v>
                </c:pt>
                <c:pt idx="9">
                  <c:v>Hello 19 </c:v>
                </c:pt>
                <c:pt idx="10">
                  <c:v>Hello 2 </c:v>
                </c:pt>
                <c:pt idx="11">
                  <c:v>Hello 20 </c:v>
                </c:pt>
                <c:pt idx="12">
                  <c:v>Hello 21 </c:v>
                </c:pt>
                <c:pt idx="13">
                  <c:v>Hello 22 </c:v>
                </c:pt>
                <c:pt idx="14">
                  <c:v>Hello 23 </c:v>
                </c:pt>
                <c:pt idx="15">
                  <c:v>Hello 7 </c:v>
                </c:pt>
                <c:pt idx="16">
                  <c:v>Hello 8 </c:v>
                </c:pt>
                <c:pt idx="17">
                  <c:v>Hello 9 </c:v>
                </c:pt>
              </c:strCache>
            </c:strRef>
          </c:cat>
          <c:val>
            <c:numRef>
              <c:f>Router!$G$26:$G$44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2</c:v>
                </c:pt>
                <c:pt idx="11">
                  <c:v>17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4</c:v>
                </c:pt>
                <c:pt idx="16">
                  <c:v>5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5-4688-A02F-23CF8139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76447"/>
        <c:axId val="954243135"/>
      </c:barChart>
      <c:catAx>
        <c:axId val="6252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43135"/>
        <c:crosses val="autoZero"/>
        <c:auto val="1"/>
        <c:lblAlgn val="ctr"/>
        <c:lblOffset val="100"/>
        <c:noMultiLvlLbl val="0"/>
      </c:catAx>
      <c:valAx>
        <c:axId val="9542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52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8.2890747070312517E-3</c:v>
                </c:pt>
                <c:pt idx="1">
                  <c:v>2.5781652832031252E-2</c:v>
                </c:pt>
                <c:pt idx="2">
                  <c:v>2.1511331176757811E-2</c:v>
                </c:pt>
                <c:pt idx="3">
                  <c:v>2.0468600463867191E-2</c:v>
                </c:pt>
                <c:pt idx="4">
                  <c:v>2.1836416625976563E-2</c:v>
                </c:pt>
                <c:pt idx="5">
                  <c:v>2.0017630004882811E-2</c:v>
                </c:pt>
                <c:pt idx="6">
                  <c:v>3.2778744506835933E-2</c:v>
                </c:pt>
                <c:pt idx="7">
                  <c:v>2.6637066650390628E-2</c:v>
                </c:pt>
                <c:pt idx="8">
                  <c:v>3.8530078124999999E-2</c:v>
                </c:pt>
                <c:pt idx="9">
                  <c:v>5.207943420410157E-2</c:v>
                </c:pt>
                <c:pt idx="10">
                  <c:v>5.042157897949219E-2</c:v>
                </c:pt>
                <c:pt idx="11">
                  <c:v>5.4548593139648438E-2</c:v>
                </c:pt>
                <c:pt idx="12">
                  <c:v>5.3192861938476561E-2</c:v>
                </c:pt>
                <c:pt idx="13">
                  <c:v>5.2816918945312506E-2</c:v>
                </c:pt>
                <c:pt idx="14">
                  <c:v>5.2498883056640626E-2</c:v>
                </c:pt>
                <c:pt idx="15">
                  <c:v>5.3738699340820317E-2</c:v>
                </c:pt>
                <c:pt idx="16">
                  <c:v>5.7526528930664067E-2</c:v>
                </c:pt>
                <c:pt idx="17">
                  <c:v>5.5300277709960946E-2</c:v>
                </c:pt>
                <c:pt idx="18">
                  <c:v>5.3084197998046874E-2</c:v>
                </c:pt>
                <c:pt idx="19">
                  <c:v>5.6831845092773441E-2</c:v>
                </c:pt>
                <c:pt idx="20">
                  <c:v>5.3849176025390633E-2</c:v>
                </c:pt>
                <c:pt idx="21">
                  <c:v>5.4239520263671868E-2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8A-8709-3292748ED680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3.2721374511718759E-3</c:v>
                </c:pt>
                <c:pt idx="1">
                  <c:v>3.2139033813476567E-3</c:v>
                </c:pt>
                <c:pt idx="2">
                  <c:v>3.2281690063476563E-3</c:v>
                </c:pt>
                <c:pt idx="3">
                  <c:v>3.2308703308105472E-3</c:v>
                </c:pt>
                <c:pt idx="4">
                  <c:v>3.2266896057128905E-3</c:v>
                </c:pt>
                <c:pt idx="5">
                  <c:v>3.2332047424316404E-3</c:v>
                </c:pt>
                <c:pt idx="6">
                  <c:v>3.1898586730957031E-3</c:v>
                </c:pt>
                <c:pt idx="7">
                  <c:v>3.2110466308593747E-3</c:v>
                </c:pt>
                <c:pt idx="8">
                  <c:v>3.1713485412597654E-3</c:v>
                </c:pt>
                <c:pt idx="9">
                  <c:v>3.1262437744140623E-3</c:v>
                </c:pt>
                <c:pt idx="10">
                  <c:v>3.1310042419433596E-3</c:v>
                </c:pt>
                <c:pt idx="11">
                  <c:v>3.1172018737792972E-3</c:v>
                </c:pt>
                <c:pt idx="12">
                  <c:v>3.1224776306152343E-3</c:v>
                </c:pt>
                <c:pt idx="13">
                  <c:v>3.1230268249511721E-3</c:v>
                </c:pt>
                <c:pt idx="14">
                  <c:v>3.1247039489746098E-3</c:v>
                </c:pt>
                <c:pt idx="15">
                  <c:v>3.1199162902832032E-3</c:v>
                </c:pt>
                <c:pt idx="16">
                  <c:v>3.1080277099609374E-3</c:v>
                </c:pt>
                <c:pt idx="17">
                  <c:v>3.1147257995605472E-3</c:v>
                </c:pt>
                <c:pt idx="18">
                  <c:v>3.1227938537597656E-3</c:v>
                </c:pt>
                <c:pt idx="19">
                  <c:v>3.1096548156738287E-3</c:v>
                </c:pt>
                <c:pt idx="20">
                  <c:v>3.1202435913085941E-3</c:v>
                </c:pt>
                <c:pt idx="21">
                  <c:v>3.1182562866210939E-3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8A-8709-3292748ED680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9.1752502441406245E-2</c:v>
                </c:pt>
                <c:pt idx="2">
                  <c:v>3.1329345703125003E-3</c:v>
                </c:pt>
                <c:pt idx="3">
                  <c:v>1.6036376953124998E-3</c:v>
                </c:pt>
                <c:pt idx="4">
                  <c:v>3.2391357421874996E-2</c:v>
                </c:pt>
                <c:pt idx="5">
                  <c:v>0</c:v>
                </c:pt>
                <c:pt idx="6">
                  <c:v>0.31879467773437498</c:v>
                </c:pt>
                <c:pt idx="7">
                  <c:v>5.107745361328124E-2</c:v>
                </c:pt>
                <c:pt idx="8">
                  <c:v>4.9792419433593742E-2</c:v>
                </c:pt>
                <c:pt idx="9">
                  <c:v>5.4773254394531241E-2</c:v>
                </c:pt>
                <c:pt idx="10">
                  <c:v>3.47384033203125E-2</c:v>
                </c:pt>
                <c:pt idx="11">
                  <c:v>0.106094970703125</c:v>
                </c:pt>
                <c:pt idx="12">
                  <c:v>9.95635986328125E-2</c:v>
                </c:pt>
                <c:pt idx="13">
                  <c:v>6.4756164550781231E-2</c:v>
                </c:pt>
                <c:pt idx="14">
                  <c:v>6.7506774902343747E-2</c:v>
                </c:pt>
                <c:pt idx="15">
                  <c:v>7.7707397460937494E-2</c:v>
                </c:pt>
                <c:pt idx="16">
                  <c:v>0.11944976806640623</c:v>
                </c:pt>
                <c:pt idx="17">
                  <c:v>8.296966552734375E-2</c:v>
                </c:pt>
                <c:pt idx="18">
                  <c:v>6.6481933593749987E-2</c:v>
                </c:pt>
                <c:pt idx="19">
                  <c:v>8.7143371582031254E-2</c:v>
                </c:pt>
                <c:pt idx="20">
                  <c:v>6.700762939453124E-2</c:v>
                </c:pt>
                <c:pt idx="21">
                  <c:v>7.6252441406249982E-2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0-478A-8709-3292748ED680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4.6386108398437501E-2</c:v>
                </c:pt>
                <c:pt idx="1">
                  <c:v>0.13996728515625001</c:v>
                </c:pt>
                <c:pt idx="2">
                  <c:v>3.8680908203125003E-2</c:v>
                </c:pt>
                <c:pt idx="3">
                  <c:v>3.5376220703125003E-2</c:v>
                </c:pt>
                <c:pt idx="4">
                  <c:v>5.4544555664062501E-2</c:v>
                </c:pt>
                <c:pt idx="5">
                  <c:v>3.4016479492187494E-2</c:v>
                </c:pt>
                <c:pt idx="6">
                  <c:v>0.17356494140624998</c:v>
                </c:pt>
                <c:pt idx="7">
                  <c:v>4.8480224609374997E-2</c:v>
                </c:pt>
                <c:pt idx="8">
                  <c:v>0.107861328125</c:v>
                </c:pt>
                <c:pt idx="9">
                  <c:v>0.12630676269531252</c:v>
                </c:pt>
                <c:pt idx="10">
                  <c:v>0.13039746093750001</c:v>
                </c:pt>
                <c:pt idx="11">
                  <c:v>0.20310058593749999</c:v>
                </c:pt>
                <c:pt idx="12">
                  <c:v>0.18942858886718747</c:v>
                </c:pt>
                <c:pt idx="13">
                  <c:v>0.16403527832031253</c:v>
                </c:pt>
                <c:pt idx="14">
                  <c:v>0.15144763183593751</c:v>
                </c:pt>
                <c:pt idx="15">
                  <c:v>0.18232580566406251</c:v>
                </c:pt>
                <c:pt idx="16">
                  <c:v>0.20330139160156249</c:v>
                </c:pt>
                <c:pt idx="17">
                  <c:v>0.17830395507812502</c:v>
                </c:pt>
                <c:pt idx="18">
                  <c:v>0.158498779296875</c:v>
                </c:pt>
                <c:pt idx="19">
                  <c:v>0.212016357421875</c:v>
                </c:pt>
                <c:pt idx="20">
                  <c:v>0.21918798828125</c:v>
                </c:pt>
                <c:pt idx="21">
                  <c:v>0.19046704101562503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0-478A-8709-3292748ED680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7.1806573486328129E-2</c:v>
                </c:pt>
                <c:pt idx="1">
                  <c:v>0.26071534381103517</c:v>
                </c:pt>
                <c:pt idx="2">
                  <c:v>6.6553342956542971E-2</c:v>
                </c:pt>
                <c:pt idx="3">
                  <c:v>6.0679329193115236E-2</c:v>
                </c:pt>
                <c:pt idx="4">
                  <c:v>0.11199901931762696</c:v>
                </c:pt>
                <c:pt idx="5">
                  <c:v>5.7267314239501946E-2</c:v>
                </c:pt>
                <c:pt idx="6">
                  <c:v>0.52832822232055654</c:v>
                </c:pt>
                <c:pt idx="7">
                  <c:v>0.12940579150390624</c:v>
                </c:pt>
                <c:pt idx="8">
                  <c:v>0.19935517422485349</c:v>
                </c:pt>
                <c:pt idx="9">
                  <c:v>0.23628569506835939</c:v>
                </c:pt>
                <c:pt idx="10">
                  <c:v>0.21868844747924807</c:v>
                </c:pt>
                <c:pt idx="11">
                  <c:v>0.36686135165405276</c:v>
                </c:pt>
                <c:pt idx="12">
                  <c:v>0.34530752706909174</c:v>
                </c:pt>
                <c:pt idx="13">
                  <c:v>0.28473138864135744</c:v>
                </c:pt>
                <c:pt idx="14">
                  <c:v>0.27457799374389646</c:v>
                </c:pt>
                <c:pt idx="15">
                  <c:v>0.3168918187561035</c:v>
                </c:pt>
                <c:pt idx="16">
                  <c:v>0.38338571630859375</c:v>
                </c:pt>
                <c:pt idx="17">
                  <c:v>0.31968862411499027</c:v>
                </c:pt>
                <c:pt idx="18">
                  <c:v>0.2811877047424316</c:v>
                </c:pt>
                <c:pt idx="19">
                  <c:v>0.35910122891235352</c:v>
                </c:pt>
                <c:pt idx="20">
                  <c:v>0.34316503729248049</c:v>
                </c:pt>
                <c:pt idx="21">
                  <c:v>0.32407725897216799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0-478A-8709-3292748E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8.2978363037109377E-3</c:v>
                </c:pt>
                <c:pt idx="1">
                  <c:v>1.9227777099609374E-2</c:v>
                </c:pt>
                <c:pt idx="2">
                  <c:v>1.6759323120117187E-2</c:v>
                </c:pt>
                <c:pt idx="3">
                  <c:v>1.6524169921875002E-2</c:v>
                </c:pt>
                <c:pt idx="4">
                  <c:v>2.7245947265625001E-2</c:v>
                </c:pt>
                <c:pt idx="5">
                  <c:v>3.0410092163085937E-2</c:v>
                </c:pt>
                <c:pt idx="6">
                  <c:v>4.8671676635742192E-2</c:v>
                </c:pt>
                <c:pt idx="7">
                  <c:v>4.2356579589843749E-2</c:v>
                </c:pt>
                <c:pt idx="8">
                  <c:v>4.4015341186523442E-2</c:v>
                </c:pt>
                <c:pt idx="9">
                  <c:v>5.5083352661132817E-2</c:v>
                </c:pt>
                <c:pt idx="10">
                  <c:v>5.5483264160156247E-2</c:v>
                </c:pt>
                <c:pt idx="11">
                  <c:v>5.4581021118164062E-2</c:v>
                </c:pt>
                <c:pt idx="12">
                  <c:v>5.8594235229492191E-2</c:v>
                </c:pt>
                <c:pt idx="13">
                  <c:v>5.6944033813476576E-2</c:v>
                </c:pt>
                <c:pt idx="14">
                  <c:v>5.7586248779296877E-2</c:v>
                </c:pt>
                <c:pt idx="15">
                  <c:v>5.7098519897460939E-2</c:v>
                </c:pt>
                <c:pt idx="16">
                  <c:v>5.6832751464843741E-2</c:v>
                </c:pt>
                <c:pt idx="17">
                  <c:v>5.6824795532226573E-2</c:v>
                </c:pt>
                <c:pt idx="18">
                  <c:v>5.6488027954101565E-2</c:v>
                </c:pt>
                <c:pt idx="19">
                  <c:v>5.6922885131835937E-2</c:v>
                </c:pt>
                <c:pt idx="20">
                  <c:v>5.837368469238282E-2</c:v>
                </c:pt>
                <c:pt idx="21">
                  <c:v>5.7521090698242197E-2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F-482C-BF44-453FFC7C2834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3.2721069030761719E-3</c:v>
                </c:pt>
                <c:pt idx="1">
                  <c:v>3.2349876098632813E-3</c:v>
                </c:pt>
                <c:pt idx="2">
                  <c:v>3.2431651000976568E-3</c:v>
                </c:pt>
                <c:pt idx="3">
                  <c:v>3.2440160827636724E-3</c:v>
                </c:pt>
                <c:pt idx="4">
                  <c:v>3.2089868164062504E-3</c:v>
                </c:pt>
                <c:pt idx="5">
                  <c:v>3.1977447814941409E-3</c:v>
                </c:pt>
                <c:pt idx="6">
                  <c:v>3.1376284790039068E-3</c:v>
                </c:pt>
                <c:pt idx="7">
                  <c:v>3.1586398620605471E-3</c:v>
                </c:pt>
                <c:pt idx="8">
                  <c:v>3.1530703735351559E-3</c:v>
                </c:pt>
                <c:pt idx="9">
                  <c:v>3.1162239990234373E-3</c:v>
                </c:pt>
                <c:pt idx="10">
                  <c:v>3.114815093994141E-3</c:v>
                </c:pt>
                <c:pt idx="11">
                  <c:v>3.1178796386718754E-3</c:v>
                </c:pt>
                <c:pt idx="12">
                  <c:v>3.1044851379394534E-3</c:v>
                </c:pt>
                <c:pt idx="13">
                  <c:v>3.1099485473632814E-3</c:v>
                </c:pt>
                <c:pt idx="14">
                  <c:v>3.1071126098632814E-3</c:v>
                </c:pt>
                <c:pt idx="15">
                  <c:v>3.1094721984863283E-3</c:v>
                </c:pt>
                <c:pt idx="16">
                  <c:v>3.1102694702148438E-3</c:v>
                </c:pt>
                <c:pt idx="17">
                  <c:v>3.1099851379394537E-3</c:v>
                </c:pt>
                <c:pt idx="18">
                  <c:v>3.1114611816406251E-3</c:v>
                </c:pt>
                <c:pt idx="19">
                  <c:v>3.1099968872070317E-3</c:v>
                </c:pt>
                <c:pt idx="20">
                  <c:v>3.1051548461914062E-3</c:v>
                </c:pt>
                <c:pt idx="21">
                  <c:v>3.1076463623046879E-3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82C-BF44-453FFC7C2834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8.1015563964843745E-2</c:v>
                </c:pt>
                <c:pt idx="2">
                  <c:v>6.0534667968750004E-3</c:v>
                </c:pt>
                <c:pt idx="3">
                  <c:v>1.0089111328125001E-2</c:v>
                </c:pt>
                <c:pt idx="4">
                  <c:v>0.34037475585937499</c:v>
                </c:pt>
                <c:pt idx="5">
                  <c:v>3.6618164062499993E-2</c:v>
                </c:pt>
                <c:pt idx="6">
                  <c:v>0.40807269287109371</c:v>
                </c:pt>
                <c:pt idx="7">
                  <c:v>4.9128662109374992E-2</c:v>
                </c:pt>
                <c:pt idx="8">
                  <c:v>0.11051824951171874</c:v>
                </c:pt>
                <c:pt idx="9">
                  <c:v>3.7090759277343746E-2</c:v>
                </c:pt>
                <c:pt idx="10">
                  <c:v>5.4470581054687495E-2</c:v>
                </c:pt>
                <c:pt idx="11">
                  <c:v>5.1003112792968749E-2</c:v>
                </c:pt>
                <c:pt idx="12">
                  <c:v>9.6510314941406244E-2</c:v>
                </c:pt>
                <c:pt idx="13">
                  <c:v>6.6619995117187497E-2</c:v>
                </c:pt>
                <c:pt idx="14">
                  <c:v>6.5982788085937494E-2</c:v>
                </c:pt>
                <c:pt idx="15">
                  <c:v>7.24610595703125E-2</c:v>
                </c:pt>
                <c:pt idx="16">
                  <c:v>6.4745544433593746E-2</c:v>
                </c:pt>
                <c:pt idx="17">
                  <c:v>6.6057128906249984E-2</c:v>
                </c:pt>
                <c:pt idx="18">
                  <c:v>6.8297973632812481E-2</c:v>
                </c:pt>
                <c:pt idx="19">
                  <c:v>5.2123535156249998E-2</c:v>
                </c:pt>
                <c:pt idx="20">
                  <c:v>8.3718383789062489E-2</c:v>
                </c:pt>
                <c:pt idx="21">
                  <c:v>7.1138854980468735E-2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F-482C-BF44-453FFC7C2834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4.8285156250000003E-2</c:v>
                </c:pt>
                <c:pt idx="1">
                  <c:v>6.6036376953125003E-2</c:v>
                </c:pt>
                <c:pt idx="2">
                  <c:v>3.7286743164062504E-2</c:v>
                </c:pt>
                <c:pt idx="3">
                  <c:v>4.1015991210937498E-2</c:v>
                </c:pt>
                <c:pt idx="4">
                  <c:v>0.27548242187500005</c:v>
                </c:pt>
                <c:pt idx="5">
                  <c:v>0.16002490234374997</c:v>
                </c:pt>
                <c:pt idx="6">
                  <c:v>0.2342484130859375</c:v>
                </c:pt>
                <c:pt idx="7">
                  <c:v>8.6914428710937519E-2</c:v>
                </c:pt>
                <c:pt idx="8">
                  <c:v>0.12933605957031252</c:v>
                </c:pt>
                <c:pt idx="9">
                  <c:v>0.13038024902343751</c:v>
                </c:pt>
                <c:pt idx="10">
                  <c:v>0.12592810058593751</c:v>
                </c:pt>
                <c:pt idx="11">
                  <c:v>0.15190661621093751</c:v>
                </c:pt>
                <c:pt idx="12">
                  <c:v>0.19195874023437504</c:v>
                </c:pt>
                <c:pt idx="13">
                  <c:v>0.16567614746093748</c:v>
                </c:pt>
                <c:pt idx="14">
                  <c:v>0.15270410156250003</c:v>
                </c:pt>
                <c:pt idx="15">
                  <c:v>0.16235998535156251</c:v>
                </c:pt>
                <c:pt idx="16">
                  <c:v>0.16384020996093748</c:v>
                </c:pt>
                <c:pt idx="17">
                  <c:v>0.15607189941406252</c:v>
                </c:pt>
                <c:pt idx="18">
                  <c:v>0.1439375</c:v>
                </c:pt>
                <c:pt idx="19">
                  <c:v>0.16144775390625002</c:v>
                </c:pt>
                <c:pt idx="20">
                  <c:v>0.17518286132812502</c:v>
                </c:pt>
                <c:pt idx="21">
                  <c:v>0.16334106445312499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F-482C-BF44-453FFC7C2834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7.3714352386474613E-2</c:v>
                </c:pt>
                <c:pt idx="1">
                  <c:v>0.16951470562744142</c:v>
                </c:pt>
                <c:pt idx="2">
                  <c:v>6.3342698181152346E-2</c:v>
                </c:pt>
                <c:pt idx="3">
                  <c:v>7.0873288543701174E-2</c:v>
                </c:pt>
                <c:pt idx="4">
                  <c:v>0.64631211181640635</c:v>
                </c:pt>
                <c:pt idx="5">
                  <c:v>0.23025090335083004</c:v>
                </c:pt>
                <c:pt idx="6">
                  <c:v>0.69413041107177731</c:v>
                </c:pt>
                <c:pt idx="7">
                  <c:v>0.18155831027221681</c:v>
                </c:pt>
                <c:pt idx="8">
                  <c:v>0.28702272064208989</c:v>
                </c:pt>
                <c:pt idx="9">
                  <c:v>0.2256705849609375</c:v>
                </c:pt>
                <c:pt idx="10">
                  <c:v>0.2389967608947754</c:v>
                </c:pt>
                <c:pt idx="11">
                  <c:v>0.26060862976074217</c:v>
                </c:pt>
                <c:pt idx="12">
                  <c:v>0.35016777554321293</c:v>
                </c:pt>
                <c:pt idx="13">
                  <c:v>0.29235012493896484</c:v>
                </c:pt>
                <c:pt idx="14">
                  <c:v>0.27938025103759767</c:v>
                </c:pt>
                <c:pt idx="15">
                  <c:v>0.29502903701782224</c:v>
                </c:pt>
                <c:pt idx="16">
                  <c:v>0.28852877532958981</c:v>
                </c:pt>
                <c:pt idx="17">
                  <c:v>0.28206380899047856</c:v>
                </c:pt>
                <c:pt idx="18">
                  <c:v>0.27183496276855468</c:v>
                </c:pt>
                <c:pt idx="19">
                  <c:v>0.273604171081543</c:v>
                </c:pt>
                <c:pt idx="20">
                  <c:v>0.32038008465576173</c:v>
                </c:pt>
                <c:pt idx="21">
                  <c:v>0.29510865649414064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F-482C-BF44-453FFC7C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8.320092773437501E-3</c:v>
                </c:pt>
                <c:pt idx="1">
                  <c:v>2.9105218505859381E-2</c:v>
                </c:pt>
                <c:pt idx="2">
                  <c:v>2.592012634277344E-2</c:v>
                </c:pt>
                <c:pt idx="3">
                  <c:v>2.8705206298828129E-2</c:v>
                </c:pt>
                <c:pt idx="4">
                  <c:v>3.436932678222656E-2</c:v>
                </c:pt>
                <c:pt idx="5">
                  <c:v>4.2763137817382814E-2</c:v>
                </c:pt>
                <c:pt idx="6">
                  <c:v>4.3846755981445315E-2</c:v>
                </c:pt>
                <c:pt idx="7">
                  <c:v>4.3178759765624998E-2</c:v>
                </c:pt>
                <c:pt idx="8">
                  <c:v>4.8186264038085937E-2</c:v>
                </c:pt>
                <c:pt idx="9">
                  <c:v>4.9757812499999998E-2</c:v>
                </c:pt>
                <c:pt idx="10">
                  <c:v>4.9462133789062508E-2</c:v>
                </c:pt>
                <c:pt idx="11">
                  <c:v>5.053125E-2</c:v>
                </c:pt>
                <c:pt idx="12">
                  <c:v>5.052822875976562E-2</c:v>
                </c:pt>
                <c:pt idx="13">
                  <c:v>5.0988766479492194E-2</c:v>
                </c:pt>
                <c:pt idx="14">
                  <c:v>5.0095687866210943E-2</c:v>
                </c:pt>
                <c:pt idx="15">
                  <c:v>5.0143524169921877E-2</c:v>
                </c:pt>
                <c:pt idx="16">
                  <c:v>5.0559750366210937E-2</c:v>
                </c:pt>
                <c:pt idx="17">
                  <c:v>4.9754992675781248E-2</c:v>
                </c:pt>
                <c:pt idx="18">
                  <c:v>4.9995281982421876E-2</c:v>
                </c:pt>
                <c:pt idx="19">
                  <c:v>5.0602551269531254E-2</c:v>
                </c:pt>
                <c:pt idx="20">
                  <c:v>5.879555053710938E-2</c:v>
                </c:pt>
                <c:pt idx="21">
                  <c:v>5.2157583618164069E-2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B-48F5-B09D-40750F439A74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3.2720323791503906E-3</c:v>
                </c:pt>
                <c:pt idx="1">
                  <c:v>3.2028671264648441E-3</c:v>
                </c:pt>
                <c:pt idx="2">
                  <c:v>3.2134797363281256E-3</c:v>
                </c:pt>
                <c:pt idx="3">
                  <c:v>3.2042092285156252E-3</c:v>
                </c:pt>
                <c:pt idx="4">
                  <c:v>3.184495971679688E-3</c:v>
                </c:pt>
                <c:pt idx="5">
                  <c:v>3.156615966796875E-3</c:v>
                </c:pt>
                <c:pt idx="6">
                  <c:v>3.153569213867188E-3</c:v>
                </c:pt>
                <c:pt idx="7">
                  <c:v>3.155178192138672E-3</c:v>
                </c:pt>
                <c:pt idx="8">
                  <c:v>3.1384002380371099E-3</c:v>
                </c:pt>
                <c:pt idx="9">
                  <c:v>3.1332272033691411E-3</c:v>
                </c:pt>
                <c:pt idx="10">
                  <c:v>3.1342292480468752E-3</c:v>
                </c:pt>
                <c:pt idx="11">
                  <c:v>3.1313731689453128E-3</c:v>
                </c:pt>
                <c:pt idx="12">
                  <c:v>3.1306883544921873E-3</c:v>
                </c:pt>
                <c:pt idx="13">
                  <c:v>3.1298400573730469E-3</c:v>
                </c:pt>
                <c:pt idx="14">
                  <c:v>3.1327323913574226E-3</c:v>
                </c:pt>
                <c:pt idx="15">
                  <c:v>3.1326585388183597E-3</c:v>
                </c:pt>
                <c:pt idx="16">
                  <c:v>3.131216400146485E-3</c:v>
                </c:pt>
                <c:pt idx="17">
                  <c:v>3.1340318603515628E-3</c:v>
                </c:pt>
                <c:pt idx="18">
                  <c:v>3.1330979614257815E-3</c:v>
                </c:pt>
                <c:pt idx="19">
                  <c:v>3.1303979797363286E-3</c:v>
                </c:pt>
                <c:pt idx="20">
                  <c:v>3.1037915954589845E-3</c:v>
                </c:pt>
                <c:pt idx="21">
                  <c:v>3.1259500427246092E-3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B-48F5-B09D-40750F439A74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1.3848632812499999E-2</c:v>
                </c:pt>
                <c:pt idx="1">
                  <c:v>9.7057250976562495E-2</c:v>
                </c:pt>
                <c:pt idx="2">
                  <c:v>1.0906860351562499E-2</c:v>
                </c:pt>
                <c:pt idx="3">
                  <c:v>0.14850640869140624</c:v>
                </c:pt>
                <c:pt idx="4">
                  <c:v>0.33381152343749998</c:v>
                </c:pt>
                <c:pt idx="5">
                  <c:v>0.21478124999999998</c:v>
                </c:pt>
                <c:pt idx="6">
                  <c:v>0.1515809326171875</c:v>
                </c:pt>
                <c:pt idx="7">
                  <c:v>7.3942565917968731E-2</c:v>
                </c:pt>
                <c:pt idx="8">
                  <c:v>8.1233276367187482E-2</c:v>
                </c:pt>
                <c:pt idx="9">
                  <c:v>4.0717529296874999E-2</c:v>
                </c:pt>
                <c:pt idx="10">
                  <c:v>5.6658325195312484E-2</c:v>
                </c:pt>
                <c:pt idx="11">
                  <c:v>6.4060546874999999E-2</c:v>
                </c:pt>
                <c:pt idx="12">
                  <c:v>5.5415771484375001E-2</c:v>
                </c:pt>
                <c:pt idx="13">
                  <c:v>6.2483459472656239E-2</c:v>
                </c:pt>
                <c:pt idx="14">
                  <c:v>4.547003173828125E-2</c:v>
                </c:pt>
                <c:pt idx="15">
                  <c:v>5.4406860351562496E-2</c:v>
                </c:pt>
                <c:pt idx="16">
                  <c:v>5.7688476562499993E-2</c:v>
                </c:pt>
                <c:pt idx="17">
                  <c:v>5.4364379882812501E-2</c:v>
                </c:pt>
                <c:pt idx="18">
                  <c:v>5.3658142089843749E-2</c:v>
                </c:pt>
                <c:pt idx="19">
                  <c:v>5.7720336914062489E-2</c:v>
                </c:pt>
                <c:pt idx="20">
                  <c:v>0.13005395507812498</c:v>
                </c:pt>
                <c:pt idx="21">
                  <c:v>6.4118957519531242E-2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B-48F5-B09D-40750F439A74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5.0344848632812501E-2</c:v>
                </c:pt>
                <c:pt idx="1">
                  <c:v>0.1107816162109375</c:v>
                </c:pt>
                <c:pt idx="2">
                  <c:v>4.1985595703124996E-2</c:v>
                </c:pt>
                <c:pt idx="3">
                  <c:v>0.15068457031250002</c:v>
                </c:pt>
                <c:pt idx="4">
                  <c:v>0.29602770996093752</c:v>
                </c:pt>
                <c:pt idx="5">
                  <c:v>0.19647973632812502</c:v>
                </c:pt>
                <c:pt idx="6">
                  <c:v>0.217868408203125</c:v>
                </c:pt>
                <c:pt idx="7">
                  <c:v>0.12150463867187501</c:v>
                </c:pt>
                <c:pt idx="8">
                  <c:v>0.18297985839843753</c:v>
                </c:pt>
                <c:pt idx="9">
                  <c:v>0.12916967773437502</c:v>
                </c:pt>
                <c:pt idx="10">
                  <c:v>0.13745434570312504</c:v>
                </c:pt>
                <c:pt idx="11">
                  <c:v>0.16119531249999999</c:v>
                </c:pt>
                <c:pt idx="12">
                  <c:v>0.170019287109375</c:v>
                </c:pt>
                <c:pt idx="13">
                  <c:v>0.15977246093750003</c:v>
                </c:pt>
                <c:pt idx="14">
                  <c:v>0.15491870117187501</c:v>
                </c:pt>
                <c:pt idx="15">
                  <c:v>0.1346143798828125</c:v>
                </c:pt>
                <c:pt idx="16">
                  <c:v>0.14299084472656254</c:v>
                </c:pt>
                <c:pt idx="17">
                  <c:v>0.128779541015625</c:v>
                </c:pt>
                <c:pt idx="18">
                  <c:v>0.132474365234375</c:v>
                </c:pt>
                <c:pt idx="19">
                  <c:v>0.14943957519531251</c:v>
                </c:pt>
                <c:pt idx="20">
                  <c:v>0.25579772949218749</c:v>
                </c:pt>
                <c:pt idx="21">
                  <c:v>0.15189514160156251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B-48F5-B09D-40750F439A74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7.5785606597900401E-2</c:v>
                </c:pt>
                <c:pt idx="1">
                  <c:v>0.24014695281982423</c:v>
                </c:pt>
                <c:pt idx="2">
                  <c:v>8.202606213378906E-2</c:v>
                </c:pt>
                <c:pt idx="3">
                  <c:v>0.33110039453125001</c:v>
                </c:pt>
                <c:pt idx="4">
                  <c:v>0.66739305615234379</c:v>
                </c:pt>
                <c:pt idx="5">
                  <c:v>0.4571807401123047</c:v>
                </c:pt>
                <c:pt idx="6">
                  <c:v>0.416449666015625</c:v>
                </c:pt>
                <c:pt idx="7">
                  <c:v>0.24178114254760741</c:v>
                </c:pt>
                <c:pt idx="8">
                  <c:v>0.31553779904174806</c:v>
                </c:pt>
                <c:pt idx="9">
                  <c:v>0.22277824673461916</c:v>
                </c:pt>
                <c:pt idx="10">
                  <c:v>0.24670903393554691</c:v>
                </c:pt>
                <c:pt idx="11">
                  <c:v>0.2789184825439453</c:v>
                </c:pt>
                <c:pt idx="12">
                  <c:v>0.27909397570800781</c:v>
                </c:pt>
                <c:pt idx="13">
                  <c:v>0.27637452694702147</c:v>
                </c:pt>
                <c:pt idx="14">
                  <c:v>0.2536171531677246</c:v>
                </c:pt>
                <c:pt idx="15">
                  <c:v>0.24229742294311524</c:v>
                </c:pt>
                <c:pt idx="16">
                  <c:v>0.25437028805541995</c:v>
                </c:pt>
                <c:pt idx="17">
                  <c:v>0.23603294543457032</c:v>
                </c:pt>
                <c:pt idx="18">
                  <c:v>0.23926088726806641</c:v>
                </c:pt>
                <c:pt idx="19">
                  <c:v>0.26089286135864259</c:v>
                </c:pt>
                <c:pt idx="20">
                  <c:v>0.44775102670288081</c:v>
                </c:pt>
                <c:pt idx="21">
                  <c:v>0.27129763278198243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B-48F5-B09D-40750F43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8.257553100585938E-3</c:v>
                </c:pt>
                <c:pt idx="1">
                  <c:v>8.1826263427734382E-3</c:v>
                </c:pt>
                <c:pt idx="2">
                  <c:v>8.195516967773436E-3</c:v>
                </c:pt>
                <c:pt idx="3">
                  <c:v>8.2236145019531255E-3</c:v>
                </c:pt>
                <c:pt idx="4">
                  <c:v>8.2397277832031261E-3</c:v>
                </c:pt>
                <c:pt idx="5">
                  <c:v>2.0055093383789063E-2</c:v>
                </c:pt>
                <c:pt idx="6">
                  <c:v>2.9892755126953125E-2</c:v>
                </c:pt>
                <c:pt idx="7">
                  <c:v>3.0784725952148435E-2</c:v>
                </c:pt>
                <c:pt idx="8">
                  <c:v>4.3780590820312507E-2</c:v>
                </c:pt>
                <c:pt idx="9">
                  <c:v>5.0662774658203125E-2</c:v>
                </c:pt>
                <c:pt idx="10">
                  <c:v>4.9461831665039056E-2</c:v>
                </c:pt>
                <c:pt idx="11">
                  <c:v>5.4518481445312496E-2</c:v>
                </c:pt>
                <c:pt idx="12">
                  <c:v>5.1130966186523442E-2</c:v>
                </c:pt>
                <c:pt idx="13">
                  <c:v>5.432542419433594E-2</c:v>
                </c:pt>
                <c:pt idx="14">
                  <c:v>5.5558694458007818E-2</c:v>
                </c:pt>
                <c:pt idx="15">
                  <c:v>5.287321472167969E-2</c:v>
                </c:pt>
                <c:pt idx="16">
                  <c:v>5.2306631469726562E-2</c:v>
                </c:pt>
                <c:pt idx="17">
                  <c:v>5.2133212280273449E-2</c:v>
                </c:pt>
                <c:pt idx="18">
                  <c:v>5.1080209350585937E-2</c:v>
                </c:pt>
                <c:pt idx="19">
                  <c:v>5.4303872680664063E-2</c:v>
                </c:pt>
                <c:pt idx="20">
                  <c:v>5.4609219360351569E-2</c:v>
                </c:pt>
                <c:pt idx="21">
                  <c:v>5.1885269165039057E-2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F-4DFE-8B5E-7AFFD7C77AEB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3.2722428588867194E-3</c:v>
                </c:pt>
                <c:pt idx="1">
                  <c:v>3.272520477294922E-3</c:v>
                </c:pt>
                <c:pt idx="2">
                  <c:v>3.2724523315429688E-3</c:v>
                </c:pt>
                <c:pt idx="3">
                  <c:v>3.2723848571777348E-3</c:v>
                </c:pt>
                <c:pt idx="4">
                  <c:v>3.2723042907714848E-3</c:v>
                </c:pt>
                <c:pt idx="5">
                  <c:v>3.2329580078125004E-3</c:v>
                </c:pt>
                <c:pt idx="6">
                  <c:v>3.2002037353515626E-3</c:v>
                </c:pt>
                <c:pt idx="7">
                  <c:v>3.1964899597167972E-3</c:v>
                </c:pt>
                <c:pt idx="8">
                  <c:v>3.1531448974609377E-3</c:v>
                </c:pt>
                <c:pt idx="9">
                  <c:v>3.1309280395507818E-3</c:v>
                </c:pt>
                <c:pt idx="10">
                  <c:v>3.1348905639648436E-3</c:v>
                </c:pt>
                <c:pt idx="11">
                  <c:v>3.1180713195800786E-3</c:v>
                </c:pt>
                <c:pt idx="12">
                  <c:v>3.1286570739746094E-3</c:v>
                </c:pt>
                <c:pt idx="13">
                  <c:v>3.1187020874023441E-3</c:v>
                </c:pt>
                <c:pt idx="14">
                  <c:v>3.1139181213378909E-3</c:v>
                </c:pt>
                <c:pt idx="15">
                  <c:v>3.1228979187011719E-3</c:v>
                </c:pt>
                <c:pt idx="16">
                  <c:v>3.1247677307128909E-3</c:v>
                </c:pt>
                <c:pt idx="17">
                  <c:v>3.1260390014648436E-3</c:v>
                </c:pt>
                <c:pt idx="18">
                  <c:v>3.1288316345214843E-3</c:v>
                </c:pt>
                <c:pt idx="19">
                  <c:v>3.1181166381835938E-3</c:v>
                </c:pt>
                <c:pt idx="20">
                  <c:v>3.1177154846191409E-3</c:v>
                </c:pt>
                <c:pt idx="21">
                  <c:v>3.1268755493164065E-3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F-4DFE-8B5E-7AFFD7C77AEB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5.7534484863281242E-2</c:v>
                </c:pt>
                <c:pt idx="6">
                  <c:v>0.27893737792968748</c:v>
                </c:pt>
                <c:pt idx="7">
                  <c:v>0.20617895507812498</c:v>
                </c:pt>
                <c:pt idx="8">
                  <c:v>0.10896771240234375</c:v>
                </c:pt>
                <c:pt idx="9">
                  <c:v>5.5750305175781244E-2</c:v>
                </c:pt>
                <c:pt idx="10">
                  <c:v>5.0657958984375001E-2</c:v>
                </c:pt>
                <c:pt idx="11">
                  <c:v>0.10063623046874999</c:v>
                </c:pt>
                <c:pt idx="12">
                  <c:v>4.6510803222656244E-2</c:v>
                </c:pt>
                <c:pt idx="13">
                  <c:v>9.4673034667968739E-2</c:v>
                </c:pt>
                <c:pt idx="14">
                  <c:v>8.7493835449218738E-2</c:v>
                </c:pt>
                <c:pt idx="15">
                  <c:v>7.3746093750000005E-2</c:v>
                </c:pt>
                <c:pt idx="16">
                  <c:v>5.3206787109375001E-2</c:v>
                </c:pt>
                <c:pt idx="17">
                  <c:v>6.7703247070312486E-2</c:v>
                </c:pt>
                <c:pt idx="18">
                  <c:v>4.7402893066406243E-2</c:v>
                </c:pt>
                <c:pt idx="19">
                  <c:v>7.630023193359374E-2</c:v>
                </c:pt>
                <c:pt idx="20">
                  <c:v>8.028277587890624E-2</c:v>
                </c:pt>
                <c:pt idx="21">
                  <c:v>5.7869018554687499E-2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F-4DFE-8B5E-7AFFD7C77AEB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4.3460083007812497E-2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5.3460205078124996E-2</c:v>
                </c:pt>
                <c:pt idx="5">
                  <c:v>0.1377469482421875</c:v>
                </c:pt>
                <c:pt idx="6">
                  <c:v>0.19877465820312501</c:v>
                </c:pt>
                <c:pt idx="7">
                  <c:v>0.15117797851562501</c:v>
                </c:pt>
                <c:pt idx="8">
                  <c:v>0.19550439453125001</c:v>
                </c:pt>
                <c:pt idx="9">
                  <c:v>0.13995007324218753</c:v>
                </c:pt>
                <c:pt idx="10">
                  <c:v>0.13836083984375</c:v>
                </c:pt>
                <c:pt idx="11">
                  <c:v>0.23534997558593754</c:v>
                </c:pt>
                <c:pt idx="12">
                  <c:v>0.189181884765625</c:v>
                </c:pt>
                <c:pt idx="13">
                  <c:v>0.21139099121093749</c:v>
                </c:pt>
                <c:pt idx="14">
                  <c:v>0.23154040527343747</c:v>
                </c:pt>
                <c:pt idx="15">
                  <c:v>0.18476416015625</c:v>
                </c:pt>
                <c:pt idx="16">
                  <c:v>0.216124267578125</c:v>
                </c:pt>
                <c:pt idx="17">
                  <c:v>0.18611242675781253</c:v>
                </c:pt>
                <c:pt idx="18">
                  <c:v>0.185854248046875</c:v>
                </c:pt>
                <c:pt idx="19">
                  <c:v>0.19751245117187502</c:v>
                </c:pt>
                <c:pt idx="20">
                  <c:v>0.21944616699218752</c:v>
                </c:pt>
                <c:pt idx="21">
                  <c:v>0.19275048828124999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F-4DFE-8B5E-7AFFD7C77AEB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6.8854441955566406E-2</c:v>
                </c:pt>
                <c:pt idx="1">
                  <c:v>5.9611579925537117E-2</c:v>
                </c:pt>
                <c:pt idx="2">
                  <c:v>5.9624402404785157E-2</c:v>
                </c:pt>
                <c:pt idx="3">
                  <c:v>5.9652432464599614E-2</c:v>
                </c:pt>
                <c:pt idx="4">
                  <c:v>7.8836800140380858E-2</c:v>
                </c:pt>
                <c:pt idx="5">
                  <c:v>0.21856948449707031</c:v>
                </c:pt>
                <c:pt idx="6">
                  <c:v>0.51080499499511722</c:v>
                </c:pt>
                <c:pt idx="7">
                  <c:v>0.39133814950561518</c:v>
                </c:pt>
                <c:pt idx="8">
                  <c:v>0.35140584265136721</c:v>
                </c:pt>
                <c:pt idx="9">
                  <c:v>0.24949408111572269</c:v>
                </c:pt>
                <c:pt idx="10">
                  <c:v>0.24161552105712891</c:v>
                </c:pt>
                <c:pt idx="11">
                  <c:v>0.39362275881958009</c:v>
                </c:pt>
                <c:pt idx="12">
                  <c:v>0.28995231124877929</c:v>
                </c:pt>
                <c:pt idx="13">
                  <c:v>0.36350815216064447</c:v>
                </c:pt>
                <c:pt idx="14">
                  <c:v>0.37770685330200193</c:v>
                </c:pt>
                <c:pt idx="15">
                  <c:v>0.31450636654663089</c:v>
                </c:pt>
                <c:pt idx="16">
                  <c:v>0.32476245388793945</c:v>
                </c:pt>
                <c:pt idx="17">
                  <c:v>0.30907492510986334</c:v>
                </c:pt>
                <c:pt idx="18">
                  <c:v>0.2874661820983887</c:v>
                </c:pt>
                <c:pt idx="19">
                  <c:v>0.33123467242431642</c:v>
                </c:pt>
                <c:pt idx="20">
                  <c:v>0.35745587771606446</c:v>
                </c:pt>
                <c:pt idx="21">
                  <c:v>0.30563165155029293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F-4DFE-8B5E-7AFFD7C7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8.2225067138671868E-3</c:v>
                </c:pt>
                <c:pt idx="1">
                  <c:v>1.9649844360351564E-2</c:v>
                </c:pt>
                <c:pt idx="2">
                  <c:v>1.511697692871094E-2</c:v>
                </c:pt>
                <c:pt idx="3">
                  <c:v>2.0999029541015631E-2</c:v>
                </c:pt>
                <c:pt idx="4">
                  <c:v>1.3643518066406249E-2</c:v>
                </c:pt>
                <c:pt idx="5">
                  <c:v>3.2040554809570312E-2</c:v>
                </c:pt>
                <c:pt idx="6">
                  <c:v>3.5081433105468754E-2</c:v>
                </c:pt>
                <c:pt idx="7">
                  <c:v>4.1667233276367191E-2</c:v>
                </c:pt>
                <c:pt idx="8">
                  <c:v>4.9209457397460937E-2</c:v>
                </c:pt>
                <c:pt idx="9">
                  <c:v>5.3739102172851563E-2</c:v>
                </c:pt>
                <c:pt idx="10">
                  <c:v>5.431716613769532E-2</c:v>
                </c:pt>
                <c:pt idx="11">
                  <c:v>5.4272552490234376E-2</c:v>
                </c:pt>
                <c:pt idx="12">
                  <c:v>5.6391650390624999E-2</c:v>
                </c:pt>
                <c:pt idx="13">
                  <c:v>5.4363894653320317E-2</c:v>
                </c:pt>
                <c:pt idx="14">
                  <c:v>5.7876690673828127E-2</c:v>
                </c:pt>
                <c:pt idx="15">
                  <c:v>5.4705496215820319E-2</c:v>
                </c:pt>
                <c:pt idx="16">
                  <c:v>5.5903720092773432E-2</c:v>
                </c:pt>
                <c:pt idx="17">
                  <c:v>5.6063342285156255E-2</c:v>
                </c:pt>
                <c:pt idx="18">
                  <c:v>5.5991235351562502E-2</c:v>
                </c:pt>
                <c:pt idx="19">
                  <c:v>5.7039807128906252E-2</c:v>
                </c:pt>
                <c:pt idx="20">
                  <c:v>5.6291848754882814E-2</c:v>
                </c:pt>
                <c:pt idx="21">
                  <c:v>5.7186840820312501E-2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7-40EE-97EC-F3A46CD24633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3.2723596801757814E-3</c:v>
                </c:pt>
                <c:pt idx="1">
                  <c:v>3.2344105529785163E-3</c:v>
                </c:pt>
                <c:pt idx="2">
                  <c:v>3.2495117187500001E-3</c:v>
                </c:pt>
                <c:pt idx="3">
                  <c:v>3.229112976074219E-3</c:v>
                </c:pt>
                <c:pt idx="4">
                  <c:v>3.2535628662109378E-3</c:v>
                </c:pt>
                <c:pt idx="5">
                  <c:v>3.1923602600097659E-3</c:v>
                </c:pt>
                <c:pt idx="6">
                  <c:v>3.1828735656738282E-3</c:v>
                </c:pt>
                <c:pt idx="7">
                  <c:v>3.1601937866210937E-3</c:v>
                </c:pt>
                <c:pt idx="8">
                  <c:v>3.1358241271972659E-3</c:v>
                </c:pt>
                <c:pt idx="9">
                  <c:v>3.1207431030273445E-3</c:v>
                </c:pt>
                <c:pt idx="10">
                  <c:v>3.1180461425781248E-3</c:v>
                </c:pt>
                <c:pt idx="11">
                  <c:v>3.1189552001953122E-3</c:v>
                </c:pt>
                <c:pt idx="12">
                  <c:v>3.1118579711914064E-3</c:v>
                </c:pt>
                <c:pt idx="13">
                  <c:v>3.1185963439941409E-3</c:v>
                </c:pt>
                <c:pt idx="14">
                  <c:v>3.1068715820312507E-3</c:v>
                </c:pt>
                <c:pt idx="15">
                  <c:v>3.1167742004394529E-3</c:v>
                </c:pt>
                <c:pt idx="16">
                  <c:v>3.1127720642089847E-3</c:v>
                </c:pt>
                <c:pt idx="17">
                  <c:v>3.1129566955566406E-3</c:v>
                </c:pt>
                <c:pt idx="18">
                  <c:v>3.1131738891601564E-3</c:v>
                </c:pt>
                <c:pt idx="19">
                  <c:v>3.1097279968261716E-3</c:v>
                </c:pt>
                <c:pt idx="20">
                  <c:v>3.1122104492187501E-3</c:v>
                </c:pt>
                <c:pt idx="21">
                  <c:v>3.109231842041016E-3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7-40EE-97EC-F3A46CD24633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0.13626672363281248</c:v>
                </c:pt>
                <c:pt idx="2">
                  <c:v>1.0099731445312499E-2</c:v>
                </c:pt>
                <c:pt idx="3">
                  <c:v>0.23220886230468746</c:v>
                </c:pt>
                <c:pt idx="4">
                  <c:v>0</c:v>
                </c:pt>
                <c:pt idx="5">
                  <c:v>6.0173583984374994E-2</c:v>
                </c:pt>
                <c:pt idx="6">
                  <c:v>7.9496887207031242E-2</c:v>
                </c:pt>
                <c:pt idx="7">
                  <c:v>0.13142395019531247</c:v>
                </c:pt>
                <c:pt idx="8">
                  <c:v>0.13060620117187499</c:v>
                </c:pt>
                <c:pt idx="9">
                  <c:v>4.945257568359375E-2</c:v>
                </c:pt>
                <c:pt idx="10">
                  <c:v>4.250170898437499E-2</c:v>
                </c:pt>
                <c:pt idx="11">
                  <c:v>4.6601074218749997E-2</c:v>
                </c:pt>
                <c:pt idx="12">
                  <c:v>7.6910888671874997E-2</c:v>
                </c:pt>
                <c:pt idx="13">
                  <c:v>4.1083923339843752E-2</c:v>
                </c:pt>
                <c:pt idx="14">
                  <c:v>7.14627685546875E-2</c:v>
                </c:pt>
                <c:pt idx="15">
                  <c:v>3.7940368652343744E-2</c:v>
                </c:pt>
                <c:pt idx="16">
                  <c:v>5.879827880859375E-2</c:v>
                </c:pt>
                <c:pt idx="17">
                  <c:v>6.2095825195312496E-2</c:v>
                </c:pt>
                <c:pt idx="18">
                  <c:v>6.6184570312499996E-2</c:v>
                </c:pt>
                <c:pt idx="19">
                  <c:v>6.9949401855468746E-2</c:v>
                </c:pt>
                <c:pt idx="20">
                  <c:v>5.5957397460937502E-2</c:v>
                </c:pt>
                <c:pt idx="21">
                  <c:v>6.6216430664062492E-2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7-40EE-97EC-F3A46CD24633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4.0023437500000002E-2</c:v>
                </c:pt>
                <c:pt idx="1">
                  <c:v>9.5939208984374996E-2</c:v>
                </c:pt>
                <c:pt idx="2">
                  <c:v>4.5376342773437502E-2</c:v>
                </c:pt>
                <c:pt idx="3">
                  <c:v>0.19746655273437502</c:v>
                </c:pt>
                <c:pt idx="4">
                  <c:v>0.11640417480468751</c:v>
                </c:pt>
                <c:pt idx="5">
                  <c:v>0.1325260009765625</c:v>
                </c:pt>
                <c:pt idx="6">
                  <c:v>0.12537158203125001</c:v>
                </c:pt>
                <c:pt idx="7">
                  <c:v>0.11622058105468751</c:v>
                </c:pt>
                <c:pt idx="8">
                  <c:v>0.17689831542968754</c:v>
                </c:pt>
                <c:pt idx="9">
                  <c:v>0.126587890625</c:v>
                </c:pt>
                <c:pt idx="10">
                  <c:v>0.133552978515625</c:v>
                </c:pt>
                <c:pt idx="11">
                  <c:v>0.17425915527343752</c:v>
                </c:pt>
                <c:pt idx="12">
                  <c:v>0.20420214843749998</c:v>
                </c:pt>
                <c:pt idx="13">
                  <c:v>0.15880859375</c:v>
                </c:pt>
                <c:pt idx="14">
                  <c:v>0.19261853027343753</c:v>
                </c:pt>
                <c:pt idx="15">
                  <c:v>0.14572753906249999</c:v>
                </c:pt>
                <c:pt idx="16">
                  <c:v>0.18326672363281252</c:v>
                </c:pt>
                <c:pt idx="17">
                  <c:v>0.14797656249999999</c:v>
                </c:pt>
                <c:pt idx="18">
                  <c:v>0.18101770019531252</c:v>
                </c:pt>
                <c:pt idx="19">
                  <c:v>0.191017822265625</c:v>
                </c:pt>
                <c:pt idx="20">
                  <c:v>0.19717395019531248</c:v>
                </c:pt>
                <c:pt idx="21">
                  <c:v>0.17207897949218751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7-40EE-97EC-F3A46CD24633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6.5377556823730476E-2</c:v>
                </c:pt>
                <c:pt idx="1">
                  <c:v>0.25509018753051754</c:v>
                </c:pt>
                <c:pt idx="2">
                  <c:v>7.3842562866210937E-2</c:v>
                </c:pt>
                <c:pt idx="3">
                  <c:v>0.45390355755615236</c:v>
                </c:pt>
                <c:pt idx="4">
                  <c:v>0.1333012557373047</c:v>
                </c:pt>
                <c:pt idx="5">
                  <c:v>0.22793250003051757</c:v>
                </c:pt>
                <c:pt idx="6">
                  <c:v>0.24313277590942384</c:v>
                </c:pt>
                <c:pt idx="7">
                  <c:v>0.29247195831298828</c:v>
                </c:pt>
                <c:pt idx="8">
                  <c:v>0.35984979812622075</c:v>
                </c:pt>
                <c:pt idx="9">
                  <c:v>0.23290031158447266</c:v>
                </c:pt>
                <c:pt idx="10">
                  <c:v>0.23348989978027343</c:v>
                </c:pt>
                <c:pt idx="11">
                  <c:v>0.2782517371826172</c:v>
                </c:pt>
                <c:pt idx="12">
                  <c:v>0.34061654547119136</c:v>
                </c:pt>
                <c:pt idx="13">
                  <c:v>0.25737500808715819</c:v>
                </c:pt>
                <c:pt idx="14">
                  <c:v>0.32506486108398441</c:v>
                </c:pt>
                <c:pt idx="15">
                  <c:v>0.24149017813110352</c:v>
                </c:pt>
                <c:pt idx="16">
                  <c:v>0.30108149459838868</c:v>
                </c:pt>
                <c:pt idx="17">
                  <c:v>0.26924868667602542</c:v>
                </c:pt>
                <c:pt idx="18">
                  <c:v>0.3063066797485352</c:v>
                </c:pt>
                <c:pt idx="19">
                  <c:v>0.32111675924682614</c:v>
                </c:pt>
                <c:pt idx="20">
                  <c:v>0.31253540686035153</c:v>
                </c:pt>
                <c:pt idx="21">
                  <c:v>0.29859148281860348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7-40EE-97EC-F3A46CD2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8.3265380859375016E-3</c:v>
                </c:pt>
                <c:pt idx="1">
                  <c:v>2.8404290771484379E-2</c:v>
                </c:pt>
                <c:pt idx="2">
                  <c:v>2.302839660644531E-2</c:v>
                </c:pt>
                <c:pt idx="3">
                  <c:v>2.9445007324218751E-2</c:v>
                </c:pt>
                <c:pt idx="4">
                  <c:v>2.0019744873046873E-2</c:v>
                </c:pt>
                <c:pt idx="5">
                  <c:v>4.1106088256835933E-2</c:v>
                </c:pt>
                <c:pt idx="6">
                  <c:v>4.7091567993164059E-2</c:v>
                </c:pt>
                <c:pt idx="7">
                  <c:v>4.7604473876953129E-2</c:v>
                </c:pt>
                <c:pt idx="8">
                  <c:v>5.6210879516601558E-2</c:v>
                </c:pt>
                <c:pt idx="9">
                  <c:v>5.4830676269531246E-2</c:v>
                </c:pt>
                <c:pt idx="10">
                  <c:v>5.4330761718750002E-2</c:v>
                </c:pt>
                <c:pt idx="11">
                  <c:v>5.6319744873046876E-2</c:v>
                </c:pt>
                <c:pt idx="12">
                  <c:v>5.665238342285156E-2</c:v>
                </c:pt>
                <c:pt idx="13">
                  <c:v>5.5108026123046883E-2</c:v>
                </c:pt>
                <c:pt idx="14">
                  <c:v>5.6583901977539063E-2</c:v>
                </c:pt>
                <c:pt idx="15">
                  <c:v>5.543673706054688E-2</c:v>
                </c:pt>
                <c:pt idx="16">
                  <c:v>5.7242330932617186E-2</c:v>
                </c:pt>
                <c:pt idx="17">
                  <c:v>5.607603149414063E-2</c:v>
                </c:pt>
                <c:pt idx="18">
                  <c:v>5.6521664428710941E-2</c:v>
                </c:pt>
                <c:pt idx="19">
                  <c:v>5.5714691162109371E-2</c:v>
                </c:pt>
                <c:pt idx="20">
                  <c:v>5.6075427246093761E-2</c:v>
                </c:pt>
                <c:pt idx="21">
                  <c:v>5.6359020996093759E-2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E-4507-9FCA-95A2E1AD5CB3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3.2720129089355474E-3</c:v>
                </c:pt>
                <c:pt idx="1">
                  <c:v>3.2051978454589848E-3</c:v>
                </c:pt>
                <c:pt idx="2">
                  <c:v>3.223138641357422E-3</c:v>
                </c:pt>
                <c:pt idx="3">
                  <c:v>3.2017600097656251E-3</c:v>
                </c:pt>
                <c:pt idx="4">
                  <c:v>3.2331587524414064E-3</c:v>
                </c:pt>
                <c:pt idx="5">
                  <c:v>3.1628474426269532E-3</c:v>
                </c:pt>
                <c:pt idx="6">
                  <c:v>3.1427803649902351E-3</c:v>
                </c:pt>
                <c:pt idx="7">
                  <c:v>3.1411287536621097E-3</c:v>
                </c:pt>
                <c:pt idx="8">
                  <c:v>3.1124702758789065E-3</c:v>
                </c:pt>
                <c:pt idx="9">
                  <c:v>3.1170689392089842E-3</c:v>
                </c:pt>
                <c:pt idx="10">
                  <c:v>3.118779968261719E-3</c:v>
                </c:pt>
                <c:pt idx="11">
                  <c:v>3.1121033630371101E-3</c:v>
                </c:pt>
                <c:pt idx="12">
                  <c:v>3.1109549560546877E-3</c:v>
                </c:pt>
                <c:pt idx="13">
                  <c:v>3.1154277343750005E-3</c:v>
                </c:pt>
                <c:pt idx="14">
                  <c:v>3.1111107177734377E-3</c:v>
                </c:pt>
                <c:pt idx="15">
                  <c:v>3.115055114746094E-3</c:v>
                </c:pt>
                <c:pt idx="16">
                  <c:v>3.1090391540527346E-3</c:v>
                </c:pt>
                <c:pt idx="17">
                  <c:v>3.1122087707519536E-3</c:v>
                </c:pt>
                <c:pt idx="18">
                  <c:v>3.110699157714844E-3</c:v>
                </c:pt>
                <c:pt idx="19">
                  <c:v>3.11411181640625E-3</c:v>
                </c:pt>
                <c:pt idx="20">
                  <c:v>3.1121708374023441E-3</c:v>
                </c:pt>
                <c:pt idx="21">
                  <c:v>3.1119643859863285E-3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E-4507-9FCA-95A2E1AD5CB3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0.15629095458984374</c:v>
                </c:pt>
                <c:pt idx="2">
                  <c:v>3.547650146484374E-2</c:v>
                </c:pt>
                <c:pt idx="3">
                  <c:v>0.31638922119140622</c:v>
                </c:pt>
                <c:pt idx="4">
                  <c:v>0</c:v>
                </c:pt>
                <c:pt idx="5">
                  <c:v>6.435260009765624E-2</c:v>
                </c:pt>
                <c:pt idx="6">
                  <c:v>9.8852050781249992E-2</c:v>
                </c:pt>
                <c:pt idx="7">
                  <c:v>6.4363220214843739E-2</c:v>
                </c:pt>
                <c:pt idx="8">
                  <c:v>6.5887207031249992E-2</c:v>
                </c:pt>
                <c:pt idx="9">
                  <c:v>6.4315429687499995E-2</c:v>
                </c:pt>
                <c:pt idx="10">
                  <c:v>5.0578308105468747E-2</c:v>
                </c:pt>
                <c:pt idx="11">
                  <c:v>6.1161254882812502E-2</c:v>
                </c:pt>
                <c:pt idx="12">
                  <c:v>9.5368652343749999E-2</c:v>
                </c:pt>
                <c:pt idx="13">
                  <c:v>6.8786499023437489E-2</c:v>
                </c:pt>
                <c:pt idx="14">
                  <c:v>5.1481018066406252E-2</c:v>
                </c:pt>
                <c:pt idx="15">
                  <c:v>6.1426757812499996E-2</c:v>
                </c:pt>
                <c:pt idx="16">
                  <c:v>7.046978759765625E-2</c:v>
                </c:pt>
                <c:pt idx="17">
                  <c:v>6.3922485351562502E-2</c:v>
                </c:pt>
                <c:pt idx="18">
                  <c:v>6.7628906249999995E-2</c:v>
                </c:pt>
                <c:pt idx="19">
                  <c:v>6.0178894042968743E-2</c:v>
                </c:pt>
                <c:pt idx="20">
                  <c:v>6.0709899902343746E-2</c:v>
                </c:pt>
                <c:pt idx="21">
                  <c:v>6.6609374999999998E-2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E-4507-9FCA-95A2E1AD5CB3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4.8440063476562496E-2</c:v>
                </c:pt>
                <c:pt idx="1">
                  <c:v>0.14318017578125003</c:v>
                </c:pt>
                <c:pt idx="2">
                  <c:v>5.748779296875E-2</c:v>
                </c:pt>
                <c:pt idx="3">
                  <c:v>0.20902722167968751</c:v>
                </c:pt>
                <c:pt idx="4">
                  <c:v>4.9467041015625005E-2</c:v>
                </c:pt>
                <c:pt idx="5">
                  <c:v>0.11398876953125002</c:v>
                </c:pt>
                <c:pt idx="6">
                  <c:v>0.12048913574218749</c:v>
                </c:pt>
                <c:pt idx="7">
                  <c:v>0.111625</c:v>
                </c:pt>
                <c:pt idx="8">
                  <c:v>0.170524169921875</c:v>
                </c:pt>
                <c:pt idx="9">
                  <c:v>0.13376525878906251</c:v>
                </c:pt>
                <c:pt idx="10">
                  <c:v>0.12845825195312502</c:v>
                </c:pt>
                <c:pt idx="11">
                  <c:v>0.18019152832031249</c:v>
                </c:pt>
                <c:pt idx="12">
                  <c:v>0.18526330566406252</c:v>
                </c:pt>
                <c:pt idx="13">
                  <c:v>0.16400085449218749</c:v>
                </c:pt>
                <c:pt idx="14">
                  <c:v>0.16330664062500003</c:v>
                </c:pt>
                <c:pt idx="15">
                  <c:v>0.16021423339843749</c:v>
                </c:pt>
                <c:pt idx="16">
                  <c:v>0.18669189453125001</c:v>
                </c:pt>
                <c:pt idx="17">
                  <c:v>0.15810864257812501</c:v>
                </c:pt>
                <c:pt idx="18">
                  <c:v>0.168171875</c:v>
                </c:pt>
                <c:pt idx="19">
                  <c:v>0.16288781738281252</c:v>
                </c:pt>
                <c:pt idx="20">
                  <c:v>0.19201611328125001</c:v>
                </c:pt>
                <c:pt idx="21">
                  <c:v>0.16907836914062499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E-4507-9FCA-95A2E1AD5CB3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7.3897867401123044E-2</c:v>
                </c:pt>
                <c:pt idx="1">
                  <c:v>0.33108061898803715</c:v>
                </c:pt>
                <c:pt idx="2">
                  <c:v>0.11921582968139646</c:v>
                </c:pt>
                <c:pt idx="3">
                  <c:v>0.5580632102050781</c:v>
                </c:pt>
                <c:pt idx="4">
                  <c:v>7.2719944641113282E-2</c:v>
                </c:pt>
                <c:pt idx="5">
                  <c:v>0.22261030532836915</c:v>
                </c:pt>
                <c:pt idx="6">
                  <c:v>0.26957553488159181</c:v>
                </c:pt>
                <c:pt idx="7">
                  <c:v>0.22673382284545898</c:v>
                </c:pt>
                <c:pt idx="8">
                  <c:v>0.29573472674560541</c:v>
                </c:pt>
                <c:pt idx="9">
                  <c:v>0.2560284336853027</c:v>
                </c:pt>
                <c:pt idx="10">
                  <c:v>0.23648610174560547</c:v>
                </c:pt>
                <c:pt idx="11">
                  <c:v>0.30078463143920897</c:v>
                </c:pt>
                <c:pt idx="12">
                  <c:v>0.34039529638671873</c:v>
                </c:pt>
                <c:pt idx="13">
                  <c:v>0.29101080737304685</c:v>
                </c:pt>
                <c:pt idx="14">
                  <c:v>0.27448267138671878</c:v>
                </c:pt>
                <c:pt idx="15">
                  <c:v>0.28019278338623044</c:v>
                </c:pt>
                <c:pt idx="16">
                  <c:v>0.31751305221557619</c:v>
                </c:pt>
                <c:pt idx="17">
                  <c:v>0.2812193681945801</c:v>
                </c:pt>
                <c:pt idx="18">
                  <c:v>0.2954331448364258</c:v>
                </c:pt>
                <c:pt idx="19">
                  <c:v>0.28189551440429689</c:v>
                </c:pt>
                <c:pt idx="20">
                  <c:v>0.31191361126708983</c:v>
                </c:pt>
                <c:pt idx="21">
                  <c:v>0.29515872952270505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E-4507-9FCA-95A2E1A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8.2522155761718743E-3</c:v>
                </c:pt>
                <c:pt idx="1">
                  <c:v>2.2664035034179689E-2</c:v>
                </c:pt>
                <c:pt idx="2">
                  <c:v>1.9022634887695313E-2</c:v>
                </c:pt>
                <c:pt idx="3">
                  <c:v>1.9291726684570312E-2</c:v>
                </c:pt>
                <c:pt idx="4">
                  <c:v>2.7240911865234373E-2</c:v>
                </c:pt>
                <c:pt idx="5">
                  <c:v>4.1764416503906256E-2</c:v>
                </c:pt>
                <c:pt idx="6">
                  <c:v>5.3667700195312494E-2</c:v>
                </c:pt>
                <c:pt idx="7">
                  <c:v>5.2777239990234384E-2</c:v>
                </c:pt>
                <c:pt idx="8">
                  <c:v>5.4383935546874998E-2</c:v>
                </c:pt>
                <c:pt idx="9">
                  <c:v>5.4745880126953125E-2</c:v>
                </c:pt>
                <c:pt idx="10">
                  <c:v>5.6500515747070316E-2</c:v>
                </c:pt>
                <c:pt idx="11">
                  <c:v>5.4784149169921886E-2</c:v>
                </c:pt>
                <c:pt idx="12">
                  <c:v>5.8740161132812503E-2</c:v>
                </c:pt>
                <c:pt idx="13">
                  <c:v>5.5587396240234371E-2</c:v>
                </c:pt>
                <c:pt idx="14">
                  <c:v>5.7987973022460948E-2</c:v>
                </c:pt>
                <c:pt idx="15">
                  <c:v>5.5153546142578128E-2</c:v>
                </c:pt>
                <c:pt idx="16">
                  <c:v>5.7853930664062504E-2</c:v>
                </c:pt>
                <c:pt idx="17">
                  <c:v>5.5124441528320321E-2</c:v>
                </c:pt>
                <c:pt idx="18">
                  <c:v>5.7722808837890632E-2</c:v>
                </c:pt>
                <c:pt idx="19">
                  <c:v>5.698129577636718E-2</c:v>
                </c:pt>
                <c:pt idx="20">
                  <c:v>5.9449044799804687E-2</c:v>
                </c:pt>
                <c:pt idx="21">
                  <c:v>5.785564270019531E-2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139-B823-0B51AE27AAE7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3.2722579650878909E-3</c:v>
                </c:pt>
                <c:pt idx="1">
                  <c:v>3.2242877197265628E-3</c:v>
                </c:pt>
                <c:pt idx="2">
                  <c:v>3.2364287414550783E-3</c:v>
                </c:pt>
                <c:pt idx="3">
                  <c:v>3.2355478820800783E-3</c:v>
                </c:pt>
                <c:pt idx="4">
                  <c:v>3.208593719482422E-3</c:v>
                </c:pt>
                <c:pt idx="5">
                  <c:v>3.1606946411132809E-3</c:v>
                </c:pt>
                <c:pt idx="6">
                  <c:v>3.1209035644531248E-3</c:v>
                </c:pt>
                <c:pt idx="7">
                  <c:v>3.1239483032226567E-3</c:v>
                </c:pt>
                <c:pt idx="8">
                  <c:v>3.1177413330078121E-3</c:v>
                </c:pt>
                <c:pt idx="9">
                  <c:v>3.1172817687988288E-3</c:v>
                </c:pt>
                <c:pt idx="10">
                  <c:v>3.111535369873047E-3</c:v>
                </c:pt>
                <c:pt idx="11">
                  <c:v>3.117286468505859E-3</c:v>
                </c:pt>
                <c:pt idx="12">
                  <c:v>3.1039695129394538E-3</c:v>
                </c:pt>
                <c:pt idx="13">
                  <c:v>3.1144844360351562E-3</c:v>
                </c:pt>
                <c:pt idx="14">
                  <c:v>3.1064670715332033E-3</c:v>
                </c:pt>
                <c:pt idx="15">
                  <c:v>3.1160098266601569E-3</c:v>
                </c:pt>
                <c:pt idx="16">
                  <c:v>3.1069383850097659E-3</c:v>
                </c:pt>
                <c:pt idx="17">
                  <c:v>3.116080322265625E-3</c:v>
                </c:pt>
                <c:pt idx="18">
                  <c:v>3.1073556518554694E-3</c:v>
                </c:pt>
                <c:pt idx="19">
                  <c:v>3.1098569030761718E-3</c:v>
                </c:pt>
                <c:pt idx="20">
                  <c:v>3.1015649414062505E-3</c:v>
                </c:pt>
                <c:pt idx="21">
                  <c:v>3.1069340209960938E-3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2-4139-B823-0B51AE27AAE7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0.10565423583984375</c:v>
                </c:pt>
                <c:pt idx="2">
                  <c:v>2.0178222656249997E-3</c:v>
                </c:pt>
                <c:pt idx="3">
                  <c:v>1.4682312011718747E-2</c:v>
                </c:pt>
                <c:pt idx="4">
                  <c:v>0.23233630371093747</c:v>
                </c:pt>
                <c:pt idx="5">
                  <c:v>7.7548095703124986E-2</c:v>
                </c:pt>
                <c:pt idx="6">
                  <c:v>0.171939697265625</c:v>
                </c:pt>
                <c:pt idx="7">
                  <c:v>0.14984454345703124</c:v>
                </c:pt>
                <c:pt idx="8">
                  <c:v>8.0298706054687502E-2</c:v>
                </c:pt>
                <c:pt idx="9">
                  <c:v>6.202679443359374E-2</c:v>
                </c:pt>
                <c:pt idx="10">
                  <c:v>6.3933105468749987E-2</c:v>
                </c:pt>
                <c:pt idx="11">
                  <c:v>5.7815917968749998E-2</c:v>
                </c:pt>
                <c:pt idx="12">
                  <c:v>7.5609924316406243E-2</c:v>
                </c:pt>
                <c:pt idx="13">
                  <c:v>6.7257202148437487E-2</c:v>
                </c:pt>
                <c:pt idx="14">
                  <c:v>7.0315795898437491E-2</c:v>
                </c:pt>
                <c:pt idx="15">
                  <c:v>6.1458618164062492E-2</c:v>
                </c:pt>
                <c:pt idx="16">
                  <c:v>6.615802001953125E-2</c:v>
                </c:pt>
                <c:pt idx="17">
                  <c:v>4.5878906250000004E-2</c:v>
                </c:pt>
                <c:pt idx="18">
                  <c:v>6.4118957519531242E-2</c:v>
                </c:pt>
                <c:pt idx="19">
                  <c:v>6.6041198730468736E-2</c:v>
                </c:pt>
                <c:pt idx="20">
                  <c:v>9.3318969726562492E-2</c:v>
                </c:pt>
                <c:pt idx="21">
                  <c:v>7.4070007324218742E-2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2-4139-B823-0B51AE27AAE7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4.4647705078125002E-2</c:v>
                </c:pt>
                <c:pt idx="1">
                  <c:v>9.4573730468750006E-2</c:v>
                </c:pt>
                <c:pt idx="2">
                  <c:v>3.6276977539062498E-2</c:v>
                </c:pt>
                <c:pt idx="3">
                  <c:v>9.1561645507812511E-2</c:v>
                </c:pt>
                <c:pt idx="4">
                  <c:v>0.24313549804687501</c:v>
                </c:pt>
                <c:pt idx="5">
                  <c:v>0.12731079101562501</c:v>
                </c:pt>
                <c:pt idx="6">
                  <c:v>0.1890728759765625</c:v>
                </c:pt>
                <c:pt idx="7">
                  <c:v>0.15325488281249999</c:v>
                </c:pt>
                <c:pt idx="8">
                  <c:v>0.14619226074218752</c:v>
                </c:pt>
                <c:pt idx="9">
                  <c:v>0.1267313232421875</c:v>
                </c:pt>
                <c:pt idx="10">
                  <c:v>0.14658239746093751</c:v>
                </c:pt>
                <c:pt idx="11">
                  <c:v>0.15897497558593751</c:v>
                </c:pt>
                <c:pt idx="12">
                  <c:v>0.1903580322265625</c:v>
                </c:pt>
                <c:pt idx="13">
                  <c:v>0.15104602050781249</c:v>
                </c:pt>
                <c:pt idx="14">
                  <c:v>0.16470080566406248</c:v>
                </c:pt>
                <c:pt idx="15">
                  <c:v>0.13842968750000001</c:v>
                </c:pt>
                <c:pt idx="16">
                  <c:v>0.16456311035156251</c:v>
                </c:pt>
                <c:pt idx="17">
                  <c:v>0.13879687500000001</c:v>
                </c:pt>
                <c:pt idx="18">
                  <c:v>0.16907263183593751</c:v>
                </c:pt>
                <c:pt idx="19">
                  <c:v>0.160495361328125</c:v>
                </c:pt>
                <c:pt idx="20">
                  <c:v>0.20907312011718751</c:v>
                </c:pt>
                <c:pt idx="21">
                  <c:v>0.15707592773437501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2-4139-B823-0B51AE27AAE7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7.0036741607666014E-2</c:v>
                </c:pt>
                <c:pt idx="1">
                  <c:v>0.2261162890625</c:v>
                </c:pt>
                <c:pt idx="2">
                  <c:v>6.0553863433837889E-2</c:v>
                </c:pt>
                <c:pt idx="3">
                  <c:v>0.12877123208618163</c:v>
                </c:pt>
                <c:pt idx="4">
                  <c:v>0.50592130734252927</c:v>
                </c:pt>
                <c:pt idx="5">
                  <c:v>0.24978399786376954</c:v>
                </c:pt>
                <c:pt idx="6">
                  <c:v>0.41780117700195307</c:v>
                </c:pt>
                <c:pt idx="7">
                  <c:v>0.35900061456298826</c:v>
                </c:pt>
                <c:pt idx="8">
                  <c:v>0.28399264367675781</c:v>
                </c:pt>
                <c:pt idx="9">
                  <c:v>0.24662127957153318</c:v>
                </c:pt>
                <c:pt idx="10">
                  <c:v>0.27012755404663086</c:v>
                </c:pt>
                <c:pt idx="11">
                  <c:v>0.27469232919311526</c:v>
                </c:pt>
                <c:pt idx="12">
                  <c:v>0.32781208718872068</c:v>
                </c:pt>
                <c:pt idx="13">
                  <c:v>0.27700510333251949</c:v>
                </c:pt>
                <c:pt idx="14">
                  <c:v>0.29611104165649416</c:v>
                </c:pt>
                <c:pt idx="15">
                  <c:v>0.25815786163330079</c:v>
                </c:pt>
                <c:pt idx="16">
                  <c:v>0.29168199942016604</c:v>
                </c:pt>
                <c:pt idx="17">
                  <c:v>0.24291630310058596</c:v>
                </c:pt>
                <c:pt idx="18">
                  <c:v>0.29402175384521489</c:v>
                </c:pt>
                <c:pt idx="19">
                  <c:v>0.28662771273803711</c:v>
                </c:pt>
                <c:pt idx="20">
                  <c:v>0.36494269958496095</c:v>
                </c:pt>
                <c:pt idx="21">
                  <c:v>0.29210851177978514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2-4139-B823-0B51AE27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4</xdr:row>
      <xdr:rowOff>177165</xdr:rowOff>
    </xdr:from>
    <xdr:to>
      <xdr:col>10</xdr:col>
      <xdr:colOff>502920</xdr:colOff>
      <xdr:row>19</xdr:row>
      <xdr:rowOff>177165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36AD4-BAEA-4FAE-9912-22FE87B8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24</xdr:row>
      <xdr:rowOff>13335</xdr:rowOff>
    </xdr:from>
    <xdr:to>
      <xdr:col>14</xdr:col>
      <xdr:colOff>632460</xdr:colOff>
      <xdr:row>39</xdr:row>
      <xdr:rowOff>13335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4C4AA2-D0BE-4CDC-8CED-E3C1E2FA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7AE17C7A-70BC-439A-AB8F-BA90130E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C6409176-1314-48C6-95F4-7FC1CA81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ACAC1238-827E-4718-A059-8081F926D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3C57B9D5-6472-414F-8E4D-FB0ECFD0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DBAF404C-CE24-4627-9A0A-A1D3419E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E017D5F8-1619-47A1-8690-18325CF5A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FC2F3A09-FA30-45EB-8002-0FFC62959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E14014BD-3E41-4DBB-9F2A-2857937E2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96EEF453-5518-4999-B635-9E4CB7BA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BAAB77ED-D6D8-43E2-8751-539E3710B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EAEA3EC6-1472-4B2D-904F-229B1F13E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91CF7F54-3092-4D40-AAE0-8FFE7BA4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A088F84-701B-473C-8199-C4E3F1FE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C1E6B921-8B63-482B-B558-4EB6216F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B15919CC-D519-4C3B-BD0B-3E0C77C1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3E090A1F-1525-4506-81D4-18DFE759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ADCE4686-A0EA-4E7B-9F9F-431A73F25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1.96195034722" createdVersion="6" refreshedVersion="6" minRefreshableVersion="3" recordCount="255" xr:uid="{5776646A-706A-450B-89B5-C7F6E8B1914F}">
  <cacheSource type="worksheet">
    <worksheetSource ref="A1:D256" sheet="Router"/>
  </cacheSource>
  <cacheFields count="4">
    <cacheField name="Tiempo" numFmtId="0">
      <sharedItems containsSemiMixedTypes="0" containsString="0" containsNumber="1" containsInteger="1" minValue="609141616" maxValue="6909973941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 count="18">
        <s v="Hello 2 "/>
        <s v="Hello 7 "/>
        <s v="Hello 8 "/>
        <s v="Hello 9 "/>
        <s v="Hello 10 "/>
        <s v="Hello 11 "/>
        <s v="Hello 12 "/>
        <s v="Hello 13 "/>
        <s v="Hello 14 "/>
        <s v="Hello 15 "/>
        <s v="Hello 16 "/>
        <s v="Hello 17 "/>
        <s v="Hello 18 "/>
        <s v="Hello 19 "/>
        <s v="Hello 20 "/>
        <s v="Hello 21 "/>
        <s v="Hello 22 "/>
        <s v="Hello 23 "/>
      </sharedItems>
    </cacheField>
    <cacheField name="Nodo" numFmtId="0">
      <sharedItems containsSemiMixedTypes="0" containsString="0" containsNumber="1" containsInteger="1" minValue="1" maxValue="17" count="17">
        <n v="6"/>
        <n v="7"/>
        <n v="8"/>
        <n v="15"/>
        <n v="10"/>
        <n v="1"/>
        <n v="11"/>
        <n v="17"/>
        <n v="16"/>
        <n v="5"/>
        <n v="13"/>
        <n v="2"/>
        <n v="12"/>
        <n v="4"/>
        <n v="3"/>
        <n v="14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n v="609141616"/>
    <x v="0"/>
    <x v="0"/>
    <x v="0"/>
  </r>
  <r>
    <n v="609149490"/>
    <x v="0"/>
    <x v="0"/>
    <x v="1"/>
  </r>
  <r>
    <n v="2106578110"/>
    <x v="0"/>
    <x v="1"/>
    <x v="2"/>
  </r>
  <r>
    <n v="2108816068"/>
    <x v="0"/>
    <x v="1"/>
    <x v="1"/>
  </r>
  <r>
    <n v="2108823876"/>
    <x v="0"/>
    <x v="1"/>
    <x v="3"/>
  </r>
  <r>
    <n v="2108831566"/>
    <x v="0"/>
    <x v="1"/>
    <x v="4"/>
  </r>
  <r>
    <n v="2405758159"/>
    <x v="0"/>
    <x v="2"/>
    <x v="5"/>
  </r>
  <r>
    <n v="2407124868"/>
    <x v="0"/>
    <x v="2"/>
    <x v="6"/>
  </r>
  <r>
    <n v="2407132612"/>
    <x v="0"/>
    <x v="2"/>
    <x v="1"/>
  </r>
  <r>
    <n v="2407147382"/>
    <x v="0"/>
    <x v="2"/>
    <x v="3"/>
  </r>
  <r>
    <n v="2407156629"/>
    <x v="0"/>
    <x v="2"/>
    <x v="7"/>
  </r>
  <r>
    <n v="2705538688"/>
    <x v="0"/>
    <x v="3"/>
    <x v="6"/>
  </r>
  <r>
    <n v="2705828297"/>
    <x v="0"/>
    <x v="3"/>
    <x v="8"/>
  </r>
  <r>
    <n v="2705840593"/>
    <x v="0"/>
    <x v="3"/>
    <x v="5"/>
  </r>
  <r>
    <n v="2705874886"/>
    <x v="0"/>
    <x v="3"/>
    <x v="0"/>
  </r>
  <r>
    <n v="2705955778"/>
    <x v="0"/>
    <x v="3"/>
    <x v="1"/>
  </r>
  <r>
    <n v="2706063873"/>
    <x v="0"/>
    <x v="3"/>
    <x v="9"/>
  </r>
  <r>
    <n v="2706165128"/>
    <x v="0"/>
    <x v="3"/>
    <x v="7"/>
  </r>
  <r>
    <n v="2706448985"/>
    <x v="0"/>
    <x v="3"/>
    <x v="10"/>
  </r>
  <r>
    <n v="2707092393"/>
    <x v="0"/>
    <x v="3"/>
    <x v="2"/>
  </r>
  <r>
    <n v="2707115325"/>
    <x v="0"/>
    <x v="3"/>
    <x v="11"/>
  </r>
  <r>
    <n v="2707123327"/>
    <x v="0"/>
    <x v="3"/>
    <x v="12"/>
  </r>
  <r>
    <n v="2710697142"/>
    <x v="0"/>
    <x v="3"/>
    <x v="3"/>
  </r>
  <r>
    <n v="3005455714"/>
    <x v="0"/>
    <x v="4"/>
    <x v="2"/>
  </r>
  <r>
    <n v="3005711261"/>
    <x v="0"/>
    <x v="4"/>
    <x v="0"/>
  </r>
  <r>
    <n v="3005728927"/>
    <x v="0"/>
    <x v="4"/>
    <x v="13"/>
  </r>
  <r>
    <n v="3005759694"/>
    <x v="0"/>
    <x v="4"/>
    <x v="6"/>
  </r>
  <r>
    <n v="3005975169"/>
    <x v="0"/>
    <x v="4"/>
    <x v="12"/>
  </r>
  <r>
    <n v="3006155362"/>
    <x v="0"/>
    <x v="4"/>
    <x v="8"/>
  </r>
  <r>
    <n v="3006222335"/>
    <x v="0"/>
    <x v="4"/>
    <x v="7"/>
  </r>
  <r>
    <n v="3006552677"/>
    <x v="0"/>
    <x v="4"/>
    <x v="5"/>
  </r>
  <r>
    <n v="3007297252"/>
    <x v="0"/>
    <x v="4"/>
    <x v="3"/>
  </r>
  <r>
    <n v="3007549164"/>
    <x v="0"/>
    <x v="4"/>
    <x v="4"/>
  </r>
  <r>
    <n v="3007578516"/>
    <x v="0"/>
    <x v="4"/>
    <x v="14"/>
  </r>
  <r>
    <n v="3008407552"/>
    <x v="0"/>
    <x v="4"/>
    <x v="1"/>
  </r>
  <r>
    <n v="3008837605"/>
    <x v="0"/>
    <x v="4"/>
    <x v="15"/>
  </r>
  <r>
    <n v="3009285842"/>
    <x v="0"/>
    <x v="4"/>
    <x v="10"/>
  </r>
  <r>
    <n v="3009534936"/>
    <x v="0"/>
    <x v="4"/>
    <x v="9"/>
  </r>
  <r>
    <n v="3305426608"/>
    <x v="0"/>
    <x v="5"/>
    <x v="2"/>
  </r>
  <r>
    <n v="3305672461"/>
    <x v="0"/>
    <x v="5"/>
    <x v="0"/>
  </r>
  <r>
    <n v="3305855535"/>
    <x v="0"/>
    <x v="5"/>
    <x v="6"/>
  </r>
  <r>
    <n v="3305878309"/>
    <x v="0"/>
    <x v="5"/>
    <x v="1"/>
  </r>
  <r>
    <n v="3305893525"/>
    <x v="0"/>
    <x v="5"/>
    <x v="3"/>
  </r>
  <r>
    <n v="3306390604"/>
    <x v="0"/>
    <x v="5"/>
    <x v="9"/>
  </r>
  <r>
    <n v="3306810486"/>
    <x v="0"/>
    <x v="5"/>
    <x v="12"/>
  </r>
  <r>
    <n v="3307004470"/>
    <x v="0"/>
    <x v="5"/>
    <x v="15"/>
  </r>
  <r>
    <n v="3307016501"/>
    <x v="0"/>
    <x v="5"/>
    <x v="10"/>
  </r>
  <r>
    <n v="3307318314"/>
    <x v="0"/>
    <x v="5"/>
    <x v="7"/>
  </r>
  <r>
    <n v="3307518019"/>
    <x v="0"/>
    <x v="5"/>
    <x v="8"/>
  </r>
  <r>
    <n v="3307699857"/>
    <x v="0"/>
    <x v="5"/>
    <x v="13"/>
  </r>
  <r>
    <n v="3308033101"/>
    <x v="0"/>
    <x v="5"/>
    <x v="4"/>
  </r>
  <r>
    <n v="3308099677"/>
    <x v="0"/>
    <x v="5"/>
    <x v="11"/>
  </r>
  <r>
    <n v="3308119840"/>
    <x v="0"/>
    <x v="5"/>
    <x v="16"/>
  </r>
  <r>
    <n v="3308129260"/>
    <x v="0"/>
    <x v="5"/>
    <x v="5"/>
  </r>
  <r>
    <n v="3308184104"/>
    <x v="0"/>
    <x v="5"/>
    <x v="14"/>
  </r>
  <r>
    <n v="3605800792"/>
    <x v="0"/>
    <x v="6"/>
    <x v="1"/>
  </r>
  <r>
    <n v="3605816279"/>
    <x v="0"/>
    <x v="6"/>
    <x v="11"/>
  </r>
  <r>
    <n v="3606305915"/>
    <x v="0"/>
    <x v="6"/>
    <x v="14"/>
  </r>
  <r>
    <n v="3606353165"/>
    <x v="0"/>
    <x v="6"/>
    <x v="9"/>
  </r>
  <r>
    <n v="3606364459"/>
    <x v="0"/>
    <x v="6"/>
    <x v="3"/>
  </r>
  <r>
    <n v="3606388578"/>
    <x v="0"/>
    <x v="6"/>
    <x v="4"/>
  </r>
  <r>
    <n v="3606397779"/>
    <x v="0"/>
    <x v="6"/>
    <x v="2"/>
  </r>
  <r>
    <n v="3607193712"/>
    <x v="0"/>
    <x v="6"/>
    <x v="13"/>
  </r>
  <r>
    <n v="3607223392"/>
    <x v="0"/>
    <x v="6"/>
    <x v="16"/>
  </r>
  <r>
    <n v="3608104336"/>
    <x v="0"/>
    <x v="6"/>
    <x v="8"/>
  </r>
  <r>
    <n v="3608166265"/>
    <x v="0"/>
    <x v="6"/>
    <x v="12"/>
  </r>
  <r>
    <n v="3608648418"/>
    <x v="0"/>
    <x v="6"/>
    <x v="7"/>
  </r>
  <r>
    <n v="3608892540"/>
    <x v="0"/>
    <x v="6"/>
    <x v="0"/>
  </r>
  <r>
    <n v="3608927648"/>
    <x v="0"/>
    <x v="6"/>
    <x v="6"/>
  </r>
  <r>
    <n v="3609473924"/>
    <x v="0"/>
    <x v="6"/>
    <x v="10"/>
  </r>
  <r>
    <n v="3611850274"/>
    <x v="0"/>
    <x v="6"/>
    <x v="5"/>
  </r>
  <r>
    <n v="3612475435"/>
    <x v="0"/>
    <x v="6"/>
    <x v="15"/>
  </r>
  <r>
    <n v="3905474880"/>
    <x v="0"/>
    <x v="7"/>
    <x v="2"/>
  </r>
  <r>
    <n v="3905608303"/>
    <x v="0"/>
    <x v="7"/>
    <x v="0"/>
  </r>
  <r>
    <n v="3905766683"/>
    <x v="0"/>
    <x v="7"/>
    <x v="13"/>
  </r>
  <r>
    <n v="3905904355"/>
    <x v="0"/>
    <x v="7"/>
    <x v="11"/>
  </r>
  <r>
    <n v="3905962209"/>
    <x v="0"/>
    <x v="7"/>
    <x v="4"/>
  </r>
  <r>
    <n v="3906012151"/>
    <x v="0"/>
    <x v="7"/>
    <x v="12"/>
  </r>
  <r>
    <n v="3906021684"/>
    <x v="0"/>
    <x v="7"/>
    <x v="1"/>
  </r>
  <r>
    <n v="3906069179"/>
    <x v="0"/>
    <x v="7"/>
    <x v="16"/>
  </r>
  <r>
    <n v="3906084813"/>
    <x v="0"/>
    <x v="7"/>
    <x v="8"/>
  </r>
  <r>
    <n v="3906267248"/>
    <x v="0"/>
    <x v="7"/>
    <x v="14"/>
  </r>
  <r>
    <n v="3906447802"/>
    <x v="0"/>
    <x v="7"/>
    <x v="9"/>
  </r>
  <r>
    <n v="3907405812"/>
    <x v="0"/>
    <x v="7"/>
    <x v="6"/>
  </r>
  <r>
    <n v="3907575701"/>
    <x v="0"/>
    <x v="7"/>
    <x v="3"/>
  </r>
  <r>
    <n v="3908645881"/>
    <x v="0"/>
    <x v="7"/>
    <x v="7"/>
  </r>
  <r>
    <n v="3910341369"/>
    <x v="0"/>
    <x v="7"/>
    <x v="10"/>
  </r>
  <r>
    <n v="3910571208"/>
    <x v="0"/>
    <x v="7"/>
    <x v="5"/>
  </r>
  <r>
    <n v="3911071376"/>
    <x v="0"/>
    <x v="7"/>
    <x v="15"/>
  </r>
  <r>
    <n v="4205627067"/>
    <x v="0"/>
    <x v="8"/>
    <x v="11"/>
  </r>
  <r>
    <n v="4205737589"/>
    <x v="0"/>
    <x v="8"/>
    <x v="13"/>
  </r>
  <r>
    <n v="4205819454"/>
    <x v="0"/>
    <x v="8"/>
    <x v="0"/>
  </r>
  <r>
    <n v="4205854991"/>
    <x v="0"/>
    <x v="8"/>
    <x v="1"/>
  </r>
  <r>
    <n v="4205907608"/>
    <x v="0"/>
    <x v="8"/>
    <x v="15"/>
  </r>
  <r>
    <n v="4205931257"/>
    <x v="0"/>
    <x v="8"/>
    <x v="3"/>
  </r>
  <r>
    <n v="4205942757"/>
    <x v="0"/>
    <x v="8"/>
    <x v="4"/>
  </r>
  <r>
    <n v="4205992714"/>
    <x v="0"/>
    <x v="8"/>
    <x v="12"/>
  </r>
  <r>
    <n v="4206012428"/>
    <x v="0"/>
    <x v="8"/>
    <x v="6"/>
  </r>
  <r>
    <n v="4206051674"/>
    <x v="0"/>
    <x v="8"/>
    <x v="5"/>
  </r>
  <r>
    <n v="4206165158"/>
    <x v="0"/>
    <x v="8"/>
    <x v="16"/>
  </r>
  <r>
    <n v="4206195967"/>
    <x v="0"/>
    <x v="8"/>
    <x v="2"/>
  </r>
  <r>
    <n v="4206241492"/>
    <x v="0"/>
    <x v="8"/>
    <x v="7"/>
  </r>
  <r>
    <n v="4206284004"/>
    <x v="0"/>
    <x v="8"/>
    <x v="9"/>
  </r>
  <r>
    <n v="4206363032"/>
    <x v="0"/>
    <x v="8"/>
    <x v="14"/>
  </r>
  <r>
    <n v="4206915809"/>
    <x v="0"/>
    <x v="8"/>
    <x v="10"/>
  </r>
  <r>
    <n v="4207411335"/>
    <x v="0"/>
    <x v="8"/>
    <x v="8"/>
  </r>
  <r>
    <n v="4505522504"/>
    <x v="0"/>
    <x v="9"/>
    <x v="2"/>
  </r>
  <r>
    <n v="4505614231"/>
    <x v="0"/>
    <x v="9"/>
    <x v="6"/>
  </r>
  <r>
    <n v="4505665981"/>
    <x v="0"/>
    <x v="9"/>
    <x v="0"/>
  </r>
  <r>
    <n v="4505698780"/>
    <x v="0"/>
    <x v="9"/>
    <x v="13"/>
  </r>
  <r>
    <n v="4505826158"/>
    <x v="0"/>
    <x v="9"/>
    <x v="1"/>
  </r>
  <r>
    <n v="4505873147"/>
    <x v="0"/>
    <x v="9"/>
    <x v="3"/>
  </r>
  <r>
    <n v="4505943350"/>
    <x v="0"/>
    <x v="9"/>
    <x v="5"/>
  </r>
  <r>
    <n v="4505949913"/>
    <x v="0"/>
    <x v="9"/>
    <x v="12"/>
  </r>
  <r>
    <n v="4506019319"/>
    <x v="0"/>
    <x v="9"/>
    <x v="4"/>
  </r>
  <r>
    <n v="4506116634"/>
    <x v="0"/>
    <x v="9"/>
    <x v="16"/>
  </r>
  <r>
    <n v="4506128401"/>
    <x v="0"/>
    <x v="9"/>
    <x v="15"/>
  </r>
  <r>
    <n v="4507011664"/>
    <x v="0"/>
    <x v="9"/>
    <x v="10"/>
  </r>
  <r>
    <n v="4507468649"/>
    <x v="0"/>
    <x v="9"/>
    <x v="7"/>
  </r>
  <r>
    <n v="4508004912"/>
    <x v="0"/>
    <x v="9"/>
    <x v="9"/>
  </r>
  <r>
    <n v="4508507403"/>
    <x v="0"/>
    <x v="9"/>
    <x v="8"/>
  </r>
  <r>
    <n v="4508814877"/>
    <x v="0"/>
    <x v="9"/>
    <x v="14"/>
  </r>
  <r>
    <n v="4509328833"/>
    <x v="0"/>
    <x v="9"/>
    <x v="11"/>
  </r>
  <r>
    <n v="4805518818"/>
    <x v="0"/>
    <x v="10"/>
    <x v="2"/>
  </r>
  <r>
    <n v="4805732722"/>
    <x v="0"/>
    <x v="10"/>
    <x v="0"/>
  </r>
  <r>
    <n v="4805868543"/>
    <x v="0"/>
    <x v="10"/>
    <x v="5"/>
  </r>
  <r>
    <n v="4805940342"/>
    <x v="0"/>
    <x v="10"/>
    <x v="13"/>
  </r>
  <r>
    <n v="4805968572"/>
    <x v="0"/>
    <x v="10"/>
    <x v="8"/>
  </r>
  <r>
    <n v="4805998368"/>
    <x v="0"/>
    <x v="10"/>
    <x v="15"/>
  </r>
  <r>
    <n v="4806043704"/>
    <x v="0"/>
    <x v="10"/>
    <x v="12"/>
  </r>
  <r>
    <n v="4806103915"/>
    <x v="0"/>
    <x v="10"/>
    <x v="9"/>
  </r>
  <r>
    <n v="4806185620"/>
    <x v="0"/>
    <x v="10"/>
    <x v="11"/>
  </r>
  <r>
    <n v="4806212706"/>
    <x v="0"/>
    <x v="10"/>
    <x v="16"/>
  </r>
  <r>
    <n v="4806240173"/>
    <x v="0"/>
    <x v="10"/>
    <x v="4"/>
  </r>
  <r>
    <n v="4806331050"/>
    <x v="0"/>
    <x v="10"/>
    <x v="10"/>
  </r>
  <r>
    <n v="4806440654"/>
    <x v="0"/>
    <x v="10"/>
    <x v="6"/>
  </r>
  <r>
    <n v="4806469125"/>
    <x v="0"/>
    <x v="10"/>
    <x v="3"/>
  </r>
  <r>
    <n v="4806551399"/>
    <x v="0"/>
    <x v="10"/>
    <x v="14"/>
  </r>
  <r>
    <n v="4806654507"/>
    <x v="0"/>
    <x v="10"/>
    <x v="1"/>
  </r>
  <r>
    <n v="4806804736"/>
    <x v="0"/>
    <x v="10"/>
    <x v="7"/>
  </r>
  <r>
    <n v="5105462072"/>
    <x v="0"/>
    <x v="11"/>
    <x v="2"/>
  </r>
  <r>
    <n v="5105635820"/>
    <x v="0"/>
    <x v="11"/>
    <x v="11"/>
  </r>
  <r>
    <n v="5105703718"/>
    <x v="0"/>
    <x v="11"/>
    <x v="0"/>
  </r>
  <r>
    <n v="5105775446"/>
    <x v="0"/>
    <x v="11"/>
    <x v="13"/>
  </r>
  <r>
    <n v="5105786629"/>
    <x v="0"/>
    <x v="11"/>
    <x v="6"/>
  </r>
  <r>
    <n v="5105822644"/>
    <x v="0"/>
    <x v="11"/>
    <x v="5"/>
  </r>
  <r>
    <n v="5106180649"/>
    <x v="0"/>
    <x v="11"/>
    <x v="16"/>
  </r>
  <r>
    <n v="5106574875"/>
    <x v="0"/>
    <x v="11"/>
    <x v="9"/>
  </r>
  <r>
    <n v="5106778793"/>
    <x v="0"/>
    <x v="11"/>
    <x v="7"/>
  </r>
  <r>
    <n v="5106797473"/>
    <x v="0"/>
    <x v="11"/>
    <x v="4"/>
  </r>
  <r>
    <n v="5106870588"/>
    <x v="0"/>
    <x v="11"/>
    <x v="12"/>
  </r>
  <r>
    <n v="5107314622"/>
    <x v="0"/>
    <x v="11"/>
    <x v="8"/>
  </r>
  <r>
    <n v="5108685463"/>
    <x v="0"/>
    <x v="11"/>
    <x v="15"/>
  </r>
  <r>
    <n v="5109508752"/>
    <x v="0"/>
    <x v="11"/>
    <x v="14"/>
  </r>
  <r>
    <n v="5109785902"/>
    <x v="0"/>
    <x v="11"/>
    <x v="3"/>
  </r>
  <r>
    <n v="5109917468"/>
    <x v="0"/>
    <x v="11"/>
    <x v="10"/>
  </r>
  <r>
    <n v="5110258511"/>
    <x v="0"/>
    <x v="11"/>
    <x v="1"/>
  </r>
  <r>
    <n v="5405557929"/>
    <x v="0"/>
    <x v="12"/>
    <x v="2"/>
  </r>
  <r>
    <n v="5405613259"/>
    <x v="0"/>
    <x v="12"/>
    <x v="6"/>
  </r>
  <r>
    <n v="5405731754"/>
    <x v="0"/>
    <x v="12"/>
    <x v="11"/>
  </r>
  <r>
    <n v="5405842174"/>
    <x v="0"/>
    <x v="12"/>
    <x v="13"/>
  </r>
  <r>
    <n v="5405890993"/>
    <x v="0"/>
    <x v="12"/>
    <x v="8"/>
  </r>
  <r>
    <n v="5405905199"/>
    <x v="0"/>
    <x v="12"/>
    <x v="0"/>
  </r>
  <r>
    <n v="5405979778"/>
    <x v="0"/>
    <x v="12"/>
    <x v="12"/>
  </r>
  <r>
    <n v="5406151477"/>
    <x v="0"/>
    <x v="12"/>
    <x v="16"/>
  </r>
  <r>
    <n v="5406161063"/>
    <x v="0"/>
    <x v="12"/>
    <x v="9"/>
  </r>
  <r>
    <n v="5406252114"/>
    <x v="0"/>
    <x v="12"/>
    <x v="7"/>
  </r>
  <r>
    <n v="5406279645"/>
    <x v="0"/>
    <x v="12"/>
    <x v="4"/>
  </r>
  <r>
    <n v="5406300904"/>
    <x v="0"/>
    <x v="12"/>
    <x v="5"/>
  </r>
  <r>
    <n v="5406348819"/>
    <x v="0"/>
    <x v="12"/>
    <x v="14"/>
  </r>
  <r>
    <n v="5407865095"/>
    <x v="0"/>
    <x v="12"/>
    <x v="1"/>
  </r>
  <r>
    <n v="5407891527"/>
    <x v="0"/>
    <x v="12"/>
    <x v="3"/>
  </r>
  <r>
    <n v="5407906603"/>
    <x v="0"/>
    <x v="12"/>
    <x v="15"/>
  </r>
  <r>
    <n v="5408520070"/>
    <x v="0"/>
    <x v="12"/>
    <x v="10"/>
  </r>
  <r>
    <n v="5705540870"/>
    <x v="0"/>
    <x v="13"/>
    <x v="2"/>
  </r>
  <r>
    <n v="5705584119"/>
    <x v="0"/>
    <x v="13"/>
    <x v="6"/>
  </r>
  <r>
    <n v="5705626227"/>
    <x v="0"/>
    <x v="13"/>
    <x v="0"/>
  </r>
  <r>
    <n v="5705699635"/>
    <x v="0"/>
    <x v="13"/>
    <x v="11"/>
  </r>
  <r>
    <n v="5705813127"/>
    <x v="0"/>
    <x v="13"/>
    <x v="13"/>
  </r>
  <r>
    <n v="5705987003"/>
    <x v="0"/>
    <x v="13"/>
    <x v="8"/>
  </r>
  <r>
    <n v="5705998912"/>
    <x v="0"/>
    <x v="13"/>
    <x v="4"/>
  </r>
  <r>
    <n v="5706222849"/>
    <x v="0"/>
    <x v="13"/>
    <x v="7"/>
  </r>
  <r>
    <n v="5707131898"/>
    <x v="0"/>
    <x v="13"/>
    <x v="9"/>
  </r>
  <r>
    <n v="5708098388"/>
    <x v="0"/>
    <x v="13"/>
    <x v="15"/>
  </r>
  <r>
    <n v="5708112405"/>
    <x v="0"/>
    <x v="13"/>
    <x v="3"/>
  </r>
  <r>
    <n v="5708362865"/>
    <x v="0"/>
    <x v="13"/>
    <x v="16"/>
  </r>
  <r>
    <n v="5708540777"/>
    <x v="0"/>
    <x v="13"/>
    <x v="14"/>
  </r>
  <r>
    <n v="5708970904"/>
    <x v="0"/>
    <x v="13"/>
    <x v="1"/>
  </r>
  <r>
    <n v="5709441074"/>
    <x v="0"/>
    <x v="13"/>
    <x v="12"/>
  </r>
  <r>
    <n v="5709522080"/>
    <x v="0"/>
    <x v="13"/>
    <x v="5"/>
  </r>
  <r>
    <n v="5709731215"/>
    <x v="0"/>
    <x v="13"/>
    <x v="10"/>
  </r>
  <r>
    <n v="6005670529"/>
    <x v="0"/>
    <x v="14"/>
    <x v="11"/>
  </r>
  <r>
    <n v="6005999822"/>
    <x v="0"/>
    <x v="14"/>
    <x v="2"/>
  </r>
  <r>
    <n v="6006171404"/>
    <x v="0"/>
    <x v="14"/>
    <x v="6"/>
  </r>
  <r>
    <n v="6006698921"/>
    <x v="0"/>
    <x v="14"/>
    <x v="8"/>
  </r>
  <r>
    <n v="6006712515"/>
    <x v="0"/>
    <x v="14"/>
    <x v="0"/>
  </r>
  <r>
    <n v="6006921719"/>
    <x v="0"/>
    <x v="14"/>
    <x v="12"/>
  </r>
  <r>
    <n v="6007083597"/>
    <x v="0"/>
    <x v="14"/>
    <x v="9"/>
  </r>
  <r>
    <n v="6007264849"/>
    <x v="0"/>
    <x v="14"/>
    <x v="13"/>
  </r>
  <r>
    <n v="6008050431"/>
    <x v="0"/>
    <x v="14"/>
    <x v="1"/>
  </r>
  <r>
    <n v="6008325486"/>
    <x v="0"/>
    <x v="14"/>
    <x v="4"/>
  </r>
  <r>
    <n v="6008444387"/>
    <x v="0"/>
    <x v="14"/>
    <x v="15"/>
  </r>
  <r>
    <n v="6008486930"/>
    <x v="0"/>
    <x v="14"/>
    <x v="5"/>
  </r>
  <r>
    <n v="6008494100"/>
    <x v="0"/>
    <x v="14"/>
    <x v="7"/>
  </r>
  <r>
    <n v="6008839841"/>
    <x v="0"/>
    <x v="14"/>
    <x v="14"/>
  </r>
  <r>
    <n v="6008939002"/>
    <x v="0"/>
    <x v="14"/>
    <x v="3"/>
  </r>
  <r>
    <n v="6008949288"/>
    <x v="0"/>
    <x v="14"/>
    <x v="16"/>
  </r>
  <r>
    <n v="6010570767"/>
    <x v="0"/>
    <x v="14"/>
    <x v="10"/>
  </r>
  <r>
    <n v="6305451293"/>
    <x v="0"/>
    <x v="15"/>
    <x v="2"/>
  </r>
  <r>
    <n v="6305631733"/>
    <x v="0"/>
    <x v="15"/>
    <x v="11"/>
  </r>
  <r>
    <n v="6305692931"/>
    <x v="0"/>
    <x v="15"/>
    <x v="0"/>
  </r>
  <r>
    <n v="6306160370"/>
    <x v="0"/>
    <x v="15"/>
    <x v="16"/>
  </r>
  <r>
    <n v="6306171460"/>
    <x v="0"/>
    <x v="15"/>
    <x v="4"/>
  </r>
  <r>
    <n v="6306373120"/>
    <x v="0"/>
    <x v="15"/>
    <x v="13"/>
  </r>
  <r>
    <n v="6306534328"/>
    <x v="0"/>
    <x v="15"/>
    <x v="8"/>
  </r>
  <r>
    <n v="6306920160"/>
    <x v="0"/>
    <x v="15"/>
    <x v="9"/>
  </r>
  <r>
    <n v="6307498319"/>
    <x v="0"/>
    <x v="15"/>
    <x v="12"/>
  </r>
  <r>
    <n v="6307517303"/>
    <x v="0"/>
    <x v="15"/>
    <x v="6"/>
  </r>
  <r>
    <n v="6308281849"/>
    <x v="0"/>
    <x v="15"/>
    <x v="15"/>
  </r>
  <r>
    <n v="6308762046"/>
    <x v="0"/>
    <x v="15"/>
    <x v="5"/>
  </r>
  <r>
    <n v="6309642306"/>
    <x v="0"/>
    <x v="15"/>
    <x v="1"/>
  </r>
  <r>
    <n v="6310016927"/>
    <x v="0"/>
    <x v="15"/>
    <x v="14"/>
  </r>
  <r>
    <n v="6311150260"/>
    <x v="0"/>
    <x v="15"/>
    <x v="3"/>
  </r>
  <r>
    <n v="6605547250"/>
    <x v="0"/>
    <x v="16"/>
    <x v="2"/>
  </r>
  <r>
    <n v="6605623463"/>
    <x v="0"/>
    <x v="16"/>
    <x v="6"/>
  </r>
  <r>
    <n v="6605655189"/>
    <x v="0"/>
    <x v="16"/>
    <x v="0"/>
  </r>
  <r>
    <n v="6605727835"/>
    <x v="0"/>
    <x v="16"/>
    <x v="11"/>
  </r>
  <r>
    <n v="6605812121"/>
    <x v="0"/>
    <x v="16"/>
    <x v="13"/>
  </r>
  <r>
    <n v="6605870649"/>
    <x v="0"/>
    <x v="16"/>
    <x v="8"/>
  </r>
  <r>
    <n v="6606526984"/>
    <x v="0"/>
    <x v="16"/>
    <x v="4"/>
  </r>
  <r>
    <n v="6607131122"/>
    <x v="0"/>
    <x v="16"/>
    <x v="9"/>
  </r>
  <r>
    <n v="6607198138"/>
    <x v="0"/>
    <x v="16"/>
    <x v="16"/>
  </r>
  <r>
    <n v="6607594367"/>
    <x v="0"/>
    <x v="16"/>
    <x v="12"/>
  </r>
  <r>
    <n v="6608578203"/>
    <x v="0"/>
    <x v="16"/>
    <x v="5"/>
  </r>
  <r>
    <n v="6609137416"/>
    <x v="0"/>
    <x v="16"/>
    <x v="3"/>
  </r>
  <r>
    <n v="6609441302"/>
    <x v="0"/>
    <x v="16"/>
    <x v="14"/>
  </r>
  <r>
    <n v="6609448069"/>
    <x v="0"/>
    <x v="16"/>
    <x v="10"/>
  </r>
  <r>
    <n v="6609609635"/>
    <x v="0"/>
    <x v="16"/>
    <x v="1"/>
  </r>
  <r>
    <n v="6609741920"/>
    <x v="0"/>
    <x v="16"/>
    <x v="15"/>
  </r>
  <r>
    <n v="6905498813"/>
    <x v="0"/>
    <x v="17"/>
    <x v="2"/>
  </r>
  <r>
    <n v="6905922406"/>
    <x v="0"/>
    <x v="17"/>
    <x v="11"/>
  </r>
  <r>
    <n v="6906092053"/>
    <x v="0"/>
    <x v="17"/>
    <x v="8"/>
  </r>
  <r>
    <n v="6906113041"/>
    <x v="0"/>
    <x v="17"/>
    <x v="9"/>
  </r>
  <r>
    <n v="6906125219"/>
    <x v="0"/>
    <x v="17"/>
    <x v="0"/>
  </r>
  <r>
    <n v="6906139986"/>
    <x v="0"/>
    <x v="17"/>
    <x v="16"/>
  </r>
  <r>
    <n v="6906930549"/>
    <x v="0"/>
    <x v="17"/>
    <x v="12"/>
  </r>
  <r>
    <n v="6906978967"/>
    <x v="0"/>
    <x v="17"/>
    <x v="4"/>
  </r>
  <r>
    <n v="6907658210"/>
    <x v="0"/>
    <x v="17"/>
    <x v="13"/>
  </r>
  <r>
    <n v="6908062264"/>
    <x v="0"/>
    <x v="17"/>
    <x v="5"/>
  </r>
  <r>
    <n v="6908334266"/>
    <x v="0"/>
    <x v="17"/>
    <x v="6"/>
  </r>
  <r>
    <n v="6908455514"/>
    <x v="0"/>
    <x v="17"/>
    <x v="1"/>
  </r>
  <r>
    <n v="6908729294"/>
    <x v="0"/>
    <x v="17"/>
    <x v="7"/>
  </r>
  <r>
    <n v="6909087977"/>
    <x v="0"/>
    <x v="17"/>
    <x v="15"/>
  </r>
  <r>
    <n v="6909958936"/>
    <x v="0"/>
    <x v="17"/>
    <x v="10"/>
  </r>
  <r>
    <n v="6909973941"/>
    <x v="0"/>
    <x v="1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81083-A855-4381-B31B-E9718C2D03D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5:G44" firstHeaderRow="1" firstDataRow="1" firstDataCol="1"/>
  <pivotFields count="4">
    <pivotField showAll="0"/>
    <pivotField showAll="0"/>
    <pivotField axis="axisRow" showAll="0">
      <items count="19">
        <item x="4"/>
        <item x="5"/>
        <item x="6"/>
        <item x="7"/>
        <item x="8"/>
        <item x="9"/>
        <item x="10"/>
        <item x="11"/>
        <item x="12"/>
        <item x="13"/>
        <item x="0"/>
        <item x="14"/>
        <item x="15"/>
        <item x="16"/>
        <item x="17"/>
        <item x="1"/>
        <item x="2"/>
        <item x="3"/>
        <item t="default"/>
      </items>
    </pivotField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uenta de Nodo" fld="3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BB8FC-DA2E-4079-A152-AE081CA8C1F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5"/>
        <item x="11"/>
        <item x="14"/>
        <item x="13"/>
        <item x="9"/>
        <item x="0"/>
        <item x="1"/>
        <item x="2"/>
        <item x="16"/>
        <item x="4"/>
        <item x="6"/>
        <item x="12"/>
        <item x="10"/>
        <item x="15"/>
        <item x="3"/>
        <item x="8"/>
        <item x="7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336"/>
  <sheetViews>
    <sheetView topLeftCell="A3116" workbookViewId="0">
      <selection activeCell="A3" sqref="A3:C3336"/>
    </sheetView>
  </sheetViews>
  <sheetFormatPr baseColWidth="10" defaultRowHeight="14.4" x14ac:dyDescent="0.55000000000000004"/>
  <sheetData>
    <row r="1" spans="1:3" x14ac:dyDescent="0.55000000000000004">
      <c r="A1" t="s">
        <v>1130</v>
      </c>
      <c r="B1" t="s">
        <v>1131</v>
      </c>
      <c r="C1" t="s">
        <v>1132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300677906</v>
      </c>
      <c r="B20">
        <v>33</v>
      </c>
      <c r="C20" t="s">
        <v>9</v>
      </c>
    </row>
    <row r="21" spans="1:3" hidden="1" x14ac:dyDescent="0.55000000000000004">
      <c r="A21">
        <v>300685536</v>
      </c>
      <c r="B21">
        <v>18</v>
      </c>
      <c r="C21" t="s">
        <v>10</v>
      </c>
    </row>
    <row r="22" spans="1:3" x14ac:dyDescent="0.55000000000000004">
      <c r="A22">
        <v>300699482</v>
      </c>
      <c r="B22">
        <v>4</v>
      </c>
      <c r="C22" t="s">
        <v>11</v>
      </c>
    </row>
    <row r="23" spans="1:3" x14ac:dyDescent="0.55000000000000004">
      <c r="A23">
        <v>300700296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x14ac:dyDescent="0.55000000000000004">
      <c r="A25">
        <v>300719870</v>
      </c>
      <c r="B25">
        <v>7</v>
      </c>
      <c r="C25" t="s">
        <v>0</v>
      </c>
    </row>
    <row r="26" spans="1:3" x14ac:dyDescent="0.55000000000000004">
      <c r="A26">
        <v>300733314</v>
      </c>
      <c r="B26">
        <v>1</v>
      </c>
      <c r="C26" t="s">
        <v>12</v>
      </c>
    </row>
    <row r="27" spans="1:3" hidden="1" x14ac:dyDescent="0.55000000000000004">
      <c r="A27">
        <v>300744717</v>
      </c>
      <c r="B27">
        <v>27</v>
      </c>
      <c r="C27" t="s">
        <v>13</v>
      </c>
    </row>
    <row r="28" spans="1:3" x14ac:dyDescent="0.55000000000000004">
      <c r="A28">
        <v>300752891</v>
      </c>
      <c r="B28">
        <v>7</v>
      </c>
      <c r="C28" t="s">
        <v>14</v>
      </c>
    </row>
    <row r="29" spans="1:3" x14ac:dyDescent="0.55000000000000004">
      <c r="A29">
        <v>300768197</v>
      </c>
      <c r="B29">
        <v>14</v>
      </c>
      <c r="C29" t="s">
        <v>0</v>
      </c>
    </row>
    <row r="30" spans="1:3" x14ac:dyDescent="0.55000000000000004">
      <c r="A30">
        <v>300780649</v>
      </c>
      <c r="B30">
        <v>15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300798464</v>
      </c>
      <c r="B32">
        <v>20</v>
      </c>
      <c r="C32" t="s">
        <v>0</v>
      </c>
    </row>
    <row r="33" spans="1:3" x14ac:dyDescent="0.55000000000000004">
      <c r="A33">
        <v>300798855</v>
      </c>
      <c r="B33">
        <v>16</v>
      </c>
      <c r="C33" t="s">
        <v>0</v>
      </c>
    </row>
    <row r="34" spans="1:3" x14ac:dyDescent="0.55000000000000004">
      <c r="A34">
        <v>300801225</v>
      </c>
      <c r="B34">
        <v>14</v>
      </c>
      <c r="C34" t="s">
        <v>15</v>
      </c>
    </row>
    <row r="35" spans="1:3" x14ac:dyDescent="0.55000000000000004">
      <c r="A35">
        <v>300813687</v>
      </c>
      <c r="B35">
        <v>15</v>
      </c>
      <c r="C35" t="s">
        <v>16</v>
      </c>
    </row>
    <row r="36" spans="1:3" hidden="1" x14ac:dyDescent="0.55000000000000004">
      <c r="A36">
        <v>300826545</v>
      </c>
      <c r="B36">
        <v>25</v>
      </c>
      <c r="C36" t="s">
        <v>17</v>
      </c>
    </row>
    <row r="37" spans="1:3" hidden="1" x14ac:dyDescent="0.55000000000000004">
      <c r="A37">
        <v>300831410</v>
      </c>
      <c r="B37">
        <v>20</v>
      </c>
      <c r="C37" t="s">
        <v>18</v>
      </c>
    </row>
    <row r="38" spans="1:3" x14ac:dyDescent="0.55000000000000004">
      <c r="A38">
        <v>300831872</v>
      </c>
      <c r="B38">
        <v>16</v>
      </c>
      <c r="C38" t="s">
        <v>19</v>
      </c>
    </row>
    <row r="39" spans="1:3" x14ac:dyDescent="0.55000000000000004">
      <c r="A39">
        <v>300874580</v>
      </c>
      <c r="B39">
        <v>10</v>
      </c>
      <c r="C39" t="s">
        <v>0</v>
      </c>
    </row>
    <row r="40" spans="1:3" x14ac:dyDescent="0.55000000000000004">
      <c r="A40">
        <v>300907598</v>
      </c>
      <c r="B40">
        <v>10</v>
      </c>
      <c r="C40" t="s">
        <v>20</v>
      </c>
    </row>
    <row r="41" spans="1:3" x14ac:dyDescent="0.55000000000000004">
      <c r="A41">
        <v>300912435</v>
      </c>
      <c r="B41">
        <v>12</v>
      </c>
      <c r="C41" t="s">
        <v>0</v>
      </c>
    </row>
    <row r="42" spans="1:3" x14ac:dyDescent="0.55000000000000004">
      <c r="A42">
        <v>300945452</v>
      </c>
      <c r="B42">
        <v>12</v>
      </c>
      <c r="C42" t="s">
        <v>21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300989041</v>
      </c>
      <c r="B44">
        <v>22</v>
      </c>
      <c r="C44" t="s">
        <v>0</v>
      </c>
    </row>
    <row r="45" spans="1:3" hidden="1" x14ac:dyDescent="0.55000000000000004">
      <c r="A45">
        <v>300996047</v>
      </c>
      <c r="B45">
        <v>29</v>
      </c>
      <c r="C45" t="s">
        <v>22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hidden="1" x14ac:dyDescent="0.55000000000000004">
      <c r="A47">
        <v>301021988</v>
      </c>
      <c r="B47">
        <v>22</v>
      </c>
      <c r="C47" t="s">
        <v>23</v>
      </c>
    </row>
    <row r="48" spans="1:3" x14ac:dyDescent="0.55000000000000004">
      <c r="A48">
        <v>301026577</v>
      </c>
      <c r="B48">
        <v>9</v>
      </c>
      <c r="C48" t="s">
        <v>0</v>
      </c>
    </row>
    <row r="49" spans="1:3" x14ac:dyDescent="0.55000000000000004">
      <c r="A49">
        <v>301033211</v>
      </c>
      <c r="B49">
        <v>5</v>
      </c>
      <c r="C49" t="s">
        <v>0</v>
      </c>
    </row>
    <row r="50" spans="1:3" hidden="1" x14ac:dyDescent="0.55000000000000004">
      <c r="A50">
        <v>301045042</v>
      </c>
      <c r="B50">
        <v>19</v>
      </c>
      <c r="C50" t="s">
        <v>0</v>
      </c>
    </row>
    <row r="51" spans="1:3" hidden="1" x14ac:dyDescent="0.55000000000000004">
      <c r="A51">
        <v>301049484</v>
      </c>
      <c r="B51">
        <v>26</v>
      </c>
      <c r="C51" t="s">
        <v>24</v>
      </c>
    </row>
    <row r="52" spans="1:3" x14ac:dyDescent="0.55000000000000004">
      <c r="A52">
        <v>301059595</v>
      </c>
      <c r="B52">
        <v>9</v>
      </c>
      <c r="C52" t="s">
        <v>25</v>
      </c>
    </row>
    <row r="53" spans="1:3" x14ac:dyDescent="0.55000000000000004">
      <c r="A53">
        <v>301066229</v>
      </c>
      <c r="B53">
        <v>5</v>
      </c>
      <c r="C53" t="s">
        <v>26</v>
      </c>
    </row>
    <row r="54" spans="1:3" hidden="1" x14ac:dyDescent="0.55000000000000004">
      <c r="A54">
        <v>301077984</v>
      </c>
      <c r="B54">
        <v>19</v>
      </c>
      <c r="C54" t="s">
        <v>27</v>
      </c>
    </row>
    <row r="55" spans="1:3" x14ac:dyDescent="0.55000000000000004">
      <c r="A55">
        <v>301134962</v>
      </c>
      <c r="B55">
        <v>17</v>
      </c>
      <c r="C55" t="s">
        <v>0</v>
      </c>
    </row>
    <row r="56" spans="1:3" x14ac:dyDescent="0.55000000000000004">
      <c r="A56">
        <v>301167982</v>
      </c>
      <c r="B56">
        <v>17</v>
      </c>
      <c r="C56" t="s">
        <v>28</v>
      </c>
    </row>
    <row r="57" spans="1:3" x14ac:dyDescent="0.55000000000000004">
      <c r="A57">
        <v>301201972</v>
      </c>
      <c r="B57">
        <v>13</v>
      </c>
      <c r="C57" t="s">
        <v>0</v>
      </c>
    </row>
    <row r="58" spans="1:3" x14ac:dyDescent="0.55000000000000004">
      <c r="A58">
        <v>301217440</v>
      </c>
      <c r="B58">
        <v>3</v>
      </c>
      <c r="C58" t="s">
        <v>0</v>
      </c>
    </row>
    <row r="59" spans="1:3" hidden="1" x14ac:dyDescent="0.55000000000000004">
      <c r="A59">
        <v>301232654</v>
      </c>
      <c r="B59">
        <v>21</v>
      </c>
      <c r="C59" t="s">
        <v>0</v>
      </c>
    </row>
    <row r="60" spans="1:3" x14ac:dyDescent="0.55000000000000004">
      <c r="A60">
        <v>301234989</v>
      </c>
      <c r="B60">
        <v>13</v>
      </c>
      <c r="C60" t="s">
        <v>29</v>
      </c>
    </row>
    <row r="61" spans="1:3" x14ac:dyDescent="0.55000000000000004">
      <c r="A61">
        <v>301250458</v>
      </c>
      <c r="B61">
        <v>3</v>
      </c>
      <c r="C61" t="s">
        <v>30</v>
      </c>
    </row>
    <row r="62" spans="1:3" hidden="1" x14ac:dyDescent="0.55000000000000004">
      <c r="A62">
        <v>301265718</v>
      </c>
      <c r="B62">
        <v>21</v>
      </c>
      <c r="C62" t="s">
        <v>31</v>
      </c>
    </row>
    <row r="63" spans="1:3" hidden="1" x14ac:dyDescent="0.55000000000000004">
      <c r="A63">
        <v>301271210</v>
      </c>
      <c r="B63">
        <v>23</v>
      </c>
      <c r="C63" t="s">
        <v>0</v>
      </c>
    </row>
    <row r="64" spans="1:3" hidden="1" x14ac:dyDescent="0.55000000000000004">
      <c r="A64">
        <v>301303695</v>
      </c>
      <c r="B64">
        <v>32</v>
      </c>
      <c r="C64" t="s">
        <v>0</v>
      </c>
    </row>
    <row r="65" spans="1:3" hidden="1" x14ac:dyDescent="0.55000000000000004">
      <c r="A65">
        <v>301304299</v>
      </c>
      <c r="B65">
        <v>23</v>
      </c>
      <c r="C65" t="s">
        <v>32</v>
      </c>
    </row>
    <row r="66" spans="1:3" hidden="1" x14ac:dyDescent="0.55000000000000004">
      <c r="A66">
        <v>301336779</v>
      </c>
      <c r="B66">
        <v>32</v>
      </c>
      <c r="C66" t="s">
        <v>33</v>
      </c>
    </row>
    <row r="67" spans="1:3" hidden="1" x14ac:dyDescent="0.55000000000000004">
      <c r="A67">
        <v>305362169</v>
      </c>
      <c r="B67">
        <v>24</v>
      </c>
      <c r="C67" t="s">
        <v>34</v>
      </c>
    </row>
    <row r="68" spans="1:3" x14ac:dyDescent="0.55000000000000004">
      <c r="A68">
        <v>305392068</v>
      </c>
      <c r="B68">
        <v>8</v>
      </c>
      <c r="C68" t="s">
        <v>34</v>
      </c>
    </row>
    <row r="69" spans="1:3" hidden="1" x14ac:dyDescent="0.55000000000000004">
      <c r="A69">
        <v>305468880</v>
      </c>
      <c r="B69">
        <v>28</v>
      </c>
      <c r="C69" t="s">
        <v>34</v>
      </c>
    </row>
    <row r="70" spans="1:3" x14ac:dyDescent="0.55000000000000004">
      <c r="A70">
        <v>305509759</v>
      </c>
      <c r="B70">
        <v>11</v>
      </c>
      <c r="C70" t="s">
        <v>34</v>
      </c>
    </row>
    <row r="71" spans="1:3" hidden="1" x14ac:dyDescent="0.55000000000000004">
      <c r="A71">
        <v>305530792</v>
      </c>
      <c r="B71">
        <v>31</v>
      </c>
      <c r="C71" t="s">
        <v>34</v>
      </c>
    </row>
    <row r="72" spans="1:3" x14ac:dyDescent="0.55000000000000004">
      <c r="A72">
        <v>305555419</v>
      </c>
      <c r="B72">
        <v>2</v>
      </c>
      <c r="C72" t="s">
        <v>34</v>
      </c>
    </row>
    <row r="73" spans="1:3" x14ac:dyDescent="0.55000000000000004">
      <c r="A73">
        <v>305569955</v>
      </c>
      <c r="B73">
        <v>6</v>
      </c>
      <c r="C73" t="s">
        <v>34</v>
      </c>
    </row>
    <row r="74" spans="1:3" hidden="1" x14ac:dyDescent="0.55000000000000004">
      <c r="A74">
        <v>305571253</v>
      </c>
      <c r="B74">
        <v>30</v>
      </c>
      <c r="C74" t="s">
        <v>34</v>
      </c>
    </row>
    <row r="75" spans="1:3" hidden="1" x14ac:dyDescent="0.55000000000000004">
      <c r="A75">
        <v>305653662</v>
      </c>
      <c r="B75">
        <v>18</v>
      </c>
      <c r="C75" t="s">
        <v>34</v>
      </c>
    </row>
    <row r="76" spans="1:3" x14ac:dyDescent="0.55000000000000004">
      <c r="A76">
        <v>305667657</v>
      </c>
      <c r="B76">
        <v>4</v>
      </c>
      <c r="C76" t="s">
        <v>34</v>
      </c>
    </row>
    <row r="77" spans="1:3" x14ac:dyDescent="0.55000000000000004">
      <c r="A77">
        <v>305701495</v>
      </c>
      <c r="B77">
        <v>1</v>
      </c>
      <c r="C77" t="s">
        <v>34</v>
      </c>
    </row>
    <row r="78" spans="1:3" hidden="1" x14ac:dyDescent="0.55000000000000004">
      <c r="A78">
        <v>305712823</v>
      </c>
      <c r="B78">
        <v>27</v>
      </c>
      <c r="C78" t="s">
        <v>34</v>
      </c>
    </row>
    <row r="79" spans="1:3" x14ac:dyDescent="0.55000000000000004">
      <c r="A79">
        <v>305721069</v>
      </c>
      <c r="B79">
        <v>7</v>
      </c>
      <c r="C79" t="s">
        <v>34</v>
      </c>
    </row>
    <row r="80" spans="1:3" x14ac:dyDescent="0.55000000000000004">
      <c r="A80">
        <v>305769396</v>
      </c>
      <c r="B80">
        <v>14</v>
      </c>
      <c r="C80" t="s">
        <v>34</v>
      </c>
    </row>
    <row r="81" spans="1:3" x14ac:dyDescent="0.55000000000000004">
      <c r="A81">
        <v>305781848</v>
      </c>
      <c r="B81">
        <v>15</v>
      </c>
      <c r="C81" t="s">
        <v>34</v>
      </c>
    </row>
    <row r="82" spans="1:3" hidden="1" x14ac:dyDescent="0.55000000000000004">
      <c r="A82">
        <v>305794635</v>
      </c>
      <c r="B82">
        <v>25</v>
      </c>
      <c r="C82" t="s">
        <v>34</v>
      </c>
    </row>
    <row r="83" spans="1:3" hidden="1" x14ac:dyDescent="0.55000000000000004">
      <c r="A83">
        <v>305799622</v>
      </c>
      <c r="B83">
        <v>20</v>
      </c>
      <c r="C83" t="s">
        <v>34</v>
      </c>
    </row>
    <row r="84" spans="1:3" x14ac:dyDescent="0.55000000000000004">
      <c r="A84">
        <v>305800053</v>
      </c>
      <c r="B84">
        <v>16</v>
      </c>
      <c r="C84" t="s">
        <v>34</v>
      </c>
    </row>
    <row r="85" spans="1:3" x14ac:dyDescent="0.55000000000000004">
      <c r="A85">
        <v>305875779</v>
      </c>
      <c r="B85">
        <v>10</v>
      </c>
      <c r="C85" t="s">
        <v>34</v>
      </c>
    </row>
    <row r="86" spans="1:3" x14ac:dyDescent="0.55000000000000004">
      <c r="A86">
        <v>305913634</v>
      </c>
      <c r="B86">
        <v>12</v>
      </c>
      <c r="C86" t="s">
        <v>34</v>
      </c>
    </row>
    <row r="87" spans="1:3" hidden="1" x14ac:dyDescent="0.55000000000000004">
      <c r="A87">
        <v>305964155</v>
      </c>
      <c r="B87">
        <v>29</v>
      </c>
      <c r="C87" t="s">
        <v>34</v>
      </c>
    </row>
    <row r="88" spans="1:3" hidden="1" x14ac:dyDescent="0.55000000000000004">
      <c r="A88">
        <v>305990199</v>
      </c>
      <c r="B88">
        <v>22</v>
      </c>
      <c r="C88" t="s">
        <v>34</v>
      </c>
    </row>
    <row r="89" spans="1:3" hidden="1" x14ac:dyDescent="0.55000000000000004">
      <c r="A89">
        <v>306017604</v>
      </c>
      <c r="B89">
        <v>26</v>
      </c>
      <c r="C89" t="s">
        <v>34</v>
      </c>
    </row>
    <row r="90" spans="1:3" x14ac:dyDescent="0.55000000000000004">
      <c r="A90">
        <v>306027776</v>
      </c>
      <c r="B90">
        <v>9</v>
      </c>
      <c r="C90" t="s">
        <v>34</v>
      </c>
    </row>
    <row r="91" spans="1:3" x14ac:dyDescent="0.55000000000000004">
      <c r="A91">
        <v>306034410</v>
      </c>
      <c r="B91">
        <v>5</v>
      </c>
      <c r="C91" t="s">
        <v>34</v>
      </c>
    </row>
    <row r="92" spans="1:3" hidden="1" x14ac:dyDescent="0.55000000000000004">
      <c r="A92">
        <v>306046200</v>
      </c>
      <c r="B92">
        <v>19</v>
      </c>
      <c r="C92" t="s">
        <v>34</v>
      </c>
    </row>
    <row r="93" spans="1:3" x14ac:dyDescent="0.55000000000000004">
      <c r="A93">
        <v>306136160</v>
      </c>
      <c r="B93">
        <v>17</v>
      </c>
      <c r="C93" t="s">
        <v>34</v>
      </c>
    </row>
    <row r="94" spans="1:3" hidden="1" x14ac:dyDescent="0.55000000000000004">
      <c r="A94">
        <v>306143542</v>
      </c>
      <c r="B94">
        <v>33</v>
      </c>
      <c r="C94" t="s">
        <v>35</v>
      </c>
    </row>
    <row r="95" spans="1:3" hidden="1" x14ac:dyDescent="0.55000000000000004">
      <c r="A95">
        <v>306151383</v>
      </c>
      <c r="B95">
        <v>33</v>
      </c>
      <c r="C95" t="s">
        <v>36</v>
      </c>
    </row>
    <row r="96" spans="1:3" x14ac:dyDescent="0.55000000000000004">
      <c r="A96">
        <v>306203171</v>
      </c>
      <c r="B96">
        <v>13</v>
      </c>
      <c r="C96" t="s">
        <v>34</v>
      </c>
    </row>
    <row r="97" spans="1:3" x14ac:dyDescent="0.55000000000000004">
      <c r="A97">
        <v>306218639</v>
      </c>
      <c r="B97">
        <v>3</v>
      </c>
      <c r="C97" t="s">
        <v>34</v>
      </c>
    </row>
    <row r="98" spans="1:3" hidden="1" x14ac:dyDescent="0.55000000000000004">
      <c r="A98">
        <v>306233827</v>
      </c>
      <c r="B98">
        <v>21</v>
      </c>
      <c r="C98" t="s">
        <v>34</v>
      </c>
    </row>
    <row r="99" spans="1:3" hidden="1" x14ac:dyDescent="0.55000000000000004">
      <c r="A99">
        <v>306272414</v>
      </c>
      <c r="B99">
        <v>23</v>
      </c>
      <c r="C99" t="s">
        <v>34</v>
      </c>
    </row>
    <row r="100" spans="1:3" hidden="1" x14ac:dyDescent="0.55000000000000004">
      <c r="A100">
        <v>306304894</v>
      </c>
      <c r="B100">
        <v>32</v>
      </c>
      <c r="C100" t="s">
        <v>34</v>
      </c>
    </row>
    <row r="101" spans="1:3" hidden="1" x14ac:dyDescent="0.55000000000000004">
      <c r="A101">
        <v>306382811</v>
      </c>
      <c r="B101">
        <v>33</v>
      </c>
      <c r="C101" t="s">
        <v>37</v>
      </c>
    </row>
    <row r="102" spans="1:3" hidden="1" x14ac:dyDescent="0.55000000000000004">
      <c r="A102">
        <v>307249062</v>
      </c>
      <c r="B102">
        <v>33</v>
      </c>
      <c r="C102" t="s">
        <v>38</v>
      </c>
    </row>
    <row r="103" spans="1:3" hidden="1" x14ac:dyDescent="0.55000000000000004">
      <c r="A103">
        <v>307256883</v>
      </c>
      <c r="B103">
        <v>33</v>
      </c>
      <c r="C103" t="s">
        <v>39</v>
      </c>
    </row>
    <row r="104" spans="1:3" hidden="1" x14ac:dyDescent="0.55000000000000004">
      <c r="A104">
        <v>307264559</v>
      </c>
      <c r="B104">
        <v>33</v>
      </c>
      <c r="C104" t="s">
        <v>40</v>
      </c>
    </row>
    <row r="105" spans="1:3" hidden="1" x14ac:dyDescent="0.55000000000000004">
      <c r="A105">
        <v>307272262</v>
      </c>
      <c r="B105">
        <v>33</v>
      </c>
      <c r="C105" t="s">
        <v>41</v>
      </c>
    </row>
    <row r="106" spans="1:3" hidden="1" x14ac:dyDescent="0.55000000000000004">
      <c r="A106">
        <v>307281605</v>
      </c>
      <c r="B106">
        <v>33</v>
      </c>
      <c r="C106" t="s">
        <v>42</v>
      </c>
    </row>
    <row r="107" spans="1:3" hidden="1" x14ac:dyDescent="0.55000000000000004">
      <c r="A107">
        <v>308604726</v>
      </c>
      <c r="B107">
        <v>33</v>
      </c>
      <c r="C107" t="s">
        <v>43</v>
      </c>
    </row>
    <row r="108" spans="1:3" hidden="1" x14ac:dyDescent="0.55000000000000004">
      <c r="A108">
        <v>308612526</v>
      </c>
      <c r="B108">
        <v>33</v>
      </c>
      <c r="C108" t="s">
        <v>44</v>
      </c>
    </row>
    <row r="109" spans="1:3" hidden="1" x14ac:dyDescent="0.55000000000000004">
      <c r="A109">
        <v>308970105</v>
      </c>
      <c r="B109">
        <v>33</v>
      </c>
      <c r="C109" t="s">
        <v>45</v>
      </c>
    </row>
    <row r="110" spans="1:3" hidden="1" x14ac:dyDescent="0.55000000000000004">
      <c r="A110">
        <v>308978000</v>
      </c>
      <c r="B110">
        <v>33</v>
      </c>
      <c r="C110" t="s">
        <v>46</v>
      </c>
    </row>
    <row r="111" spans="1:3" hidden="1" x14ac:dyDescent="0.55000000000000004">
      <c r="A111">
        <v>308985724</v>
      </c>
      <c r="B111">
        <v>33</v>
      </c>
      <c r="C111" t="s">
        <v>47</v>
      </c>
    </row>
    <row r="112" spans="1:3" hidden="1" x14ac:dyDescent="0.55000000000000004">
      <c r="A112">
        <v>308993496</v>
      </c>
      <c r="B112">
        <v>33</v>
      </c>
      <c r="C112" t="s">
        <v>48</v>
      </c>
    </row>
    <row r="113" spans="1:3" hidden="1" x14ac:dyDescent="0.55000000000000004">
      <c r="A113">
        <v>309001162</v>
      </c>
      <c r="B113">
        <v>33</v>
      </c>
      <c r="C113" t="s">
        <v>49</v>
      </c>
    </row>
    <row r="114" spans="1:3" hidden="1" x14ac:dyDescent="0.55000000000000004">
      <c r="A114">
        <v>330361119</v>
      </c>
      <c r="B114">
        <v>24</v>
      </c>
      <c r="C114" t="s">
        <v>50</v>
      </c>
    </row>
    <row r="115" spans="1:3" x14ac:dyDescent="0.55000000000000004">
      <c r="A115">
        <v>330390911</v>
      </c>
      <c r="B115">
        <v>8</v>
      </c>
      <c r="C115" t="s">
        <v>50</v>
      </c>
    </row>
    <row r="116" spans="1:3" hidden="1" x14ac:dyDescent="0.55000000000000004">
      <c r="A116">
        <v>330467692</v>
      </c>
      <c r="B116">
        <v>28</v>
      </c>
      <c r="C116" t="s">
        <v>50</v>
      </c>
    </row>
    <row r="117" spans="1:3" x14ac:dyDescent="0.55000000000000004">
      <c r="A117">
        <v>330508602</v>
      </c>
      <c r="B117">
        <v>11</v>
      </c>
      <c r="C117" t="s">
        <v>50</v>
      </c>
    </row>
    <row r="118" spans="1:3" hidden="1" x14ac:dyDescent="0.55000000000000004">
      <c r="A118">
        <v>330529695</v>
      </c>
      <c r="B118">
        <v>31</v>
      </c>
      <c r="C118" t="s">
        <v>50</v>
      </c>
    </row>
    <row r="119" spans="1:3" x14ac:dyDescent="0.55000000000000004">
      <c r="A119">
        <v>330554262</v>
      </c>
      <c r="B119">
        <v>2</v>
      </c>
      <c r="C119" t="s">
        <v>50</v>
      </c>
    </row>
    <row r="120" spans="1:3" x14ac:dyDescent="0.55000000000000004">
      <c r="A120">
        <v>330568798</v>
      </c>
      <c r="B120">
        <v>6</v>
      </c>
      <c r="C120" t="s">
        <v>50</v>
      </c>
    </row>
    <row r="121" spans="1:3" hidden="1" x14ac:dyDescent="0.55000000000000004">
      <c r="A121">
        <v>330570111</v>
      </c>
      <c r="B121">
        <v>30</v>
      </c>
      <c r="C121" t="s">
        <v>50</v>
      </c>
    </row>
    <row r="122" spans="1:3" hidden="1" x14ac:dyDescent="0.55000000000000004">
      <c r="A122">
        <v>330652505</v>
      </c>
      <c r="B122">
        <v>18</v>
      </c>
      <c r="C122" t="s">
        <v>50</v>
      </c>
    </row>
    <row r="123" spans="1:3" x14ac:dyDescent="0.55000000000000004">
      <c r="A123">
        <v>330666500</v>
      </c>
      <c r="B123">
        <v>4</v>
      </c>
      <c r="C123" t="s">
        <v>50</v>
      </c>
    </row>
    <row r="124" spans="1:3" x14ac:dyDescent="0.55000000000000004">
      <c r="A124">
        <v>330700338</v>
      </c>
      <c r="B124">
        <v>1</v>
      </c>
      <c r="C124" t="s">
        <v>50</v>
      </c>
    </row>
    <row r="125" spans="1:3" hidden="1" x14ac:dyDescent="0.55000000000000004">
      <c r="A125">
        <v>330711635</v>
      </c>
      <c r="B125">
        <v>27</v>
      </c>
      <c r="C125" t="s">
        <v>50</v>
      </c>
    </row>
    <row r="126" spans="1:3" x14ac:dyDescent="0.55000000000000004">
      <c r="A126">
        <v>330719912</v>
      </c>
      <c r="B126">
        <v>7</v>
      </c>
      <c r="C126" t="s">
        <v>50</v>
      </c>
    </row>
    <row r="127" spans="1:3" x14ac:dyDescent="0.55000000000000004">
      <c r="A127">
        <v>330768239</v>
      </c>
      <c r="B127">
        <v>14</v>
      </c>
      <c r="C127" t="s">
        <v>50</v>
      </c>
    </row>
    <row r="128" spans="1:3" x14ac:dyDescent="0.55000000000000004">
      <c r="A128">
        <v>330780691</v>
      </c>
      <c r="B128">
        <v>15</v>
      </c>
      <c r="C128" t="s">
        <v>50</v>
      </c>
    </row>
    <row r="129" spans="1:3" hidden="1" x14ac:dyDescent="0.55000000000000004">
      <c r="A129">
        <v>330793538</v>
      </c>
      <c r="B129">
        <v>25</v>
      </c>
      <c r="C129" t="s">
        <v>50</v>
      </c>
    </row>
    <row r="130" spans="1:3" hidden="1" x14ac:dyDescent="0.55000000000000004">
      <c r="A130">
        <v>330798465</v>
      </c>
      <c r="B130">
        <v>20</v>
      </c>
      <c r="C130" t="s">
        <v>50</v>
      </c>
    </row>
    <row r="131" spans="1:3" x14ac:dyDescent="0.55000000000000004">
      <c r="A131">
        <v>330798896</v>
      </c>
      <c r="B131">
        <v>16</v>
      </c>
      <c r="C131" t="s">
        <v>50</v>
      </c>
    </row>
    <row r="132" spans="1:3" x14ac:dyDescent="0.55000000000000004">
      <c r="A132">
        <v>330874622</v>
      </c>
      <c r="B132">
        <v>10</v>
      </c>
      <c r="C132" t="s">
        <v>50</v>
      </c>
    </row>
    <row r="133" spans="1:3" x14ac:dyDescent="0.55000000000000004">
      <c r="A133">
        <v>330912477</v>
      </c>
      <c r="B133">
        <v>12</v>
      </c>
      <c r="C133" t="s">
        <v>50</v>
      </c>
    </row>
    <row r="134" spans="1:3" hidden="1" x14ac:dyDescent="0.55000000000000004">
      <c r="A134">
        <v>330963012</v>
      </c>
      <c r="B134">
        <v>29</v>
      </c>
      <c r="C134" t="s">
        <v>50</v>
      </c>
    </row>
    <row r="135" spans="1:3" hidden="1" x14ac:dyDescent="0.55000000000000004">
      <c r="A135">
        <v>330989042</v>
      </c>
      <c r="B135">
        <v>22</v>
      </c>
      <c r="C135" t="s">
        <v>50</v>
      </c>
    </row>
    <row r="136" spans="1:3" hidden="1" x14ac:dyDescent="0.55000000000000004">
      <c r="A136">
        <v>331016462</v>
      </c>
      <c r="B136">
        <v>26</v>
      </c>
      <c r="C136" t="s">
        <v>50</v>
      </c>
    </row>
    <row r="137" spans="1:3" x14ac:dyDescent="0.55000000000000004">
      <c r="A137">
        <v>331026619</v>
      </c>
      <c r="B137">
        <v>9</v>
      </c>
      <c r="C137" t="s">
        <v>50</v>
      </c>
    </row>
    <row r="138" spans="1:3" x14ac:dyDescent="0.55000000000000004">
      <c r="A138">
        <v>331033253</v>
      </c>
      <c r="B138">
        <v>5</v>
      </c>
      <c r="C138" t="s">
        <v>50</v>
      </c>
    </row>
    <row r="139" spans="1:3" hidden="1" x14ac:dyDescent="0.55000000000000004">
      <c r="A139">
        <v>331045043</v>
      </c>
      <c r="B139">
        <v>19</v>
      </c>
      <c r="C139" t="s">
        <v>50</v>
      </c>
    </row>
    <row r="140" spans="1:3" x14ac:dyDescent="0.55000000000000004">
      <c r="A140">
        <v>331135003</v>
      </c>
      <c r="B140">
        <v>17</v>
      </c>
      <c r="C140" t="s">
        <v>50</v>
      </c>
    </row>
    <row r="141" spans="1:3" x14ac:dyDescent="0.55000000000000004">
      <c r="A141">
        <v>331202014</v>
      </c>
      <c r="B141">
        <v>13</v>
      </c>
      <c r="C141" t="s">
        <v>50</v>
      </c>
    </row>
    <row r="142" spans="1:3" x14ac:dyDescent="0.55000000000000004">
      <c r="A142">
        <v>331217482</v>
      </c>
      <c r="B142">
        <v>3</v>
      </c>
      <c r="C142" t="s">
        <v>50</v>
      </c>
    </row>
    <row r="143" spans="1:3" hidden="1" x14ac:dyDescent="0.55000000000000004">
      <c r="A143">
        <v>331232670</v>
      </c>
      <c r="B143">
        <v>21</v>
      </c>
      <c r="C143" t="s">
        <v>50</v>
      </c>
    </row>
    <row r="144" spans="1:3" hidden="1" x14ac:dyDescent="0.55000000000000004">
      <c r="A144">
        <v>331271252</v>
      </c>
      <c r="B144">
        <v>23</v>
      </c>
      <c r="C144" t="s">
        <v>50</v>
      </c>
    </row>
    <row r="145" spans="1:3" hidden="1" x14ac:dyDescent="0.55000000000000004">
      <c r="A145">
        <v>331303711</v>
      </c>
      <c r="B145">
        <v>32</v>
      </c>
      <c r="C145" t="s">
        <v>50</v>
      </c>
    </row>
    <row r="146" spans="1:3" hidden="1" x14ac:dyDescent="0.55000000000000004">
      <c r="A146">
        <v>600392460</v>
      </c>
      <c r="B146">
        <v>24</v>
      </c>
      <c r="C146" t="s">
        <v>51</v>
      </c>
    </row>
    <row r="147" spans="1:3" hidden="1" x14ac:dyDescent="0.55000000000000004">
      <c r="A147">
        <v>600393279</v>
      </c>
      <c r="B147">
        <v>24</v>
      </c>
      <c r="C147" t="s">
        <v>0</v>
      </c>
    </row>
    <row r="148" spans="1:3" x14ac:dyDescent="0.55000000000000004">
      <c r="A148">
        <v>600420191</v>
      </c>
      <c r="B148">
        <v>8</v>
      </c>
      <c r="C148" t="s">
        <v>52</v>
      </c>
    </row>
    <row r="149" spans="1:3" x14ac:dyDescent="0.55000000000000004">
      <c r="A149">
        <v>600420991</v>
      </c>
      <c r="B149">
        <v>8</v>
      </c>
      <c r="C149" t="s">
        <v>0</v>
      </c>
    </row>
    <row r="150" spans="1:3" hidden="1" x14ac:dyDescent="0.55000000000000004">
      <c r="A150">
        <v>600499881</v>
      </c>
      <c r="B150">
        <v>28</v>
      </c>
      <c r="C150" t="s">
        <v>53</v>
      </c>
    </row>
    <row r="151" spans="1:3" hidden="1" x14ac:dyDescent="0.55000000000000004">
      <c r="A151">
        <v>600500700</v>
      </c>
      <c r="B151">
        <v>28</v>
      </c>
      <c r="C151" t="s">
        <v>0</v>
      </c>
    </row>
    <row r="152" spans="1:3" x14ac:dyDescent="0.55000000000000004">
      <c r="A152">
        <v>600539092</v>
      </c>
      <c r="B152">
        <v>11</v>
      </c>
      <c r="C152" t="s">
        <v>54</v>
      </c>
    </row>
    <row r="153" spans="1:3" x14ac:dyDescent="0.55000000000000004">
      <c r="A153">
        <v>600539893</v>
      </c>
      <c r="B153">
        <v>11</v>
      </c>
      <c r="C153" t="s">
        <v>0</v>
      </c>
    </row>
    <row r="154" spans="1:3" hidden="1" x14ac:dyDescent="0.55000000000000004">
      <c r="A154">
        <v>600561772</v>
      </c>
      <c r="B154">
        <v>31</v>
      </c>
      <c r="C154" t="s">
        <v>55</v>
      </c>
    </row>
    <row r="155" spans="1:3" hidden="1" x14ac:dyDescent="0.55000000000000004">
      <c r="A155">
        <v>600562591</v>
      </c>
      <c r="B155">
        <v>31</v>
      </c>
      <c r="C155" t="s">
        <v>0</v>
      </c>
    </row>
    <row r="156" spans="1:3" x14ac:dyDescent="0.55000000000000004">
      <c r="A156">
        <v>600584759</v>
      </c>
      <c r="B156">
        <v>2</v>
      </c>
      <c r="C156" t="s">
        <v>56</v>
      </c>
    </row>
    <row r="157" spans="1:3" x14ac:dyDescent="0.55000000000000004">
      <c r="A157">
        <v>600585560</v>
      </c>
      <c r="B157">
        <v>2</v>
      </c>
      <c r="C157" t="s">
        <v>0</v>
      </c>
    </row>
    <row r="158" spans="1:3" x14ac:dyDescent="0.55000000000000004">
      <c r="A158">
        <v>600599293</v>
      </c>
      <c r="B158">
        <v>6</v>
      </c>
      <c r="C158" t="s">
        <v>57</v>
      </c>
    </row>
    <row r="159" spans="1:3" x14ac:dyDescent="0.55000000000000004">
      <c r="A159">
        <v>600600094</v>
      </c>
      <c r="B159">
        <v>6</v>
      </c>
      <c r="C159" t="s">
        <v>0</v>
      </c>
    </row>
    <row r="160" spans="1:3" hidden="1" x14ac:dyDescent="0.55000000000000004">
      <c r="A160">
        <v>600602223</v>
      </c>
      <c r="B160">
        <v>30</v>
      </c>
      <c r="C160" t="s">
        <v>58</v>
      </c>
    </row>
    <row r="161" spans="1:3" hidden="1" x14ac:dyDescent="0.55000000000000004">
      <c r="A161">
        <v>600603042</v>
      </c>
      <c r="B161">
        <v>30</v>
      </c>
      <c r="C161" t="s">
        <v>0</v>
      </c>
    </row>
    <row r="162" spans="1:3" hidden="1" x14ac:dyDescent="0.55000000000000004">
      <c r="A162">
        <v>600677906</v>
      </c>
      <c r="B162">
        <v>33</v>
      </c>
      <c r="C162" t="s">
        <v>9</v>
      </c>
    </row>
    <row r="163" spans="1:3" hidden="1" x14ac:dyDescent="0.55000000000000004">
      <c r="A163">
        <v>600683044</v>
      </c>
      <c r="B163">
        <v>18</v>
      </c>
      <c r="C163" t="s">
        <v>59</v>
      </c>
    </row>
    <row r="164" spans="1:3" hidden="1" x14ac:dyDescent="0.55000000000000004">
      <c r="A164">
        <v>600683863</v>
      </c>
      <c r="B164">
        <v>18</v>
      </c>
      <c r="C164" t="s">
        <v>0</v>
      </c>
    </row>
    <row r="165" spans="1:3" x14ac:dyDescent="0.55000000000000004">
      <c r="A165">
        <v>600696994</v>
      </c>
      <c r="B165">
        <v>4</v>
      </c>
      <c r="C165" t="s">
        <v>60</v>
      </c>
    </row>
    <row r="166" spans="1:3" x14ac:dyDescent="0.55000000000000004">
      <c r="A166">
        <v>600697795</v>
      </c>
      <c r="B166">
        <v>4</v>
      </c>
      <c r="C166" t="s">
        <v>0</v>
      </c>
    </row>
    <row r="167" spans="1:3" x14ac:dyDescent="0.55000000000000004">
      <c r="A167">
        <v>600730828</v>
      </c>
      <c r="B167">
        <v>1</v>
      </c>
      <c r="C167" t="s">
        <v>61</v>
      </c>
    </row>
    <row r="168" spans="1:3" x14ac:dyDescent="0.55000000000000004">
      <c r="A168">
        <v>600731629</v>
      </c>
      <c r="B168">
        <v>1</v>
      </c>
      <c r="C168" t="s">
        <v>0</v>
      </c>
    </row>
    <row r="169" spans="1:3" hidden="1" x14ac:dyDescent="0.55000000000000004">
      <c r="A169">
        <v>600743750</v>
      </c>
      <c r="B169">
        <v>27</v>
      </c>
      <c r="C169" t="s">
        <v>62</v>
      </c>
    </row>
    <row r="170" spans="1:3" hidden="1" x14ac:dyDescent="0.55000000000000004">
      <c r="A170">
        <v>600744569</v>
      </c>
      <c r="B170">
        <v>27</v>
      </c>
      <c r="C170" t="s">
        <v>0</v>
      </c>
    </row>
    <row r="171" spans="1:3" x14ac:dyDescent="0.55000000000000004">
      <c r="A171">
        <v>600750404</v>
      </c>
      <c r="B171">
        <v>7</v>
      </c>
      <c r="C171" t="s">
        <v>63</v>
      </c>
    </row>
    <row r="172" spans="1:3" x14ac:dyDescent="0.55000000000000004">
      <c r="A172">
        <v>600751205</v>
      </c>
      <c r="B172">
        <v>7</v>
      </c>
      <c r="C172" t="s">
        <v>0</v>
      </c>
    </row>
    <row r="173" spans="1:3" x14ac:dyDescent="0.55000000000000004">
      <c r="A173">
        <v>600798713</v>
      </c>
      <c r="B173">
        <v>14</v>
      </c>
      <c r="C173" t="s">
        <v>64</v>
      </c>
    </row>
    <row r="174" spans="1:3" x14ac:dyDescent="0.55000000000000004">
      <c r="A174">
        <v>600799514</v>
      </c>
      <c r="B174">
        <v>14</v>
      </c>
      <c r="C174" t="s">
        <v>0</v>
      </c>
    </row>
    <row r="175" spans="1:3" x14ac:dyDescent="0.55000000000000004">
      <c r="A175">
        <v>600811176</v>
      </c>
      <c r="B175">
        <v>15</v>
      </c>
      <c r="C175" t="s">
        <v>65</v>
      </c>
    </row>
    <row r="176" spans="1:3" x14ac:dyDescent="0.55000000000000004">
      <c r="A176">
        <v>600811977</v>
      </c>
      <c r="B176">
        <v>15</v>
      </c>
      <c r="C176" t="s">
        <v>0</v>
      </c>
    </row>
    <row r="177" spans="1:3" hidden="1" x14ac:dyDescent="0.55000000000000004">
      <c r="A177">
        <v>600824912</v>
      </c>
      <c r="B177">
        <v>25</v>
      </c>
      <c r="C177" t="s">
        <v>66</v>
      </c>
    </row>
    <row r="178" spans="1:3" hidden="1" x14ac:dyDescent="0.55000000000000004">
      <c r="A178">
        <v>600825731</v>
      </c>
      <c r="B178">
        <v>25</v>
      </c>
      <c r="C178" t="s">
        <v>0</v>
      </c>
    </row>
    <row r="179" spans="1:3" hidden="1" x14ac:dyDescent="0.55000000000000004">
      <c r="A179">
        <v>600829337</v>
      </c>
      <c r="B179">
        <v>20</v>
      </c>
      <c r="C179" t="s">
        <v>67</v>
      </c>
    </row>
    <row r="180" spans="1:3" x14ac:dyDescent="0.55000000000000004">
      <c r="A180">
        <v>600829393</v>
      </c>
      <c r="B180">
        <v>16</v>
      </c>
      <c r="C180" t="s">
        <v>68</v>
      </c>
    </row>
    <row r="181" spans="1:3" hidden="1" x14ac:dyDescent="0.55000000000000004">
      <c r="A181">
        <v>600830156</v>
      </c>
      <c r="B181">
        <v>20</v>
      </c>
      <c r="C181" t="s">
        <v>0</v>
      </c>
    </row>
    <row r="182" spans="1:3" x14ac:dyDescent="0.55000000000000004">
      <c r="A182">
        <v>600830194</v>
      </c>
      <c r="B182">
        <v>16</v>
      </c>
      <c r="C182" t="s">
        <v>0</v>
      </c>
    </row>
    <row r="183" spans="1:3" x14ac:dyDescent="0.55000000000000004">
      <c r="A183">
        <v>600905122</v>
      </c>
      <c r="B183">
        <v>10</v>
      </c>
      <c r="C183" t="s">
        <v>69</v>
      </c>
    </row>
    <row r="184" spans="1:3" x14ac:dyDescent="0.55000000000000004">
      <c r="A184">
        <v>600905923</v>
      </c>
      <c r="B184">
        <v>10</v>
      </c>
      <c r="C184" t="s">
        <v>0</v>
      </c>
    </row>
    <row r="185" spans="1:3" x14ac:dyDescent="0.55000000000000004">
      <c r="A185">
        <v>600941773</v>
      </c>
      <c r="B185">
        <v>12</v>
      </c>
      <c r="C185" t="s">
        <v>70</v>
      </c>
    </row>
    <row r="186" spans="1:3" x14ac:dyDescent="0.55000000000000004">
      <c r="A186">
        <v>600942573</v>
      </c>
      <c r="B186">
        <v>12</v>
      </c>
      <c r="C186" t="s">
        <v>0</v>
      </c>
    </row>
    <row r="187" spans="1:3" hidden="1" x14ac:dyDescent="0.55000000000000004">
      <c r="A187">
        <v>600995053</v>
      </c>
      <c r="B187">
        <v>29</v>
      </c>
      <c r="C187" t="s">
        <v>71</v>
      </c>
    </row>
    <row r="188" spans="1:3" hidden="1" x14ac:dyDescent="0.55000000000000004">
      <c r="A188">
        <v>600995873</v>
      </c>
      <c r="B188">
        <v>29</v>
      </c>
      <c r="C188" t="s">
        <v>0</v>
      </c>
    </row>
    <row r="189" spans="1:3" hidden="1" x14ac:dyDescent="0.55000000000000004">
      <c r="A189">
        <v>601019905</v>
      </c>
      <c r="B189">
        <v>22</v>
      </c>
      <c r="C189" t="s">
        <v>72</v>
      </c>
    </row>
    <row r="190" spans="1:3" hidden="1" x14ac:dyDescent="0.55000000000000004">
      <c r="A190">
        <v>601020723</v>
      </c>
      <c r="B190">
        <v>22</v>
      </c>
      <c r="C190" t="s">
        <v>0</v>
      </c>
    </row>
    <row r="191" spans="1:3" hidden="1" x14ac:dyDescent="0.55000000000000004">
      <c r="A191">
        <v>601047901</v>
      </c>
      <c r="B191">
        <v>26</v>
      </c>
      <c r="C191" t="s">
        <v>73</v>
      </c>
    </row>
    <row r="192" spans="1:3" hidden="1" x14ac:dyDescent="0.55000000000000004">
      <c r="A192">
        <v>601048719</v>
      </c>
      <c r="B192">
        <v>26</v>
      </c>
      <c r="C192" t="s">
        <v>0</v>
      </c>
    </row>
    <row r="193" spans="1:3" x14ac:dyDescent="0.55000000000000004">
      <c r="A193">
        <v>601057104</v>
      </c>
      <c r="B193">
        <v>9</v>
      </c>
      <c r="C193" t="s">
        <v>74</v>
      </c>
    </row>
    <row r="194" spans="1:3" x14ac:dyDescent="0.55000000000000004">
      <c r="A194">
        <v>601057905</v>
      </c>
      <c r="B194">
        <v>9</v>
      </c>
      <c r="C194" t="s">
        <v>0</v>
      </c>
    </row>
    <row r="195" spans="1:3" x14ac:dyDescent="0.55000000000000004">
      <c r="A195">
        <v>601063623</v>
      </c>
      <c r="B195">
        <v>5</v>
      </c>
      <c r="C195" t="s">
        <v>75</v>
      </c>
    </row>
    <row r="196" spans="1:3" x14ac:dyDescent="0.55000000000000004">
      <c r="A196">
        <v>601064422</v>
      </c>
      <c r="B196">
        <v>5</v>
      </c>
      <c r="C196" t="s">
        <v>0</v>
      </c>
    </row>
    <row r="197" spans="1:3" hidden="1" x14ac:dyDescent="0.55000000000000004">
      <c r="A197">
        <v>601075600</v>
      </c>
      <c r="B197">
        <v>19</v>
      </c>
      <c r="C197" t="s">
        <v>76</v>
      </c>
    </row>
    <row r="198" spans="1:3" hidden="1" x14ac:dyDescent="0.55000000000000004">
      <c r="A198">
        <v>601076420</v>
      </c>
      <c r="B198">
        <v>19</v>
      </c>
      <c r="C198" t="s">
        <v>0</v>
      </c>
    </row>
    <row r="199" spans="1:3" x14ac:dyDescent="0.55000000000000004">
      <c r="A199">
        <v>601165482</v>
      </c>
      <c r="B199">
        <v>17</v>
      </c>
      <c r="C199" t="s">
        <v>77</v>
      </c>
    </row>
    <row r="200" spans="1:3" x14ac:dyDescent="0.55000000000000004">
      <c r="A200">
        <v>601166283</v>
      </c>
      <c r="B200">
        <v>17</v>
      </c>
      <c r="C200" t="s">
        <v>0</v>
      </c>
    </row>
    <row r="201" spans="1:3" x14ac:dyDescent="0.55000000000000004">
      <c r="A201">
        <v>601232520</v>
      </c>
      <c r="B201">
        <v>13</v>
      </c>
      <c r="C201" t="s">
        <v>78</v>
      </c>
    </row>
    <row r="202" spans="1:3" x14ac:dyDescent="0.55000000000000004">
      <c r="A202">
        <v>601233321</v>
      </c>
      <c r="B202">
        <v>13</v>
      </c>
      <c r="C202" t="s">
        <v>0</v>
      </c>
    </row>
    <row r="203" spans="1:3" x14ac:dyDescent="0.55000000000000004">
      <c r="A203">
        <v>601247974</v>
      </c>
      <c r="B203">
        <v>3</v>
      </c>
      <c r="C203" t="s">
        <v>79</v>
      </c>
    </row>
    <row r="204" spans="1:3" x14ac:dyDescent="0.55000000000000004">
      <c r="A204">
        <v>601248775</v>
      </c>
      <c r="B204">
        <v>3</v>
      </c>
      <c r="C204" t="s">
        <v>0</v>
      </c>
    </row>
    <row r="205" spans="1:3" hidden="1" x14ac:dyDescent="0.55000000000000004">
      <c r="A205">
        <v>601263216</v>
      </c>
      <c r="B205">
        <v>21</v>
      </c>
      <c r="C205" t="s">
        <v>80</v>
      </c>
    </row>
    <row r="206" spans="1:3" hidden="1" x14ac:dyDescent="0.55000000000000004">
      <c r="A206">
        <v>601264035</v>
      </c>
      <c r="B206">
        <v>21</v>
      </c>
      <c r="C206" t="s">
        <v>0</v>
      </c>
    </row>
    <row r="207" spans="1:3" hidden="1" x14ac:dyDescent="0.55000000000000004">
      <c r="A207">
        <v>601302160</v>
      </c>
      <c r="B207">
        <v>23</v>
      </c>
      <c r="C207" t="s">
        <v>81</v>
      </c>
    </row>
    <row r="208" spans="1:3" hidden="1" x14ac:dyDescent="0.55000000000000004">
      <c r="A208">
        <v>601302980</v>
      </c>
      <c r="B208">
        <v>23</v>
      </c>
      <c r="C208" t="s">
        <v>0</v>
      </c>
    </row>
    <row r="209" spans="1:3" hidden="1" x14ac:dyDescent="0.55000000000000004">
      <c r="A209">
        <v>601335826</v>
      </c>
      <c r="B209">
        <v>32</v>
      </c>
      <c r="C209" t="s">
        <v>82</v>
      </c>
    </row>
    <row r="210" spans="1:3" hidden="1" x14ac:dyDescent="0.55000000000000004">
      <c r="A210">
        <v>601336644</v>
      </c>
      <c r="B210">
        <v>32</v>
      </c>
      <c r="C210" t="s">
        <v>0</v>
      </c>
    </row>
    <row r="211" spans="1:3" hidden="1" x14ac:dyDescent="0.55000000000000004">
      <c r="A211">
        <v>605394211</v>
      </c>
      <c r="B211">
        <v>24</v>
      </c>
      <c r="C211" t="s">
        <v>83</v>
      </c>
    </row>
    <row r="212" spans="1:3" x14ac:dyDescent="0.55000000000000004">
      <c r="A212">
        <v>605423298</v>
      </c>
      <c r="B212">
        <v>8</v>
      </c>
      <c r="C212" t="s">
        <v>83</v>
      </c>
    </row>
    <row r="213" spans="1:3" hidden="1" x14ac:dyDescent="0.55000000000000004">
      <c r="A213">
        <v>605500975</v>
      </c>
      <c r="B213">
        <v>28</v>
      </c>
      <c r="C213" t="s">
        <v>83</v>
      </c>
    </row>
    <row r="214" spans="1:3" x14ac:dyDescent="0.55000000000000004">
      <c r="A214">
        <v>605540989</v>
      </c>
      <c r="B214">
        <v>11</v>
      </c>
      <c r="C214" t="s">
        <v>83</v>
      </c>
    </row>
    <row r="215" spans="1:3" hidden="1" x14ac:dyDescent="0.55000000000000004">
      <c r="A215">
        <v>605563125</v>
      </c>
      <c r="B215">
        <v>31</v>
      </c>
      <c r="C215" t="s">
        <v>83</v>
      </c>
    </row>
    <row r="216" spans="1:3" x14ac:dyDescent="0.55000000000000004">
      <c r="A216">
        <v>605586649</v>
      </c>
      <c r="B216">
        <v>2</v>
      </c>
      <c r="C216" t="s">
        <v>83</v>
      </c>
    </row>
    <row r="217" spans="1:3" x14ac:dyDescent="0.55000000000000004">
      <c r="A217">
        <v>605601276</v>
      </c>
      <c r="B217">
        <v>6</v>
      </c>
      <c r="C217" t="s">
        <v>83</v>
      </c>
    </row>
    <row r="218" spans="1:3" hidden="1" x14ac:dyDescent="0.55000000000000004">
      <c r="A218">
        <v>605603295</v>
      </c>
      <c r="B218">
        <v>30</v>
      </c>
      <c r="C218" t="s">
        <v>83</v>
      </c>
    </row>
    <row r="219" spans="1:3" hidden="1" x14ac:dyDescent="0.55000000000000004">
      <c r="A219">
        <v>605685526</v>
      </c>
      <c r="B219">
        <v>18</v>
      </c>
      <c r="C219" t="s">
        <v>83</v>
      </c>
    </row>
    <row r="220" spans="1:3" x14ac:dyDescent="0.55000000000000004">
      <c r="A220">
        <v>605698887</v>
      </c>
      <c r="B220">
        <v>4</v>
      </c>
      <c r="C220" t="s">
        <v>83</v>
      </c>
    </row>
    <row r="221" spans="1:3" hidden="1" x14ac:dyDescent="0.55000000000000004">
      <c r="A221">
        <v>605699800</v>
      </c>
      <c r="B221">
        <v>33</v>
      </c>
      <c r="C221" t="s">
        <v>84</v>
      </c>
    </row>
    <row r="222" spans="1:3" x14ac:dyDescent="0.55000000000000004">
      <c r="A222">
        <v>605732725</v>
      </c>
      <c r="B222">
        <v>1</v>
      </c>
      <c r="C222" t="s">
        <v>83</v>
      </c>
    </row>
    <row r="223" spans="1:3" hidden="1" x14ac:dyDescent="0.55000000000000004">
      <c r="A223">
        <v>605744918</v>
      </c>
      <c r="B223">
        <v>27</v>
      </c>
      <c r="C223" t="s">
        <v>83</v>
      </c>
    </row>
    <row r="224" spans="1:3" x14ac:dyDescent="0.55000000000000004">
      <c r="A224">
        <v>605752390</v>
      </c>
      <c r="B224">
        <v>7</v>
      </c>
      <c r="C224" t="s">
        <v>83</v>
      </c>
    </row>
    <row r="225" spans="1:3" x14ac:dyDescent="0.55000000000000004">
      <c r="A225">
        <v>605800626</v>
      </c>
      <c r="B225">
        <v>14</v>
      </c>
      <c r="C225" t="s">
        <v>83</v>
      </c>
    </row>
    <row r="226" spans="1:3" x14ac:dyDescent="0.55000000000000004">
      <c r="A226">
        <v>605813078</v>
      </c>
      <c r="B226">
        <v>15</v>
      </c>
      <c r="C226" t="s">
        <v>83</v>
      </c>
    </row>
    <row r="227" spans="1:3" hidden="1" x14ac:dyDescent="0.55000000000000004">
      <c r="A227">
        <v>605826677</v>
      </c>
      <c r="B227">
        <v>25</v>
      </c>
      <c r="C227" t="s">
        <v>83</v>
      </c>
    </row>
    <row r="228" spans="1:3" x14ac:dyDescent="0.55000000000000004">
      <c r="A228">
        <v>605831748</v>
      </c>
      <c r="B228">
        <v>16</v>
      </c>
      <c r="C228" t="s">
        <v>83</v>
      </c>
    </row>
    <row r="229" spans="1:3" hidden="1" x14ac:dyDescent="0.55000000000000004">
      <c r="A229">
        <v>605831777</v>
      </c>
      <c r="B229">
        <v>20</v>
      </c>
      <c r="C229" t="s">
        <v>83</v>
      </c>
    </row>
    <row r="230" spans="1:3" x14ac:dyDescent="0.55000000000000004">
      <c r="A230">
        <v>605907009</v>
      </c>
      <c r="B230">
        <v>10</v>
      </c>
      <c r="C230" t="s">
        <v>83</v>
      </c>
    </row>
    <row r="231" spans="1:3" hidden="1" x14ac:dyDescent="0.55000000000000004">
      <c r="A231">
        <v>605940150</v>
      </c>
      <c r="B231">
        <v>33</v>
      </c>
      <c r="C231" t="s">
        <v>85</v>
      </c>
    </row>
    <row r="232" spans="1:3" x14ac:dyDescent="0.55000000000000004">
      <c r="A232">
        <v>605944864</v>
      </c>
      <c r="B232">
        <v>12</v>
      </c>
      <c r="C232" t="s">
        <v>83</v>
      </c>
    </row>
    <row r="233" spans="1:3" hidden="1" x14ac:dyDescent="0.55000000000000004">
      <c r="A233">
        <v>605996232</v>
      </c>
      <c r="B233">
        <v>29</v>
      </c>
      <c r="C233" t="s">
        <v>83</v>
      </c>
    </row>
    <row r="234" spans="1:3" hidden="1" x14ac:dyDescent="0.55000000000000004">
      <c r="A234">
        <v>606022256</v>
      </c>
      <c r="B234">
        <v>22</v>
      </c>
      <c r="C234" t="s">
        <v>83</v>
      </c>
    </row>
    <row r="235" spans="1:3" hidden="1" x14ac:dyDescent="0.55000000000000004">
      <c r="A235">
        <v>606049646</v>
      </c>
      <c r="B235">
        <v>26</v>
      </c>
      <c r="C235" t="s">
        <v>83</v>
      </c>
    </row>
    <row r="236" spans="1:3" x14ac:dyDescent="0.55000000000000004">
      <c r="A236">
        <v>606059006</v>
      </c>
      <c r="B236">
        <v>9</v>
      </c>
      <c r="C236" t="s">
        <v>83</v>
      </c>
    </row>
    <row r="237" spans="1:3" x14ac:dyDescent="0.55000000000000004">
      <c r="A237">
        <v>606065731</v>
      </c>
      <c r="B237">
        <v>5</v>
      </c>
      <c r="C237" t="s">
        <v>83</v>
      </c>
    </row>
    <row r="238" spans="1:3" hidden="1" x14ac:dyDescent="0.55000000000000004">
      <c r="A238">
        <v>606078484</v>
      </c>
      <c r="B238">
        <v>19</v>
      </c>
      <c r="C238" t="s">
        <v>83</v>
      </c>
    </row>
    <row r="239" spans="1:3" x14ac:dyDescent="0.55000000000000004">
      <c r="A239">
        <v>606167855</v>
      </c>
      <c r="B239">
        <v>17</v>
      </c>
      <c r="C239" t="s">
        <v>83</v>
      </c>
    </row>
    <row r="240" spans="1:3" x14ac:dyDescent="0.55000000000000004">
      <c r="A240">
        <v>606234401</v>
      </c>
      <c r="B240">
        <v>13</v>
      </c>
      <c r="C240" t="s">
        <v>83</v>
      </c>
    </row>
    <row r="241" spans="1:3" x14ac:dyDescent="0.55000000000000004">
      <c r="A241">
        <v>606249869</v>
      </c>
      <c r="B241">
        <v>3</v>
      </c>
      <c r="C241" t="s">
        <v>83</v>
      </c>
    </row>
    <row r="242" spans="1:3" hidden="1" x14ac:dyDescent="0.55000000000000004">
      <c r="A242">
        <v>606265691</v>
      </c>
      <c r="B242">
        <v>21</v>
      </c>
      <c r="C242" t="s">
        <v>83</v>
      </c>
    </row>
    <row r="243" spans="1:3" hidden="1" x14ac:dyDescent="0.55000000000000004">
      <c r="A243">
        <v>606304505</v>
      </c>
      <c r="B243">
        <v>23</v>
      </c>
      <c r="C243" t="s">
        <v>83</v>
      </c>
    </row>
    <row r="244" spans="1:3" hidden="1" x14ac:dyDescent="0.55000000000000004">
      <c r="A244">
        <v>606336992</v>
      </c>
      <c r="B244">
        <v>32</v>
      </c>
      <c r="C244" t="s">
        <v>83</v>
      </c>
    </row>
    <row r="245" spans="1:3" hidden="1" x14ac:dyDescent="0.55000000000000004">
      <c r="A245">
        <v>606554543</v>
      </c>
      <c r="B245">
        <v>33</v>
      </c>
      <c r="C245" t="s">
        <v>86</v>
      </c>
    </row>
    <row r="246" spans="1:3" hidden="1" x14ac:dyDescent="0.55000000000000004">
      <c r="A246">
        <v>606920814</v>
      </c>
      <c r="B246">
        <v>33</v>
      </c>
      <c r="C246" t="s">
        <v>87</v>
      </c>
    </row>
    <row r="247" spans="1:3" hidden="1" x14ac:dyDescent="0.55000000000000004">
      <c r="A247">
        <v>606928633</v>
      </c>
      <c r="B247">
        <v>33</v>
      </c>
      <c r="C247" t="s">
        <v>88</v>
      </c>
    </row>
    <row r="248" spans="1:3" hidden="1" x14ac:dyDescent="0.55000000000000004">
      <c r="A248">
        <v>606936315</v>
      </c>
      <c r="B248">
        <v>33</v>
      </c>
      <c r="C248" t="s">
        <v>89</v>
      </c>
    </row>
    <row r="249" spans="1:3" hidden="1" x14ac:dyDescent="0.55000000000000004">
      <c r="A249">
        <v>606944010</v>
      </c>
      <c r="B249">
        <v>33</v>
      </c>
      <c r="C249" t="s">
        <v>90</v>
      </c>
    </row>
    <row r="250" spans="1:3" hidden="1" x14ac:dyDescent="0.55000000000000004">
      <c r="A250">
        <v>607911109</v>
      </c>
      <c r="B250">
        <v>33</v>
      </c>
      <c r="C250" t="s">
        <v>91</v>
      </c>
    </row>
    <row r="251" spans="1:3" hidden="1" x14ac:dyDescent="0.55000000000000004">
      <c r="A251">
        <v>607918851</v>
      </c>
      <c r="B251">
        <v>33</v>
      </c>
      <c r="C251" t="s">
        <v>92</v>
      </c>
    </row>
    <row r="252" spans="1:3" hidden="1" x14ac:dyDescent="0.55000000000000004">
      <c r="A252">
        <v>609141616</v>
      </c>
      <c r="B252">
        <v>33</v>
      </c>
      <c r="C252" t="s">
        <v>93</v>
      </c>
    </row>
    <row r="253" spans="1:3" hidden="1" x14ac:dyDescent="0.55000000000000004">
      <c r="A253">
        <v>609149490</v>
      </c>
      <c r="B253">
        <v>33</v>
      </c>
      <c r="C253" t="s">
        <v>94</v>
      </c>
    </row>
    <row r="254" spans="1:3" hidden="1" x14ac:dyDescent="0.55000000000000004">
      <c r="A254">
        <v>609157395</v>
      </c>
      <c r="B254">
        <v>33</v>
      </c>
      <c r="C254" t="s">
        <v>95</v>
      </c>
    </row>
    <row r="255" spans="1:3" hidden="1" x14ac:dyDescent="0.55000000000000004">
      <c r="A255">
        <v>609165154</v>
      </c>
      <c r="B255">
        <v>33</v>
      </c>
      <c r="C255" t="s">
        <v>96</v>
      </c>
    </row>
    <row r="256" spans="1:3" hidden="1" x14ac:dyDescent="0.55000000000000004">
      <c r="A256">
        <v>609172901</v>
      </c>
      <c r="B256">
        <v>33</v>
      </c>
      <c r="C256" t="s">
        <v>97</v>
      </c>
    </row>
    <row r="257" spans="1:3" hidden="1" x14ac:dyDescent="0.55000000000000004">
      <c r="A257">
        <v>609187835</v>
      </c>
      <c r="B257">
        <v>33</v>
      </c>
      <c r="C257" t="s">
        <v>98</v>
      </c>
    </row>
    <row r="258" spans="1:3" hidden="1" x14ac:dyDescent="0.55000000000000004">
      <c r="A258">
        <v>609195443</v>
      </c>
      <c r="B258">
        <v>33</v>
      </c>
      <c r="C258" t="s">
        <v>99</v>
      </c>
    </row>
    <row r="259" spans="1:3" hidden="1" x14ac:dyDescent="0.55000000000000004">
      <c r="A259">
        <v>630392303</v>
      </c>
      <c r="B259">
        <v>24</v>
      </c>
      <c r="C259" t="s">
        <v>50</v>
      </c>
    </row>
    <row r="260" spans="1:3" x14ac:dyDescent="0.55000000000000004">
      <c r="A260">
        <v>630422187</v>
      </c>
      <c r="B260">
        <v>8</v>
      </c>
      <c r="C260" t="s">
        <v>50</v>
      </c>
    </row>
    <row r="261" spans="1:3" hidden="1" x14ac:dyDescent="0.55000000000000004">
      <c r="A261">
        <v>630498923</v>
      </c>
      <c r="B261">
        <v>28</v>
      </c>
      <c r="C261" t="s">
        <v>50</v>
      </c>
    </row>
    <row r="262" spans="1:3" x14ac:dyDescent="0.55000000000000004">
      <c r="A262">
        <v>630539878</v>
      </c>
      <c r="B262">
        <v>11</v>
      </c>
      <c r="C262" t="s">
        <v>50</v>
      </c>
    </row>
    <row r="263" spans="1:3" hidden="1" x14ac:dyDescent="0.55000000000000004">
      <c r="A263">
        <v>630560972</v>
      </c>
      <c r="B263">
        <v>31</v>
      </c>
      <c r="C263" t="s">
        <v>50</v>
      </c>
    </row>
    <row r="264" spans="1:3" x14ac:dyDescent="0.55000000000000004">
      <c r="A264">
        <v>630585584</v>
      </c>
      <c r="B264">
        <v>2</v>
      </c>
      <c r="C264" t="s">
        <v>50</v>
      </c>
    </row>
    <row r="265" spans="1:3" x14ac:dyDescent="0.55000000000000004">
      <c r="A265">
        <v>630600074</v>
      </c>
      <c r="B265">
        <v>6</v>
      </c>
      <c r="C265" t="s">
        <v>50</v>
      </c>
    </row>
    <row r="266" spans="1:3" hidden="1" x14ac:dyDescent="0.55000000000000004">
      <c r="A266">
        <v>630601387</v>
      </c>
      <c r="B266">
        <v>30</v>
      </c>
      <c r="C266" t="s">
        <v>50</v>
      </c>
    </row>
    <row r="267" spans="1:3" hidden="1" x14ac:dyDescent="0.55000000000000004">
      <c r="A267">
        <v>630683736</v>
      </c>
      <c r="B267">
        <v>18</v>
      </c>
      <c r="C267" t="s">
        <v>50</v>
      </c>
    </row>
    <row r="268" spans="1:3" x14ac:dyDescent="0.55000000000000004">
      <c r="A268">
        <v>630697731</v>
      </c>
      <c r="B268">
        <v>4</v>
      </c>
      <c r="C268" t="s">
        <v>50</v>
      </c>
    </row>
    <row r="269" spans="1:3" hidden="1" x14ac:dyDescent="0.55000000000000004">
      <c r="A269">
        <v>630742866</v>
      </c>
      <c r="B269">
        <v>27</v>
      </c>
      <c r="C269" t="s">
        <v>50</v>
      </c>
    </row>
    <row r="270" spans="1:3" x14ac:dyDescent="0.55000000000000004">
      <c r="A270">
        <v>630751188</v>
      </c>
      <c r="B270">
        <v>7</v>
      </c>
      <c r="C270" t="s">
        <v>50</v>
      </c>
    </row>
    <row r="271" spans="1:3" x14ac:dyDescent="0.55000000000000004">
      <c r="A271">
        <v>630799515</v>
      </c>
      <c r="B271">
        <v>14</v>
      </c>
      <c r="C271" t="s">
        <v>50</v>
      </c>
    </row>
    <row r="272" spans="1:3" x14ac:dyDescent="0.55000000000000004">
      <c r="A272">
        <v>630812013</v>
      </c>
      <c r="B272">
        <v>15</v>
      </c>
      <c r="C272" t="s">
        <v>50</v>
      </c>
    </row>
    <row r="273" spans="1:3" hidden="1" x14ac:dyDescent="0.55000000000000004">
      <c r="A273">
        <v>630824770</v>
      </c>
      <c r="B273">
        <v>25</v>
      </c>
      <c r="C273" t="s">
        <v>50</v>
      </c>
    </row>
    <row r="274" spans="1:3" x14ac:dyDescent="0.55000000000000004">
      <c r="A274">
        <v>630825026</v>
      </c>
      <c r="B274">
        <v>1</v>
      </c>
      <c r="C274" t="s">
        <v>50</v>
      </c>
    </row>
    <row r="275" spans="1:3" hidden="1" x14ac:dyDescent="0.55000000000000004">
      <c r="A275">
        <v>630829711</v>
      </c>
      <c r="B275">
        <v>20</v>
      </c>
      <c r="C275" t="s">
        <v>50</v>
      </c>
    </row>
    <row r="276" spans="1:3" x14ac:dyDescent="0.55000000000000004">
      <c r="A276">
        <v>630830218</v>
      </c>
      <c r="B276">
        <v>16</v>
      </c>
      <c r="C276" t="s">
        <v>50</v>
      </c>
    </row>
    <row r="277" spans="1:3" x14ac:dyDescent="0.55000000000000004">
      <c r="A277">
        <v>630905898</v>
      </c>
      <c r="B277">
        <v>10</v>
      </c>
      <c r="C277" t="s">
        <v>50</v>
      </c>
    </row>
    <row r="278" spans="1:3" x14ac:dyDescent="0.55000000000000004">
      <c r="A278">
        <v>630943708</v>
      </c>
      <c r="B278">
        <v>12</v>
      </c>
      <c r="C278" t="s">
        <v>50</v>
      </c>
    </row>
    <row r="279" spans="1:3" hidden="1" x14ac:dyDescent="0.55000000000000004">
      <c r="A279">
        <v>630994198</v>
      </c>
      <c r="B279">
        <v>29</v>
      </c>
      <c r="C279" t="s">
        <v>50</v>
      </c>
    </row>
    <row r="280" spans="1:3" hidden="1" x14ac:dyDescent="0.55000000000000004">
      <c r="A280">
        <v>631020288</v>
      </c>
      <c r="B280">
        <v>22</v>
      </c>
      <c r="C280" t="s">
        <v>50</v>
      </c>
    </row>
    <row r="281" spans="1:3" hidden="1" x14ac:dyDescent="0.55000000000000004">
      <c r="A281">
        <v>631047693</v>
      </c>
      <c r="B281">
        <v>26</v>
      </c>
      <c r="C281" t="s">
        <v>50</v>
      </c>
    </row>
    <row r="282" spans="1:3" x14ac:dyDescent="0.55000000000000004">
      <c r="A282">
        <v>631057895</v>
      </c>
      <c r="B282">
        <v>9</v>
      </c>
      <c r="C282" t="s">
        <v>50</v>
      </c>
    </row>
    <row r="283" spans="1:3" x14ac:dyDescent="0.55000000000000004">
      <c r="A283">
        <v>631064529</v>
      </c>
      <c r="B283">
        <v>5</v>
      </c>
      <c r="C283" t="s">
        <v>50</v>
      </c>
    </row>
    <row r="284" spans="1:3" hidden="1" x14ac:dyDescent="0.55000000000000004">
      <c r="A284">
        <v>631076334</v>
      </c>
      <c r="B284">
        <v>19</v>
      </c>
      <c r="C284" t="s">
        <v>50</v>
      </c>
    </row>
    <row r="285" spans="1:3" x14ac:dyDescent="0.55000000000000004">
      <c r="A285">
        <v>631166326</v>
      </c>
      <c r="B285">
        <v>17</v>
      </c>
      <c r="C285" t="s">
        <v>50</v>
      </c>
    </row>
    <row r="286" spans="1:3" x14ac:dyDescent="0.55000000000000004">
      <c r="A286">
        <v>631233336</v>
      </c>
      <c r="B286">
        <v>13</v>
      </c>
      <c r="C286" t="s">
        <v>50</v>
      </c>
    </row>
    <row r="287" spans="1:3" x14ac:dyDescent="0.55000000000000004">
      <c r="A287">
        <v>631248758</v>
      </c>
      <c r="B287">
        <v>3</v>
      </c>
      <c r="C287" t="s">
        <v>50</v>
      </c>
    </row>
    <row r="288" spans="1:3" hidden="1" x14ac:dyDescent="0.55000000000000004">
      <c r="A288">
        <v>631263901</v>
      </c>
      <c r="B288">
        <v>21</v>
      </c>
      <c r="C288" t="s">
        <v>50</v>
      </c>
    </row>
    <row r="289" spans="1:3" hidden="1" x14ac:dyDescent="0.55000000000000004">
      <c r="A289">
        <v>631302502</v>
      </c>
      <c r="B289">
        <v>23</v>
      </c>
      <c r="C289" t="s">
        <v>50</v>
      </c>
    </row>
    <row r="290" spans="1:3" hidden="1" x14ac:dyDescent="0.55000000000000004">
      <c r="A290">
        <v>631334942</v>
      </c>
      <c r="B290">
        <v>32</v>
      </c>
      <c r="C290" t="s">
        <v>50</v>
      </c>
    </row>
    <row r="291" spans="1:3" hidden="1" x14ac:dyDescent="0.55000000000000004">
      <c r="A291">
        <v>900361033</v>
      </c>
      <c r="B291">
        <v>24</v>
      </c>
      <c r="C291" t="s">
        <v>0</v>
      </c>
    </row>
    <row r="292" spans="1:3" x14ac:dyDescent="0.55000000000000004">
      <c r="A292">
        <v>900390962</v>
      </c>
      <c r="B292">
        <v>8</v>
      </c>
      <c r="C292" t="s">
        <v>0</v>
      </c>
    </row>
    <row r="293" spans="1:3" hidden="1" x14ac:dyDescent="0.55000000000000004">
      <c r="A293">
        <v>900394786</v>
      </c>
      <c r="B293">
        <v>24</v>
      </c>
      <c r="C293" t="s">
        <v>100</v>
      </c>
    </row>
    <row r="294" spans="1:3" x14ac:dyDescent="0.55000000000000004">
      <c r="A294">
        <v>900424333</v>
      </c>
      <c r="B294">
        <v>8</v>
      </c>
      <c r="C294" t="s">
        <v>101</v>
      </c>
    </row>
    <row r="295" spans="1:3" hidden="1" x14ac:dyDescent="0.55000000000000004">
      <c r="A295">
        <v>900467698</v>
      </c>
      <c r="B295">
        <v>28</v>
      </c>
      <c r="C295" t="s">
        <v>0</v>
      </c>
    </row>
    <row r="296" spans="1:3" hidden="1" x14ac:dyDescent="0.55000000000000004">
      <c r="A296">
        <v>900501462</v>
      </c>
      <c r="B296">
        <v>28</v>
      </c>
      <c r="C296" t="s">
        <v>102</v>
      </c>
    </row>
    <row r="297" spans="1:3" x14ac:dyDescent="0.55000000000000004">
      <c r="A297">
        <v>900508653</v>
      </c>
      <c r="B297">
        <v>11</v>
      </c>
      <c r="C297" t="s">
        <v>0</v>
      </c>
    </row>
    <row r="298" spans="1:3" hidden="1" x14ac:dyDescent="0.55000000000000004">
      <c r="A298">
        <v>900529656</v>
      </c>
      <c r="B298">
        <v>31</v>
      </c>
      <c r="C298" t="s">
        <v>0</v>
      </c>
    </row>
    <row r="299" spans="1:3" x14ac:dyDescent="0.55000000000000004">
      <c r="A299">
        <v>900541519</v>
      </c>
      <c r="B299">
        <v>11</v>
      </c>
      <c r="C299" t="s">
        <v>103</v>
      </c>
    </row>
    <row r="300" spans="1:3" x14ac:dyDescent="0.55000000000000004">
      <c r="A300">
        <v>900554313</v>
      </c>
      <c r="B300">
        <v>2</v>
      </c>
      <c r="C300" t="s">
        <v>0</v>
      </c>
    </row>
    <row r="301" spans="1:3" hidden="1" x14ac:dyDescent="0.55000000000000004">
      <c r="A301">
        <v>900563419</v>
      </c>
      <c r="B301">
        <v>31</v>
      </c>
      <c r="C301" t="s">
        <v>104</v>
      </c>
    </row>
    <row r="302" spans="1:3" x14ac:dyDescent="0.55000000000000004">
      <c r="A302">
        <v>900568849</v>
      </c>
      <c r="B302">
        <v>6</v>
      </c>
      <c r="C302" t="s">
        <v>0</v>
      </c>
    </row>
    <row r="303" spans="1:3" hidden="1" x14ac:dyDescent="0.55000000000000004">
      <c r="A303">
        <v>900570117</v>
      </c>
      <c r="B303">
        <v>30</v>
      </c>
      <c r="C303" t="s">
        <v>0</v>
      </c>
    </row>
    <row r="304" spans="1:3" x14ac:dyDescent="0.55000000000000004">
      <c r="A304">
        <v>900587798</v>
      </c>
      <c r="B304">
        <v>2</v>
      </c>
      <c r="C304" t="s">
        <v>105</v>
      </c>
    </row>
    <row r="305" spans="1:3" x14ac:dyDescent="0.55000000000000004">
      <c r="A305">
        <v>900602617</v>
      </c>
      <c r="B305">
        <v>6</v>
      </c>
      <c r="C305" t="s">
        <v>106</v>
      </c>
    </row>
    <row r="306" spans="1:3" hidden="1" x14ac:dyDescent="0.55000000000000004">
      <c r="A306">
        <v>900603883</v>
      </c>
      <c r="B306">
        <v>30</v>
      </c>
      <c r="C306" t="s">
        <v>107</v>
      </c>
    </row>
    <row r="307" spans="1:3" hidden="1" x14ac:dyDescent="0.55000000000000004">
      <c r="A307">
        <v>900652511</v>
      </c>
      <c r="B307">
        <v>18</v>
      </c>
      <c r="C307" t="s">
        <v>0</v>
      </c>
    </row>
    <row r="308" spans="1:3" x14ac:dyDescent="0.55000000000000004">
      <c r="A308">
        <v>900666479</v>
      </c>
      <c r="B308">
        <v>4</v>
      </c>
      <c r="C308" t="s">
        <v>0</v>
      </c>
    </row>
    <row r="309" spans="1:3" hidden="1" x14ac:dyDescent="0.55000000000000004">
      <c r="A309">
        <v>900677906</v>
      </c>
      <c r="B309">
        <v>33</v>
      </c>
      <c r="C309" t="s">
        <v>9</v>
      </c>
    </row>
    <row r="310" spans="1:3" hidden="1" x14ac:dyDescent="0.55000000000000004">
      <c r="A310">
        <v>900685480</v>
      </c>
      <c r="B310">
        <v>18</v>
      </c>
      <c r="C310" t="s">
        <v>108</v>
      </c>
    </row>
    <row r="311" spans="1:3" x14ac:dyDescent="0.55000000000000004">
      <c r="A311">
        <v>900698284</v>
      </c>
      <c r="B311">
        <v>4</v>
      </c>
      <c r="C311" t="s">
        <v>109</v>
      </c>
    </row>
    <row r="312" spans="1:3" x14ac:dyDescent="0.55000000000000004">
      <c r="A312">
        <v>900700389</v>
      </c>
      <c r="B312">
        <v>1</v>
      </c>
      <c r="C312" t="s">
        <v>0</v>
      </c>
    </row>
    <row r="313" spans="1:3" hidden="1" x14ac:dyDescent="0.55000000000000004">
      <c r="A313">
        <v>900711641</v>
      </c>
      <c r="B313">
        <v>27</v>
      </c>
      <c r="C313" t="s">
        <v>0</v>
      </c>
    </row>
    <row r="314" spans="1:3" x14ac:dyDescent="0.55000000000000004">
      <c r="A314">
        <v>900719963</v>
      </c>
      <c r="B314">
        <v>7</v>
      </c>
      <c r="C314" t="s">
        <v>0</v>
      </c>
    </row>
    <row r="315" spans="1:3" x14ac:dyDescent="0.55000000000000004">
      <c r="A315">
        <v>900734549</v>
      </c>
      <c r="B315">
        <v>1</v>
      </c>
      <c r="C315" t="s">
        <v>110</v>
      </c>
    </row>
    <row r="316" spans="1:3" hidden="1" x14ac:dyDescent="0.55000000000000004">
      <c r="A316">
        <v>900745395</v>
      </c>
      <c r="B316">
        <v>27</v>
      </c>
      <c r="C316" t="s">
        <v>111</v>
      </c>
    </row>
    <row r="317" spans="1:3" x14ac:dyDescent="0.55000000000000004">
      <c r="A317">
        <v>900753433</v>
      </c>
      <c r="B317">
        <v>7</v>
      </c>
      <c r="C317" t="s">
        <v>112</v>
      </c>
    </row>
    <row r="318" spans="1:3" x14ac:dyDescent="0.55000000000000004">
      <c r="A318">
        <v>900768290</v>
      </c>
      <c r="B318">
        <v>14</v>
      </c>
      <c r="C318" t="s">
        <v>0</v>
      </c>
    </row>
    <row r="319" spans="1:3" x14ac:dyDescent="0.55000000000000004">
      <c r="A319">
        <v>900780742</v>
      </c>
      <c r="B319">
        <v>15</v>
      </c>
      <c r="C319" t="s">
        <v>0</v>
      </c>
    </row>
    <row r="320" spans="1:3" hidden="1" x14ac:dyDescent="0.55000000000000004">
      <c r="A320">
        <v>900793499</v>
      </c>
      <c r="B320">
        <v>25</v>
      </c>
      <c r="C320" t="s">
        <v>0</v>
      </c>
    </row>
    <row r="321" spans="1:3" hidden="1" x14ac:dyDescent="0.55000000000000004">
      <c r="A321">
        <v>900798486</v>
      </c>
      <c r="B321">
        <v>20</v>
      </c>
      <c r="C321" t="s">
        <v>0</v>
      </c>
    </row>
    <row r="322" spans="1:3" x14ac:dyDescent="0.55000000000000004">
      <c r="A322">
        <v>900798948</v>
      </c>
      <c r="B322">
        <v>16</v>
      </c>
      <c r="C322" t="s">
        <v>0</v>
      </c>
    </row>
    <row r="323" spans="1:3" x14ac:dyDescent="0.55000000000000004">
      <c r="A323">
        <v>900801776</v>
      </c>
      <c r="B323">
        <v>14</v>
      </c>
      <c r="C323" t="s">
        <v>113</v>
      </c>
    </row>
    <row r="324" spans="1:3" x14ac:dyDescent="0.55000000000000004">
      <c r="A324">
        <v>900814491</v>
      </c>
      <c r="B324">
        <v>15</v>
      </c>
      <c r="C324" t="s">
        <v>114</v>
      </c>
    </row>
    <row r="325" spans="1:3" hidden="1" x14ac:dyDescent="0.55000000000000004">
      <c r="A325">
        <v>900827260</v>
      </c>
      <c r="B325">
        <v>25</v>
      </c>
      <c r="C325" t="s">
        <v>115</v>
      </c>
    </row>
    <row r="326" spans="1:3" hidden="1" x14ac:dyDescent="0.55000000000000004">
      <c r="A326">
        <v>900831963</v>
      </c>
      <c r="B326">
        <v>20</v>
      </c>
      <c r="C326" t="s">
        <v>116</v>
      </c>
    </row>
    <row r="327" spans="1:3" x14ac:dyDescent="0.55000000000000004">
      <c r="A327">
        <v>900832418</v>
      </c>
      <c r="B327">
        <v>16</v>
      </c>
      <c r="C327" t="s">
        <v>117</v>
      </c>
    </row>
    <row r="328" spans="1:3" x14ac:dyDescent="0.55000000000000004">
      <c r="A328">
        <v>900874673</v>
      </c>
      <c r="B328">
        <v>10</v>
      </c>
      <c r="C328" t="s">
        <v>0</v>
      </c>
    </row>
    <row r="329" spans="1:3" x14ac:dyDescent="0.55000000000000004">
      <c r="A329">
        <v>900908153</v>
      </c>
      <c r="B329">
        <v>10</v>
      </c>
      <c r="C329" t="s">
        <v>118</v>
      </c>
    </row>
    <row r="330" spans="1:3" x14ac:dyDescent="0.55000000000000004">
      <c r="A330">
        <v>900912456</v>
      </c>
      <c r="B330">
        <v>12</v>
      </c>
      <c r="C330" t="s">
        <v>0</v>
      </c>
    </row>
    <row r="331" spans="1:3" x14ac:dyDescent="0.55000000000000004">
      <c r="A331">
        <v>900943305</v>
      </c>
      <c r="B331">
        <v>12</v>
      </c>
      <c r="C331" t="s">
        <v>119</v>
      </c>
    </row>
    <row r="332" spans="1:3" hidden="1" x14ac:dyDescent="0.55000000000000004">
      <c r="A332">
        <v>900962973</v>
      </c>
      <c r="B332">
        <v>29</v>
      </c>
      <c r="C332" t="s">
        <v>0</v>
      </c>
    </row>
    <row r="333" spans="1:3" hidden="1" x14ac:dyDescent="0.55000000000000004">
      <c r="A333">
        <v>900989063</v>
      </c>
      <c r="B333">
        <v>22</v>
      </c>
      <c r="C333" t="s">
        <v>0</v>
      </c>
    </row>
    <row r="334" spans="1:3" hidden="1" x14ac:dyDescent="0.55000000000000004">
      <c r="A334">
        <v>900996738</v>
      </c>
      <c r="B334">
        <v>29</v>
      </c>
      <c r="C334" t="s">
        <v>120</v>
      </c>
    </row>
    <row r="335" spans="1:3" hidden="1" x14ac:dyDescent="0.55000000000000004">
      <c r="A335">
        <v>901016468</v>
      </c>
      <c r="B335">
        <v>26</v>
      </c>
      <c r="C335" t="s">
        <v>0</v>
      </c>
    </row>
    <row r="336" spans="1:3" hidden="1" x14ac:dyDescent="0.55000000000000004">
      <c r="A336">
        <v>901022828</v>
      </c>
      <c r="B336">
        <v>22</v>
      </c>
      <c r="C336" t="s">
        <v>121</v>
      </c>
    </row>
    <row r="337" spans="1:3" x14ac:dyDescent="0.55000000000000004">
      <c r="A337">
        <v>901026670</v>
      </c>
      <c r="B337">
        <v>9</v>
      </c>
      <c r="C337" t="s">
        <v>0</v>
      </c>
    </row>
    <row r="338" spans="1:3" x14ac:dyDescent="0.55000000000000004">
      <c r="A338">
        <v>901033304</v>
      </c>
      <c r="B338">
        <v>5</v>
      </c>
      <c r="C338" t="s">
        <v>0</v>
      </c>
    </row>
    <row r="339" spans="1:3" hidden="1" x14ac:dyDescent="0.55000000000000004">
      <c r="A339">
        <v>901045064</v>
      </c>
      <c r="B339">
        <v>19</v>
      </c>
      <c r="C339" t="s">
        <v>0</v>
      </c>
    </row>
    <row r="340" spans="1:3" hidden="1" x14ac:dyDescent="0.55000000000000004">
      <c r="A340">
        <v>901050216</v>
      </c>
      <c r="B340">
        <v>26</v>
      </c>
      <c r="C340" t="s">
        <v>122</v>
      </c>
    </row>
    <row r="341" spans="1:3" x14ac:dyDescent="0.55000000000000004">
      <c r="A341">
        <v>901060437</v>
      </c>
      <c r="B341">
        <v>9</v>
      </c>
      <c r="C341" t="s">
        <v>123</v>
      </c>
    </row>
    <row r="342" spans="1:3" x14ac:dyDescent="0.55000000000000004">
      <c r="A342">
        <v>901066762</v>
      </c>
      <c r="B342">
        <v>5</v>
      </c>
      <c r="C342" t="s">
        <v>124</v>
      </c>
    </row>
    <row r="343" spans="1:3" hidden="1" x14ac:dyDescent="0.55000000000000004">
      <c r="A343">
        <v>901078033</v>
      </c>
      <c r="B343">
        <v>19</v>
      </c>
      <c r="C343" t="s">
        <v>125</v>
      </c>
    </row>
    <row r="344" spans="1:3" x14ac:dyDescent="0.55000000000000004">
      <c r="A344">
        <v>901135055</v>
      </c>
      <c r="B344">
        <v>17</v>
      </c>
      <c r="C344" t="s">
        <v>0</v>
      </c>
    </row>
    <row r="345" spans="1:3" x14ac:dyDescent="0.55000000000000004">
      <c r="A345">
        <v>901168519</v>
      </c>
      <c r="B345">
        <v>17</v>
      </c>
      <c r="C345" t="s">
        <v>126</v>
      </c>
    </row>
    <row r="346" spans="1:3" x14ac:dyDescent="0.55000000000000004">
      <c r="A346">
        <v>901202065</v>
      </c>
      <c r="B346">
        <v>13</v>
      </c>
      <c r="C346" t="s">
        <v>0</v>
      </c>
    </row>
    <row r="347" spans="1:3" x14ac:dyDescent="0.55000000000000004">
      <c r="A347">
        <v>901217533</v>
      </c>
      <c r="B347">
        <v>3</v>
      </c>
      <c r="C347" t="s">
        <v>0</v>
      </c>
    </row>
    <row r="348" spans="1:3" hidden="1" x14ac:dyDescent="0.55000000000000004">
      <c r="A348">
        <v>901232676</v>
      </c>
      <c r="B348">
        <v>21</v>
      </c>
      <c r="C348" t="s">
        <v>0</v>
      </c>
    </row>
    <row r="349" spans="1:3" x14ac:dyDescent="0.55000000000000004">
      <c r="A349">
        <v>901235830</v>
      </c>
      <c r="B349">
        <v>13</v>
      </c>
      <c r="C349" t="s">
        <v>127</v>
      </c>
    </row>
    <row r="350" spans="1:3" x14ac:dyDescent="0.55000000000000004">
      <c r="A350">
        <v>901251288</v>
      </c>
      <c r="B350">
        <v>3</v>
      </c>
      <c r="C350" t="s">
        <v>128</v>
      </c>
    </row>
    <row r="351" spans="1:3" hidden="1" x14ac:dyDescent="0.55000000000000004">
      <c r="A351">
        <v>901265167</v>
      </c>
      <c r="B351">
        <v>21</v>
      </c>
      <c r="C351" t="s">
        <v>129</v>
      </c>
    </row>
    <row r="352" spans="1:3" hidden="1" x14ac:dyDescent="0.55000000000000004">
      <c r="A352">
        <v>901271232</v>
      </c>
      <c r="B352">
        <v>23</v>
      </c>
      <c r="C352" t="s">
        <v>0</v>
      </c>
    </row>
    <row r="353" spans="1:3" hidden="1" x14ac:dyDescent="0.55000000000000004">
      <c r="A353">
        <v>901303717</v>
      </c>
      <c r="B353">
        <v>32</v>
      </c>
      <c r="C353" t="s">
        <v>0</v>
      </c>
    </row>
    <row r="354" spans="1:3" hidden="1" x14ac:dyDescent="0.55000000000000004">
      <c r="A354">
        <v>901305002</v>
      </c>
      <c r="B354">
        <v>23</v>
      </c>
      <c r="C354" t="s">
        <v>130</v>
      </c>
    </row>
    <row r="355" spans="1:3" hidden="1" x14ac:dyDescent="0.55000000000000004">
      <c r="A355">
        <v>901337469</v>
      </c>
      <c r="B355">
        <v>32</v>
      </c>
      <c r="C355" t="s">
        <v>131</v>
      </c>
    </row>
    <row r="356" spans="1:3" hidden="1" x14ac:dyDescent="0.55000000000000004">
      <c r="A356">
        <v>905362169</v>
      </c>
      <c r="B356">
        <v>24</v>
      </c>
      <c r="C356" t="s">
        <v>132</v>
      </c>
    </row>
    <row r="357" spans="1:3" x14ac:dyDescent="0.55000000000000004">
      <c r="A357">
        <v>905392099</v>
      </c>
      <c r="B357">
        <v>8</v>
      </c>
      <c r="C357" t="s">
        <v>132</v>
      </c>
    </row>
    <row r="358" spans="1:3" hidden="1" x14ac:dyDescent="0.55000000000000004">
      <c r="A358">
        <v>905468880</v>
      </c>
      <c r="B358">
        <v>28</v>
      </c>
      <c r="C358" t="s">
        <v>132</v>
      </c>
    </row>
    <row r="359" spans="1:3" x14ac:dyDescent="0.55000000000000004">
      <c r="A359">
        <v>905509790</v>
      </c>
      <c r="B359">
        <v>11</v>
      </c>
      <c r="C359" t="s">
        <v>132</v>
      </c>
    </row>
    <row r="360" spans="1:3" hidden="1" x14ac:dyDescent="0.55000000000000004">
      <c r="A360">
        <v>905530924</v>
      </c>
      <c r="B360">
        <v>31</v>
      </c>
      <c r="C360" t="s">
        <v>132</v>
      </c>
    </row>
    <row r="361" spans="1:3" x14ac:dyDescent="0.55000000000000004">
      <c r="A361">
        <v>905555450</v>
      </c>
      <c r="B361">
        <v>2</v>
      </c>
      <c r="C361" t="s">
        <v>132</v>
      </c>
    </row>
    <row r="362" spans="1:3" x14ac:dyDescent="0.55000000000000004">
      <c r="A362">
        <v>905569986</v>
      </c>
      <c r="B362">
        <v>6</v>
      </c>
      <c r="C362" t="s">
        <v>132</v>
      </c>
    </row>
    <row r="363" spans="1:3" hidden="1" x14ac:dyDescent="0.55000000000000004">
      <c r="A363">
        <v>905571253</v>
      </c>
      <c r="B363">
        <v>30</v>
      </c>
      <c r="C363" t="s">
        <v>132</v>
      </c>
    </row>
    <row r="364" spans="1:3" hidden="1" x14ac:dyDescent="0.55000000000000004">
      <c r="A364">
        <v>905653647</v>
      </c>
      <c r="B364">
        <v>18</v>
      </c>
      <c r="C364" t="s">
        <v>132</v>
      </c>
    </row>
    <row r="365" spans="1:3" x14ac:dyDescent="0.55000000000000004">
      <c r="A365">
        <v>905667657</v>
      </c>
      <c r="B365">
        <v>4</v>
      </c>
      <c r="C365" t="s">
        <v>132</v>
      </c>
    </row>
    <row r="366" spans="1:3" x14ac:dyDescent="0.55000000000000004">
      <c r="A366">
        <v>905701526</v>
      </c>
      <c r="B366">
        <v>1</v>
      </c>
      <c r="C366" t="s">
        <v>132</v>
      </c>
    </row>
    <row r="367" spans="1:3" hidden="1" x14ac:dyDescent="0.55000000000000004">
      <c r="A367">
        <v>905712823</v>
      </c>
      <c r="B367">
        <v>27</v>
      </c>
      <c r="C367" t="s">
        <v>132</v>
      </c>
    </row>
    <row r="368" spans="1:3" x14ac:dyDescent="0.55000000000000004">
      <c r="A368">
        <v>905721100</v>
      </c>
      <c r="B368">
        <v>7</v>
      </c>
      <c r="C368" t="s">
        <v>132</v>
      </c>
    </row>
    <row r="369" spans="1:3" x14ac:dyDescent="0.55000000000000004">
      <c r="A369">
        <v>905769427</v>
      </c>
      <c r="B369">
        <v>14</v>
      </c>
      <c r="C369" t="s">
        <v>132</v>
      </c>
    </row>
    <row r="370" spans="1:3" hidden="1" x14ac:dyDescent="0.55000000000000004">
      <c r="A370">
        <v>905794635</v>
      </c>
      <c r="B370">
        <v>25</v>
      </c>
      <c r="C370" t="s">
        <v>132</v>
      </c>
    </row>
    <row r="371" spans="1:3" hidden="1" x14ac:dyDescent="0.55000000000000004">
      <c r="A371">
        <v>905799622</v>
      </c>
      <c r="B371">
        <v>20</v>
      </c>
      <c r="C371" t="s">
        <v>132</v>
      </c>
    </row>
    <row r="372" spans="1:3" x14ac:dyDescent="0.55000000000000004">
      <c r="A372">
        <v>905800084</v>
      </c>
      <c r="B372">
        <v>16</v>
      </c>
      <c r="C372" t="s">
        <v>132</v>
      </c>
    </row>
    <row r="373" spans="1:3" x14ac:dyDescent="0.55000000000000004">
      <c r="A373">
        <v>905813092</v>
      </c>
      <c r="B373">
        <v>15</v>
      </c>
      <c r="C373" t="s">
        <v>132</v>
      </c>
    </row>
    <row r="374" spans="1:3" x14ac:dyDescent="0.55000000000000004">
      <c r="A374">
        <v>905875810</v>
      </c>
      <c r="B374">
        <v>10</v>
      </c>
      <c r="C374" t="s">
        <v>132</v>
      </c>
    </row>
    <row r="375" spans="1:3" x14ac:dyDescent="0.55000000000000004">
      <c r="A375">
        <v>905913634</v>
      </c>
      <c r="B375">
        <v>12</v>
      </c>
      <c r="C375" t="s">
        <v>132</v>
      </c>
    </row>
    <row r="376" spans="1:3" hidden="1" x14ac:dyDescent="0.55000000000000004">
      <c r="A376">
        <v>905964155</v>
      </c>
      <c r="B376">
        <v>29</v>
      </c>
      <c r="C376" t="s">
        <v>132</v>
      </c>
    </row>
    <row r="377" spans="1:3" hidden="1" x14ac:dyDescent="0.55000000000000004">
      <c r="A377">
        <v>905990199</v>
      </c>
      <c r="B377">
        <v>22</v>
      </c>
      <c r="C377" t="s">
        <v>132</v>
      </c>
    </row>
    <row r="378" spans="1:3" hidden="1" x14ac:dyDescent="0.55000000000000004">
      <c r="A378">
        <v>906017604</v>
      </c>
      <c r="B378">
        <v>26</v>
      </c>
      <c r="C378" t="s">
        <v>132</v>
      </c>
    </row>
    <row r="379" spans="1:3" x14ac:dyDescent="0.55000000000000004">
      <c r="A379">
        <v>906027807</v>
      </c>
      <c r="B379">
        <v>9</v>
      </c>
      <c r="C379" t="s">
        <v>132</v>
      </c>
    </row>
    <row r="380" spans="1:3" x14ac:dyDescent="0.55000000000000004">
      <c r="A380">
        <v>906034441</v>
      </c>
      <c r="B380">
        <v>5</v>
      </c>
      <c r="C380" t="s">
        <v>132</v>
      </c>
    </row>
    <row r="381" spans="1:3" hidden="1" x14ac:dyDescent="0.55000000000000004">
      <c r="A381">
        <v>906046200</v>
      </c>
      <c r="B381">
        <v>19</v>
      </c>
      <c r="C381" t="s">
        <v>132</v>
      </c>
    </row>
    <row r="382" spans="1:3" hidden="1" x14ac:dyDescent="0.55000000000000004">
      <c r="A382">
        <v>906130835</v>
      </c>
      <c r="B382">
        <v>33</v>
      </c>
      <c r="C382" t="s">
        <v>133</v>
      </c>
    </row>
    <row r="383" spans="1:3" x14ac:dyDescent="0.55000000000000004">
      <c r="A383">
        <v>906136191</v>
      </c>
      <c r="B383">
        <v>17</v>
      </c>
      <c r="C383" t="s">
        <v>132</v>
      </c>
    </row>
    <row r="384" spans="1:3" hidden="1" x14ac:dyDescent="0.55000000000000004">
      <c r="A384">
        <v>906138603</v>
      </c>
      <c r="B384">
        <v>33</v>
      </c>
      <c r="C384" t="s">
        <v>134</v>
      </c>
    </row>
    <row r="385" spans="1:3" x14ac:dyDescent="0.55000000000000004">
      <c r="A385">
        <v>906203247</v>
      </c>
      <c r="B385">
        <v>13</v>
      </c>
      <c r="C385" t="s">
        <v>132</v>
      </c>
    </row>
    <row r="386" spans="1:3" x14ac:dyDescent="0.55000000000000004">
      <c r="A386">
        <v>906218670</v>
      </c>
      <c r="B386">
        <v>3</v>
      </c>
      <c r="C386" t="s">
        <v>132</v>
      </c>
    </row>
    <row r="387" spans="1:3" hidden="1" x14ac:dyDescent="0.55000000000000004">
      <c r="A387">
        <v>906233812</v>
      </c>
      <c r="B387">
        <v>21</v>
      </c>
      <c r="C387" t="s">
        <v>132</v>
      </c>
    </row>
    <row r="388" spans="1:3" hidden="1" x14ac:dyDescent="0.55000000000000004">
      <c r="A388">
        <v>906272368</v>
      </c>
      <c r="B388">
        <v>23</v>
      </c>
      <c r="C388" t="s">
        <v>132</v>
      </c>
    </row>
    <row r="389" spans="1:3" hidden="1" x14ac:dyDescent="0.55000000000000004">
      <c r="A389">
        <v>906304913</v>
      </c>
      <c r="B389">
        <v>32</v>
      </c>
      <c r="C389" t="s">
        <v>132</v>
      </c>
    </row>
    <row r="390" spans="1:3" hidden="1" x14ac:dyDescent="0.55000000000000004">
      <c r="A390">
        <v>906370555</v>
      </c>
      <c r="B390">
        <v>33</v>
      </c>
      <c r="C390" t="s">
        <v>135</v>
      </c>
    </row>
    <row r="391" spans="1:3" hidden="1" x14ac:dyDescent="0.55000000000000004">
      <c r="A391">
        <v>906986499</v>
      </c>
      <c r="B391">
        <v>33</v>
      </c>
      <c r="C391" t="s">
        <v>136</v>
      </c>
    </row>
    <row r="392" spans="1:3" hidden="1" x14ac:dyDescent="0.55000000000000004">
      <c r="A392">
        <v>906994389</v>
      </c>
      <c r="B392">
        <v>33</v>
      </c>
      <c r="C392" t="s">
        <v>137</v>
      </c>
    </row>
    <row r="393" spans="1:3" hidden="1" x14ac:dyDescent="0.55000000000000004">
      <c r="A393">
        <v>907002174</v>
      </c>
      <c r="B393">
        <v>33</v>
      </c>
      <c r="C393" t="s">
        <v>138</v>
      </c>
    </row>
    <row r="394" spans="1:3" hidden="1" x14ac:dyDescent="0.55000000000000004">
      <c r="A394">
        <v>907009861</v>
      </c>
      <c r="B394">
        <v>33</v>
      </c>
      <c r="C394" t="s">
        <v>139</v>
      </c>
    </row>
    <row r="395" spans="1:3" hidden="1" x14ac:dyDescent="0.55000000000000004">
      <c r="A395">
        <v>930361072</v>
      </c>
      <c r="B395">
        <v>24</v>
      </c>
      <c r="C395" t="s">
        <v>50</v>
      </c>
    </row>
    <row r="396" spans="1:3" x14ac:dyDescent="0.55000000000000004">
      <c r="A396">
        <v>930390942</v>
      </c>
      <c r="B396">
        <v>8</v>
      </c>
      <c r="C396" t="s">
        <v>50</v>
      </c>
    </row>
    <row r="397" spans="1:3" hidden="1" x14ac:dyDescent="0.55000000000000004">
      <c r="A397">
        <v>930467692</v>
      </c>
      <c r="B397">
        <v>28</v>
      </c>
      <c r="C397" t="s">
        <v>50</v>
      </c>
    </row>
    <row r="398" spans="1:3" x14ac:dyDescent="0.55000000000000004">
      <c r="A398">
        <v>930508633</v>
      </c>
      <c r="B398">
        <v>11</v>
      </c>
      <c r="C398" t="s">
        <v>50</v>
      </c>
    </row>
    <row r="399" spans="1:3" hidden="1" x14ac:dyDescent="0.55000000000000004">
      <c r="A399">
        <v>930529695</v>
      </c>
      <c r="B399">
        <v>31</v>
      </c>
      <c r="C399" t="s">
        <v>50</v>
      </c>
    </row>
    <row r="400" spans="1:3" x14ac:dyDescent="0.55000000000000004">
      <c r="A400">
        <v>930554293</v>
      </c>
      <c r="B400">
        <v>2</v>
      </c>
      <c r="C400" t="s">
        <v>50</v>
      </c>
    </row>
    <row r="401" spans="1:3" x14ac:dyDescent="0.55000000000000004">
      <c r="A401">
        <v>930568829</v>
      </c>
      <c r="B401">
        <v>6</v>
      </c>
      <c r="C401" t="s">
        <v>50</v>
      </c>
    </row>
    <row r="402" spans="1:3" hidden="1" x14ac:dyDescent="0.55000000000000004">
      <c r="A402">
        <v>930570111</v>
      </c>
      <c r="B402">
        <v>30</v>
      </c>
      <c r="C402" t="s">
        <v>50</v>
      </c>
    </row>
    <row r="403" spans="1:3" hidden="1" x14ac:dyDescent="0.55000000000000004">
      <c r="A403">
        <v>930652490</v>
      </c>
      <c r="B403">
        <v>18</v>
      </c>
      <c r="C403" t="s">
        <v>50</v>
      </c>
    </row>
    <row r="404" spans="1:3" x14ac:dyDescent="0.55000000000000004">
      <c r="A404">
        <v>930666500</v>
      </c>
      <c r="B404">
        <v>4</v>
      </c>
      <c r="C404" t="s">
        <v>50</v>
      </c>
    </row>
    <row r="405" spans="1:3" x14ac:dyDescent="0.55000000000000004">
      <c r="A405">
        <v>930700369</v>
      </c>
      <c r="B405">
        <v>1</v>
      </c>
      <c r="C405" t="s">
        <v>50</v>
      </c>
    </row>
    <row r="406" spans="1:3" hidden="1" x14ac:dyDescent="0.55000000000000004">
      <c r="A406">
        <v>930711635</v>
      </c>
      <c r="B406">
        <v>27</v>
      </c>
      <c r="C406" t="s">
        <v>50</v>
      </c>
    </row>
    <row r="407" spans="1:3" x14ac:dyDescent="0.55000000000000004">
      <c r="A407">
        <v>930719943</v>
      </c>
      <c r="B407">
        <v>7</v>
      </c>
      <c r="C407" t="s">
        <v>50</v>
      </c>
    </row>
    <row r="408" spans="1:3" x14ac:dyDescent="0.55000000000000004">
      <c r="A408">
        <v>930768270</v>
      </c>
      <c r="B408">
        <v>14</v>
      </c>
      <c r="C408" t="s">
        <v>50</v>
      </c>
    </row>
    <row r="409" spans="1:3" x14ac:dyDescent="0.55000000000000004">
      <c r="A409">
        <v>930780722</v>
      </c>
      <c r="B409">
        <v>15</v>
      </c>
      <c r="C409" t="s">
        <v>50</v>
      </c>
    </row>
    <row r="410" spans="1:3" hidden="1" x14ac:dyDescent="0.55000000000000004">
      <c r="A410">
        <v>930793493</v>
      </c>
      <c r="B410">
        <v>25</v>
      </c>
      <c r="C410" t="s">
        <v>50</v>
      </c>
    </row>
    <row r="411" spans="1:3" hidden="1" x14ac:dyDescent="0.55000000000000004">
      <c r="A411">
        <v>930798465</v>
      </c>
      <c r="B411">
        <v>20</v>
      </c>
      <c r="C411" t="s">
        <v>50</v>
      </c>
    </row>
    <row r="412" spans="1:3" x14ac:dyDescent="0.55000000000000004">
      <c r="A412">
        <v>930798927</v>
      </c>
      <c r="B412">
        <v>16</v>
      </c>
      <c r="C412" t="s">
        <v>50</v>
      </c>
    </row>
    <row r="413" spans="1:3" x14ac:dyDescent="0.55000000000000004">
      <c r="A413">
        <v>930874653</v>
      </c>
      <c r="B413">
        <v>10</v>
      </c>
      <c r="C413" t="s">
        <v>50</v>
      </c>
    </row>
    <row r="414" spans="1:3" x14ac:dyDescent="0.55000000000000004">
      <c r="A414">
        <v>930912477</v>
      </c>
      <c r="B414">
        <v>12</v>
      </c>
      <c r="C414" t="s">
        <v>50</v>
      </c>
    </row>
    <row r="415" spans="1:3" hidden="1" x14ac:dyDescent="0.55000000000000004">
      <c r="A415">
        <v>930962967</v>
      </c>
      <c r="B415">
        <v>29</v>
      </c>
      <c r="C415" t="s">
        <v>50</v>
      </c>
    </row>
    <row r="416" spans="1:3" hidden="1" x14ac:dyDescent="0.55000000000000004">
      <c r="A416">
        <v>930989042</v>
      </c>
      <c r="B416">
        <v>22</v>
      </c>
      <c r="C416" t="s">
        <v>50</v>
      </c>
    </row>
    <row r="417" spans="1:3" hidden="1" x14ac:dyDescent="0.55000000000000004">
      <c r="A417">
        <v>931016462</v>
      </c>
      <c r="B417">
        <v>26</v>
      </c>
      <c r="C417" t="s">
        <v>50</v>
      </c>
    </row>
    <row r="418" spans="1:3" x14ac:dyDescent="0.55000000000000004">
      <c r="A418">
        <v>931026650</v>
      </c>
      <c r="B418">
        <v>9</v>
      </c>
      <c r="C418" t="s">
        <v>50</v>
      </c>
    </row>
    <row r="419" spans="1:3" x14ac:dyDescent="0.55000000000000004">
      <c r="A419">
        <v>931033284</v>
      </c>
      <c r="B419">
        <v>5</v>
      </c>
      <c r="C419" t="s">
        <v>50</v>
      </c>
    </row>
    <row r="420" spans="1:3" hidden="1" x14ac:dyDescent="0.55000000000000004">
      <c r="A420">
        <v>931045043</v>
      </c>
      <c r="B420">
        <v>19</v>
      </c>
      <c r="C420" t="s">
        <v>50</v>
      </c>
    </row>
    <row r="421" spans="1:3" x14ac:dyDescent="0.55000000000000004">
      <c r="A421">
        <v>931135034</v>
      </c>
      <c r="B421">
        <v>17</v>
      </c>
      <c r="C421" t="s">
        <v>50</v>
      </c>
    </row>
    <row r="422" spans="1:3" x14ac:dyDescent="0.55000000000000004">
      <c r="A422">
        <v>931202045</v>
      </c>
      <c r="B422">
        <v>13</v>
      </c>
      <c r="C422" t="s">
        <v>50</v>
      </c>
    </row>
    <row r="423" spans="1:3" x14ac:dyDescent="0.55000000000000004">
      <c r="A423">
        <v>931217513</v>
      </c>
      <c r="B423">
        <v>3</v>
      </c>
      <c r="C423" t="s">
        <v>50</v>
      </c>
    </row>
    <row r="424" spans="1:3" hidden="1" x14ac:dyDescent="0.55000000000000004">
      <c r="A424">
        <v>931232655</v>
      </c>
      <c r="B424">
        <v>21</v>
      </c>
      <c r="C424" t="s">
        <v>50</v>
      </c>
    </row>
    <row r="425" spans="1:3" hidden="1" x14ac:dyDescent="0.55000000000000004">
      <c r="A425">
        <v>931271252</v>
      </c>
      <c r="B425">
        <v>23</v>
      </c>
      <c r="C425" t="s">
        <v>50</v>
      </c>
    </row>
    <row r="426" spans="1:3" hidden="1" x14ac:dyDescent="0.55000000000000004">
      <c r="A426">
        <v>931303711</v>
      </c>
      <c r="B426">
        <v>32</v>
      </c>
      <c r="C426" t="s">
        <v>50</v>
      </c>
    </row>
    <row r="427" spans="1:3" hidden="1" x14ac:dyDescent="0.55000000000000004">
      <c r="A427">
        <v>1200392572</v>
      </c>
      <c r="B427">
        <v>24</v>
      </c>
      <c r="C427" t="s">
        <v>140</v>
      </c>
    </row>
    <row r="428" spans="1:3" hidden="1" x14ac:dyDescent="0.55000000000000004">
      <c r="A428">
        <v>1200393391</v>
      </c>
      <c r="B428">
        <v>24</v>
      </c>
      <c r="C428" t="s">
        <v>0</v>
      </c>
    </row>
    <row r="429" spans="1:3" x14ac:dyDescent="0.55000000000000004">
      <c r="A429">
        <v>1200421958</v>
      </c>
      <c r="B429">
        <v>8</v>
      </c>
      <c r="C429" t="s">
        <v>141</v>
      </c>
    </row>
    <row r="430" spans="1:3" x14ac:dyDescent="0.55000000000000004">
      <c r="A430">
        <v>1200422777</v>
      </c>
      <c r="B430">
        <v>8</v>
      </c>
      <c r="C430" t="s">
        <v>0</v>
      </c>
    </row>
    <row r="431" spans="1:3" hidden="1" x14ac:dyDescent="0.55000000000000004">
      <c r="A431">
        <v>1200500269</v>
      </c>
      <c r="B431">
        <v>28</v>
      </c>
      <c r="C431" t="s">
        <v>142</v>
      </c>
    </row>
    <row r="432" spans="1:3" hidden="1" x14ac:dyDescent="0.55000000000000004">
      <c r="A432">
        <v>1200501088</v>
      </c>
      <c r="B432">
        <v>28</v>
      </c>
      <c r="C432" t="s">
        <v>0</v>
      </c>
    </row>
    <row r="433" spans="1:3" x14ac:dyDescent="0.55000000000000004">
      <c r="A433">
        <v>1200539676</v>
      </c>
      <c r="B433">
        <v>11</v>
      </c>
      <c r="C433" t="s">
        <v>143</v>
      </c>
    </row>
    <row r="434" spans="1:3" x14ac:dyDescent="0.55000000000000004">
      <c r="A434">
        <v>1200540496</v>
      </c>
      <c r="B434">
        <v>11</v>
      </c>
      <c r="C434" t="s">
        <v>0</v>
      </c>
    </row>
    <row r="435" spans="1:3" hidden="1" x14ac:dyDescent="0.55000000000000004">
      <c r="A435">
        <v>1200562184</v>
      </c>
      <c r="B435">
        <v>31</v>
      </c>
      <c r="C435" t="s">
        <v>144</v>
      </c>
    </row>
    <row r="436" spans="1:3" hidden="1" x14ac:dyDescent="0.55000000000000004">
      <c r="A436">
        <v>1200563002</v>
      </c>
      <c r="B436">
        <v>31</v>
      </c>
      <c r="C436" t="s">
        <v>0</v>
      </c>
    </row>
    <row r="437" spans="1:3" x14ac:dyDescent="0.55000000000000004">
      <c r="A437">
        <v>1200585654</v>
      </c>
      <c r="B437">
        <v>2</v>
      </c>
      <c r="C437" t="s">
        <v>145</v>
      </c>
    </row>
    <row r="438" spans="1:3" x14ac:dyDescent="0.55000000000000004">
      <c r="A438">
        <v>1200586473</v>
      </c>
      <c r="B438">
        <v>2</v>
      </c>
      <c r="C438" t="s">
        <v>0</v>
      </c>
    </row>
    <row r="439" spans="1:3" x14ac:dyDescent="0.55000000000000004">
      <c r="A439">
        <v>1200600788</v>
      </c>
      <c r="B439">
        <v>6</v>
      </c>
      <c r="C439" t="s">
        <v>146</v>
      </c>
    </row>
    <row r="440" spans="1:3" x14ac:dyDescent="0.55000000000000004">
      <c r="A440">
        <v>1200601606</v>
      </c>
      <c r="B440">
        <v>6</v>
      </c>
      <c r="C440" t="s">
        <v>0</v>
      </c>
    </row>
    <row r="441" spans="1:3" hidden="1" x14ac:dyDescent="0.55000000000000004">
      <c r="A441">
        <v>1200602130</v>
      </c>
      <c r="B441">
        <v>30</v>
      </c>
      <c r="C441" t="s">
        <v>147</v>
      </c>
    </row>
    <row r="442" spans="1:3" hidden="1" x14ac:dyDescent="0.55000000000000004">
      <c r="A442">
        <v>1200602949</v>
      </c>
      <c r="B442">
        <v>30</v>
      </c>
      <c r="C442" t="s">
        <v>0</v>
      </c>
    </row>
    <row r="443" spans="1:3" hidden="1" x14ac:dyDescent="0.55000000000000004">
      <c r="A443">
        <v>1200677906</v>
      </c>
      <c r="B443">
        <v>33</v>
      </c>
      <c r="C443" t="s">
        <v>9</v>
      </c>
    </row>
    <row r="444" spans="1:3" hidden="1" x14ac:dyDescent="0.55000000000000004">
      <c r="A444">
        <v>1200683707</v>
      </c>
      <c r="B444">
        <v>18</v>
      </c>
      <c r="C444" t="s">
        <v>148</v>
      </c>
    </row>
    <row r="445" spans="1:3" hidden="1" x14ac:dyDescent="0.55000000000000004">
      <c r="A445">
        <v>1200684527</v>
      </c>
      <c r="B445">
        <v>18</v>
      </c>
      <c r="C445" t="s">
        <v>0</v>
      </c>
    </row>
    <row r="446" spans="1:3" x14ac:dyDescent="0.55000000000000004">
      <c r="A446">
        <v>1200697202</v>
      </c>
      <c r="B446">
        <v>4</v>
      </c>
      <c r="C446" t="s">
        <v>149</v>
      </c>
    </row>
    <row r="447" spans="1:3" x14ac:dyDescent="0.55000000000000004">
      <c r="A447">
        <v>1200698003</v>
      </c>
      <c r="B447">
        <v>4</v>
      </c>
      <c r="C447" t="s">
        <v>0</v>
      </c>
    </row>
    <row r="448" spans="1:3" x14ac:dyDescent="0.55000000000000004">
      <c r="A448">
        <v>1200731392</v>
      </c>
      <c r="B448">
        <v>1</v>
      </c>
      <c r="C448" t="s">
        <v>150</v>
      </c>
    </row>
    <row r="449" spans="1:3" x14ac:dyDescent="0.55000000000000004">
      <c r="A449">
        <v>1200732211</v>
      </c>
      <c r="B449">
        <v>1</v>
      </c>
      <c r="C449" t="s">
        <v>0</v>
      </c>
    </row>
    <row r="450" spans="1:3" hidden="1" x14ac:dyDescent="0.55000000000000004">
      <c r="A450">
        <v>1200743679</v>
      </c>
      <c r="B450">
        <v>27</v>
      </c>
      <c r="C450" t="s">
        <v>151</v>
      </c>
    </row>
    <row r="451" spans="1:3" hidden="1" x14ac:dyDescent="0.55000000000000004">
      <c r="A451">
        <v>1200744497</v>
      </c>
      <c r="B451">
        <v>27</v>
      </c>
      <c r="C451" t="s">
        <v>0</v>
      </c>
    </row>
    <row r="452" spans="1:3" x14ac:dyDescent="0.55000000000000004">
      <c r="A452">
        <v>1200750973</v>
      </c>
      <c r="B452">
        <v>7</v>
      </c>
      <c r="C452" t="s">
        <v>152</v>
      </c>
    </row>
    <row r="453" spans="1:3" x14ac:dyDescent="0.55000000000000004">
      <c r="A453">
        <v>1200751792</v>
      </c>
      <c r="B453">
        <v>7</v>
      </c>
      <c r="C453" t="s">
        <v>0</v>
      </c>
    </row>
    <row r="454" spans="1:3" x14ac:dyDescent="0.55000000000000004">
      <c r="A454">
        <v>1200799312</v>
      </c>
      <c r="B454">
        <v>14</v>
      </c>
      <c r="C454" t="s">
        <v>153</v>
      </c>
    </row>
    <row r="455" spans="1:3" x14ac:dyDescent="0.55000000000000004">
      <c r="A455">
        <v>1200800132</v>
      </c>
      <c r="B455">
        <v>14</v>
      </c>
      <c r="C455" t="s">
        <v>0</v>
      </c>
    </row>
    <row r="456" spans="1:3" x14ac:dyDescent="0.55000000000000004">
      <c r="A456">
        <v>1200813294</v>
      </c>
      <c r="B456">
        <v>15</v>
      </c>
      <c r="C456" t="s">
        <v>154</v>
      </c>
    </row>
    <row r="457" spans="1:3" x14ac:dyDescent="0.55000000000000004">
      <c r="A457">
        <v>1200814113</v>
      </c>
      <c r="B457">
        <v>15</v>
      </c>
      <c r="C457" t="s">
        <v>0</v>
      </c>
    </row>
    <row r="458" spans="1:3" hidden="1" x14ac:dyDescent="0.55000000000000004">
      <c r="A458">
        <v>1200825230</v>
      </c>
      <c r="B458">
        <v>25</v>
      </c>
      <c r="C458" t="s">
        <v>155</v>
      </c>
    </row>
    <row r="459" spans="1:3" hidden="1" x14ac:dyDescent="0.55000000000000004">
      <c r="A459">
        <v>1200826049</v>
      </c>
      <c r="B459">
        <v>25</v>
      </c>
      <c r="C459" t="s">
        <v>0</v>
      </c>
    </row>
    <row r="460" spans="1:3" x14ac:dyDescent="0.55000000000000004">
      <c r="A460">
        <v>1200829965</v>
      </c>
      <c r="B460">
        <v>16</v>
      </c>
      <c r="C460" t="s">
        <v>156</v>
      </c>
    </row>
    <row r="461" spans="1:3" hidden="1" x14ac:dyDescent="0.55000000000000004">
      <c r="A461">
        <v>1200830059</v>
      </c>
      <c r="B461">
        <v>20</v>
      </c>
      <c r="C461" t="s">
        <v>157</v>
      </c>
    </row>
    <row r="462" spans="1:3" x14ac:dyDescent="0.55000000000000004">
      <c r="A462">
        <v>1200830784</v>
      </c>
      <c r="B462">
        <v>16</v>
      </c>
      <c r="C462" t="s">
        <v>0</v>
      </c>
    </row>
    <row r="463" spans="1:3" hidden="1" x14ac:dyDescent="0.55000000000000004">
      <c r="A463">
        <v>1200830878</v>
      </c>
      <c r="B463">
        <v>20</v>
      </c>
      <c r="C463" t="s">
        <v>0</v>
      </c>
    </row>
    <row r="464" spans="1:3" x14ac:dyDescent="0.55000000000000004">
      <c r="A464">
        <v>1200905682</v>
      </c>
      <c r="B464">
        <v>10</v>
      </c>
      <c r="C464" t="s">
        <v>158</v>
      </c>
    </row>
    <row r="465" spans="1:3" x14ac:dyDescent="0.55000000000000004">
      <c r="A465">
        <v>1200906501</v>
      </c>
      <c r="B465">
        <v>10</v>
      </c>
      <c r="C465" t="s">
        <v>0</v>
      </c>
    </row>
    <row r="466" spans="1:3" x14ac:dyDescent="0.55000000000000004">
      <c r="A466">
        <v>1200942083</v>
      </c>
      <c r="B466">
        <v>12</v>
      </c>
      <c r="C466" t="s">
        <v>159</v>
      </c>
    </row>
    <row r="467" spans="1:3" x14ac:dyDescent="0.55000000000000004">
      <c r="A467">
        <v>1200942884</v>
      </c>
      <c r="B467">
        <v>12</v>
      </c>
      <c r="C467" t="s">
        <v>0</v>
      </c>
    </row>
    <row r="468" spans="1:3" hidden="1" x14ac:dyDescent="0.55000000000000004">
      <c r="A468">
        <v>1200995094</v>
      </c>
      <c r="B468">
        <v>29</v>
      </c>
      <c r="C468" t="s">
        <v>160</v>
      </c>
    </row>
    <row r="469" spans="1:3" hidden="1" x14ac:dyDescent="0.55000000000000004">
      <c r="A469">
        <v>1200995912</v>
      </c>
      <c r="B469">
        <v>29</v>
      </c>
      <c r="C469" t="s">
        <v>0</v>
      </c>
    </row>
    <row r="470" spans="1:3" hidden="1" x14ac:dyDescent="0.55000000000000004">
      <c r="A470">
        <v>1201020609</v>
      </c>
      <c r="B470">
        <v>22</v>
      </c>
      <c r="C470" t="s">
        <v>161</v>
      </c>
    </row>
    <row r="471" spans="1:3" hidden="1" x14ac:dyDescent="0.55000000000000004">
      <c r="A471">
        <v>1201021429</v>
      </c>
      <c r="B471">
        <v>22</v>
      </c>
      <c r="C471" t="s">
        <v>0</v>
      </c>
    </row>
    <row r="472" spans="1:3" hidden="1" x14ac:dyDescent="0.55000000000000004">
      <c r="A472">
        <v>1201048100</v>
      </c>
      <c r="B472">
        <v>26</v>
      </c>
      <c r="C472" t="s">
        <v>162</v>
      </c>
    </row>
    <row r="473" spans="1:3" hidden="1" x14ac:dyDescent="0.55000000000000004">
      <c r="A473">
        <v>1201048919</v>
      </c>
      <c r="B473">
        <v>26</v>
      </c>
      <c r="C473" t="s">
        <v>0</v>
      </c>
    </row>
    <row r="474" spans="1:3" x14ac:dyDescent="0.55000000000000004">
      <c r="A474">
        <v>1201058155</v>
      </c>
      <c r="B474">
        <v>9</v>
      </c>
      <c r="C474" t="s">
        <v>163</v>
      </c>
    </row>
    <row r="475" spans="1:3" x14ac:dyDescent="0.55000000000000004">
      <c r="A475">
        <v>1201058973</v>
      </c>
      <c r="B475">
        <v>9</v>
      </c>
      <c r="C475" t="s">
        <v>0</v>
      </c>
    </row>
    <row r="476" spans="1:3" x14ac:dyDescent="0.55000000000000004">
      <c r="A476">
        <v>1201064739</v>
      </c>
      <c r="B476">
        <v>5</v>
      </c>
      <c r="C476" t="s">
        <v>164</v>
      </c>
    </row>
    <row r="477" spans="1:3" x14ac:dyDescent="0.55000000000000004">
      <c r="A477">
        <v>1201065559</v>
      </c>
      <c r="B477">
        <v>5</v>
      </c>
      <c r="C477" t="s">
        <v>0</v>
      </c>
    </row>
    <row r="478" spans="1:3" hidden="1" x14ac:dyDescent="0.55000000000000004">
      <c r="A478">
        <v>1201077092</v>
      </c>
      <c r="B478">
        <v>19</v>
      </c>
      <c r="C478" t="s">
        <v>165</v>
      </c>
    </row>
    <row r="479" spans="1:3" hidden="1" x14ac:dyDescent="0.55000000000000004">
      <c r="A479">
        <v>1201077910</v>
      </c>
      <c r="B479">
        <v>19</v>
      </c>
      <c r="C479" t="s">
        <v>0</v>
      </c>
    </row>
    <row r="480" spans="1:3" x14ac:dyDescent="0.55000000000000004">
      <c r="A480">
        <v>1201167564</v>
      </c>
      <c r="B480">
        <v>17</v>
      </c>
      <c r="C480" t="s">
        <v>166</v>
      </c>
    </row>
    <row r="481" spans="1:3" x14ac:dyDescent="0.55000000000000004">
      <c r="A481">
        <v>1201168382</v>
      </c>
      <c r="B481">
        <v>17</v>
      </c>
      <c r="C481" t="s">
        <v>0</v>
      </c>
    </row>
    <row r="482" spans="1:3" x14ac:dyDescent="0.55000000000000004">
      <c r="A482">
        <v>1201233647</v>
      </c>
      <c r="B482">
        <v>13</v>
      </c>
      <c r="C482" t="s">
        <v>167</v>
      </c>
    </row>
    <row r="483" spans="1:3" x14ac:dyDescent="0.55000000000000004">
      <c r="A483">
        <v>1201234466</v>
      </c>
      <c r="B483">
        <v>13</v>
      </c>
      <c r="C483" t="s">
        <v>0</v>
      </c>
    </row>
    <row r="484" spans="1:3" x14ac:dyDescent="0.55000000000000004">
      <c r="A484">
        <v>1201248892</v>
      </c>
      <c r="B484">
        <v>3</v>
      </c>
      <c r="C484" t="s">
        <v>168</v>
      </c>
    </row>
    <row r="485" spans="1:3" x14ac:dyDescent="0.55000000000000004">
      <c r="A485">
        <v>1201249712</v>
      </c>
      <c r="B485">
        <v>3</v>
      </c>
      <c r="C485" t="s">
        <v>0</v>
      </c>
    </row>
    <row r="486" spans="1:3" hidden="1" x14ac:dyDescent="0.55000000000000004">
      <c r="A486">
        <v>1201263856</v>
      </c>
      <c r="B486">
        <v>21</v>
      </c>
      <c r="C486" t="s">
        <v>169</v>
      </c>
    </row>
    <row r="487" spans="1:3" hidden="1" x14ac:dyDescent="0.55000000000000004">
      <c r="A487">
        <v>1201264676</v>
      </c>
      <c r="B487">
        <v>21</v>
      </c>
      <c r="C487" t="s">
        <v>0</v>
      </c>
    </row>
    <row r="488" spans="1:3" hidden="1" x14ac:dyDescent="0.55000000000000004">
      <c r="A488">
        <v>1201303192</v>
      </c>
      <c r="B488">
        <v>23</v>
      </c>
      <c r="C488" t="s">
        <v>170</v>
      </c>
    </row>
    <row r="489" spans="1:3" hidden="1" x14ac:dyDescent="0.55000000000000004">
      <c r="A489">
        <v>1201304011</v>
      </c>
      <c r="B489">
        <v>23</v>
      </c>
      <c r="C489" t="s">
        <v>0</v>
      </c>
    </row>
    <row r="490" spans="1:3" hidden="1" x14ac:dyDescent="0.55000000000000004">
      <c r="A490">
        <v>1201336221</v>
      </c>
      <c r="B490">
        <v>32</v>
      </c>
      <c r="C490" t="s">
        <v>171</v>
      </c>
    </row>
    <row r="491" spans="1:3" hidden="1" x14ac:dyDescent="0.55000000000000004">
      <c r="A491">
        <v>1201337039</v>
      </c>
      <c r="B491">
        <v>32</v>
      </c>
      <c r="C491" t="s">
        <v>0</v>
      </c>
    </row>
    <row r="492" spans="1:3" hidden="1" x14ac:dyDescent="0.55000000000000004">
      <c r="A492">
        <v>1205394168</v>
      </c>
      <c r="B492">
        <v>24</v>
      </c>
      <c r="C492" t="s">
        <v>172</v>
      </c>
    </row>
    <row r="493" spans="1:3" x14ac:dyDescent="0.55000000000000004">
      <c r="A493">
        <v>1205423329</v>
      </c>
      <c r="B493">
        <v>8</v>
      </c>
      <c r="C493" t="s">
        <v>172</v>
      </c>
    </row>
    <row r="494" spans="1:3" hidden="1" x14ac:dyDescent="0.55000000000000004">
      <c r="A494">
        <v>1205501024</v>
      </c>
      <c r="B494">
        <v>28</v>
      </c>
      <c r="C494" t="s">
        <v>172</v>
      </c>
    </row>
    <row r="495" spans="1:3" x14ac:dyDescent="0.55000000000000004">
      <c r="A495">
        <v>1205541020</v>
      </c>
      <c r="B495">
        <v>11</v>
      </c>
      <c r="C495" t="s">
        <v>172</v>
      </c>
    </row>
    <row r="496" spans="1:3" hidden="1" x14ac:dyDescent="0.55000000000000004">
      <c r="A496">
        <v>1205562775</v>
      </c>
      <c r="B496">
        <v>31</v>
      </c>
      <c r="C496" t="s">
        <v>172</v>
      </c>
    </row>
    <row r="497" spans="1:3" x14ac:dyDescent="0.55000000000000004">
      <c r="A497">
        <v>1205586680</v>
      </c>
      <c r="B497">
        <v>2</v>
      </c>
      <c r="C497" t="s">
        <v>172</v>
      </c>
    </row>
    <row r="498" spans="1:3" x14ac:dyDescent="0.55000000000000004">
      <c r="A498">
        <v>1205601216</v>
      </c>
      <c r="B498">
        <v>6</v>
      </c>
      <c r="C498" t="s">
        <v>172</v>
      </c>
    </row>
    <row r="499" spans="1:3" hidden="1" x14ac:dyDescent="0.55000000000000004">
      <c r="A499">
        <v>1205603236</v>
      </c>
      <c r="B499">
        <v>30</v>
      </c>
      <c r="C499" t="s">
        <v>172</v>
      </c>
    </row>
    <row r="500" spans="1:3" hidden="1" x14ac:dyDescent="0.55000000000000004">
      <c r="A500">
        <v>1205685852</v>
      </c>
      <c r="B500">
        <v>18</v>
      </c>
      <c r="C500" t="s">
        <v>172</v>
      </c>
    </row>
    <row r="501" spans="1:3" x14ac:dyDescent="0.55000000000000004">
      <c r="A501">
        <v>1205698887</v>
      </c>
      <c r="B501">
        <v>4</v>
      </c>
      <c r="C501" t="s">
        <v>172</v>
      </c>
    </row>
    <row r="502" spans="1:3" x14ac:dyDescent="0.55000000000000004">
      <c r="A502">
        <v>1205732756</v>
      </c>
      <c r="B502">
        <v>1</v>
      </c>
      <c r="C502" t="s">
        <v>172</v>
      </c>
    </row>
    <row r="503" spans="1:3" hidden="1" x14ac:dyDescent="0.55000000000000004">
      <c r="A503">
        <v>1205744760</v>
      </c>
      <c r="B503">
        <v>27</v>
      </c>
      <c r="C503" t="s">
        <v>172</v>
      </c>
    </row>
    <row r="504" spans="1:3" x14ac:dyDescent="0.55000000000000004">
      <c r="A504">
        <v>1205752330</v>
      </c>
      <c r="B504">
        <v>7</v>
      </c>
      <c r="C504" t="s">
        <v>172</v>
      </c>
    </row>
    <row r="505" spans="1:3" x14ac:dyDescent="0.55000000000000004">
      <c r="A505">
        <v>1205800657</v>
      </c>
      <c r="B505">
        <v>14</v>
      </c>
      <c r="C505" t="s">
        <v>172</v>
      </c>
    </row>
    <row r="506" spans="1:3" x14ac:dyDescent="0.55000000000000004">
      <c r="A506">
        <v>1205813154</v>
      </c>
      <c r="B506">
        <v>15</v>
      </c>
      <c r="C506" t="s">
        <v>172</v>
      </c>
    </row>
    <row r="507" spans="1:3" hidden="1" x14ac:dyDescent="0.55000000000000004">
      <c r="A507">
        <v>1205826677</v>
      </c>
      <c r="B507">
        <v>25</v>
      </c>
      <c r="C507" t="s">
        <v>172</v>
      </c>
    </row>
    <row r="508" spans="1:3" hidden="1" x14ac:dyDescent="0.55000000000000004">
      <c r="A508">
        <v>1205832154</v>
      </c>
      <c r="B508">
        <v>20</v>
      </c>
      <c r="C508" t="s">
        <v>172</v>
      </c>
    </row>
    <row r="509" spans="1:3" x14ac:dyDescent="0.55000000000000004">
      <c r="A509">
        <v>1205832780</v>
      </c>
      <c r="B509">
        <v>16</v>
      </c>
      <c r="C509" t="s">
        <v>172</v>
      </c>
    </row>
    <row r="510" spans="1:3" x14ac:dyDescent="0.55000000000000004">
      <c r="A510">
        <v>1205907040</v>
      </c>
      <c r="B510">
        <v>10</v>
      </c>
      <c r="C510" t="s">
        <v>172</v>
      </c>
    </row>
    <row r="511" spans="1:3" x14ac:dyDescent="0.55000000000000004">
      <c r="A511">
        <v>1205944864</v>
      </c>
      <c r="B511">
        <v>12</v>
      </c>
      <c r="C511" t="s">
        <v>172</v>
      </c>
    </row>
    <row r="512" spans="1:3" hidden="1" x14ac:dyDescent="0.55000000000000004">
      <c r="A512">
        <v>1205996092</v>
      </c>
      <c r="B512">
        <v>29</v>
      </c>
      <c r="C512" t="s">
        <v>172</v>
      </c>
    </row>
    <row r="513" spans="1:3" hidden="1" x14ac:dyDescent="0.55000000000000004">
      <c r="A513">
        <v>1206022731</v>
      </c>
      <c r="B513">
        <v>22</v>
      </c>
      <c r="C513" t="s">
        <v>172</v>
      </c>
    </row>
    <row r="514" spans="1:3" hidden="1" x14ac:dyDescent="0.55000000000000004">
      <c r="A514">
        <v>1206049646</v>
      </c>
      <c r="B514">
        <v>26</v>
      </c>
      <c r="C514" t="s">
        <v>172</v>
      </c>
    </row>
    <row r="515" spans="1:3" x14ac:dyDescent="0.55000000000000004">
      <c r="A515">
        <v>1206059036</v>
      </c>
      <c r="B515">
        <v>9</v>
      </c>
      <c r="C515" t="s">
        <v>172</v>
      </c>
    </row>
    <row r="516" spans="1:3" x14ac:dyDescent="0.55000000000000004">
      <c r="A516">
        <v>1206065671</v>
      </c>
      <c r="B516">
        <v>5</v>
      </c>
      <c r="C516" t="s">
        <v>172</v>
      </c>
    </row>
    <row r="517" spans="1:3" hidden="1" x14ac:dyDescent="0.55000000000000004">
      <c r="A517">
        <v>1206078405</v>
      </c>
      <c r="B517">
        <v>19</v>
      </c>
      <c r="C517" t="s">
        <v>172</v>
      </c>
    </row>
    <row r="518" spans="1:3" x14ac:dyDescent="0.55000000000000004">
      <c r="A518">
        <v>1206168396</v>
      </c>
      <c r="B518">
        <v>17</v>
      </c>
      <c r="C518" t="s">
        <v>172</v>
      </c>
    </row>
    <row r="519" spans="1:3" x14ac:dyDescent="0.55000000000000004">
      <c r="A519">
        <v>1206234432</v>
      </c>
      <c r="B519">
        <v>13</v>
      </c>
      <c r="C519" t="s">
        <v>172</v>
      </c>
    </row>
    <row r="520" spans="1:3" x14ac:dyDescent="0.55000000000000004">
      <c r="A520">
        <v>1206249900</v>
      </c>
      <c r="B520">
        <v>3</v>
      </c>
      <c r="C520" t="s">
        <v>172</v>
      </c>
    </row>
    <row r="521" spans="1:3" hidden="1" x14ac:dyDescent="0.55000000000000004">
      <c r="A521">
        <v>1206265691</v>
      </c>
      <c r="B521">
        <v>21</v>
      </c>
      <c r="C521" t="s">
        <v>172</v>
      </c>
    </row>
    <row r="522" spans="1:3" hidden="1" x14ac:dyDescent="0.55000000000000004">
      <c r="A522">
        <v>1206306842</v>
      </c>
      <c r="B522">
        <v>23</v>
      </c>
      <c r="C522" t="s">
        <v>172</v>
      </c>
    </row>
    <row r="523" spans="1:3" hidden="1" x14ac:dyDescent="0.55000000000000004">
      <c r="A523">
        <v>1206336992</v>
      </c>
      <c r="B523">
        <v>32</v>
      </c>
      <c r="C523" t="s">
        <v>172</v>
      </c>
    </row>
    <row r="524" spans="1:3" hidden="1" x14ac:dyDescent="0.55000000000000004">
      <c r="A524">
        <v>1206359487</v>
      </c>
      <c r="B524">
        <v>33</v>
      </c>
      <c r="C524" t="s">
        <v>173</v>
      </c>
    </row>
    <row r="525" spans="1:3" hidden="1" x14ac:dyDescent="0.55000000000000004">
      <c r="A525">
        <v>1230392258</v>
      </c>
      <c r="B525">
        <v>24</v>
      </c>
      <c r="C525" t="s">
        <v>50</v>
      </c>
    </row>
    <row r="526" spans="1:3" x14ac:dyDescent="0.55000000000000004">
      <c r="A526">
        <v>1230422173</v>
      </c>
      <c r="B526">
        <v>8</v>
      </c>
      <c r="C526" t="s">
        <v>50</v>
      </c>
    </row>
    <row r="527" spans="1:3" hidden="1" x14ac:dyDescent="0.55000000000000004">
      <c r="A527">
        <v>1230498923</v>
      </c>
      <c r="B527">
        <v>28</v>
      </c>
      <c r="C527" t="s">
        <v>50</v>
      </c>
    </row>
    <row r="528" spans="1:3" x14ac:dyDescent="0.55000000000000004">
      <c r="A528">
        <v>1230539864</v>
      </c>
      <c r="B528">
        <v>11</v>
      </c>
      <c r="C528" t="s">
        <v>50</v>
      </c>
    </row>
    <row r="529" spans="1:3" hidden="1" x14ac:dyDescent="0.55000000000000004">
      <c r="A529">
        <v>1230560881</v>
      </c>
      <c r="B529">
        <v>31</v>
      </c>
      <c r="C529" t="s">
        <v>50</v>
      </c>
    </row>
    <row r="530" spans="1:3" x14ac:dyDescent="0.55000000000000004">
      <c r="A530">
        <v>1230585524</v>
      </c>
      <c r="B530">
        <v>2</v>
      </c>
      <c r="C530" t="s">
        <v>50</v>
      </c>
    </row>
    <row r="531" spans="1:3" hidden="1" x14ac:dyDescent="0.55000000000000004">
      <c r="A531">
        <v>1230601342</v>
      </c>
      <c r="B531">
        <v>30</v>
      </c>
      <c r="C531" t="s">
        <v>50</v>
      </c>
    </row>
    <row r="532" spans="1:3" hidden="1" x14ac:dyDescent="0.55000000000000004">
      <c r="A532">
        <v>1230683721</v>
      </c>
      <c r="B532">
        <v>18</v>
      </c>
      <c r="C532" t="s">
        <v>50</v>
      </c>
    </row>
    <row r="533" spans="1:3" x14ac:dyDescent="0.55000000000000004">
      <c r="A533">
        <v>1230692554</v>
      </c>
      <c r="B533">
        <v>6</v>
      </c>
      <c r="C533" t="s">
        <v>50</v>
      </c>
    </row>
    <row r="534" spans="1:3" x14ac:dyDescent="0.55000000000000004">
      <c r="A534">
        <v>1230697731</v>
      </c>
      <c r="B534">
        <v>4</v>
      </c>
      <c r="C534" t="s">
        <v>50</v>
      </c>
    </row>
    <row r="535" spans="1:3" x14ac:dyDescent="0.55000000000000004">
      <c r="A535">
        <v>1230731600</v>
      </c>
      <c r="B535">
        <v>1</v>
      </c>
      <c r="C535" t="s">
        <v>50</v>
      </c>
    </row>
    <row r="536" spans="1:3" hidden="1" x14ac:dyDescent="0.55000000000000004">
      <c r="A536">
        <v>1230742866</v>
      </c>
      <c r="B536">
        <v>27</v>
      </c>
      <c r="C536" t="s">
        <v>50</v>
      </c>
    </row>
    <row r="537" spans="1:3" x14ac:dyDescent="0.55000000000000004">
      <c r="A537">
        <v>1230751174</v>
      </c>
      <c r="B537">
        <v>7</v>
      </c>
      <c r="C537" t="s">
        <v>50</v>
      </c>
    </row>
    <row r="538" spans="1:3" x14ac:dyDescent="0.55000000000000004">
      <c r="A538">
        <v>1230799501</v>
      </c>
      <c r="B538">
        <v>14</v>
      </c>
      <c r="C538" t="s">
        <v>50</v>
      </c>
    </row>
    <row r="539" spans="1:3" x14ac:dyDescent="0.55000000000000004">
      <c r="A539">
        <v>1230811953</v>
      </c>
      <c r="B539">
        <v>15</v>
      </c>
      <c r="C539" t="s">
        <v>50</v>
      </c>
    </row>
    <row r="540" spans="1:3" hidden="1" x14ac:dyDescent="0.55000000000000004">
      <c r="A540">
        <v>1230824769</v>
      </c>
      <c r="B540">
        <v>25</v>
      </c>
      <c r="C540" t="s">
        <v>50</v>
      </c>
    </row>
    <row r="541" spans="1:3" hidden="1" x14ac:dyDescent="0.55000000000000004">
      <c r="A541">
        <v>1230829696</v>
      </c>
      <c r="B541">
        <v>20</v>
      </c>
      <c r="C541" t="s">
        <v>50</v>
      </c>
    </row>
    <row r="542" spans="1:3" x14ac:dyDescent="0.55000000000000004">
      <c r="A542">
        <v>1230830158</v>
      </c>
      <c r="B542">
        <v>16</v>
      </c>
      <c r="C542" t="s">
        <v>50</v>
      </c>
    </row>
    <row r="543" spans="1:3" x14ac:dyDescent="0.55000000000000004">
      <c r="A543">
        <v>1230905884</v>
      </c>
      <c r="B543">
        <v>10</v>
      </c>
      <c r="C543" t="s">
        <v>50</v>
      </c>
    </row>
    <row r="544" spans="1:3" x14ac:dyDescent="0.55000000000000004">
      <c r="A544">
        <v>1230943708</v>
      </c>
      <c r="B544">
        <v>12</v>
      </c>
      <c r="C544" t="s">
        <v>50</v>
      </c>
    </row>
    <row r="545" spans="1:3" hidden="1" x14ac:dyDescent="0.55000000000000004">
      <c r="A545">
        <v>1230994198</v>
      </c>
      <c r="B545">
        <v>29</v>
      </c>
      <c r="C545" t="s">
        <v>50</v>
      </c>
    </row>
    <row r="546" spans="1:3" hidden="1" x14ac:dyDescent="0.55000000000000004">
      <c r="A546">
        <v>1231020273</v>
      </c>
      <c r="B546">
        <v>22</v>
      </c>
      <c r="C546" t="s">
        <v>50</v>
      </c>
    </row>
    <row r="547" spans="1:3" hidden="1" x14ac:dyDescent="0.55000000000000004">
      <c r="A547">
        <v>1231047738</v>
      </c>
      <c r="B547">
        <v>26</v>
      </c>
      <c r="C547" t="s">
        <v>50</v>
      </c>
    </row>
    <row r="548" spans="1:3" x14ac:dyDescent="0.55000000000000004">
      <c r="A548">
        <v>1231057879</v>
      </c>
      <c r="B548">
        <v>9</v>
      </c>
      <c r="C548" t="s">
        <v>50</v>
      </c>
    </row>
    <row r="549" spans="1:3" hidden="1" x14ac:dyDescent="0.55000000000000004">
      <c r="A549">
        <v>1231076274</v>
      </c>
      <c r="B549">
        <v>19</v>
      </c>
      <c r="C549" t="s">
        <v>50</v>
      </c>
    </row>
    <row r="550" spans="1:3" x14ac:dyDescent="0.55000000000000004">
      <c r="A550">
        <v>1231154489</v>
      </c>
      <c r="B550">
        <v>5</v>
      </c>
      <c r="C550" t="s">
        <v>50</v>
      </c>
    </row>
    <row r="551" spans="1:3" x14ac:dyDescent="0.55000000000000004">
      <c r="A551">
        <v>1231166265</v>
      </c>
      <c r="B551">
        <v>17</v>
      </c>
      <c r="C551" t="s">
        <v>50</v>
      </c>
    </row>
    <row r="552" spans="1:3" x14ac:dyDescent="0.55000000000000004">
      <c r="A552">
        <v>1231233276</v>
      </c>
      <c r="B552">
        <v>13</v>
      </c>
      <c r="C552" t="s">
        <v>50</v>
      </c>
    </row>
    <row r="553" spans="1:3" x14ac:dyDescent="0.55000000000000004">
      <c r="A553">
        <v>1231248744</v>
      </c>
      <c r="B553">
        <v>3</v>
      </c>
      <c r="C553" t="s">
        <v>50</v>
      </c>
    </row>
    <row r="554" spans="1:3" hidden="1" x14ac:dyDescent="0.55000000000000004">
      <c r="A554">
        <v>1231263886</v>
      </c>
      <c r="B554">
        <v>21</v>
      </c>
      <c r="C554" t="s">
        <v>50</v>
      </c>
    </row>
    <row r="555" spans="1:3" hidden="1" x14ac:dyDescent="0.55000000000000004">
      <c r="A555">
        <v>1231302502</v>
      </c>
      <c r="B555">
        <v>23</v>
      </c>
      <c r="C555" t="s">
        <v>50</v>
      </c>
    </row>
    <row r="556" spans="1:3" hidden="1" x14ac:dyDescent="0.55000000000000004">
      <c r="A556">
        <v>1231334987</v>
      </c>
      <c r="B556">
        <v>32</v>
      </c>
      <c r="C556" t="s">
        <v>50</v>
      </c>
    </row>
    <row r="557" spans="1:3" hidden="1" x14ac:dyDescent="0.55000000000000004">
      <c r="A557">
        <v>1500361033</v>
      </c>
      <c r="B557">
        <v>24</v>
      </c>
      <c r="C557" t="s">
        <v>0</v>
      </c>
    </row>
    <row r="558" spans="1:3" x14ac:dyDescent="0.55000000000000004">
      <c r="A558">
        <v>1500390962</v>
      </c>
      <c r="B558">
        <v>8</v>
      </c>
      <c r="C558" t="s">
        <v>0</v>
      </c>
    </row>
    <row r="559" spans="1:3" hidden="1" x14ac:dyDescent="0.55000000000000004">
      <c r="A559">
        <v>1500394790</v>
      </c>
      <c r="B559">
        <v>24</v>
      </c>
      <c r="C559" t="s">
        <v>174</v>
      </c>
    </row>
    <row r="560" spans="1:3" x14ac:dyDescent="0.55000000000000004">
      <c r="A560">
        <v>1500424528</v>
      </c>
      <c r="B560">
        <v>8</v>
      </c>
      <c r="C560" t="s">
        <v>175</v>
      </c>
    </row>
    <row r="561" spans="1:3" hidden="1" x14ac:dyDescent="0.55000000000000004">
      <c r="A561">
        <v>1500467698</v>
      </c>
      <c r="B561">
        <v>28</v>
      </c>
      <c r="C561" t="s">
        <v>0</v>
      </c>
    </row>
    <row r="562" spans="1:3" hidden="1" x14ac:dyDescent="0.55000000000000004">
      <c r="A562">
        <v>1500501790</v>
      </c>
      <c r="B562">
        <v>28</v>
      </c>
      <c r="C562" t="s">
        <v>176</v>
      </c>
    </row>
    <row r="563" spans="1:3" x14ac:dyDescent="0.55000000000000004">
      <c r="A563">
        <v>1500508615</v>
      </c>
      <c r="B563">
        <v>11</v>
      </c>
      <c r="C563" t="s">
        <v>0</v>
      </c>
    </row>
    <row r="564" spans="1:3" hidden="1" x14ac:dyDescent="0.55000000000000004">
      <c r="A564">
        <v>1500529656</v>
      </c>
      <c r="B564">
        <v>31</v>
      </c>
      <c r="C564" t="s">
        <v>0</v>
      </c>
    </row>
    <row r="565" spans="1:3" x14ac:dyDescent="0.55000000000000004">
      <c r="A565">
        <v>1500541878</v>
      </c>
      <c r="B565">
        <v>11</v>
      </c>
      <c r="C565" t="s">
        <v>177</v>
      </c>
    </row>
    <row r="566" spans="1:3" x14ac:dyDescent="0.55000000000000004">
      <c r="A566">
        <v>1500554275</v>
      </c>
      <c r="B566">
        <v>2</v>
      </c>
      <c r="C566" t="s">
        <v>0</v>
      </c>
    </row>
    <row r="567" spans="1:3" hidden="1" x14ac:dyDescent="0.55000000000000004">
      <c r="A567">
        <v>1500563770</v>
      </c>
      <c r="B567">
        <v>31</v>
      </c>
      <c r="C567" t="s">
        <v>178</v>
      </c>
    </row>
    <row r="568" spans="1:3" x14ac:dyDescent="0.55000000000000004">
      <c r="A568">
        <v>1500568811</v>
      </c>
      <c r="B568">
        <v>6</v>
      </c>
      <c r="C568" t="s">
        <v>0</v>
      </c>
    </row>
    <row r="569" spans="1:3" hidden="1" x14ac:dyDescent="0.55000000000000004">
      <c r="A569">
        <v>1500570117</v>
      </c>
      <c r="B569">
        <v>30</v>
      </c>
      <c r="C569" t="s">
        <v>0</v>
      </c>
    </row>
    <row r="570" spans="1:3" x14ac:dyDescent="0.55000000000000004">
      <c r="A570">
        <v>1500587020</v>
      </c>
      <c r="B570">
        <v>2</v>
      </c>
      <c r="C570" t="s">
        <v>179</v>
      </c>
    </row>
    <row r="571" spans="1:3" x14ac:dyDescent="0.55000000000000004">
      <c r="A571">
        <v>1500603288</v>
      </c>
      <c r="B571">
        <v>6</v>
      </c>
      <c r="C571" t="s">
        <v>180</v>
      </c>
    </row>
    <row r="572" spans="1:3" hidden="1" x14ac:dyDescent="0.55000000000000004">
      <c r="A572">
        <v>1500603868</v>
      </c>
      <c r="B572">
        <v>30</v>
      </c>
      <c r="C572" t="s">
        <v>181</v>
      </c>
    </row>
    <row r="573" spans="1:3" hidden="1" x14ac:dyDescent="0.55000000000000004">
      <c r="A573">
        <v>1500652472</v>
      </c>
      <c r="B573">
        <v>18</v>
      </c>
      <c r="C573" t="s">
        <v>0</v>
      </c>
    </row>
    <row r="574" spans="1:3" x14ac:dyDescent="0.55000000000000004">
      <c r="A574">
        <v>1500666479</v>
      </c>
      <c r="B574">
        <v>4</v>
      </c>
      <c r="C574" t="s">
        <v>0</v>
      </c>
    </row>
    <row r="575" spans="1:3" hidden="1" x14ac:dyDescent="0.55000000000000004">
      <c r="A575">
        <v>1500677906</v>
      </c>
      <c r="B575">
        <v>33</v>
      </c>
      <c r="C575" t="s">
        <v>9</v>
      </c>
    </row>
    <row r="576" spans="1:3" hidden="1" x14ac:dyDescent="0.55000000000000004">
      <c r="A576">
        <v>1500684845</v>
      </c>
      <c r="B576">
        <v>18</v>
      </c>
      <c r="C576" t="s">
        <v>182</v>
      </c>
    </row>
    <row r="577" spans="1:3" x14ac:dyDescent="0.55000000000000004">
      <c r="A577">
        <v>1500698311</v>
      </c>
      <c r="B577">
        <v>4</v>
      </c>
      <c r="C577" t="s">
        <v>183</v>
      </c>
    </row>
    <row r="578" spans="1:3" x14ac:dyDescent="0.55000000000000004">
      <c r="A578">
        <v>1500700389</v>
      </c>
      <c r="B578">
        <v>1</v>
      </c>
      <c r="C578" t="s">
        <v>0</v>
      </c>
    </row>
    <row r="579" spans="1:3" hidden="1" x14ac:dyDescent="0.55000000000000004">
      <c r="A579">
        <v>1500711641</v>
      </c>
      <c r="B579">
        <v>27</v>
      </c>
      <c r="C579" t="s">
        <v>0</v>
      </c>
    </row>
    <row r="580" spans="1:3" x14ac:dyDescent="0.55000000000000004">
      <c r="A580">
        <v>1500719963</v>
      </c>
      <c r="B580">
        <v>7</v>
      </c>
      <c r="C580" t="s">
        <v>0</v>
      </c>
    </row>
    <row r="581" spans="1:3" x14ac:dyDescent="0.55000000000000004">
      <c r="A581">
        <v>1500732752</v>
      </c>
      <c r="B581">
        <v>1</v>
      </c>
      <c r="C581" t="s">
        <v>184</v>
      </c>
    </row>
    <row r="582" spans="1:3" hidden="1" x14ac:dyDescent="0.55000000000000004">
      <c r="A582">
        <v>1500745080</v>
      </c>
      <c r="B582">
        <v>27</v>
      </c>
      <c r="C582" t="s">
        <v>185</v>
      </c>
    </row>
    <row r="583" spans="1:3" x14ac:dyDescent="0.55000000000000004">
      <c r="A583">
        <v>1500753531</v>
      </c>
      <c r="B583">
        <v>7</v>
      </c>
      <c r="C583" t="s">
        <v>186</v>
      </c>
    </row>
    <row r="584" spans="1:3" x14ac:dyDescent="0.55000000000000004">
      <c r="A584">
        <v>1500768290</v>
      </c>
      <c r="B584">
        <v>14</v>
      </c>
      <c r="C584" t="s">
        <v>0</v>
      </c>
    </row>
    <row r="585" spans="1:3" x14ac:dyDescent="0.55000000000000004">
      <c r="A585">
        <v>1500780704</v>
      </c>
      <c r="B585">
        <v>15</v>
      </c>
      <c r="C585" t="s">
        <v>0</v>
      </c>
    </row>
    <row r="586" spans="1:3" hidden="1" x14ac:dyDescent="0.55000000000000004">
      <c r="A586">
        <v>1500793499</v>
      </c>
      <c r="B586">
        <v>25</v>
      </c>
      <c r="C586" t="s">
        <v>0</v>
      </c>
    </row>
    <row r="587" spans="1:3" hidden="1" x14ac:dyDescent="0.55000000000000004">
      <c r="A587">
        <v>1500798486</v>
      </c>
      <c r="B587">
        <v>20</v>
      </c>
      <c r="C587" t="s">
        <v>0</v>
      </c>
    </row>
    <row r="588" spans="1:3" x14ac:dyDescent="0.55000000000000004">
      <c r="A588">
        <v>1500798948</v>
      </c>
      <c r="B588">
        <v>16</v>
      </c>
      <c r="C588" t="s">
        <v>0</v>
      </c>
    </row>
    <row r="589" spans="1:3" x14ac:dyDescent="0.55000000000000004">
      <c r="A589">
        <v>1500801861</v>
      </c>
      <c r="B589">
        <v>14</v>
      </c>
      <c r="C589" t="s">
        <v>187</v>
      </c>
    </row>
    <row r="590" spans="1:3" x14ac:dyDescent="0.55000000000000004">
      <c r="A590">
        <v>1500815189</v>
      </c>
      <c r="B590">
        <v>15</v>
      </c>
      <c r="C590" t="s">
        <v>188</v>
      </c>
    </row>
    <row r="591" spans="1:3" hidden="1" x14ac:dyDescent="0.55000000000000004">
      <c r="A591">
        <v>1500827254</v>
      </c>
      <c r="B591">
        <v>25</v>
      </c>
      <c r="C591" t="s">
        <v>189</v>
      </c>
    </row>
    <row r="592" spans="1:3" x14ac:dyDescent="0.55000000000000004">
      <c r="A592">
        <v>1500831669</v>
      </c>
      <c r="B592">
        <v>16</v>
      </c>
      <c r="C592" t="s">
        <v>190</v>
      </c>
    </row>
    <row r="593" spans="1:3" hidden="1" x14ac:dyDescent="0.55000000000000004">
      <c r="A593">
        <v>1500832148</v>
      </c>
      <c r="B593">
        <v>20</v>
      </c>
      <c r="C593" t="s">
        <v>191</v>
      </c>
    </row>
    <row r="594" spans="1:3" x14ac:dyDescent="0.55000000000000004">
      <c r="A594">
        <v>1500874673</v>
      </c>
      <c r="B594">
        <v>10</v>
      </c>
      <c r="C594" t="s">
        <v>0</v>
      </c>
    </row>
    <row r="595" spans="1:3" x14ac:dyDescent="0.55000000000000004">
      <c r="A595">
        <v>1500907395</v>
      </c>
      <c r="B595">
        <v>10</v>
      </c>
      <c r="C595" t="s">
        <v>192</v>
      </c>
    </row>
    <row r="596" spans="1:3" x14ac:dyDescent="0.55000000000000004">
      <c r="A596">
        <v>1500912456</v>
      </c>
      <c r="B596">
        <v>12</v>
      </c>
      <c r="C596" t="s">
        <v>0</v>
      </c>
    </row>
    <row r="597" spans="1:3" x14ac:dyDescent="0.55000000000000004">
      <c r="A597">
        <v>1500943312</v>
      </c>
      <c r="B597">
        <v>12</v>
      </c>
      <c r="C597" t="s">
        <v>193</v>
      </c>
    </row>
    <row r="598" spans="1:3" hidden="1" x14ac:dyDescent="0.55000000000000004">
      <c r="A598">
        <v>1500962973</v>
      </c>
      <c r="B598">
        <v>29</v>
      </c>
      <c r="C598" t="s">
        <v>0</v>
      </c>
    </row>
    <row r="599" spans="1:3" hidden="1" x14ac:dyDescent="0.55000000000000004">
      <c r="A599">
        <v>1500989024</v>
      </c>
      <c r="B599">
        <v>22</v>
      </c>
      <c r="C599" t="s">
        <v>0</v>
      </c>
    </row>
    <row r="600" spans="1:3" hidden="1" x14ac:dyDescent="0.55000000000000004">
      <c r="A600">
        <v>1500996722</v>
      </c>
      <c r="B600">
        <v>29</v>
      </c>
      <c r="C600" t="s">
        <v>194</v>
      </c>
    </row>
    <row r="601" spans="1:3" hidden="1" x14ac:dyDescent="0.55000000000000004">
      <c r="A601">
        <v>1501016468</v>
      </c>
      <c r="B601">
        <v>26</v>
      </c>
      <c r="C601" t="s">
        <v>0</v>
      </c>
    </row>
    <row r="602" spans="1:3" hidden="1" x14ac:dyDescent="0.55000000000000004">
      <c r="A602">
        <v>1501023092</v>
      </c>
      <c r="B602">
        <v>22</v>
      </c>
      <c r="C602" t="s">
        <v>195</v>
      </c>
    </row>
    <row r="603" spans="1:3" x14ac:dyDescent="0.55000000000000004">
      <c r="A603">
        <v>1501026630</v>
      </c>
      <c r="B603">
        <v>9</v>
      </c>
      <c r="C603" t="s">
        <v>0</v>
      </c>
    </row>
    <row r="604" spans="1:3" x14ac:dyDescent="0.55000000000000004">
      <c r="A604">
        <v>1501033304</v>
      </c>
      <c r="B604">
        <v>5</v>
      </c>
      <c r="C604" t="s">
        <v>0</v>
      </c>
    </row>
    <row r="605" spans="1:3" hidden="1" x14ac:dyDescent="0.55000000000000004">
      <c r="A605">
        <v>1501045025</v>
      </c>
      <c r="B605">
        <v>19</v>
      </c>
      <c r="C605" t="s">
        <v>0</v>
      </c>
    </row>
    <row r="606" spans="1:3" hidden="1" x14ac:dyDescent="0.55000000000000004">
      <c r="A606">
        <v>1501050221</v>
      </c>
      <c r="B606">
        <v>26</v>
      </c>
      <c r="C606" t="s">
        <v>196</v>
      </c>
    </row>
    <row r="607" spans="1:3" x14ac:dyDescent="0.55000000000000004">
      <c r="A607">
        <v>1501060806</v>
      </c>
      <c r="B607">
        <v>9</v>
      </c>
      <c r="C607" t="s">
        <v>197</v>
      </c>
    </row>
    <row r="608" spans="1:3" x14ac:dyDescent="0.55000000000000004">
      <c r="A608">
        <v>1501067460</v>
      </c>
      <c r="B608">
        <v>5</v>
      </c>
      <c r="C608" t="s">
        <v>198</v>
      </c>
    </row>
    <row r="609" spans="1:3" hidden="1" x14ac:dyDescent="0.55000000000000004">
      <c r="A609">
        <v>1501078290</v>
      </c>
      <c r="B609">
        <v>19</v>
      </c>
      <c r="C609" t="s">
        <v>199</v>
      </c>
    </row>
    <row r="610" spans="1:3" x14ac:dyDescent="0.55000000000000004">
      <c r="A610">
        <v>1501135055</v>
      </c>
      <c r="B610">
        <v>17</v>
      </c>
      <c r="C610" t="s">
        <v>0</v>
      </c>
    </row>
    <row r="611" spans="1:3" x14ac:dyDescent="0.55000000000000004">
      <c r="A611">
        <v>1501168619</v>
      </c>
      <c r="B611">
        <v>17</v>
      </c>
      <c r="C611" t="s">
        <v>200</v>
      </c>
    </row>
    <row r="612" spans="1:3" x14ac:dyDescent="0.55000000000000004">
      <c r="A612">
        <v>1501202027</v>
      </c>
      <c r="B612">
        <v>13</v>
      </c>
      <c r="C612" t="s">
        <v>0</v>
      </c>
    </row>
    <row r="613" spans="1:3" x14ac:dyDescent="0.55000000000000004">
      <c r="A613">
        <v>1501217495</v>
      </c>
      <c r="B613">
        <v>3</v>
      </c>
      <c r="C613" t="s">
        <v>0</v>
      </c>
    </row>
    <row r="614" spans="1:3" hidden="1" x14ac:dyDescent="0.55000000000000004">
      <c r="A614">
        <v>1501232676</v>
      </c>
      <c r="B614">
        <v>21</v>
      </c>
      <c r="C614" t="s">
        <v>0</v>
      </c>
    </row>
    <row r="615" spans="1:3" x14ac:dyDescent="0.55000000000000004">
      <c r="A615">
        <v>1501236217</v>
      </c>
      <c r="B615">
        <v>13</v>
      </c>
      <c r="C615" t="s">
        <v>201</v>
      </c>
    </row>
    <row r="616" spans="1:3" x14ac:dyDescent="0.55000000000000004">
      <c r="A616">
        <v>1501251976</v>
      </c>
      <c r="B616">
        <v>3</v>
      </c>
      <c r="C616" t="s">
        <v>202</v>
      </c>
    </row>
    <row r="617" spans="1:3" hidden="1" x14ac:dyDescent="0.55000000000000004">
      <c r="A617">
        <v>1501265536</v>
      </c>
      <c r="B617">
        <v>21</v>
      </c>
      <c r="C617" t="s">
        <v>203</v>
      </c>
    </row>
    <row r="618" spans="1:3" hidden="1" x14ac:dyDescent="0.55000000000000004">
      <c r="A618">
        <v>1501271232</v>
      </c>
      <c r="B618">
        <v>23</v>
      </c>
      <c r="C618" t="s">
        <v>0</v>
      </c>
    </row>
    <row r="619" spans="1:3" hidden="1" x14ac:dyDescent="0.55000000000000004">
      <c r="A619">
        <v>1501303717</v>
      </c>
      <c r="B619">
        <v>32</v>
      </c>
      <c r="C619" t="s">
        <v>0</v>
      </c>
    </row>
    <row r="620" spans="1:3" hidden="1" x14ac:dyDescent="0.55000000000000004">
      <c r="A620">
        <v>1501304982</v>
      </c>
      <c r="B620">
        <v>23</v>
      </c>
      <c r="C620" t="s">
        <v>204</v>
      </c>
    </row>
    <row r="621" spans="1:3" hidden="1" x14ac:dyDescent="0.55000000000000004">
      <c r="A621">
        <v>1501337468</v>
      </c>
      <c r="B621">
        <v>32</v>
      </c>
      <c r="C621" t="s">
        <v>205</v>
      </c>
    </row>
    <row r="622" spans="1:3" hidden="1" x14ac:dyDescent="0.55000000000000004">
      <c r="A622">
        <v>1505362169</v>
      </c>
      <c r="B622">
        <v>24</v>
      </c>
      <c r="C622" t="s">
        <v>206</v>
      </c>
    </row>
    <row r="623" spans="1:3" x14ac:dyDescent="0.55000000000000004">
      <c r="A623">
        <v>1505392099</v>
      </c>
      <c r="B623">
        <v>8</v>
      </c>
      <c r="C623" t="s">
        <v>206</v>
      </c>
    </row>
    <row r="624" spans="1:3" hidden="1" x14ac:dyDescent="0.55000000000000004">
      <c r="A624">
        <v>1505468880</v>
      </c>
      <c r="B624">
        <v>28</v>
      </c>
      <c r="C624" t="s">
        <v>206</v>
      </c>
    </row>
    <row r="625" spans="1:3" x14ac:dyDescent="0.55000000000000004">
      <c r="A625">
        <v>1505509790</v>
      </c>
      <c r="B625">
        <v>11</v>
      </c>
      <c r="C625" t="s">
        <v>206</v>
      </c>
    </row>
    <row r="626" spans="1:3" hidden="1" x14ac:dyDescent="0.55000000000000004">
      <c r="A626">
        <v>1505530792</v>
      </c>
      <c r="B626">
        <v>31</v>
      </c>
      <c r="C626" t="s">
        <v>206</v>
      </c>
    </row>
    <row r="627" spans="1:3" x14ac:dyDescent="0.55000000000000004">
      <c r="A627">
        <v>1505555450</v>
      </c>
      <c r="B627">
        <v>2</v>
      </c>
      <c r="C627" t="s">
        <v>206</v>
      </c>
    </row>
    <row r="628" spans="1:3" x14ac:dyDescent="0.55000000000000004">
      <c r="A628">
        <v>1505569986</v>
      </c>
      <c r="B628">
        <v>6</v>
      </c>
      <c r="C628" t="s">
        <v>206</v>
      </c>
    </row>
    <row r="629" spans="1:3" hidden="1" x14ac:dyDescent="0.55000000000000004">
      <c r="A629">
        <v>1505571253</v>
      </c>
      <c r="B629">
        <v>30</v>
      </c>
      <c r="C629" t="s">
        <v>206</v>
      </c>
    </row>
    <row r="630" spans="1:3" hidden="1" x14ac:dyDescent="0.55000000000000004">
      <c r="A630">
        <v>1505653647</v>
      </c>
      <c r="B630">
        <v>18</v>
      </c>
      <c r="C630" t="s">
        <v>206</v>
      </c>
    </row>
    <row r="631" spans="1:3" x14ac:dyDescent="0.55000000000000004">
      <c r="A631">
        <v>1505667657</v>
      </c>
      <c r="B631">
        <v>4</v>
      </c>
      <c r="C631" t="s">
        <v>206</v>
      </c>
    </row>
    <row r="632" spans="1:3" x14ac:dyDescent="0.55000000000000004">
      <c r="A632">
        <v>1505701526</v>
      </c>
      <c r="B632">
        <v>1</v>
      </c>
      <c r="C632" t="s">
        <v>206</v>
      </c>
    </row>
    <row r="633" spans="1:3" hidden="1" x14ac:dyDescent="0.55000000000000004">
      <c r="A633">
        <v>1505712823</v>
      </c>
      <c r="B633">
        <v>27</v>
      </c>
      <c r="C633" t="s">
        <v>206</v>
      </c>
    </row>
    <row r="634" spans="1:3" x14ac:dyDescent="0.55000000000000004">
      <c r="A634">
        <v>1505721100</v>
      </c>
      <c r="B634">
        <v>7</v>
      </c>
      <c r="C634" t="s">
        <v>206</v>
      </c>
    </row>
    <row r="635" spans="1:3" x14ac:dyDescent="0.55000000000000004">
      <c r="A635">
        <v>1505769427</v>
      </c>
      <c r="B635">
        <v>14</v>
      </c>
      <c r="C635" t="s">
        <v>206</v>
      </c>
    </row>
    <row r="636" spans="1:3" x14ac:dyDescent="0.55000000000000004">
      <c r="A636">
        <v>1505781925</v>
      </c>
      <c r="B636">
        <v>15</v>
      </c>
      <c r="C636" t="s">
        <v>206</v>
      </c>
    </row>
    <row r="637" spans="1:3" hidden="1" x14ac:dyDescent="0.55000000000000004">
      <c r="A637">
        <v>1505794635</v>
      </c>
      <c r="B637">
        <v>25</v>
      </c>
      <c r="C637" t="s">
        <v>206</v>
      </c>
    </row>
    <row r="638" spans="1:3" hidden="1" x14ac:dyDescent="0.55000000000000004">
      <c r="A638">
        <v>1505799622</v>
      </c>
      <c r="B638">
        <v>20</v>
      </c>
      <c r="C638" t="s">
        <v>206</v>
      </c>
    </row>
    <row r="639" spans="1:3" x14ac:dyDescent="0.55000000000000004">
      <c r="A639">
        <v>1505800084</v>
      </c>
      <c r="B639">
        <v>16</v>
      </c>
      <c r="C639" t="s">
        <v>206</v>
      </c>
    </row>
    <row r="640" spans="1:3" x14ac:dyDescent="0.55000000000000004">
      <c r="A640">
        <v>1505875810</v>
      </c>
      <c r="B640">
        <v>10</v>
      </c>
      <c r="C640" t="s">
        <v>206</v>
      </c>
    </row>
    <row r="641" spans="1:3" x14ac:dyDescent="0.55000000000000004">
      <c r="A641">
        <v>1505913634</v>
      </c>
      <c r="B641">
        <v>12</v>
      </c>
      <c r="C641" t="s">
        <v>206</v>
      </c>
    </row>
    <row r="642" spans="1:3" hidden="1" x14ac:dyDescent="0.55000000000000004">
      <c r="A642">
        <v>1505964155</v>
      </c>
      <c r="B642">
        <v>29</v>
      </c>
      <c r="C642" t="s">
        <v>206</v>
      </c>
    </row>
    <row r="643" spans="1:3" hidden="1" x14ac:dyDescent="0.55000000000000004">
      <c r="A643">
        <v>1505990199</v>
      </c>
      <c r="B643">
        <v>22</v>
      </c>
      <c r="C643" t="s">
        <v>206</v>
      </c>
    </row>
    <row r="644" spans="1:3" hidden="1" x14ac:dyDescent="0.55000000000000004">
      <c r="A644">
        <v>1506017604</v>
      </c>
      <c r="B644">
        <v>26</v>
      </c>
      <c r="C644" t="s">
        <v>206</v>
      </c>
    </row>
    <row r="645" spans="1:3" x14ac:dyDescent="0.55000000000000004">
      <c r="A645">
        <v>1506027805</v>
      </c>
      <c r="B645">
        <v>9</v>
      </c>
      <c r="C645" t="s">
        <v>206</v>
      </c>
    </row>
    <row r="646" spans="1:3" x14ac:dyDescent="0.55000000000000004">
      <c r="A646">
        <v>1506034441</v>
      </c>
      <c r="B646">
        <v>5</v>
      </c>
      <c r="C646" t="s">
        <v>206</v>
      </c>
    </row>
    <row r="647" spans="1:3" hidden="1" x14ac:dyDescent="0.55000000000000004">
      <c r="A647">
        <v>1506046200</v>
      </c>
      <c r="B647">
        <v>19</v>
      </c>
      <c r="C647" t="s">
        <v>206</v>
      </c>
    </row>
    <row r="648" spans="1:3" x14ac:dyDescent="0.55000000000000004">
      <c r="A648">
        <v>1506136191</v>
      </c>
      <c r="B648">
        <v>17</v>
      </c>
      <c r="C648" t="s">
        <v>206</v>
      </c>
    </row>
    <row r="649" spans="1:3" hidden="1" x14ac:dyDescent="0.55000000000000004">
      <c r="A649">
        <v>1506195763</v>
      </c>
      <c r="B649">
        <v>33</v>
      </c>
      <c r="C649" t="s">
        <v>207</v>
      </c>
    </row>
    <row r="650" spans="1:3" x14ac:dyDescent="0.55000000000000004">
      <c r="A650">
        <v>1506203247</v>
      </c>
      <c r="B650">
        <v>13</v>
      </c>
      <c r="C650" t="s">
        <v>206</v>
      </c>
    </row>
    <row r="651" spans="1:3" hidden="1" x14ac:dyDescent="0.55000000000000004">
      <c r="A651">
        <v>1506203525</v>
      </c>
      <c r="B651">
        <v>33</v>
      </c>
      <c r="C651" t="s">
        <v>208</v>
      </c>
    </row>
    <row r="652" spans="1:3" hidden="1" x14ac:dyDescent="0.55000000000000004">
      <c r="A652">
        <v>1506233812</v>
      </c>
      <c r="B652">
        <v>21</v>
      </c>
      <c r="C652" t="s">
        <v>206</v>
      </c>
    </row>
    <row r="653" spans="1:3" hidden="1" x14ac:dyDescent="0.55000000000000004">
      <c r="A653">
        <v>1506272368</v>
      </c>
      <c r="B653">
        <v>23</v>
      </c>
      <c r="C653" t="s">
        <v>206</v>
      </c>
    </row>
    <row r="654" spans="1:3" hidden="1" x14ac:dyDescent="0.55000000000000004">
      <c r="A654">
        <v>1506304894</v>
      </c>
      <c r="B654">
        <v>32</v>
      </c>
      <c r="C654" t="s">
        <v>206</v>
      </c>
    </row>
    <row r="655" spans="1:3" x14ac:dyDescent="0.55000000000000004">
      <c r="A655">
        <v>1506348531</v>
      </c>
      <c r="B655">
        <v>3</v>
      </c>
      <c r="C655" t="s">
        <v>206</v>
      </c>
    </row>
    <row r="656" spans="1:3" hidden="1" x14ac:dyDescent="0.55000000000000004">
      <c r="A656">
        <v>1506435041</v>
      </c>
      <c r="B656">
        <v>33</v>
      </c>
      <c r="C656" t="s">
        <v>209</v>
      </c>
    </row>
    <row r="657" spans="1:3" hidden="1" x14ac:dyDescent="0.55000000000000004">
      <c r="A657">
        <v>1506926442</v>
      </c>
      <c r="B657">
        <v>33</v>
      </c>
      <c r="C657" t="s">
        <v>210</v>
      </c>
    </row>
    <row r="658" spans="1:3" hidden="1" x14ac:dyDescent="0.55000000000000004">
      <c r="A658">
        <v>1506934248</v>
      </c>
      <c r="B658">
        <v>33</v>
      </c>
      <c r="C658" t="s">
        <v>211</v>
      </c>
    </row>
    <row r="659" spans="1:3" hidden="1" x14ac:dyDescent="0.55000000000000004">
      <c r="A659">
        <v>1506941974</v>
      </c>
      <c r="B659">
        <v>33</v>
      </c>
      <c r="C659" t="s">
        <v>212</v>
      </c>
    </row>
    <row r="660" spans="1:3" hidden="1" x14ac:dyDescent="0.55000000000000004">
      <c r="A660">
        <v>1506949602</v>
      </c>
      <c r="B660">
        <v>33</v>
      </c>
      <c r="C660" t="s">
        <v>213</v>
      </c>
    </row>
    <row r="661" spans="1:3" hidden="1" x14ac:dyDescent="0.55000000000000004">
      <c r="A661">
        <v>1507916854</v>
      </c>
      <c r="B661">
        <v>33</v>
      </c>
      <c r="C661" t="s">
        <v>214</v>
      </c>
    </row>
    <row r="662" spans="1:3" hidden="1" x14ac:dyDescent="0.55000000000000004">
      <c r="A662">
        <v>1507924687</v>
      </c>
      <c r="B662">
        <v>33</v>
      </c>
      <c r="C662" t="s">
        <v>215</v>
      </c>
    </row>
    <row r="663" spans="1:3" hidden="1" x14ac:dyDescent="0.55000000000000004">
      <c r="A663">
        <v>1530361027</v>
      </c>
      <c r="B663">
        <v>24</v>
      </c>
      <c r="C663" t="s">
        <v>50</v>
      </c>
    </row>
    <row r="664" spans="1:3" x14ac:dyDescent="0.55000000000000004">
      <c r="A664">
        <v>1530390942</v>
      </c>
      <c r="B664">
        <v>8</v>
      </c>
      <c r="C664" t="s">
        <v>50</v>
      </c>
    </row>
    <row r="665" spans="1:3" hidden="1" x14ac:dyDescent="0.55000000000000004">
      <c r="A665">
        <v>1530467737</v>
      </c>
      <c r="B665">
        <v>28</v>
      </c>
      <c r="C665" t="s">
        <v>50</v>
      </c>
    </row>
    <row r="666" spans="1:3" x14ac:dyDescent="0.55000000000000004">
      <c r="A666">
        <v>1530508633</v>
      </c>
      <c r="B666">
        <v>11</v>
      </c>
      <c r="C666" t="s">
        <v>50</v>
      </c>
    </row>
    <row r="667" spans="1:3" hidden="1" x14ac:dyDescent="0.55000000000000004">
      <c r="A667">
        <v>1530529650</v>
      </c>
      <c r="B667">
        <v>31</v>
      </c>
      <c r="C667" t="s">
        <v>50</v>
      </c>
    </row>
    <row r="668" spans="1:3" x14ac:dyDescent="0.55000000000000004">
      <c r="A668">
        <v>1530555168</v>
      </c>
      <c r="B668">
        <v>2</v>
      </c>
      <c r="C668" t="s">
        <v>50</v>
      </c>
    </row>
    <row r="669" spans="1:3" x14ac:dyDescent="0.55000000000000004">
      <c r="A669">
        <v>1530568829</v>
      </c>
      <c r="B669">
        <v>6</v>
      </c>
      <c r="C669" t="s">
        <v>50</v>
      </c>
    </row>
    <row r="670" spans="1:3" hidden="1" x14ac:dyDescent="0.55000000000000004">
      <c r="A670">
        <v>1530570156</v>
      </c>
      <c r="B670">
        <v>30</v>
      </c>
      <c r="C670" t="s">
        <v>50</v>
      </c>
    </row>
    <row r="671" spans="1:3" hidden="1" x14ac:dyDescent="0.55000000000000004">
      <c r="A671">
        <v>1530652536</v>
      </c>
      <c r="B671">
        <v>18</v>
      </c>
      <c r="C671" t="s">
        <v>50</v>
      </c>
    </row>
    <row r="672" spans="1:3" x14ac:dyDescent="0.55000000000000004">
      <c r="A672">
        <v>1530666500</v>
      </c>
      <c r="B672">
        <v>4</v>
      </c>
      <c r="C672" t="s">
        <v>50</v>
      </c>
    </row>
    <row r="673" spans="1:3" x14ac:dyDescent="0.55000000000000004">
      <c r="A673">
        <v>1530700414</v>
      </c>
      <c r="B673">
        <v>1</v>
      </c>
      <c r="C673" t="s">
        <v>50</v>
      </c>
    </row>
    <row r="674" spans="1:3" hidden="1" x14ac:dyDescent="0.55000000000000004">
      <c r="A674">
        <v>1530711635</v>
      </c>
      <c r="B674">
        <v>27</v>
      </c>
      <c r="C674" t="s">
        <v>50</v>
      </c>
    </row>
    <row r="675" spans="1:3" x14ac:dyDescent="0.55000000000000004">
      <c r="A675">
        <v>1530768315</v>
      </c>
      <c r="B675">
        <v>14</v>
      </c>
      <c r="C675" t="s">
        <v>50</v>
      </c>
    </row>
    <row r="676" spans="1:3" x14ac:dyDescent="0.55000000000000004">
      <c r="A676">
        <v>1530780767</v>
      </c>
      <c r="B676">
        <v>15</v>
      </c>
      <c r="C676" t="s">
        <v>50</v>
      </c>
    </row>
    <row r="677" spans="1:3" hidden="1" x14ac:dyDescent="0.55000000000000004">
      <c r="A677">
        <v>1530798571</v>
      </c>
      <c r="B677">
        <v>20</v>
      </c>
      <c r="C677" t="s">
        <v>50</v>
      </c>
    </row>
    <row r="678" spans="1:3" x14ac:dyDescent="0.55000000000000004">
      <c r="A678">
        <v>1530798973</v>
      </c>
      <c r="B678">
        <v>16</v>
      </c>
      <c r="C678" t="s">
        <v>50</v>
      </c>
    </row>
    <row r="679" spans="1:3" x14ac:dyDescent="0.55000000000000004">
      <c r="A679">
        <v>1530847337</v>
      </c>
      <c r="B679">
        <v>7</v>
      </c>
      <c r="C679" t="s">
        <v>50</v>
      </c>
    </row>
    <row r="680" spans="1:3" x14ac:dyDescent="0.55000000000000004">
      <c r="A680">
        <v>1530874653</v>
      </c>
      <c r="B680">
        <v>10</v>
      </c>
      <c r="C680" t="s">
        <v>50</v>
      </c>
    </row>
    <row r="681" spans="1:3" x14ac:dyDescent="0.55000000000000004">
      <c r="A681">
        <v>1530912613</v>
      </c>
      <c r="B681">
        <v>12</v>
      </c>
      <c r="C681" t="s">
        <v>50</v>
      </c>
    </row>
    <row r="682" spans="1:3" hidden="1" x14ac:dyDescent="0.55000000000000004">
      <c r="A682">
        <v>1530919097</v>
      </c>
      <c r="B682">
        <v>25</v>
      </c>
      <c r="C682" t="s">
        <v>50</v>
      </c>
    </row>
    <row r="683" spans="1:3" hidden="1" x14ac:dyDescent="0.55000000000000004">
      <c r="A683">
        <v>1530962967</v>
      </c>
      <c r="B683">
        <v>29</v>
      </c>
      <c r="C683" t="s">
        <v>50</v>
      </c>
    </row>
    <row r="684" spans="1:3" hidden="1" x14ac:dyDescent="0.55000000000000004">
      <c r="A684">
        <v>1530989057</v>
      </c>
      <c r="B684">
        <v>22</v>
      </c>
      <c r="C684" t="s">
        <v>50</v>
      </c>
    </row>
    <row r="685" spans="1:3" hidden="1" x14ac:dyDescent="0.55000000000000004">
      <c r="A685">
        <v>1531016508</v>
      </c>
      <c r="B685">
        <v>26</v>
      </c>
      <c r="C685" t="s">
        <v>50</v>
      </c>
    </row>
    <row r="686" spans="1:3" x14ac:dyDescent="0.55000000000000004">
      <c r="A686">
        <v>1531033284</v>
      </c>
      <c r="B686">
        <v>5</v>
      </c>
      <c r="C686" t="s">
        <v>50</v>
      </c>
    </row>
    <row r="687" spans="1:3" hidden="1" x14ac:dyDescent="0.55000000000000004">
      <c r="A687">
        <v>1531045149</v>
      </c>
      <c r="B687">
        <v>19</v>
      </c>
      <c r="C687" t="s">
        <v>50</v>
      </c>
    </row>
    <row r="688" spans="1:3" x14ac:dyDescent="0.55000000000000004">
      <c r="A688">
        <v>1531135030</v>
      </c>
      <c r="B688">
        <v>17</v>
      </c>
      <c r="C688" t="s">
        <v>50</v>
      </c>
    </row>
    <row r="689" spans="1:3" x14ac:dyDescent="0.55000000000000004">
      <c r="A689">
        <v>1531150423</v>
      </c>
      <c r="B689">
        <v>9</v>
      </c>
      <c r="C689" t="s">
        <v>50</v>
      </c>
    </row>
    <row r="690" spans="1:3" x14ac:dyDescent="0.55000000000000004">
      <c r="A690">
        <v>1531202090</v>
      </c>
      <c r="B690">
        <v>13</v>
      </c>
      <c r="C690" t="s">
        <v>50</v>
      </c>
    </row>
    <row r="691" spans="1:3" hidden="1" x14ac:dyDescent="0.55000000000000004">
      <c r="A691">
        <v>1531232655</v>
      </c>
      <c r="B691">
        <v>21</v>
      </c>
      <c r="C691" t="s">
        <v>50</v>
      </c>
    </row>
    <row r="692" spans="1:3" hidden="1" x14ac:dyDescent="0.55000000000000004">
      <c r="A692">
        <v>1531271262</v>
      </c>
      <c r="B692">
        <v>23</v>
      </c>
      <c r="C692" t="s">
        <v>50</v>
      </c>
    </row>
    <row r="693" spans="1:3" hidden="1" x14ac:dyDescent="0.55000000000000004">
      <c r="A693">
        <v>1531303756</v>
      </c>
      <c r="B693">
        <v>32</v>
      </c>
      <c r="C693" t="s">
        <v>50</v>
      </c>
    </row>
    <row r="694" spans="1:3" x14ac:dyDescent="0.55000000000000004">
      <c r="A694">
        <v>1531343093</v>
      </c>
      <c r="B694">
        <v>3</v>
      </c>
      <c r="C694" t="s">
        <v>50</v>
      </c>
    </row>
    <row r="695" spans="1:3" hidden="1" x14ac:dyDescent="0.55000000000000004">
      <c r="A695">
        <v>1800393548</v>
      </c>
      <c r="B695">
        <v>24</v>
      </c>
      <c r="C695" t="s">
        <v>216</v>
      </c>
    </row>
    <row r="696" spans="1:3" hidden="1" x14ac:dyDescent="0.55000000000000004">
      <c r="A696">
        <v>1800394366</v>
      </c>
      <c r="B696">
        <v>24</v>
      </c>
      <c r="C696" t="s">
        <v>0</v>
      </c>
    </row>
    <row r="697" spans="1:3" x14ac:dyDescent="0.55000000000000004">
      <c r="A697">
        <v>1800423634</v>
      </c>
      <c r="B697">
        <v>8</v>
      </c>
      <c r="C697" t="s">
        <v>217</v>
      </c>
    </row>
    <row r="698" spans="1:3" x14ac:dyDescent="0.55000000000000004">
      <c r="A698">
        <v>1800424452</v>
      </c>
      <c r="B698">
        <v>8</v>
      </c>
      <c r="C698" t="s">
        <v>0</v>
      </c>
    </row>
    <row r="699" spans="1:3" hidden="1" x14ac:dyDescent="0.55000000000000004">
      <c r="A699">
        <v>1800500825</v>
      </c>
      <c r="B699">
        <v>28</v>
      </c>
      <c r="C699" t="s">
        <v>218</v>
      </c>
    </row>
    <row r="700" spans="1:3" hidden="1" x14ac:dyDescent="0.55000000000000004">
      <c r="A700">
        <v>1800501644</v>
      </c>
      <c r="B700">
        <v>28</v>
      </c>
      <c r="C700" t="s">
        <v>0</v>
      </c>
    </row>
    <row r="701" spans="1:3" x14ac:dyDescent="0.55000000000000004">
      <c r="A701">
        <v>1800541320</v>
      </c>
      <c r="B701">
        <v>11</v>
      </c>
      <c r="C701" t="s">
        <v>219</v>
      </c>
    </row>
    <row r="702" spans="1:3" x14ac:dyDescent="0.55000000000000004">
      <c r="A702">
        <v>1800542138</v>
      </c>
      <c r="B702">
        <v>11</v>
      </c>
      <c r="C702" t="s">
        <v>0</v>
      </c>
    </row>
    <row r="703" spans="1:3" hidden="1" x14ac:dyDescent="0.55000000000000004">
      <c r="A703">
        <v>1800562873</v>
      </c>
      <c r="B703">
        <v>31</v>
      </c>
      <c r="C703" t="s">
        <v>220</v>
      </c>
    </row>
    <row r="704" spans="1:3" hidden="1" x14ac:dyDescent="0.55000000000000004">
      <c r="A704">
        <v>1800563691</v>
      </c>
      <c r="B704">
        <v>31</v>
      </c>
      <c r="C704" t="s">
        <v>0</v>
      </c>
    </row>
    <row r="705" spans="1:3" x14ac:dyDescent="0.55000000000000004">
      <c r="A705">
        <v>1800587538</v>
      </c>
      <c r="B705">
        <v>2</v>
      </c>
      <c r="C705" t="s">
        <v>221</v>
      </c>
    </row>
    <row r="706" spans="1:3" x14ac:dyDescent="0.55000000000000004">
      <c r="A706">
        <v>1800588357</v>
      </c>
      <c r="B706">
        <v>2</v>
      </c>
      <c r="C706" t="s">
        <v>0</v>
      </c>
    </row>
    <row r="707" spans="1:3" x14ac:dyDescent="0.55000000000000004">
      <c r="A707">
        <v>1800600426</v>
      </c>
      <c r="B707">
        <v>6</v>
      </c>
      <c r="C707" t="s">
        <v>222</v>
      </c>
    </row>
    <row r="708" spans="1:3" x14ac:dyDescent="0.55000000000000004">
      <c r="A708">
        <v>1800601245</v>
      </c>
      <c r="B708">
        <v>6</v>
      </c>
      <c r="C708" t="s">
        <v>0</v>
      </c>
    </row>
    <row r="709" spans="1:3" hidden="1" x14ac:dyDescent="0.55000000000000004">
      <c r="A709">
        <v>1800603366</v>
      </c>
      <c r="B709">
        <v>30</v>
      </c>
      <c r="C709" t="s">
        <v>223</v>
      </c>
    </row>
    <row r="710" spans="1:3" hidden="1" x14ac:dyDescent="0.55000000000000004">
      <c r="A710">
        <v>1800604184</v>
      </c>
      <c r="B710">
        <v>30</v>
      </c>
      <c r="C710" t="s">
        <v>0</v>
      </c>
    </row>
    <row r="711" spans="1:3" hidden="1" x14ac:dyDescent="0.55000000000000004">
      <c r="A711">
        <v>1800677906</v>
      </c>
      <c r="B711">
        <v>33</v>
      </c>
      <c r="C711" t="s">
        <v>9</v>
      </c>
    </row>
    <row r="712" spans="1:3" hidden="1" x14ac:dyDescent="0.55000000000000004">
      <c r="A712">
        <v>1800684361</v>
      </c>
      <c r="B712">
        <v>18</v>
      </c>
      <c r="C712" t="s">
        <v>224</v>
      </c>
    </row>
    <row r="713" spans="1:3" hidden="1" x14ac:dyDescent="0.55000000000000004">
      <c r="A713">
        <v>1800685178</v>
      </c>
      <c r="B713">
        <v>18</v>
      </c>
      <c r="C713" t="s">
        <v>0</v>
      </c>
    </row>
    <row r="714" spans="1:3" x14ac:dyDescent="0.55000000000000004">
      <c r="A714">
        <v>1800697574</v>
      </c>
      <c r="B714">
        <v>4</v>
      </c>
      <c r="C714" t="s">
        <v>225</v>
      </c>
    </row>
    <row r="715" spans="1:3" x14ac:dyDescent="0.55000000000000004">
      <c r="A715">
        <v>1800698375</v>
      </c>
      <c r="B715">
        <v>4</v>
      </c>
      <c r="C715" t="s">
        <v>0</v>
      </c>
    </row>
    <row r="716" spans="1:3" x14ac:dyDescent="0.55000000000000004">
      <c r="A716">
        <v>1800732265</v>
      </c>
      <c r="B716">
        <v>1</v>
      </c>
      <c r="C716" t="s">
        <v>226</v>
      </c>
    </row>
    <row r="717" spans="1:3" x14ac:dyDescent="0.55000000000000004">
      <c r="A717">
        <v>1800733084</v>
      </c>
      <c r="B717">
        <v>1</v>
      </c>
      <c r="C717" t="s">
        <v>0</v>
      </c>
    </row>
    <row r="718" spans="1:3" hidden="1" x14ac:dyDescent="0.55000000000000004">
      <c r="A718">
        <v>1800744561</v>
      </c>
      <c r="B718">
        <v>27</v>
      </c>
      <c r="C718" t="s">
        <v>227</v>
      </c>
    </row>
    <row r="719" spans="1:3" hidden="1" x14ac:dyDescent="0.55000000000000004">
      <c r="A719">
        <v>1800745379</v>
      </c>
      <c r="B719">
        <v>27</v>
      </c>
      <c r="C719" t="s">
        <v>0</v>
      </c>
    </row>
    <row r="720" spans="1:3" x14ac:dyDescent="0.55000000000000004">
      <c r="A720">
        <v>1800753635</v>
      </c>
      <c r="B720">
        <v>7</v>
      </c>
      <c r="C720" t="s">
        <v>228</v>
      </c>
    </row>
    <row r="721" spans="1:3" x14ac:dyDescent="0.55000000000000004">
      <c r="A721">
        <v>1800754452</v>
      </c>
      <c r="B721">
        <v>7</v>
      </c>
      <c r="C721" t="s">
        <v>0</v>
      </c>
    </row>
    <row r="722" spans="1:3" x14ac:dyDescent="0.55000000000000004">
      <c r="A722">
        <v>1800801412</v>
      </c>
      <c r="B722">
        <v>14</v>
      </c>
      <c r="C722" t="s">
        <v>229</v>
      </c>
    </row>
    <row r="723" spans="1:3" x14ac:dyDescent="0.55000000000000004">
      <c r="A723">
        <v>1800802229</v>
      </c>
      <c r="B723">
        <v>14</v>
      </c>
      <c r="C723" t="s">
        <v>0</v>
      </c>
    </row>
    <row r="724" spans="1:3" x14ac:dyDescent="0.55000000000000004">
      <c r="A724">
        <v>1800814649</v>
      </c>
      <c r="B724">
        <v>15</v>
      </c>
      <c r="C724" t="s">
        <v>230</v>
      </c>
    </row>
    <row r="725" spans="1:3" x14ac:dyDescent="0.55000000000000004">
      <c r="A725">
        <v>1800815466</v>
      </c>
      <c r="B725">
        <v>15</v>
      </c>
      <c r="C725" t="s">
        <v>0</v>
      </c>
    </row>
    <row r="726" spans="1:3" hidden="1" x14ac:dyDescent="0.55000000000000004">
      <c r="A726">
        <v>1800826418</v>
      </c>
      <c r="B726">
        <v>25</v>
      </c>
      <c r="C726" t="s">
        <v>231</v>
      </c>
    </row>
    <row r="727" spans="1:3" hidden="1" x14ac:dyDescent="0.55000000000000004">
      <c r="A727">
        <v>1800827237</v>
      </c>
      <c r="B727">
        <v>25</v>
      </c>
      <c r="C727" t="s">
        <v>0</v>
      </c>
    </row>
    <row r="728" spans="1:3" hidden="1" x14ac:dyDescent="0.55000000000000004">
      <c r="A728">
        <v>1800832117</v>
      </c>
      <c r="B728">
        <v>20</v>
      </c>
      <c r="C728" t="s">
        <v>232</v>
      </c>
    </row>
    <row r="729" spans="1:3" x14ac:dyDescent="0.55000000000000004">
      <c r="A729">
        <v>1800832253</v>
      </c>
      <c r="B729">
        <v>16</v>
      </c>
      <c r="C729" t="s">
        <v>233</v>
      </c>
    </row>
    <row r="730" spans="1:3" hidden="1" x14ac:dyDescent="0.55000000000000004">
      <c r="A730">
        <v>1800832935</v>
      </c>
      <c r="B730">
        <v>20</v>
      </c>
      <c r="C730" t="s">
        <v>0</v>
      </c>
    </row>
    <row r="731" spans="1:3" x14ac:dyDescent="0.55000000000000004">
      <c r="A731">
        <v>1800833071</v>
      </c>
      <c r="B731">
        <v>16</v>
      </c>
      <c r="C731" t="s">
        <v>0</v>
      </c>
    </row>
    <row r="732" spans="1:3" x14ac:dyDescent="0.55000000000000004">
      <c r="A732">
        <v>1800907733</v>
      </c>
      <c r="B732">
        <v>10</v>
      </c>
      <c r="C732" t="s">
        <v>234</v>
      </c>
    </row>
    <row r="733" spans="1:3" x14ac:dyDescent="0.55000000000000004">
      <c r="A733">
        <v>1800908550</v>
      </c>
      <c r="B733">
        <v>10</v>
      </c>
      <c r="C733" t="s">
        <v>0</v>
      </c>
    </row>
    <row r="734" spans="1:3" x14ac:dyDescent="0.55000000000000004">
      <c r="A734">
        <v>1800945309</v>
      </c>
      <c r="B734">
        <v>12</v>
      </c>
      <c r="C734" t="s">
        <v>235</v>
      </c>
    </row>
    <row r="735" spans="1:3" x14ac:dyDescent="0.55000000000000004">
      <c r="A735">
        <v>1800946127</v>
      </c>
      <c r="B735">
        <v>12</v>
      </c>
      <c r="C735" t="s">
        <v>0</v>
      </c>
    </row>
    <row r="736" spans="1:3" hidden="1" x14ac:dyDescent="0.55000000000000004">
      <c r="A736">
        <v>1800996181</v>
      </c>
      <c r="B736">
        <v>29</v>
      </c>
      <c r="C736" t="s">
        <v>236</v>
      </c>
    </row>
    <row r="737" spans="1:3" hidden="1" x14ac:dyDescent="0.55000000000000004">
      <c r="A737">
        <v>1800997000</v>
      </c>
      <c r="B737">
        <v>29</v>
      </c>
      <c r="C737" t="s">
        <v>0</v>
      </c>
    </row>
    <row r="738" spans="1:3" hidden="1" x14ac:dyDescent="0.55000000000000004">
      <c r="A738">
        <v>1801022311</v>
      </c>
      <c r="B738">
        <v>22</v>
      </c>
      <c r="C738" t="s">
        <v>237</v>
      </c>
    </row>
    <row r="739" spans="1:3" hidden="1" x14ac:dyDescent="0.55000000000000004">
      <c r="A739">
        <v>1801023130</v>
      </c>
      <c r="B739">
        <v>22</v>
      </c>
      <c r="C739" t="s">
        <v>0</v>
      </c>
    </row>
    <row r="740" spans="1:3" hidden="1" x14ac:dyDescent="0.55000000000000004">
      <c r="A740">
        <v>1801049388</v>
      </c>
      <c r="B740">
        <v>26</v>
      </c>
      <c r="C740" t="s">
        <v>238</v>
      </c>
    </row>
    <row r="741" spans="1:3" hidden="1" x14ac:dyDescent="0.55000000000000004">
      <c r="A741">
        <v>1801050207</v>
      </c>
      <c r="B741">
        <v>26</v>
      </c>
      <c r="C741" t="s">
        <v>0</v>
      </c>
    </row>
    <row r="742" spans="1:3" x14ac:dyDescent="0.55000000000000004">
      <c r="A742">
        <v>1801060558</v>
      </c>
      <c r="B742">
        <v>9</v>
      </c>
      <c r="C742" t="s">
        <v>239</v>
      </c>
    </row>
    <row r="743" spans="1:3" x14ac:dyDescent="0.55000000000000004">
      <c r="A743">
        <v>1801061375</v>
      </c>
      <c r="B743">
        <v>9</v>
      </c>
      <c r="C743" t="s">
        <v>0</v>
      </c>
    </row>
    <row r="744" spans="1:3" x14ac:dyDescent="0.55000000000000004">
      <c r="A744">
        <v>1801065048</v>
      </c>
      <c r="B744">
        <v>5</v>
      </c>
      <c r="C744" t="s">
        <v>240</v>
      </c>
    </row>
    <row r="745" spans="1:3" x14ac:dyDescent="0.55000000000000004">
      <c r="A745">
        <v>1801065865</v>
      </c>
      <c r="B745">
        <v>5</v>
      </c>
      <c r="C745" t="s">
        <v>0</v>
      </c>
    </row>
    <row r="746" spans="1:3" hidden="1" x14ac:dyDescent="0.55000000000000004">
      <c r="A746">
        <v>1801078637</v>
      </c>
      <c r="B746">
        <v>19</v>
      </c>
      <c r="C746" t="s">
        <v>241</v>
      </c>
    </row>
    <row r="747" spans="1:3" hidden="1" x14ac:dyDescent="0.55000000000000004">
      <c r="A747">
        <v>1801079455</v>
      </c>
      <c r="B747">
        <v>19</v>
      </c>
      <c r="C747" t="s">
        <v>0</v>
      </c>
    </row>
    <row r="748" spans="1:3" x14ac:dyDescent="0.55000000000000004">
      <c r="A748">
        <v>1801167362</v>
      </c>
      <c r="B748">
        <v>17</v>
      </c>
      <c r="C748" t="s">
        <v>242</v>
      </c>
    </row>
    <row r="749" spans="1:3" x14ac:dyDescent="0.55000000000000004">
      <c r="A749">
        <v>1801168181</v>
      </c>
      <c r="B749">
        <v>17</v>
      </c>
      <c r="C749" t="s">
        <v>0</v>
      </c>
    </row>
    <row r="750" spans="1:3" x14ac:dyDescent="0.55000000000000004">
      <c r="A750">
        <v>1801236399</v>
      </c>
      <c r="B750">
        <v>13</v>
      </c>
      <c r="C750" t="s">
        <v>243</v>
      </c>
    </row>
    <row r="751" spans="1:3" x14ac:dyDescent="0.55000000000000004">
      <c r="A751">
        <v>1801237217</v>
      </c>
      <c r="B751">
        <v>13</v>
      </c>
      <c r="C751" t="s">
        <v>0</v>
      </c>
    </row>
    <row r="752" spans="1:3" x14ac:dyDescent="0.55000000000000004">
      <c r="A752">
        <v>1801251424</v>
      </c>
      <c r="B752">
        <v>3</v>
      </c>
      <c r="C752" t="s">
        <v>244</v>
      </c>
    </row>
    <row r="753" spans="1:3" x14ac:dyDescent="0.55000000000000004">
      <c r="A753">
        <v>1801252241</v>
      </c>
      <c r="B753">
        <v>3</v>
      </c>
      <c r="C753" t="s">
        <v>0</v>
      </c>
    </row>
    <row r="754" spans="1:3" hidden="1" x14ac:dyDescent="0.55000000000000004">
      <c r="A754">
        <v>1801265331</v>
      </c>
      <c r="B754">
        <v>21</v>
      </c>
      <c r="C754" t="s">
        <v>245</v>
      </c>
    </row>
    <row r="755" spans="1:3" hidden="1" x14ac:dyDescent="0.55000000000000004">
      <c r="A755">
        <v>1801266148</v>
      </c>
      <c r="B755">
        <v>21</v>
      </c>
      <c r="C755" t="s">
        <v>0</v>
      </c>
    </row>
    <row r="756" spans="1:3" hidden="1" x14ac:dyDescent="0.55000000000000004">
      <c r="A756">
        <v>1801304523</v>
      </c>
      <c r="B756">
        <v>23</v>
      </c>
      <c r="C756" t="s">
        <v>246</v>
      </c>
    </row>
    <row r="757" spans="1:3" hidden="1" x14ac:dyDescent="0.55000000000000004">
      <c r="A757">
        <v>1801305341</v>
      </c>
      <c r="B757">
        <v>23</v>
      </c>
      <c r="C757" t="s">
        <v>0</v>
      </c>
    </row>
    <row r="758" spans="1:3" hidden="1" x14ac:dyDescent="0.55000000000000004">
      <c r="A758">
        <v>1801336638</v>
      </c>
      <c r="B758">
        <v>32</v>
      </c>
      <c r="C758" t="s">
        <v>247</v>
      </c>
    </row>
    <row r="759" spans="1:3" hidden="1" x14ac:dyDescent="0.55000000000000004">
      <c r="A759">
        <v>1801337457</v>
      </c>
      <c r="B759">
        <v>32</v>
      </c>
      <c r="C759" t="s">
        <v>0</v>
      </c>
    </row>
    <row r="760" spans="1:3" hidden="1" x14ac:dyDescent="0.55000000000000004">
      <c r="A760">
        <v>1805394185</v>
      </c>
      <c r="B760">
        <v>24</v>
      </c>
      <c r="C760" t="s">
        <v>248</v>
      </c>
    </row>
    <row r="761" spans="1:3" x14ac:dyDescent="0.55000000000000004">
      <c r="A761">
        <v>1805423327</v>
      </c>
      <c r="B761">
        <v>8</v>
      </c>
      <c r="C761" t="s">
        <v>248</v>
      </c>
    </row>
    <row r="762" spans="1:3" hidden="1" x14ac:dyDescent="0.55000000000000004">
      <c r="A762">
        <v>1805501109</v>
      </c>
      <c r="B762">
        <v>28</v>
      </c>
      <c r="C762" t="s">
        <v>248</v>
      </c>
    </row>
    <row r="763" spans="1:3" x14ac:dyDescent="0.55000000000000004">
      <c r="A763">
        <v>1805541018</v>
      </c>
      <c r="B763">
        <v>11</v>
      </c>
      <c r="C763" t="s">
        <v>248</v>
      </c>
    </row>
    <row r="764" spans="1:3" hidden="1" x14ac:dyDescent="0.55000000000000004">
      <c r="A764">
        <v>1805562804</v>
      </c>
      <c r="B764">
        <v>31</v>
      </c>
      <c r="C764" t="s">
        <v>248</v>
      </c>
    </row>
    <row r="765" spans="1:3" x14ac:dyDescent="0.55000000000000004">
      <c r="A765">
        <v>1805586680</v>
      </c>
      <c r="B765">
        <v>2</v>
      </c>
      <c r="C765" t="s">
        <v>248</v>
      </c>
    </row>
    <row r="766" spans="1:3" x14ac:dyDescent="0.55000000000000004">
      <c r="A766">
        <v>1805601214</v>
      </c>
      <c r="B766">
        <v>6</v>
      </c>
      <c r="C766" t="s">
        <v>248</v>
      </c>
    </row>
    <row r="767" spans="1:3" hidden="1" x14ac:dyDescent="0.55000000000000004">
      <c r="A767">
        <v>1805603280</v>
      </c>
      <c r="B767">
        <v>30</v>
      </c>
      <c r="C767" t="s">
        <v>248</v>
      </c>
    </row>
    <row r="768" spans="1:3" hidden="1" x14ac:dyDescent="0.55000000000000004">
      <c r="A768">
        <v>1805685872</v>
      </c>
      <c r="B768">
        <v>18</v>
      </c>
      <c r="C768" t="s">
        <v>248</v>
      </c>
    </row>
    <row r="769" spans="1:3" x14ac:dyDescent="0.55000000000000004">
      <c r="A769">
        <v>1805698887</v>
      </c>
      <c r="B769">
        <v>4</v>
      </c>
      <c r="C769" t="s">
        <v>248</v>
      </c>
    </row>
    <row r="770" spans="1:3" x14ac:dyDescent="0.55000000000000004">
      <c r="A770">
        <v>1805732754</v>
      </c>
      <c r="B770">
        <v>1</v>
      </c>
      <c r="C770" t="s">
        <v>248</v>
      </c>
    </row>
    <row r="771" spans="1:3" hidden="1" x14ac:dyDescent="0.55000000000000004">
      <c r="A771">
        <v>1805744900</v>
      </c>
      <c r="B771">
        <v>27</v>
      </c>
      <c r="C771" t="s">
        <v>248</v>
      </c>
    </row>
    <row r="772" spans="1:3" x14ac:dyDescent="0.55000000000000004">
      <c r="A772">
        <v>1805752328</v>
      </c>
      <c r="B772">
        <v>7</v>
      </c>
      <c r="C772" t="s">
        <v>248</v>
      </c>
    </row>
    <row r="773" spans="1:3" hidden="1" x14ac:dyDescent="0.55000000000000004">
      <c r="A773">
        <v>1805781257</v>
      </c>
      <c r="B773">
        <v>33</v>
      </c>
      <c r="C773" t="s">
        <v>249</v>
      </c>
    </row>
    <row r="774" spans="1:3" x14ac:dyDescent="0.55000000000000004">
      <c r="A774">
        <v>1805800701</v>
      </c>
      <c r="B774">
        <v>14</v>
      </c>
      <c r="C774" t="s">
        <v>248</v>
      </c>
    </row>
    <row r="775" spans="1:3" x14ac:dyDescent="0.55000000000000004">
      <c r="A775">
        <v>1805813107</v>
      </c>
      <c r="B775">
        <v>15</v>
      </c>
      <c r="C775" t="s">
        <v>248</v>
      </c>
    </row>
    <row r="776" spans="1:3" hidden="1" x14ac:dyDescent="0.55000000000000004">
      <c r="A776">
        <v>1805826634</v>
      </c>
      <c r="B776">
        <v>25</v>
      </c>
      <c r="C776" t="s">
        <v>248</v>
      </c>
    </row>
    <row r="777" spans="1:3" x14ac:dyDescent="0.55000000000000004">
      <c r="A777">
        <v>1805832649</v>
      </c>
      <c r="B777">
        <v>16</v>
      </c>
      <c r="C777" t="s">
        <v>248</v>
      </c>
    </row>
    <row r="778" spans="1:3" hidden="1" x14ac:dyDescent="0.55000000000000004">
      <c r="A778">
        <v>1805839660</v>
      </c>
      <c r="B778">
        <v>20</v>
      </c>
      <c r="C778" t="s">
        <v>248</v>
      </c>
    </row>
    <row r="779" spans="1:3" x14ac:dyDescent="0.55000000000000004">
      <c r="A779">
        <v>1805907038</v>
      </c>
      <c r="B779">
        <v>10</v>
      </c>
      <c r="C779" t="s">
        <v>248</v>
      </c>
    </row>
    <row r="780" spans="1:3" x14ac:dyDescent="0.55000000000000004">
      <c r="A780">
        <v>1805944986</v>
      </c>
      <c r="B780">
        <v>12</v>
      </c>
      <c r="C780" t="s">
        <v>248</v>
      </c>
    </row>
    <row r="781" spans="1:3" hidden="1" x14ac:dyDescent="0.55000000000000004">
      <c r="A781">
        <v>1805998405</v>
      </c>
      <c r="B781">
        <v>29</v>
      </c>
      <c r="C781" t="s">
        <v>248</v>
      </c>
    </row>
    <row r="782" spans="1:3" hidden="1" x14ac:dyDescent="0.55000000000000004">
      <c r="A782">
        <v>1806021484</v>
      </c>
      <c r="B782">
        <v>33</v>
      </c>
      <c r="C782" t="s">
        <v>250</v>
      </c>
    </row>
    <row r="783" spans="1:3" hidden="1" x14ac:dyDescent="0.55000000000000004">
      <c r="A783">
        <v>1806022827</v>
      </c>
      <c r="B783">
        <v>22</v>
      </c>
      <c r="C783" t="s">
        <v>248</v>
      </c>
    </row>
    <row r="784" spans="1:3" hidden="1" x14ac:dyDescent="0.55000000000000004">
      <c r="A784">
        <v>1806049646</v>
      </c>
      <c r="B784">
        <v>26</v>
      </c>
      <c r="C784" t="s">
        <v>248</v>
      </c>
    </row>
    <row r="785" spans="1:3" x14ac:dyDescent="0.55000000000000004">
      <c r="A785">
        <v>1806059035</v>
      </c>
      <c r="B785">
        <v>9</v>
      </c>
      <c r="C785" t="s">
        <v>248</v>
      </c>
    </row>
    <row r="786" spans="1:3" x14ac:dyDescent="0.55000000000000004">
      <c r="A786">
        <v>1806065669</v>
      </c>
      <c r="B786">
        <v>5</v>
      </c>
      <c r="C786" t="s">
        <v>248</v>
      </c>
    </row>
    <row r="787" spans="1:3" hidden="1" x14ac:dyDescent="0.55000000000000004">
      <c r="A787">
        <v>1806078743</v>
      </c>
      <c r="B787">
        <v>19</v>
      </c>
      <c r="C787" t="s">
        <v>248</v>
      </c>
    </row>
    <row r="788" spans="1:3" x14ac:dyDescent="0.55000000000000004">
      <c r="A788">
        <v>1806168366</v>
      </c>
      <c r="B788">
        <v>17</v>
      </c>
      <c r="C788" t="s">
        <v>248</v>
      </c>
    </row>
    <row r="789" spans="1:3" x14ac:dyDescent="0.55000000000000004">
      <c r="A789">
        <v>1806234430</v>
      </c>
      <c r="B789">
        <v>13</v>
      </c>
      <c r="C789" t="s">
        <v>248</v>
      </c>
    </row>
    <row r="790" spans="1:3" x14ac:dyDescent="0.55000000000000004">
      <c r="A790">
        <v>1806249898</v>
      </c>
      <c r="B790">
        <v>3</v>
      </c>
      <c r="C790" t="s">
        <v>248</v>
      </c>
    </row>
    <row r="791" spans="1:3" hidden="1" x14ac:dyDescent="0.55000000000000004">
      <c r="A791">
        <v>1806265851</v>
      </c>
      <c r="B791">
        <v>21</v>
      </c>
      <c r="C791" t="s">
        <v>248</v>
      </c>
    </row>
    <row r="792" spans="1:3" hidden="1" x14ac:dyDescent="0.55000000000000004">
      <c r="A792">
        <v>1806304558</v>
      </c>
      <c r="B792">
        <v>23</v>
      </c>
      <c r="C792" t="s">
        <v>248</v>
      </c>
    </row>
    <row r="793" spans="1:3" hidden="1" x14ac:dyDescent="0.55000000000000004">
      <c r="A793">
        <v>1806336974</v>
      </c>
      <c r="B793">
        <v>32</v>
      </c>
      <c r="C793" t="s">
        <v>248</v>
      </c>
    </row>
    <row r="794" spans="1:3" hidden="1" x14ac:dyDescent="0.55000000000000004">
      <c r="A794">
        <v>1806385845</v>
      </c>
      <c r="B794">
        <v>33</v>
      </c>
      <c r="C794" t="s">
        <v>251</v>
      </c>
    </row>
    <row r="795" spans="1:3" hidden="1" x14ac:dyDescent="0.55000000000000004">
      <c r="A795">
        <v>1806752333</v>
      </c>
      <c r="B795">
        <v>33</v>
      </c>
      <c r="C795" t="s">
        <v>252</v>
      </c>
    </row>
    <row r="796" spans="1:3" hidden="1" x14ac:dyDescent="0.55000000000000004">
      <c r="A796">
        <v>1806760230</v>
      </c>
      <c r="B796">
        <v>33</v>
      </c>
      <c r="C796" t="s">
        <v>253</v>
      </c>
    </row>
    <row r="797" spans="1:3" hidden="1" x14ac:dyDescent="0.55000000000000004">
      <c r="A797">
        <v>1806767988</v>
      </c>
      <c r="B797">
        <v>33</v>
      </c>
      <c r="C797" t="s">
        <v>254</v>
      </c>
    </row>
    <row r="798" spans="1:3" hidden="1" x14ac:dyDescent="0.55000000000000004">
      <c r="A798">
        <v>1806775686</v>
      </c>
      <c r="B798">
        <v>33</v>
      </c>
      <c r="C798" t="s">
        <v>255</v>
      </c>
    </row>
    <row r="799" spans="1:3" hidden="1" x14ac:dyDescent="0.55000000000000004">
      <c r="A799">
        <v>1807242528</v>
      </c>
      <c r="B799">
        <v>33</v>
      </c>
      <c r="C799" t="s">
        <v>256</v>
      </c>
    </row>
    <row r="800" spans="1:3" hidden="1" x14ac:dyDescent="0.55000000000000004">
      <c r="A800">
        <v>1830392258</v>
      </c>
      <c r="B800">
        <v>24</v>
      </c>
      <c r="C800" t="s">
        <v>50</v>
      </c>
    </row>
    <row r="801" spans="1:3" x14ac:dyDescent="0.55000000000000004">
      <c r="A801">
        <v>1830422278</v>
      </c>
      <c r="B801">
        <v>8</v>
      </c>
      <c r="C801" t="s">
        <v>50</v>
      </c>
    </row>
    <row r="802" spans="1:3" hidden="1" x14ac:dyDescent="0.55000000000000004">
      <c r="A802">
        <v>1830498968</v>
      </c>
      <c r="B802">
        <v>28</v>
      </c>
      <c r="C802" t="s">
        <v>50</v>
      </c>
    </row>
    <row r="803" spans="1:3" x14ac:dyDescent="0.55000000000000004">
      <c r="A803">
        <v>1830539878</v>
      </c>
      <c r="B803">
        <v>11</v>
      </c>
      <c r="C803" t="s">
        <v>50</v>
      </c>
    </row>
    <row r="804" spans="1:3" hidden="1" x14ac:dyDescent="0.55000000000000004">
      <c r="A804">
        <v>1830560881</v>
      </c>
      <c r="B804">
        <v>31</v>
      </c>
      <c r="C804" t="s">
        <v>50</v>
      </c>
    </row>
    <row r="805" spans="1:3" x14ac:dyDescent="0.55000000000000004">
      <c r="A805">
        <v>1830585538</v>
      </c>
      <c r="B805">
        <v>2</v>
      </c>
      <c r="C805" t="s">
        <v>50</v>
      </c>
    </row>
    <row r="806" spans="1:3" x14ac:dyDescent="0.55000000000000004">
      <c r="A806">
        <v>1830600119</v>
      </c>
      <c r="B806">
        <v>6</v>
      </c>
      <c r="C806" t="s">
        <v>50</v>
      </c>
    </row>
    <row r="807" spans="1:3" hidden="1" x14ac:dyDescent="0.55000000000000004">
      <c r="A807">
        <v>1830601342</v>
      </c>
      <c r="B807">
        <v>30</v>
      </c>
      <c r="C807" t="s">
        <v>50</v>
      </c>
    </row>
    <row r="808" spans="1:3" hidden="1" x14ac:dyDescent="0.55000000000000004">
      <c r="A808">
        <v>1830683765</v>
      </c>
      <c r="B808">
        <v>18</v>
      </c>
      <c r="C808" t="s">
        <v>50</v>
      </c>
    </row>
    <row r="809" spans="1:3" x14ac:dyDescent="0.55000000000000004">
      <c r="A809">
        <v>1830697776</v>
      </c>
      <c r="B809">
        <v>4</v>
      </c>
      <c r="C809" t="s">
        <v>50</v>
      </c>
    </row>
    <row r="810" spans="1:3" x14ac:dyDescent="0.55000000000000004">
      <c r="A810">
        <v>1830731597</v>
      </c>
      <c r="B810">
        <v>1</v>
      </c>
      <c r="C810" t="s">
        <v>50</v>
      </c>
    </row>
    <row r="811" spans="1:3" hidden="1" x14ac:dyDescent="0.55000000000000004">
      <c r="A811">
        <v>1830742866</v>
      </c>
      <c r="B811">
        <v>27</v>
      </c>
      <c r="C811" t="s">
        <v>50</v>
      </c>
    </row>
    <row r="812" spans="1:3" x14ac:dyDescent="0.55000000000000004">
      <c r="A812">
        <v>1830775933</v>
      </c>
      <c r="B812">
        <v>7</v>
      </c>
      <c r="C812" t="s">
        <v>50</v>
      </c>
    </row>
    <row r="813" spans="1:3" x14ac:dyDescent="0.55000000000000004">
      <c r="A813">
        <v>1830812013</v>
      </c>
      <c r="B813">
        <v>15</v>
      </c>
      <c r="C813" t="s">
        <v>50</v>
      </c>
    </row>
    <row r="814" spans="1:3" hidden="1" x14ac:dyDescent="0.55000000000000004">
      <c r="A814">
        <v>1830824750</v>
      </c>
      <c r="B814">
        <v>25</v>
      </c>
      <c r="C814" t="s">
        <v>50</v>
      </c>
    </row>
    <row r="815" spans="1:3" x14ac:dyDescent="0.55000000000000004">
      <c r="A815">
        <v>1830826556</v>
      </c>
      <c r="B815">
        <v>14</v>
      </c>
      <c r="C815" t="s">
        <v>50</v>
      </c>
    </row>
    <row r="816" spans="1:3" x14ac:dyDescent="0.55000000000000004">
      <c r="A816">
        <v>1830830218</v>
      </c>
      <c r="B816">
        <v>16</v>
      </c>
      <c r="C816" t="s">
        <v>50</v>
      </c>
    </row>
    <row r="817" spans="1:3" hidden="1" x14ac:dyDescent="0.55000000000000004">
      <c r="A817">
        <v>1830836296</v>
      </c>
      <c r="B817">
        <v>20</v>
      </c>
      <c r="C817" t="s">
        <v>50</v>
      </c>
    </row>
    <row r="818" spans="1:3" x14ac:dyDescent="0.55000000000000004">
      <c r="A818">
        <v>1830905944</v>
      </c>
      <c r="B818">
        <v>10</v>
      </c>
      <c r="C818" t="s">
        <v>50</v>
      </c>
    </row>
    <row r="819" spans="1:3" x14ac:dyDescent="0.55000000000000004">
      <c r="A819">
        <v>1830943844</v>
      </c>
      <c r="B819">
        <v>12</v>
      </c>
      <c r="C819" t="s">
        <v>50</v>
      </c>
    </row>
    <row r="820" spans="1:3" hidden="1" x14ac:dyDescent="0.55000000000000004">
      <c r="A820">
        <v>1830994198</v>
      </c>
      <c r="B820">
        <v>29</v>
      </c>
      <c r="C820" t="s">
        <v>50</v>
      </c>
    </row>
    <row r="821" spans="1:3" hidden="1" x14ac:dyDescent="0.55000000000000004">
      <c r="A821">
        <v>1831020273</v>
      </c>
      <c r="B821">
        <v>22</v>
      </c>
      <c r="C821" t="s">
        <v>50</v>
      </c>
    </row>
    <row r="822" spans="1:3" hidden="1" x14ac:dyDescent="0.55000000000000004">
      <c r="A822">
        <v>1831047693</v>
      </c>
      <c r="B822">
        <v>26</v>
      </c>
      <c r="C822" t="s">
        <v>50</v>
      </c>
    </row>
    <row r="823" spans="1:3" x14ac:dyDescent="0.55000000000000004">
      <c r="A823">
        <v>1831057895</v>
      </c>
      <c r="B823">
        <v>9</v>
      </c>
      <c r="C823" t="s">
        <v>50</v>
      </c>
    </row>
    <row r="824" spans="1:3" x14ac:dyDescent="0.55000000000000004">
      <c r="A824">
        <v>1831101506</v>
      </c>
      <c r="B824">
        <v>5</v>
      </c>
      <c r="C824" t="s">
        <v>50</v>
      </c>
    </row>
    <row r="825" spans="1:3" hidden="1" x14ac:dyDescent="0.55000000000000004">
      <c r="A825">
        <v>1831105681</v>
      </c>
      <c r="B825">
        <v>19</v>
      </c>
      <c r="C825" t="s">
        <v>50</v>
      </c>
    </row>
    <row r="826" spans="1:3" x14ac:dyDescent="0.55000000000000004">
      <c r="A826">
        <v>1831166280</v>
      </c>
      <c r="B826">
        <v>17</v>
      </c>
      <c r="C826" t="s">
        <v>50</v>
      </c>
    </row>
    <row r="827" spans="1:3" x14ac:dyDescent="0.55000000000000004">
      <c r="A827">
        <v>1831248804</v>
      </c>
      <c r="B827">
        <v>3</v>
      </c>
      <c r="C827" t="s">
        <v>50</v>
      </c>
    </row>
    <row r="828" spans="1:3" hidden="1" x14ac:dyDescent="0.55000000000000004">
      <c r="A828">
        <v>1831263884</v>
      </c>
      <c r="B828">
        <v>21</v>
      </c>
      <c r="C828" t="s">
        <v>50</v>
      </c>
    </row>
    <row r="829" spans="1:3" hidden="1" x14ac:dyDescent="0.55000000000000004">
      <c r="A829">
        <v>1831302442</v>
      </c>
      <c r="B829">
        <v>23</v>
      </c>
      <c r="C829" t="s">
        <v>50</v>
      </c>
    </row>
    <row r="830" spans="1:3" x14ac:dyDescent="0.55000000000000004">
      <c r="A830">
        <v>1831315607</v>
      </c>
      <c r="B830">
        <v>13</v>
      </c>
      <c r="C830" t="s">
        <v>50</v>
      </c>
    </row>
    <row r="831" spans="1:3" hidden="1" x14ac:dyDescent="0.55000000000000004">
      <c r="A831">
        <v>1831334942</v>
      </c>
      <c r="B831">
        <v>32</v>
      </c>
      <c r="C831" t="s">
        <v>50</v>
      </c>
    </row>
    <row r="832" spans="1:3" hidden="1" x14ac:dyDescent="0.55000000000000004">
      <c r="A832">
        <v>2100361033</v>
      </c>
      <c r="B832">
        <v>24</v>
      </c>
      <c r="C832" t="s">
        <v>0</v>
      </c>
    </row>
    <row r="833" spans="1:3" x14ac:dyDescent="0.55000000000000004">
      <c r="A833">
        <v>2100390962</v>
      </c>
      <c r="B833">
        <v>8</v>
      </c>
      <c r="C833" t="s">
        <v>0</v>
      </c>
    </row>
    <row r="834" spans="1:3" hidden="1" x14ac:dyDescent="0.55000000000000004">
      <c r="A834">
        <v>2100394674</v>
      </c>
      <c r="B834">
        <v>24</v>
      </c>
      <c r="C834" t="s">
        <v>257</v>
      </c>
    </row>
    <row r="835" spans="1:3" x14ac:dyDescent="0.55000000000000004">
      <c r="A835">
        <v>2100425403</v>
      </c>
      <c r="B835">
        <v>8</v>
      </c>
      <c r="C835" t="s">
        <v>258</v>
      </c>
    </row>
    <row r="836" spans="1:3" hidden="1" x14ac:dyDescent="0.55000000000000004">
      <c r="A836">
        <v>2100467698</v>
      </c>
      <c r="B836">
        <v>28</v>
      </c>
      <c r="C836" t="s">
        <v>0</v>
      </c>
    </row>
    <row r="837" spans="1:3" hidden="1" x14ac:dyDescent="0.55000000000000004">
      <c r="A837">
        <v>2100502527</v>
      </c>
      <c r="B837">
        <v>28</v>
      </c>
      <c r="C837" t="s">
        <v>259</v>
      </c>
    </row>
    <row r="838" spans="1:3" x14ac:dyDescent="0.55000000000000004">
      <c r="A838">
        <v>2100508653</v>
      </c>
      <c r="B838">
        <v>11</v>
      </c>
      <c r="C838" t="s">
        <v>0</v>
      </c>
    </row>
    <row r="839" spans="1:3" hidden="1" x14ac:dyDescent="0.55000000000000004">
      <c r="A839">
        <v>2100529656</v>
      </c>
      <c r="B839">
        <v>31</v>
      </c>
      <c r="C839" t="s">
        <v>0</v>
      </c>
    </row>
    <row r="840" spans="1:3" x14ac:dyDescent="0.55000000000000004">
      <c r="A840">
        <v>2100543028</v>
      </c>
      <c r="B840">
        <v>11</v>
      </c>
      <c r="C840" t="s">
        <v>260</v>
      </c>
    </row>
    <row r="841" spans="1:3" x14ac:dyDescent="0.55000000000000004">
      <c r="A841">
        <v>2100554313</v>
      </c>
      <c r="B841">
        <v>2</v>
      </c>
      <c r="C841" t="s">
        <v>0</v>
      </c>
    </row>
    <row r="842" spans="1:3" hidden="1" x14ac:dyDescent="0.55000000000000004">
      <c r="A842">
        <v>2100564181</v>
      </c>
      <c r="B842">
        <v>31</v>
      </c>
      <c r="C842" t="s">
        <v>261</v>
      </c>
    </row>
    <row r="843" spans="1:3" x14ac:dyDescent="0.55000000000000004">
      <c r="A843">
        <v>2100568849</v>
      </c>
      <c r="B843">
        <v>6</v>
      </c>
      <c r="C843" t="s">
        <v>0</v>
      </c>
    </row>
    <row r="844" spans="1:3" hidden="1" x14ac:dyDescent="0.55000000000000004">
      <c r="A844">
        <v>2100570117</v>
      </c>
      <c r="B844">
        <v>30</v>
      </c>
      <c r="C844" t="s">
        <v>0</v>
      </c>
    </row>
    <row r="845" spans="1:3" x14ac:dyDescent="0.55000000000000004">
      <c r="A845">
        <v>2100589029</v>
      </c>
      <c r="B845">
        <v>2</v>
      </c>
      <c r="C845" t="s">
        <v>262</v>
      </c>
    </row>
    <row r="846" spans="1:3" x14ac:dyDescent="0.55000000000000004">
      <c r="A846">
        <v>2100604057</v>
      </c>
      <c r="B846">
        <v>6</v>
      </c>
      <c r="C846" t="s">
        <v>263</v>
      </c>
    </row>
    <row r="847" spans="1:3" hidden="1" x14ac:dyDescent="0.55000000000000004">
      <c r="A847">
        <v>2100604938</v>
      </c>
      <c r="B847">
        <v>30</v>
      </c>
      <c r="C847" t="s">
        <v>264</v>
      </c>
    </row>
    <row r="848" spans="1:3" hidden="1" x14ac:dyDescent="0.55000000000000004">
      <c r="A848">
        <v>2100652471</v>
      </c>
      <c r="B848">
        <v>18</v>
      </c>
      <c r="C848" t="s">
        <v>0</v>
      </c>
    </row>
    <row r="849" spans="1:3" x14ac:dyDescent="0.55000000000000004">
      <c r="A849">
        <v>2100666551</v>
      </c>
      <c r="B849">
        <v>4</v>
      </c>
      <c r="C849" t="s">
        <v>0</v>
      </c>
    </row>
    <row r="850" spans="1:3" hidden="1" x14ac:dyDescent="0.55000000000000004">
      <c r="A850">
        <v>2100677906</v>
      </c>
      <c r="B850">
        <v>33</v>
      </c>
      <c r="C850" t="s">
        <v>9</v>
      </c>
    </row>
    <row r="851" spans="1:3" hidden="1" x14ac:dyDescent="0.55000000000000004">
      <c r="A851">
        <v>2100686898</v>
      </c>
      <c r="B851">
        <v>18</v>
      </c>
      <c r="C851" t="s">
        <v>265</v>
      </c>
    </row>
    <row r="852" spans="1:3" x14ac:dyDescent="0.55000000000000004">
      <c r="A852">
        <v>2100700349</v>
      </c>
      <c r="B852">
        <v>1</v>
      </c>
      <c r="C852" t="s">
        <v>0</v>
      </c>
    </row>
    <row r="853" spans="1:3" x14ac:dyDescent="0.55000000000000004">
      <c r="A853">
        <v>2100700952</v>
      </c>
      <c r="B853">
        <v>4</v>
      </c>
      <c r="C853" t="s">
        <v>266</v>
      </c>
    </row>
    <row r="854" spans="1:3" hidden="1" x14ac:dyDescent="0.55000000000000004">
      <c r="A854">
        <v>2100711641</v>
      </c>
      <c r="B854">
        <v>27</v>
      </c>
      <c r="C854" t="s">
        <v>0</v>
      </c>
    </row>
    <row r="855" spans="1:3" x14ac:dyDescent="0.55000000000000004">
      <c r="A855">
        <v>2100719963</v>
      </c>
      <c r="B855">
        <v>7</v>
      </c>
      <c r="C855" t="s">
        <v>0</v>
      </c>
    </row>
    <row r="856" spans="1:3" x14ac:dyDescent="0.55000000000000004">
      <c r="A856">
        <v>2100732765</v>
      </c>
      <c r="B856">
        <v>1</v>
      </c>
      <c r="C856" t="s">
        <v>267</v>
      </c>
    </row>
    <row r="857" spans="1:3" hidden="1" x14ac:dyDescent="0.55000000000000004">
      <c r="A857">
        <v>2100745730</v>
      </c>
      <c r="B857">
        <v>27</v>
      </c>
      <c r="C857" t="s">
        <v>268</v>
      </c>
    </row>
    <row r="858" spans="1:3" x14ac:dyDescent="0.55000000000000004">
      <c r="A858">
        <v>2100754794</v>
      </c>
      <c r="B858">
        <v>7</v>
      </c>
      <c r="C858" t="s">
        <v>269</v>
      </c>
    </row>
    <row r="859" spans="1:3" x14ac:dyDescent="0.55000000000000004">
      <c r="A859">
        <v>2100768290</v>
      </c>
      <c r="B859">
        <v>14</v>
      </c>
      <c r="C859" t="s">
        <v>0</v>
      </c>
    </row>
    <row r="860" spans="1:3" x14ac:dyDescent="0.55000000000000004">
      <c r="A860">
        <v>2100780742</v>
      </c>
      <c r="B860">
        <v>15</v>
      </c>
      <c r="C860" t="s">
        <v>0</v>
      </c>
    </row>
    <row r="861" spans="1:3" hidden="1" x14ac:dyDescent="0.55000000000000004">
      <c r="A861">
        <v>2100793499</v>
      </c>
      <c r="B861">
        <v>25</v>
      </c>
      <c r="C861" t="s">
        <v>0</v>
      </c>
    </row>
    <row r="862" spans="1:3" hidden="1" x14ac:dyDescent="0.55000000000000004">
      <c r="A862">
        <v>2100798486</v>
      </c>
      <c r="B862">
        <v>20</v>
      </c>
      <c r="C862" t="s">
        <v>0</v>
      </c>
    </row>
    <row r="863" spans="1:3" x14ac:dyDescent="0.55000000000000004">
      <c r="A863">
        <v>2100798948</v>
      </c>
      <c r="B863">
        <v>16</v>
      </c>
      <c r="C863" t="s">
        <v>0</v>
      </c>
    </row>
    <row r="864" spans="1:3" x14ac:dyDescent="0.55000000000000004">
      <c r="A864">
        <v>2100803846</v>
      </c>
      <c r="B864">
        <v>14</v>
      </c>
      <c r="C864" t="s">
        <v>270</v>
      </c>
    </row>
    <row r="865" spans="1:3" x14ac:dyDescent="0.55000000000000004">
      <c r="A865">
        <v>2100815477</v>
      </c>
      <c r="B865">
        <v>15</v>
      </c>
      <c r="C865" t="s">
        <v>271</v>
      </c>
    </row>
    <row r="866" spans="1:3" hidden="1" x14ac:dyDescent="0.55000000000000004">
      <c r="A866">
        <v>2100826232</v>
      </c>
      <c r="B866">
        <v>25</v>
      </c>
      <c r="C866" t="s">
        <v>272</v>
      </c>
    </row>
    <row r="867" spans="1:3" hidden="1" x14ac:dyDescent="0.55000000000000004">
      <c r="A867">
        <v>2100833675</v>
      </c>
      <c r="B867">
        <v>20</v>
      </c>
      <c r="C867" t="s">
        <v>273</v>
      </c>
    </row>
    <row r="868" spans="1:3" x14ac:dyDescent="0.55000000000000004">
      <c r="A868">
        <v>2100834230</v>
      </c>
      <c r="B868">
        <v>16</v>
      </c>
      <c r="C868" t="s">
        <v>274</v>
      </c>
    </row>
    <row r="869" spans="1:3" x14ac:dyDescent="0.55000000000000004">
      <c r="A869">
        <v>2100874673</v>
      </c>
      <c r="B869">
        <v>10</v>
      </c>
      <c r="C869" t="s">
        <v>0</v>
      </c>
    </row>
    <row r="870" spans="1:3" x14ac:dyDescent="0.55000000000000004">
      <c r="A870">
        <v>2100909391</v>
      </c>
      <c r="B870">
        <v>10</v>
      </c>
      <c r="C870" t="s">
        <v>275</v>
      </c>
    </row>
    <row r="871" spans="1:3" x14ac:dyDescent="0.55000000000000004">
      <c r="A871">
        <v>2100912528</v>
      </c>
      <c r="B871">
        <v>12</v>
      </c>
      <c r="C871" t="s">
        <v>0</v>
      </c>
    </row>
    <row r="872" spans="1:3" x14ac:dyDescent="0.55000000000000004">
      <c r="A872">
        <v>2100948089</v>
      </c>
      <c r="B872">
        <v>12</v>
      </c>
      <c r="C872" t="s">
        <v>276</v>
      </c>
    </row>
    <row r="873" spans="1:3" hidden="1" x14ac:dyDescent="0.55000000000000004">
      <c r="A873">
        <v>2100962973</v>
      </c>
      <c r="B873">
        <v>29</v>
      </c>
      <c r="C873" t="s">
        <v>0</v>
      </c>
    </row>
    <row r="874" spans="1:3" hidden="1" x14ac:dyDescent="0.55000000000000004">
      <c r="A874">
        <v>2100989063</v>
      </c>
      <c r="B874">
        <v>22</v>
      </c>
      <c r="C874" t="s">
        <v>0</v>
      </c>
    </row>
    <row r="875" spans="1:3" hidden="1" x14ac:dyDescent="0.55000000000000004">
      <c r="A875">
        <v>2100997791</v>
      </c>
      <c r="B875">
        <v>29</v>
      </c>
      <c r="C875" t="s">
        <v>277</v>
      </c>
    </row>
    <row r="876" spans="1:3" hidden="1" x14ac:dyDescent="0.55000000000000004">
      <c r="A876">
        <v>2101016468</v>
      </c>
      <c r="B876">
        <v>26</v>
      </c>
      <c r="C876" t="s">
        <v>0</v>
      </c>
    </row>
    <row r="877" spans="1:3" hidden="1" x14ac:dyDescent="0.55000000000000004">
      <c r="A877">
        <v>2101023481</v>
      </c>
      <c r="B877">
        <v>22</v>
      </c>
      <c r="C877" t="s">
        <v>278</v>
      </c>
    </row>
    <row r="878" spans="1:3" x14ac:dyDescent="0.55000000000000004">
      <c r="A878">
        <v>2101026670</v>
      </c>
      <c r="B878">
        <v>9</v>
      </c>
      <c r="C878" t="s">
        <v>0</v>
      </c>
    </row>
    <row r="879" spans="1:3" x14ac:dyDescent="0.55000000000000004">
      <c r="A879">
        <v>2101033304</v>
      </c>
      <c r="B879">
        <v>5</v>
      </c>
      <c r="C879" t="s">
        <v>0</v>
      </c>
    </row>
    <row r="880" spans="1:3" hidden="1" x14ac:dyDescent="0.55000000000000004">
      <c r="A880">
        <v>2101045064</v>
      </c>
      <c r="B880">
        <v>19</v>
      </c>
      <c r="C880" t="s">
        <v>0</v>
      </c>
    </row>
    <row r="881" spans="1:3" hidden="1" x14ac:dyDescent="0.55000000000000004">
      <c r="A881">
        <v>2101049676</v>
      </c>
      <c r="B881">
        <v>26</v>
      </c>
      <c r="C881" t="s">
        <v>279</v>
      </c>
    </row>
    <row r="882" spans="1:3" x14ac:dyDescent="0.55000000000000004">
      <c r="A882">
        <v>2101061917</v>
      </c>
      <c r="B882">
        <v>9</v>
      </c>
      <c r="C882" t="s">
        <v>280</v>
      </c>
    </row>
    <row r="883" spans="1:3" x14ac:dyDescent="0.55000000000000004">
      <c r="A883">
        <v>2101068142</v>
      </c>
      <c r="B883">
        <v>5</v>
      </c>
      <c r="C883" t="s">
        <v>281</v>
      </c>
    </row>
    <row r="884" spans="1:3" hidden="1" x14ac:dyDescent="0.55000000000000004">
      <c r="A884">
        <v>2101080321</v>
      </c>
      <c r="B884">
        <v>19</v>
      </c>
      <c r="C884" t="s">
        <v>282</v>
      </c>
    </row>
    <row r="885" spans="1:3" x14ac:dyDescent="0.55000000000000004">
      <c r="A885">
        <v>2101135055</v>
      </c>
      <c r="B885">
        <v>17</v>
      </c>
      <c r="C885" t="s">
        <v>0</v>
      </c>
    </row>
    <row r="886" spans="1:3" x14ac:dyDescent="0.55000000000000004">
      <c r="A886">
        <v>2101169414</v>
      </c>
      <c r="B886">
        <v>17</v>
      </c>
      <c r="C886" t="s">
        <v>283</v>
      </c>
    </row>
    <row r="887" spans="1:3" x14ac:dyDescent="0.55000000000000004">
      <c r="A887">
        <v>2101202065</v>
      </c>
      <c r="B887">
        <v>13</v>
      </c>
      <c r="C887" t="s">
        <v>0</v>
      </c>
    </row>
    <row r="888" spans="1:3" x14ac:dyDescent="0.55000000000000004">
      <c r="A888">
        <v>2101217533</v>
      </c>
      <c r="B888">
        <v>3</v>
      </c>
      <c r="C888" t="s">
        <v>0</v>
      </c>
    </row>
    <row r="889" spans="1:3" hidden="1" x14ac:dyDescent="0.55000000000000004">
      <c r="A889">
        <v>2101232636</v>
      </c>
      <c r="B889">
        <v>21</v>
      </c>
      <c r="C889" t="s">
        <v>0</v>
      </c>
    </row>
    <row r="890" spans="1:3" x14ac:dyDescent="0.55000000000000004">
      <c r="A890">
        <v>2101237323</v>
      </c>
      <c r="B890">
        <v>13</v>
      </c>
      <c r="C890" t="s">
        <v>284</v>
      </c>
    </row>
    <row r="891" spans="1:3" x14ac:dyDescent="0.55000000000000004">
      <c r="A891">
        <v>2101252773</v>
      </c>
      <c r="B891">
        <v>3</v>
      </c>
      <c r="C891" t="s">
        <v>285</v>
      </c>
    </row>
    <row r="892" spans="1:3" hidden="1" x14ac:dyDescent="0.55000000000000004">
      <c r="A892">
        <v>2101266203</v>
      </c>
      <c r="B892">
        <v>21</v>
      </c>
      <c r="C892" t="s">
        <v>286</v>
      </c>
    </row>
    <row r="893" spans="1:3" hidden="1" x14ac:dyDescent="0.55000000000000004">
      <c r="A893">
        <v>2101271232</v>
      </c>
      <c r="B893">
        <v>23</v>
      </c>
      <c r="C893" t="s">
        <v>0</v>
      </c>
    </row>
    <row r="894" spans="1:3" hidden="1" x14ac:dyDescent="0.55000000000000004">
      <c r="A894">
        <v>2101303717</v>
      </c>
      <c r="B894">
        <v>32</v>
      </c>
      <c r="C894" t="s">
        <v>0</v>
      </c>
    </row>
    <row r="895" spans="1:3" hidden="1" x14ac:dyDescent="0.55000000000000004">
      <c r="A895">
        <v>2101304400</v>
      </c>
      <c r="B895">
        <v>23</v>
      </c>
      <c r="C895" t="s">
        <v>287</v>
      </c>
    </row>
    <row r="896" spans="1:3" hidden="1" x14ac:dyDescent="0.55000000000000004">
      <c r="A896">
        <v>2101337782</v>
      </c>
      <c r="B896">
        <v>32</v>
      </c>
      <c r="C896" t="s">
        <v>288</v>
      </c>
    </row>
    <row r="897" spans="1:3" hidden="1" x14ac:dyDescent="0.55000000000000004">
      <c r="A897">
        <v>2105362169</v>
      </c>
      <c r="B897">
        <v>24</v>
      </c>
      <c r="C897" t="s">
        <v>289</v>
      </c>
    </row>
    <row r="898" spans="1:3" x14ac:dyDescent="0.55000000000000004">
      <c r="A898">
        <v>2105392099</v>
      </c>
      <c r="B898">
        <v>8</v>
      </c>
      <c r="C898" t="s">
        <v>289</v>
      </c>
    </row>
    <row r="899" spans="1:3" hidden="1" x14ac:dyDescent="0.55000000000000004">
      <c r="A899">
        <v>2105468834</v>
      </c>
      <c r="B899">
        <v>28</v>
      </c>
      <c r="C899" t="s">
        <v>289</v>
      </c>
    </row>
    <row r="900" spans="1:3" x14ac:dyDescent="0.55000000000000004">
      <c r="A900">
        <v>2105509790</v>
      </c>
      <c r="B900">
        <v>11</v>
      </c>
      <c r="C900" t="s">
        <v>289</v>
      </c>
    </row>
    <row r="901" spans="1:3" hidden="1" x14ac:dyDescent="0.55000000000000004">
      <c r="A901">
        <v>2105530792</v>
      </c>
      <c r="B901">
        <v>31</v>
      </c>
      <c r="C901" t="s">
        <v>289</v>
      </c>
    </row>
    <row r="902" spans="1:3" x14ac:dyDescent="0.55000000000000004">
      <c r="A902">
        <v>2105555450</v>
      </c>
      <c r="B902">
        <v>2</v>
      </c>
      <c r="C902" t="s">
        <v>289</v>
      </c>
    </row>
    <row r="903" spans="1:3" x14ac:dyDescent="0.55000000000000004">
      <c r="A903">
        <v>2105569986</v>
      </c>
      <c r="B903">
        <v>6</v>
      </c>
      <c r="C903" t="s">
        <v>289</v>
      </c>
    </row>
    <row r="904" spans="1:3" hidden="1" x14ac:dyDescent="0.55000000000000004">
      <c r="A904">
        <v>2105571253</v>
      </c>
      <c r="B904">
        <v>30</v>
      </c>
      <c r="C904" t="s">
        <v>289</v>
      </c>
    </row>
    <row r="905" spans="1:3" hidden="1" x14ac:dyDescent="0.55000000000000004">
      <c r="A905">
        <v>2105653645</v>
      </c>
      <c r="B905">
        <v>18</v>
      </c>
      <c r="C905" t="s">
        <v>289</v>
      </c>
    </row>
    <row r="906" spans="1:3" x14ac:dyDescent="0.55000000000000004">
      <c r="A906">
        <v>2105667688</v>
      </c>
      <c r="B906">
        <v>4</v>
      </c>
      <c r="C906" t="s">
        <v>289</v>
      </c>
    </row>
    <row r="907" spans="1:3" x14ac:dyDescent="0.55000000000000004">
      <c r="A907">
        <v>2105701524</v>
      </c>
      <c r="B907">
        <v>1</v>
      </c>
      <c r="C907" t="s">
        <v>289</v>
      </c>
    </row>
    <row r="908" spans="1:3" hidden="1" x14ac:dyDescent="0.55000000000000004">
      <c r="A908">
        <v>2105712777</v>
      </c>
      <c r="B908">
        <v>27</v>
      </c>
      <c r="C908" t="s">
        <v>289</v>
      </c>
    </row>
    <row r="909" spans="1:3" x14ac:dyDescent="0.55000000000000004">
      <c r="A909">
        <v>2105721100</v>
      </c>
      <c r="B909">
        <v>7</v>
      </c>
      <c r="C909" t="s">
        <v>289</v>
      </c>
    </row>
    <row r="910" spans="1:3" x14ac:dyDescent="0.55000000000000004">
      <c r="A910">
        <v>2105769427</v>
      </c>
      <c r="B910">
        <v>14</v>
      </c>
      <c r="C910" t="s">
        <v>289</v>
      </c>
    </row>
    <row r="911" spans="1:3" x14ac:dyDescent="0.55000000000000004">
      <c r="A911">
        <v>2105781879</v>
      </c>
      <c r="B911">
        <v>15</v>
      </c>
      <c r="C911" t="s">
        <v>289</v>
      </c>
    </row>
    <row r="912" spans="1:3" hidden="1" x14ac:dyDescent="0.55000000000000004">
      <c r="A912">
        <v>2105794635</v>
      </c>
      <c r="B912">
        <v>25</v>
      </c>
      <c r="C912" t="s">
        <v>289</v>
      </c>
    </row>
    <row r="913" spans="1:3" hidden="1" x14ac:dyDescent="0.55000000000000004">
      <c r="A913">
        <v>2105799668</v>
      </c>
      <c r="B913">
        <v>20</v>
      </c>
      <c r="C913" t="s">
        <v>289</v>
      </c>
    </row>
    <row r="914" spans="1:3" x14ac:dyDescent="0.55000000000000004">
      <c r="A914">
        <v>2105800084</v>
      </c>
      <c r="B914">
        <v>16</v>
      </c>
      <c r="C914" t="s">
        <v>289</v>
      </c>
    </row>
    <row r="915" spans="1:3" x14ac:dyDescent="0.55000000000000004">
      <c r="A915">
        <v>2105875810</v>
      </c>
      <c r="B915">
        <v>10</v>
      </c>
      <c r="C915" t="s">
        <v>289</v>
      </c>
    </row>
    <row r="916" spans="1:3" x14ac:dyDescent="0.55000000000000004">
      <c r="A916">
        <v>2105913665</v>
      </c>
      <c r="B916">
        <v>12</v>
      </c>
      <c r="C916" t="s">
        <v>289</v>
      </c>
    </row>
    <row r="917" spans="1:3" hidden="1" x14ac:dyDescent="0.55000000000000004">
      <c r="A917">
        <v>2105964109</v>
      </c>
      <c r="B917">
        <v>29</v>
      </c>
      <c r="C917" t="s">
        <v>289</v>
      </c>
    </row>
    <row r="918" spans="1:3" hidden="1" x14ac:dyDescent="0.55000000000000004">
      <c r="A918">
        <v>2105990199</v>
      </c>
      <c r="B918">
        <v>22</v>
      </c>
      <c r="C918" t="s">
        <v>289</v>
      </c>
    </row>
    <row r="919" spans="1:3" hidden="1" x14ac:dyDescent="0.55000000000000004">
      <c r="A919">
        <v>2106017650</v>
      </c>
      <c r="B919">
        <v>26</v>
      </c>
      <c r="C919" t="s">
        <v>289</v>
      </c>
    </row>
    <row r="920" spans="1:3" x14ac:dyDescent="0.55000000000000004">
      <c r="A920">
        <v>2106027807</v>
      </c>
      <c r="B920">
        <v>9</v>
      </c>
      <c r="C920" t="s">
        <v>289</v>
      </c>
    </row>
    <row r="921" spans="1:3" x14ac:dyDescent="0.55000000000000004">
      <c r="A921">
        <v>2106034441</v>
      </c>
      <c r="B921">
        <v>5</v>
      </c>
      <c r="C921" t="s">
        <v>289</v>
      </c>
    </row>
    <row r="922" spans="1:3" hidden="1" x14ac:dyDescent="0.55000000000000004">
      <c r="A922">
        <v>2106046246</v>
      </c>
      <c r="B922">
        <v>19</v>
      </c>
      <c r="C922" t="s">
        <v>289</v>
      </c>
    </row>
    <row r="923" spans="1:3" x14ac:dyDescent="0.55000000000000004">
      <c r="A923">
        <v>2106136191</v>
      </c>
      <c r="B923">
        <v>17</v>
      </c>
      <c r="C923" t="s">
        <v>289</v>
      </c>
    </row>
    <row r="924" spans="1:3" x14ac:dyDescent="0.55000000000000004">
      <c r="A924">
        <v>2106203202</v>
      </c>
      <c r="B924">
        <v>13</v>
      </c>
      <c r="C924" t="s">
        <v>289</v>
      </c>
    </row>
    <row r="925" spans="1:3" x14ac:dyDescent="0.55000000000000004">
      <c r="A925">
        <v>2106218670</v>
      </c>
      <c r="B925">
        <v>3</v>
      </c>
      <c r="C925" t="s">
        <v>289</v>
      </c>
    </row>
    <row r="926" spans="1:3" hidden="1" x14ac:dyDescent="0.55000000000000004">
      <c r="A926">
        <v>2106222603</v>
      </c>
      <c r="B926">
        <v>33</v>
      </c>
      <c r="C926" t="s">
        <v>290</v>
      </c>
    </row>
    <row r="927" spans="1:3" hidden="1" x14ac:dyDescent="0.55000000000000004">
      <c r="A927">
        <v>2106230367</v>
      </c>
      <c r="B927">
        <v>33</v>
      </c>
      <c r="C927" t="s">
        <v>291</v>
      </c>
    </row>
    <row r="928" spans="1:3" hidden="1" x14ac:dyDescent="0.55000000000000004">
      <c r="A928">
        <v>2106233810</v>
      </c>
      <c r="B928">
        <v>21</v>
      </c>
      <c r="C928" t="s">
        <v>289</v>
      </c>
    </row>
    <row r="929" spans="1:3" hidden="1" x14ac:dyDescent="0.55000000000000004">
      <c r="A929">
        <v>2106272368</v>
      </c>
      <c r="B929">
        <v>23</v>
      </c>
      <c r="C929" t="s">
        <v>289</v>
      </c>
    </row>
    <row r="930" spans="1:3" hidden="1" x14ac:dyDescent="0.55000000000000004">
      <c r="A930">
        <v>2106304894</v>
      </c>
      <c r="B930">
        <v>32</v>
      </c>
      <c r="C930" t="s">
        <v>289</v>
      </c>
    </row>
    <row r="931" spans="1:3" hidden="1" x14ac:dyDescent="0.55000000000000004">
      <c r="A931">
        <v>2106336934</v>
      </c>
      <c r="B931">
        <v>33</v>
      </c>
      <c r="C931" t="s">
        <v>292</v>
      </c>
    </row>
    <row r="932" spans="1:3" hidden="1" x14ac:dyDescent="0.55000000000000004">
      <c r="A932">
        <v>2106578110</v>
      </c>
      <c r="B932">
        <v>33</v>
      </c>
      <c r="C932" t="s">
        <v>293</v>
      </c>
    </row>
    <row r="933" spans="1:3" hidden="1" x14ac:dyDescent="0.55000000000000004">
      <c r="A933">
        <v>2106586012</v>
      </c>
      <c r="B933">
        <v>33</v>
      </c>
      <c r="C933" t="s">
        <v>294</v>
      </c>
    </row>
    <row r="934" spans="1:3" hidden="1" x14ac:dyDescent="0.55000000000000004">
      <c r="A934">
        <v>2107693381</v>
      </c>
      <c r="B934">
        <v>33</v>
      </c>
      <c r="C934" t="s">
        <v>295</v>
      </c>
    </row>
    <row r="935" spans="1:3" hidden="1" x14ac:dyDescent="0.55000000000000004">
      <c r="A935">
        <v>2108816068</v>
      </c>
      <c r="B935">
        <v>33</v>
      </c>
      <c r="C935" t="s">
        <v>296</v>
      </c>
    </row>
    <row r="936" spans="1:3" hidden="1" x14ac:dyDescent="0.55000000000000004">
      <c r="A936">
        <v>2108823876</v>
      </c>
      <c r="B936">
        <v>33</v>
      </c>
      <c r="C936" t="s">
        <v>297</v>
      </c>
    </row>
    <row r="937" spans="1:3" hidden="1" x14ac:dyDescent="0.55000000000000004">
      <c r="A937">
        <v>2108831566</v>
      </c>
      <c r="B937">
        <v>33</v>
      </c>
      <c r="C937" t="s">
        <v>298</v>
      </c>
    </row>
    <row r="938" spans="1:3" hidden="1" x14ac:dyDescent="0.55000000000000004">
      <c r="A938">
        <v>2130361027</v>
      </c>
      <c r="B938">
        <v>24</v>
      </c>
      <c r="C938" t="s">
        <v>50</v>
      </c>
    </row>
    <row r="939" spans="1:3" x14ac:dyDescent="0.55000000000000004">
      <c r="A939">
        <v>2130390956</v>
      </c>
      <c r="B939">
        <v>8</v>
      </c>
      <c r="C939" t="s">
        <v>50</v>
      </c>
    </row>
    <row r="940" spans="1:3" hidden="1" x14ac:dyDescent="0.55000000000000004">
      <c r="A940">
        <v>2130467692</v>
      </c>
      <c r="B940">
        <v>28</v>
      </c>
      <c r="C940" t="s">
        <v>50</v>
      </c>
    </row>
    <row r="941" spans="1:3" x14ac:dyDescent="0.55000000000000004">
      <c r="A941">
        <v>2130508647</v>
      </c>
      <c r="B941">
        <v>11</v>
      </c>
      <c r="C941" t="s">
        <v>50</v>
      </c>
    </row>
    <row r="942" spans="1:3" hidden="1" x14ac:dyDescent="0.55000000000000004">
      <c r="A942">
        <v>2130529650</v>
      </c>
      <c r="B942">
        <v>31</v>
      </c>
      <c r="C942" t="s">
        <v>50</v>
      </c>
    </row>
    <row r="943" spans="1:3" x14ac:dyDescent="0.55000000000000004">
      <c r="A943">
        <v>2130554307</v>
      </c>
      <c r="B943">
        <v>2</v>
      </c>
      <c r="C943" t="s">
        <v>50</v>
      </c>
    </row>
    <row r="944" spans="1:3" x14ac:dyDescent="0.55000000000000004">
      <c r="A944">
        <v>2130568843</v>
      </c>
      <c r="B944">
        <v>6</v>
      </c>
      <c r="C944" t="s">
        <v>50</v>
      </c>
    </row>
    <row r="945" spans="1:3" hidden="1" x14ac:dyDescent="0.55000000000000004">
      <c r="A945">
        <v>2130570111</v>
      </c>
      <c r="B945">
        <v>30</v>
      </c>
      <c r="C945" t="s">
        <v>50</v>
      </c>
    </row>
    <row r="946" spans="1:3" hidden="1" x14ac:dyDescent="0.55000000000000004">
      <c r="A946">
        <v>2130652489</v>
      </c>
      <c r="B946">
        <v>18</v>
      </c>
      <c r="C946" t="s">
        <v>50</v>
      </c>
    </row>
    <row r="947" spans="1:3" x14ac:dyDescent="0.55000000000000004">
      <c r="A947">
        <v>2130666591</v>
      </c>
      <c r="B947">
        <v>4</v>
      </c>
      <c r="C947" t="s">
        <v>50</v>
      </c>
    </row>
    <row r="948" spans="1:3" x14ac:dyDescent="0.55000000000000004">
      <c r="A948">
        <v>2130700429</v>
      </c>
      <c r="B948">
        <v>1</v>
      </c>
      <c r="C948" t="s">
        <v>50</v>
      </c>
    </row>
    <row r="949" spans="1:3" hidden="1" x14ac:dyDescent="0.55000000000000004">
      <c r="A949">
        <v>2130711635</v>
      </c>
      <c r="B949">
        <v>27</v>
      </c>
      <c r="C949" t="s">
        <v>50</v>
      </c>
    </row>
    <row r="950" spans="1:3" x14ac:dyDescent="0.55000000000000004">
      <c r="A950">
        <v>2130719957</v>
      </c>
      <c r="B950">
        <v>7</v>
      </c>
      <c r="C950" t="s">
        <v>50</v>
      </c>
    </row>
    <row r="951" spans="1:3" x14ac:dyDescent="0.55000000000000004">
      <c r="A951">
        <v>2130768284</v>
      </c>
      <c r="B951">
        <v>14</v>
      </c>
      <c r="C951" t="s">
        <v>50</v>
      </c>
    </row>
    <row r="952" spans="1:3" x14ac:dyDescent="0.55000000000000004">
      <c r="A952">
        <v>2130780736</v>
      </c>
      <c r="B952">
        <v>15</v>
      </c>
      <c r="C952" t="s">
        <v>50</v>
      </c>
    </row>
    <row r="953" spans="1:3" hidden="1" x14ac:dyDescent="0.55000000000000004">
      <c r="A953">
        <v>2130793478</v>
      </c>
      <c r="B953">
        <v>25</v>
      </c>
      <c r="C953" t="s">
        <v>50</v>
      </c>
    </row>
    <row r="954" spans="1:3" hidden="1" x14ac:dyDescent="0.55000000000000004">
      <c r="A954">
        <v>2130798511</v>
      </c>
      <c r="B954">
        <v>20</v>
      </c>
      <c r="C954" t="s">
        <v>50</v>
      </c>
    </row>
    <row r="955" spans="1:3" x14ac:dyDescent="0.55000000000000004">
      <c r="A955">
        <v>2130798942</v>
      </c>
      <c r="B955">
        <v>16</v>
      </c>
      <c r="C955" t="s">
        <v>50</v>
      </c>
    </row>
    <row r="956" spans="1:3" x14ac:dyDescent="0.55000000000000004">
      <c r="A956">
        <v>2130874714</v>
      </c>
      <c r="B956">
        <v>10</v>
      </c>
      <c r="C956" t="s">
        <v>50</v>
      </c>
    </row>
    <row r="957" spans="1:3" x14ac:dyDescent="0.55000000000000004">
      <c r="A957">
        <v>2130912568</v>
      </c>
      <c r="B957">
        <v>12</v>
      </c>
      <c r="C957" t="s">
        <v>50</v>
      </c>
    </row>
    <row r="958" spans="1:3" hidden="1" x14ac:dyDescent="0.55000000000000004">
      <c r="A958">
        <v>2130963012</v>
      </c>
      <c r="B958">
        <v>29</v>
      </c>
      <c r="C958" t="s">
        <v>50</v>
      </c>
    </row>
    <row r="959" spans="1:3" hidden="1" x14ac:dyDescent="0.55000000000000004">
      <c r="A959">
        <v>2130989042</v>
      </c>
      <c r="B959">
        <v>22</v>
      </c>
      <c r="C959" t="s">
        <v>50</v>
      </c>
    </row>
    <row r="960" spans="1:3" hidden="1" x14ac:dyDescent="0.55000000000000004">
      <c r="A960">
        <v>2131016489</v>
      </c>
      <c r="B960">
        <v>26</v>
      </c>
      <c r="C960" t="s">
        <v>50</v>
      </c>
    </row>
    <row r="961" spans="1:3" x14ac:dyDescent="0.55000000000000004">
      <c r="A961">
        <v>2131026711</v>
      </c>
      <c r="B961">
        <v>9</v>
      </c>
      <c r="C961" t="s">
        <v>50</v>
      </c>
    </row>
    <row r="962" spans="1:3" x14ac:dyDescent="0.55000000000000004">
      <c r="A962">
        <v>2131033298</v>
      </c>
      <c r="B962">
        <v>5</v>
      </c>
      <c r="C962" t="s">
        <v>50</v>
      </c>
    </row>
    <row r="963" spans="1:3" hidden="1" x14ac:dyDescent="0.55000000000000004">
      <c r="A963">
        <v>2131045089</v>
      </c>
      <c r="B963">
        <v>19</v>
      </c>
      <c r="C963" t="s">
        <v>50</v>
      </c>
    </row>
    <row r="964" spans="1:3" x14ac:dyDescent="0.55000000000000004">
      <c r="A964">
        <v>2131135049</v>
      </c>
      <c r="B964">
        <v>17</v>
      </c>
      <c r="C964" t="s">
        <v>50</v>
      </c>
    </row>
    <row r="965" spans="1:3" x14ac:dyDescent="0.55000000000000004">
      <c r="A965">
        <v>2131202059</v>
      </c>
      <c r="B965">
        <v>13</v>
      </c>
      <c r="C965" t="s">
        <v>50</v>
      </c>
    </row>
    <row r="966" spans="1:3" x14ac:dyDescent="0.55000000000000004">
      <c r="A966">
        <v>2131217527</v>
      </c>
      <c r="B966">
        <v>3</v>
      </c>
      <c r="C966" t="s">
        <v>50</v>
      </c>
    </row>
    <row r="967" spans="1:3" hidden="1" x14ac:dyDescent="0.55000000000000004">
      <c r="A967">
        <v>2131232654</v>
      </c>
      <c r="B967">
        <v>21</v>
      </c>
      <c r="C967" t="s">
        <v>50</v>
      </c>
    </row>
    <row r="968" spans="1:3" hidden="1" x14ac:dyDescent="0.55000000000000004">
      <c r="A968">
        <v>2131271211</v>
      </c>
      <c r="B968">
        <v>23</v>
      </c>
      <c r="C968" t="s">
        <v>50</v>
      </c>
    </row>
    <row r="969" spans="1:3" hidden="1" x14ac:dyDescent="0.55000000000000004">
      <c r="A969">
        <v>2131303756</v>
      </c>
      <c r="B969">
        <v>32</v>
      </c>
      <c r="C969" t="s">
        <v>50</v>
      </c>
    </row>
    <row r="970" spans="1:3" hidden="1" x14ac:dyDescent="0.55000000000000004">
      <c r="A970">
        <v>2400393529</v>
      </c>
      <c r="B970">
        <v>24</v>
      </c>
      <c r="C970" t="s">
        <v>299</v>
      </c>
    </row>
    <row r="971" spans="1:3" hidden="1" x14ac:dyDescent="0.55000000000000004">
      <c r="A971">
        <v>2400394347</v>
      </c>
      <c r="B971">
        <v>24</v>
      </c>
      <c r="C971" t="s">
        <v>0</v>
      </c>
    </row>
    <row r="972" spans="1:3" x14ac:dyDescent="0.55000000000000004">
      <c r="A972">
        <v>2400424548</v>
      </c>
      <c r="B972">
        <v>8</v>
      </c>
      <c r="C972" t="s">
        <v>300</v>
      </c>
    </row>
    <row r="973" spans="1:3" x14ac:dyDescent="0.55000000000000004">
      <c r="A973">
        <v>2400425367</v>
      </c>
      <c r="B973">
        <v>8</v>
      </c>
      <c r="C973" t="s">
        <v>0</v>
      </c>
    </row>
    <row r="974" spans="1:3" hidden="1" x14ac:dyDescent="0.55000000000000004">
      <c r="A974">
        <v>2400500835</v>
      </c>
      <c r="B974">
        <v>28</v>
      </c>
      <c r="C974" t="s">
        <v>301</v>
      </c>
    </row>
    <row r="975" spans="1:3" hidden="1" x14ac:dyDescent="0.55000000000000004">
      <c r="A975">
        <v>2400501653</v>
      </c>
      <c r="B975">
        <v>28</v>
      </c>
      <c r="C975" t="s">
        <v>0</v>
      </c>
    </row>
    <row r="976" spans="1:3" x14ac:dyDescent="0.55000000000000004">
      <c r="A976">
        <v>2400542339</v>
      </c>
      <c r="B976">
        <v>11</v>
      </c>
      <c r="C976" t="s">
        <v>302</v>
      </c>
    </row>
    <row r="977" spans="1:3" x14ac:dyDescent="0.55000000000000004">
      <c r="A977">
        <v>2400543157</v>
      </c>
      <c r="B977">
        <v>11</v>
      </c>
      <c r="C977" t="s">
        <v>0</v>
      </c>
    </row>
    <row r="978" spans="1:3" hidden="1" x14ac:dyDescent="0.55000000000000004">
      <c r="A978">
        <v>2400563244</v>
      </c>
      <c r="B978">
        <v>31</v>
      </c>
      <c r="C978" t="s">
        <v>303</v>
      </c>
    </row>
    <row r="979" spans="1:3" hidden="1" x14ac:dyDescent="0.55000000000000004">
      <c r="A979">
        <v>2400564062</v>
      </c>
      <c r="B979">
        <v>31</v>
      </c>
      <c r="C979" t="s">
        <v>0</v>
      </c>
    </row>
    <row r="980" spans="1:3" x14ac:dyDescent="0.55000000000000004">
      <c r="A980">
        <v>2400587917</v>
      </c>
      <c r="B980">
        <v>2</v>
      </c>
      <c r="C980" t="s">
        <v>304</v>
      </c>
    </row>
    <row r="981" spans="1:3" x14ac:dyDescent="0.55000000000000004">
      <c r="A981">
        <v>2400588735</v>
      </c>
      <c r="B981">
        <v>2</v>
      </c>
      <c r="C981" t="s">
        <v>0</v>
      </c>
    </row>
    <row r="982" spans="1:3" x14ac:dyDescent="0.55000000000000004">
      <c r="A982">
        <v>2400602447</v>
      </c>
      <c r="B982">
        <v>6</v>
      </c>
      <c r="C982" t="s">
        <v>305</v>
      </c>
    </row>
    <row r="983" spans="1:3" x14ac:dyDescent="0.55000000000000004">
      <c r="A983">
        <v>2400603265</v>
      </c>
      <c r="B983">
        <v>6</v>
      </c>
      <c r="C983" t="s">
        <v>0</v>
      </c>
    </row>
    <row r="984" spans="1:3" hidden="1" x14ac:dyDescent="0.55000000000000004">
      <c r="A984">
        <v>2400603710</v>
      </c>
      <c r="B984">
        <v>30</v>
      </c>
      <c r="C984" t="s">
        <v>306</v>
      </c>
    </row>
    <row r="985" spans="1:3" hidden="1" x14ac:dyDescent="0.55000000000000004">
      <c r="A985">
        <v>2400604529</v>
      </c>
      <c r="B985">
        <v>30</v>
      </c>
      <c r="C985" t="s">
        <v>0</v>
      </c>
    </row>
    <row r="986" spans="1:3" hidden="1" x14ac:dyDescent="0.55000000000000004">
      <c r="A986">
        <v>2400677906</v>
      </c>
      <c r="B986">
        <v>33</v>
      </c>
      <c r="C986" t="s">
        <v>9</v>
      </c>
    </row>
    <row r="987" spans="1:3" hidden="1" x14ac:dyDescent="0.55000000000000004">
      <c r="A987">
        <v>2400684538</v>
      </c>
      <c r="B987">
        <v>18</v>
      </c>
      <c r="C987" t="s">
        <v>307</v>
      </c>
    </row>
    <row r="988" spans="1:3" hidden="1" x14ac:dyDescent="0.55000000000000004">
      <c r="A988">
        <v>2400685357</v>
      </c>
      <c r="B988">
        <v>18</v>
      </c>
      <c r="C988" t="s">
        <v>0</v>
      </c>
    </row>
    <row r="989" spans="1:3" x14ac:dyDescent="0.55000000000000004">
      <c r="A989">
        <v>2400700228</v>
      </c>
      <c r="B989">
        <v>4</v>
      </c>
      <c r="C989" t="s">
        <v>308</v>
      </c>
    </row>
    <row r="990" spans="1:3" x14ac:dyDescent="0.55000000000000004">
      <c r="A990">
        <v>2400701046</v>
      </c>
      <c r="B990">
        <v>4</v>
      </c>
      <c r="C990" t="s">
        <v>0</v>
      </c>
    </row>
    <row r="991" spans="1:3" x14ac:dyDescent="0.55000000000000004">
      <c r="A991">
        <v>2400733722</v>
      </c>
      <c r="B991">
        <v>1</v>
      </c>
      <c r="C991" t="s">
        <v>309</v>
      </c>
    </row>
    <row r="992" spans="1:3" x14ac:dyDescent="0.55000000000000004">
      <c r="A992">
        <v>2400734541</v>
      </c>
      <c r="B992">
        <v>1</v>
      </c>
      <c r="C992" t="s">
        <v>0</v>
      </c>
    </row>
    <row r="993" spans="1:3" hidden="1" x14ac:dyDescent="0.55000000000000004">
      <c r="A993">
        <v>2400745142</v>
      </c>
      <c r="B993">
        <v>27</v>
      </c>
      <c r="C993" t="s">
        <v>310</v>
      </c>
    </row>
    <row r="994" spans="1:3" hidden="1" x14ac:dyDescent="0.55000000000000004">
      <c r="A994">
        <v>2400745960</v>
      </c>
      <c r="B994">
        <v>27</v>
      </c>
      <c r="C994" t="s">
        <v>0</v>
      </c>
    </row>
    <row r="995" spans="1:3" x14ac:dyDescent="0.55000000000000004">
      <c r="A995">
        <v>2400753546</v>
      </c>
      <c r="B995">
        <v>7</v>
      </c>
      <c r="C995" t="s">
        <v>311</v>
      </c>
    </row>
    <row r="996" spans="1:3" x14ac:dyDescent="0.55000000000000004">
      <c r="A996">
        <v>2400754364</v>
      </c>
      <c r="B996">
        <v>7</v>
      </c>
      <c r="C996" t="s">
        <v>0</v>
      </c>
    </row>
    <row r="997" spans="1:3" x14ac:dyDescent="0.55000000000000004">
      <c r="A997">
        <v>2400802077</v>
      </c>
      <c r="B997">
        <v>14</v>
      </c>
      <c r="C997" t="s">
        <v>312</v>
      </c>
    </row>
    <row r="998" spans="1:3" x14ac:dyDescent="0.55000000000000004">
      <c r="A998">
        <v>2400802896</v>
      </c>
      <c r="B998">
        <v>14</v>
      </c>
      <c r="C998" t="s">
        <v>0</v>
      </c>
    </row>
    <row r="999" spans="1:3" x14ac:dyDescent="0.55000000000000004">
      <c r="A999">
        <v>2400814358</v>
      </c>
      <c r="B999">
        <v>15</v>
      </c>
      <c r="C999" t="s">
        <v>313</v>
      </c>
    </row>
    <row r="1000" spans="1:3" x14ac:dyDescent="0.55000000000000004">
      <c r="A1000">
        <v>2400815177</v>
      </c>
      <c r="B1000">
        <v>15</v>
      </c>
      <c r="C1000" t="s">
        <v>0</v>
      </c>
    </row>
    <row r="1001" spans="1:3" hidden="1" x14ac:dyDescent="0.55000000000000004">
      <c r="A1001">
        <v>2400825385</v>
      </c>
      <c r="B1001">
        <v>25</v>
      </c>
      <c r="C1001" t="s">
        <v>314</v>
      </c>
    </row>
    <row r="1002" spans="1:3" hidden="1" x14ac:dyDescent="0.55000000000000004">
      <c r="A1002">
        <v>2400826205</v>
      </c>
      <c r="B1002">
        <v>25</v>
      </c>
      <c r="C1002" t="s">
        <v>0</v>
      </c>
    </row>
    <row r="1003" spans="1:3" hidden="1" x14ac:dyDescent="0.55000000000000004">
      <c r="A1003">
        <v>2400832822</v>
      </c>
      <c r="B1003">
        <v>20</v>
      </c>
      <c r="C1003" t="s">
        <v>315</v>
      </c>
    </row>
    <row r="1004" spans="1:3" x14ac:dyDescent="0.55000000000000004">
      <c r="A1004">
        <v>2400832866</v>
      </c>
      <c r="B1004">
        <v>16</v>
      </c>
      <c r="C1004" t="s">
        <v>316</v>
      </c>
    </row>
    <row r="1005" spans="1:3" hidden="1" x14ac:dyDescent="0.55000000000000004">
      <c r="A1005">
        <v>2400833641</v>
      </c>
      <c r="B1005">
        <v>20</v>
      </c>
      <c r="C1005" t="s">
        <v>0</v>
      </c>
    </row>
    <row r="1006" spans="1:3" x14ac:dyDescent="0.55000000000000004">
      <c r="A1006">
        <v>2400833684</v>
      </c>
      <c r="B1006">
        <v>16</v>
      </c>
      <c r="C1006" t="s">
        <v>0</v>
      </c>
    </row>
    <row r="1007" spans="1:3" x14ac:dyDescent="0.55000000000000004">
      <c r="A1007">
        <v>2400908223</v>
      </c>
      <c r="B1007">
        <v>10</v>
      </c>
      <c r="C1007" t="s">
        <v>317</v>
      </c>
    </row>
    <row r="1008" spans="1:3" x14ac:dyDescent="0.55000000000000004">
      <c r="A1008">
        <v>2400909041</v>
      </c>
      <c r="B1008">
        <v>10</v>
      </c>
      <c r="C1008" t="s">
        <v>0</v>
      </c>
    </row>
    <row r="1009" spans="1:3" x14ac:dyDescent="0.55000000000000004">
      <c r="A1009">
        <v>2400946314</v>
      </c>
      <c r="B1009">
        <v>12</v>
      </c>
      <c r="C1009" t="s">
        <v>318</v>
      </c>
    </row>
    <row r="1010" spans="1:3" x14ac:dyDescent="0.55000000000000004">
      <c r="A1010">
        <v>2400947132</v>
      </c>
      <c r="B1010">
        <v>12</v>
      </c>
      <c r="C1010" t="s">
        <v>0</v>
      </c>
    </row>
    <row r="1011" spans="1:3" hidden="1" x14ac:dyDescent="0.55000000000000004">
      <c r="A1011">
        <v>2400996872</v>
      </c>
      <c r="B1011">
        <v>29</v>
      </c>
      <c r="C1011" t="s">
        <v>319</v>
      </c>
    </row>
    <row r="1012" spans="1:3" hidden="1" x14ac:dyDescent="0.55000000000000004">
      <c r="A1012">
        <v>2400997690</v>
      </c>
      <c r="B1012">
        <v>29</v>
      </c>
      <c r="C1012" t="s">
        <v>0</v>
      </c>
    </row>
    <row r="1013" spans="1:3" hidden="1" x14ac:dyDescent="0.55000000000000004">
      <c r="A1013">
        <v>2401022170</v>
      </c>
      <c r="B1013">
        <v>22</v>
      </c>
      <c r="C1013" t="s">
        <v>320</v>
      </c>
    </row>
    <row r="1014" spans="1:3" hidden="1" x14ac:dyDescent="0.55000000000000004">
      <c r="A1014">
        <v>2401022989</v>
      </c>
      <c r="B1014">
        <v>22</v>
      </c>
      <c r="C1014" t="s">
        <v>0</v>
      </c>
    </row>
    <row r="1015" spans="1:3" hidden="1" x14ac:dyDescent="0.55000000000000004">
      <c r="A1015">
        <v>2401048858</v>
      </c>
      <c r="B1015">
        <v>26</v>
      </c>
      <c r="C1015" t="s">
        <v>321</v>
      </c>
    </row>
    <row r="1016" spans="1:3" hidden="1" x14ac:dyDescent="0.55000000000000004">
      <c r="A1016">
        <v>2401049677</v>
      </c>
      <c r="B1016">
        <v>26</v>
      </c>
      <c r="C1016" t="s">
        <v>0</v>
      </c>
    </row>
    <row r="1017" spans="1:3" x14ac:dyDescent="0.55000000000000004">
      <c r="A1017">
        <v>2401060552</v>
      </c>
      <c r="B1017">
        <v>9</v>
      </c>
      <c r="C1017" t="s">
        <v>322</v>
      </c>
    </row>
    <row r="1018" spans="1:3" x14ac:dyDescent="0.55000000000000004">
      <c r="A1018">
        <v>2401061371</v>
      </c>
      <c r="B1018">
        <v>9</v>
      </c>
      <c r="C1018" t="s">
        <v>0</v>
      </c>
    </row>
    <row r="1019" spans="1:3" x14ac:dyDescent="0.55000000000000004">
      <c r="A1019">
        <v>2401067165</v>
      </c>
      <c r="B1019">
        <v>5</v>
      </c>
      <c r="C1019" t="s">
        <v>323</v>
      </c>
    </row>
    <row r="1020" spans="1:3" x14ac:dyDescent="0.55000000000000004">
      <c r="A1020">
        <v>2401067983</v>
      </c>
      <c r="B1020">
        <v>5</v>
      </c>
      <c r="C1020" t="s">
        <v>0</v>
      </c>
    </row>
    <row r="1021" spans="1:3" hidden="1" x14ac:dyDescent="0.55000000000000004">
      <c r="A1021">
        <v>2401079395</v>
      </c>
      <c r="B1021">
        <v>19</v>
      </c>
      <c r="C1021" t="s">
        <v>324</v>
      </c>
    </row>
    <row r="1022" spans="1:3" hidden="1" x14ac:dyDescent="0.55000000000000004">
      <c r="A1022">
        <v>2401080214</v>
      </c>
      <c r="B1022">
        <v>19</v>
      </c>
      <c r="C1022" t="s">
        <v>0</v>
      </c>
    </row>
    <row r="1023" spans="1:3" x14ac:dyDescent="0.55000000000000004">
      <c r="A1023">
        <v>2401168635</v>
      </c>
      <c r="B1023">
        <v>17</v>
      </c>
      <c r="C1023" t="s">
        <v>325</v>
      </c>
    </row>
    <row r="1024" spans="1:3" x14ac:dyDescent="0.55000000000000004">
      <c r="A1024">
        <v>2401169453</v>
      </c>
      <c r="B1024">
        <v>17</v>
      </c>
      <c r="C1024" t="s">
        <v>0</v>
      </c>
    </row>
    <row r="1025" spans="1:3" x14ac:dyDescent="0.55000000000000004">
      <c r="A1025">
        <v>2401235878</v>
      </c>
      <c r="B1025">
        <v>13</v>
      </c>
      <c r="C1025" t="s">
        <v>326</v>
      </c>
    </row>
    <row r="1026" spans="1:3" x14ac:dyDescent="0.55000000000000004">
      <c r="A1026">
        <v>2401236696</v>
      </c>
      <c r="B1026">
        <v>13</v>
      </c>
      <c r="C1026" t="s">
        <v>0</v>
      </c>
    </row>
    <row r="1027" spans="1:3" x14ac:dyDescent="0.55000000000000004">
      <c r="A1027">
        <v>2401251353</v>
      </c>
      <c r="B1027">
        <v>3</v>
      </c>
      <c r="C1027" t="s">
        <v>327</v>
      </c>
    </row>
    <row r="1028" spans="1:3" x14ac:dyDescent="0.55000000000000004">
      <c r="A1028">
        <v>2401252173</v>
      </c>
      <c r="B1028">
        <v>3</v>
      </c>
      <c r="C1028" t="s">
        <v>0</v>
      </c>
    </row>
    <row r="1029" spans="1:3" hidden="1" x14ac:dyDescent="0.55000000000000004">
      <c r="A1029">
        <v>2401265378</v>
      </c>
      <c r="B1029">
        <v>21</v>
      </c>
      <c r="C1029" t="s">
        <v>328</v>
      </c>
    </row>
    <row r="1030" spans="1:3" hidden="1" x14ac:dyDescent="0.55000000000000004">
      <c r="A1030">
        <v>2401266196</v>
      </c>
      <c r="B1030">
        <v>21</v>
      </c>
      <c r="C1030" t="s">
        <v>0</v>
      </c>
    </row>
    <row r="1031" spans="1:3" hidden="1" x14ac:dyDescent="0.55000000000000004">
      <c r="A1031">
        <v>2401303072</v>
      </c>
      <c r="B1031">
        <v>23</v>
      </c>
      <c r="C1031" t="s">
        <v>329</v>
      </c>
    </row>
    <row r="1032" spans="1:3" hidden="1" x14ac:dyDescent="0.55000000000000004">
      <c r="A1032">
        <v>2401303892</v>
      </c>
      <c r="B1032">
        <v>23</v>
      </c>
      <c r="C1032" t="s">
        <v>0</v>
      </c>
    </row>
    <row r="1033" spans="1:3" hidden="1" x14ac:dyDescent="0.55000000000000004">
      <c r="A1033">
        <v>2401337308</v>
      </c>
      <c r="B1033">
        <v>32</v>
      </c>
      <c r="C1033" t="s">
        <v>330</v>
      </c>
    </row>
    <row r="1034" spans="1:3" hidden="1" x14ac:dyDescent="0.55000000000000004">
      <c r="A1034">
        <v>2401338127</v>
      </c>
      <c r="B1034">
        <v>32</v>
      </c>
      <c r="C1034" t="s">
        <v>0</v>
      </c>
    </row>
    <row r="1035" spans="1:3" hidden="1" x14ac:dyDescent="0.55000000000000004">
      <c r="A1035">
        <v>2405394168</v>
      </c>
      <c r="B1035">
        <v>24</v>
      </c>
      <c r="C1035" t="s">
        <v>331</v>
      </c>
    </row>
    <row r="1036" spans="1:3" x14ac:dyDescent="0.55000000000000004">
      <c r="A1036">
        <v>2405423329</v>
      </c>
      <c r="B1036">
        <v>8</v>
      </c>
      <c r="C1036" t="s">
        <v>331</v>
      </c>
    </row>
    <row r="1037" spans="1:3" hidden="1" x14ac:dyDescent="0.55000000000000004">
      <c r="A1037">
        <v>2405500998</v>
      </c>
      <c r="B1037">
        <v>28</v>
      </c>
      <c r="C1037" t="s">
        <v>331</v>
      </c>
    </row>
    <row r="1038" spans="1:3" x14ac:dyDescent="0.55000000000000004">
      <c r="A1038">
        <v>2405541020</v>
      </c>
      <c r="B1038">
        <v>11</v>
      </c>
      <c r="C1038" t="s">
        <v>331</v>
      </c>
    </row>
    <row r="1039" spans="1:3" hidden="1" x14ac:dyDescent="0.55000000000000004">
      <c r="A1039">
        <v>2405562982</v>
      </c>
      <c r="B1039">
        <v>31</v>
      </c>
      <c r="C1039" t="s">
        <v>331</v>
      </c>
    </row>
    <row r="1040" spans="1:3" x14ac:dyDescent="0.55000000000000004">
      <c r="A1040">
        <v>2405586680</v>
      </c>
      <c r="B1040">
        <v>2</v>
      </c>
      <c r="C1040" t="s">
        <v>331</v>
      </c>
    </row>
    <row r="1041" spans="1:3" x14ac:dyDescent="0.55000000000000004">
      <c r="A1041">
        <v>2405601216</v>
      </c>
      <c r="B1041">
        <v>6</v>
      </c>
      <c r="C1041" t="s">
        <v>331</v>
      </c>
    </row>
    <row r="1042" spans="1:3" hidden="1" x14ac:dyDescent="0.55000000000000004">
      <c r="A1042">
        <v>2405604054</v>
      </c>
      <c r="B1042">
        <v>30</v>
      </c>
      <c r="C1042" t="s">
        <v>331</v>
      </c>
    </row>
    <row r="1043" spans="1:3" hidden="1" x14ac:dyDescent="0.55000000000000004">
      <c r="A1043">
        <v>2405685756</v>
      </c>
      <c r="B1043">
        <v>18</v>
      </c>
      <c r="C1043" t="s">
        <v>331</v>
      </c>
    </row>
    <row r="1044" spans="1:3" x14ac:dyDescent="0.55000000000000004">
      <c r="A1044">
        <v>2405698918</v>
      </c>
      <c r="B1044">
        <v>4</v>
      </c>
      <c r="C1044" t="s">
        <v>331</v>
      </c>
    </row>
    <row r="1045" spans="1:3" x14ac:dyDescent="0.55000000000000004">
      <c r="A1045">
        <v>2405732797</v>
      </c>
      <c r="B1045">
        <v>1</v>
      </c>
      <c r="C1045" t="s">
        <v>331</v>
      </c>
    </row>
    <row r="1046" spans="1:3" hidden="1" x14ac:dyDescent="0.55000000000000004">
      <c r="A1046">
        <v>2405744938</v>
      </c>
      <c r="B1046">
        <v>27</v>
      </c>
      <c r="C1046" t="s">
        <v>331</v>
      </c>
    </row>
    <row r="1047" spans="1:3" hidden="1" x14ac:dyDescent="0.55000000000000004">
      <c r="A1047">
        <v>2405758159</v>
      </c>
      <c r="B1047">
        <v>33</v>
      </c>
      <c r="C1047" t="s">
        <v>332</v>
      </c>
    </row>
    <row r="1048" spans="1:3" x14ac:dyDescent="0.55000000000000004">
      <c r="A1048">
        <v>2405758329</v>
      </c>
      <c r="B1048">
        <v>7</v>
      </c>
      <c r="C1048" t="s">
        <v>331</v>
      </c>
    </row>
    <row r="1049" spans="1:3" hidden="1" x14ac:dyDescent="0.55000000000000004">
      <c r="A1049">
        <v>2405769061</v>
      </c>
      <c r="B1049">
        <v>33</v>
      </c>
      <c r="C1049" t="s">
        <v>333</v>
      </c>
    </row>
    <row r="1050" spans="1:3" x14ac:dyDescent="0.55000000000000004">
      <c r="A1050">
        <v>2405800657</v>
      </c>
      <c r="B1050">
        <v>14</v>
      </c>
      <c r="C1050" t="s">
        <v>331</v>
      </c>
    </row>
    <row r="1051" spans="1:3" x14ac:dyDescent="0.55000000000000004">
      <c r="A1051">
        <v>2405813109</v>
      </c>
      <c r="B1051">
        <v>15</v>
      </c>
      <c r="C1051" t="s">
        <v>331</v>
      </c>
    </row>
    <row r="1052" spans="1:3" hidden="1" x14ac:dyDescent="0.55000000000000004">
      <c r="A1052">
        <v>2405826662</v>
      </c>
      <c r="B1052">
        <v>25</v>
      </c>
      <c r="C1052" t="s">
        <v>331</v>
      </c>
    </row>
    <row r="1053" spans="1:3" hidden="1" x14ac:dyDescent="0.55000000000000004">
      <c r="A1053">
        <v>2405832154</v>
      </c>
      <c r="B1053">
        <v>20</v>
      </c>
      <c r="C1053" t="s">
        <v>331</v>
      </c>
    </row>
    <row r="1054" spans="1:3" x14ac:dyDescent="0.55000000000000004">
      <c r="A1054">
        <v>2405833718</v>
      </c>
      <c r="B1054">
        <v>16</v>
      </c>
      <c r="C1054" t="s">
        <v>331</v>
      </c>
    </row>
    <row r="1055" spans="1:3" x14ac:dyDescent="0.55000000000000004">
      <c r="A1055">
        <v>2405907040</v>
      </c>
      <c r="B1055">
        <v>10</v>
      </c>
      <c r="C1055" t="s">
        <v>331</v>
      </c>
    </row>
    <row r="1056" spans="1:3" x14ac:dyDescent="0.55000000000000004">
      <c r="A1056">
        <v>2405944895</v>
      </c>
      <c r="B1056">
        <v>12</v>
      </c>
      <c r="C1056" t="s">
        <v>331</v>
      </c>
    </row>
    <row r="1057" spans="1:3" hidden="1" x14ac:dyDescent="0.55000000000000004">
      <c r="A1057">
        <v>2405996746</v>
      </c>
      <c r="B1057">
        <v>29</v>
      </c>
      <c r="C1057" t="s">
        <v>331</v>
      </c>
    </row>
    <row r="1058" spans="1:3" hidden="1" x14ac:dyDescent="0.55000000000000004">
      <c r="A1058">
        <v>2406022782</v>
      </c>
      <c r="B1058">
        <v>22</v>
      </c>
      <c r="C1058" t="s">
        <v>331</v>
      </c>
    </row>
    <row r="1059" spans="1:3" hidden="1" x14ac:dyDescent="0.55000000000000004">
      <c r="A1059">
        <v>2406049631</v>
      </c>
      <c r="B1059">
        <v>26</v>
      </c>
      <c r="C1059" t="s">
        <v>331</v>
      </c>
    </row>
    <row r="1060" spans="1:3" x14ac:dyDescent="0.55000000000000004">
      <c r="A1060">
        <v>2406059037</v>
      </c>
      <c r="B1060">
        <v>9</v>
      </c>
      <c r="C1060" t="s">
        <v>331</v>
      </c>
    </row>
    <row r="1061" spans="1:3" x14ac:dyDescent="0.55000000000000004">
      <c r="A1061">
        <v>2406069026</v>
      </c>
      <c r="B1061">
        <v>5</v>
      </c>
      <c r="C1061" t="s">
        <v>331</v>
      </c>
    </row>
    <row r="1062" spans="1:3" hidden="1" x14ac:dyDescent="0.55000000000000004">
      <c r="A1062">
        <v>2406078484</v>
      </c>
      <c r="B1062">
        <v>19</v>
      </c>
      <c r="C1062" t="s">
        <v>331</v>
      </c>
    </row>
    <row r="1063" spans="1:3" x14ac:dyDescent="0.55000000000000004">
      <c r="A1063">
        <v>2406169815</v>
      </c>
      <c r="B1063">
        <v>17</v>
      </c>
      <c r="C1063" t="s">
        <v>331</v>
      </c>
    </row>
    <row r="1064" spans="1:3" x14ac:dyDescent="0.55000000000000004">
      <c r="A1064">
        <v>2406234432</v>
      </c>
      <c r="B1064">
        <v>13</v>
      </c>
      <c r="C1064" t="s">
        <v>331</v>
      </c>
    </row>
    <row r="1065" spans="1:3" x14ac:dyDescent="0.55000000000000004">
      <c r="A1065">
        <v>2406249900</v>
      </c>
      <c r="B1065">
        <v>3</v>
      </c>
      <c r="C1065" t="s">
        <v>331</v>
      </c>
    </row>
    <row r="1066" spans="1:3" hidden="1" x14ac:dyDescent="0.55000000000000004">
      <c r="A1066">
        <v>2406265839</v>
      </c>
      <c r="B1066">
        <v>21</v>
      </c>
      <c r="C1066" t="s">
        <v>331</v>
      </c>
    </row>
    <row r="1067" spans="1:3" hidden="1" x14ac:dyDescent="0.55000000000000004">
      <c r="A1067">
        <v>2406304545</v>
      </c>
      <c r="B1067">
        <v>23</v>
      </c>
      <c r="C1067" t="s">
        <v>331</v>
      </c>
    </row>
    <row r="1068" spans="1:3" hidden="1" x14ac:dyDescent="0.55000000000000004">
      <c r="A1068">
        <v>2406337145</v>
      </c>
      <c r="B1068">
        <v>32</v>
      </c>
      <c r="C1068" t="s">
        <v>331</v>
      </c>
    </row>
    <row r="1069" spans="1:3" hidden="1" x14ac:dyDescent="0.55000000000000004">
      <c r="A1069">
        <v>2407124868</v>
      </c>
      <c r="B1069">
        <v>33</v>
      </c>
      <c r="C1069" t="s">
        <v>334</v>
      </c>
    </row>
    <row r="1070" spans="1:3" hidden="1" x14ac:dyDescent="0.55000000000000004">
      <c r="A1070">
        <v>2407132612</v>
      </c>
      <c r="B1070">
        <v>33</v>
      </c>
      <c r="C1070" t="s">
        <v>335</v>
      </c>
    </row>
    <row r="1071" spans="1:3" hidden="1" x14ac:dyDescent="0.55000000000000004">
      <c r="A1071">
        <v>2407139420</v>
      </c>
      <c r="B1071">
        <v>33</v>
      </c>
      <c r="C1071" t="s">
        <v>336</v>
      </c>
    </row>
    <row r="1072" spans="1:3" hidden="1" x14ac:dyDescent="0.55000000000000004">
      <c r="A1072">
        <v>2407147382</v>
      </c>
      <c r="B1072">
        <v>33</v>
      </c>
      <c r="C1072" t="s">
        <v>337</v>
      </c>
    </row>
    <row r="1073" spans="1:3" hidden="1" x14ac:dyDescent="0.55000000000000004">
      <c r="A1073">
        <v>2407156629</v>
      </c>
      <c r="B1073">
        <v>33</v>
      </c>
      <c r="C1073" t="s">
        <v>338</v>
      </c>
    </row>
    <row r="1074" spans="1:3" hidden="1" x14ac:dyDescent="0.55000000000000004">
      <c r="A1074">
        <v>2430392303</v>
      </c>
      <c r="B1074">
        <v>24</v>
      </c>
      <c r="C1074" t="s">
        <v>50</v>
      </c>
    </row>
    <row r="1075" spans="1:3" x14ac:dyDescent="0.55000000000000004">
      <c r="A1075">
        <v>2430422187</v>
      </c>
      <c r="B1075">
        <v>8</v>
      </c>
      <c r="C1075" t="s">
        <v>50</v>
      </c>
    </row>
    <row r="1076" spans="1:3" hidden="1" x14ac:dyDescent="0.55000000000000004">
      <c r="A1076">
        <v>2430498968</v>
      </c>
      <c r="B1076">
        <v>28</v>
      </c>
      <c r="C1076" t="s">
        <v>50</v>
      </c>
    </row>
    <row r="1077" spans="1:3" x14ac:dyDescent="0.55000000000000004">
      <c r="A1077">
        <v>2430539924</v>
      </c>
      <c r="B1077">
        <v>11</v>
      </c>
      <c r="C1077" t="s">
        <v>50</v>
      </c>
    </row>
    <row r="1078" spans="1:3" hidden="1" x14ac:dyDescent="0.55000000000000004">
      <c r="A1078">
        <v>2430560881</v>
      </c>
      <c r="B1078">
        <v>31</v>
      </c>
      <c r="C1078" t="s">
        <v>50</v>
      </c>
    </row>
    <row r="1079" spans="1:3" x14ac:dyDescent="0.55000000000000004">
      <c r="A1079">
        <v>2430585584</v>
      </c>
      <c r="B1079">
        <v>2</v>
      </c>
      <c r="C1079" t="s">
        <v>50</v>
      </c>
    </row>
    <row r="1080" spans="1:3" x14ac:dyDescent="0.55000000000000004">
      <c r="A1080">
        <v>2430600120</v>
      </c>
      <c r="B1080">
        <v>6</v>
      </c>
      <c r="C1080" t="s">
        <v>50</v>
      </c>
    </row>
    <row r="1081" spans="1:3" hidden="1" x14ac:dyDescent="0.55000000000000004">
      <c r="A1081">
        <v>2430601387</v>
      </c>
      <c r="B1081">
        <v>30</v>
      </c>
      <c r="C1081" t="s">
        <v>50</v>
      </c>
    </row>
    <row r="1082" spans="1:3" hidden="1" x14ac:dyDescent="0.55000000000000004">
      <c r="A1082">
        <v>2430683721</v>
      </c>
      <c r="B1082">
        <v>18</v>
      </c>
      <c r="C1082" t="s">
        <v>50</v>
      </c>
    </row>
    <row r="1083" spans="1:3" x14ac:dyDescent="0.55000000000000004">
      <c r="A1083">
        <v>2430697776</v>
      </c>
      <c r="B1083">
        <v>4</v>
      </c>
      <c r="C1083" t="s">
        <v>50</v>
      </c>
    </row>
    <row r="1084" spans="1:3" x14ac:dyDescent="0.55000000000000004">
      <c r="A1084">
        <v>2430731614</v>
      </c>
      <c r="B1084">
        <v>1</v>
      </c>
      <c r="C1084" t="s">
        <v>50</v>
      </c>
    </row>
    <row r="1085" spans="1:3" hidden="1" x14ac:dyDescent="0.55000000000000004">
      <c r="A1085">
        <v>2430742911</v>
      </c>
      <c r="B1085">
        <v>27</v>
      </c>
      <c r="C1085" t="s">
        <v>50</v>
      </c>
    </row>
    <row r="1086" spans="1:3" x14ac:dyDescent="0.55000000000000004">
      <c r="A1086">
        <v>2430751188</v>
      </c>
      <c r="B1086">
        <v>7</v>
      </c>
      <c r="C1086" t="s">
        <v>50</v>
      </c>
    </row>
    <row r="1087" spans="1:3" x14ac:dyDescent="0.55000000000000004">
      <c r="A1087">
        <v>2430799515</v>
      </c>
      <c r="B1087">
        <v>14</v>
      </c>
      <c r="C1087" t="s">
        <v>50</v>
      </c>
    </row>
    <row r="1088" spans="1:3" x14ac:dyDescent="0.55000000000000004">
      <c r="A1088">
        <v>2430812013</v>
      </c>
      <c r="B1088">
        <v>15</v>
      </c>
      <c r="C1088" t="s">
        <v>50</v>
      </c>
    </row>
    <row r="1089" spans="1:3" hidden="1" x14ac:dyDescent="0.55000000000000004">
      <c r="A1089">
        <v>2430824709</v>
      </c>
      <c r="B1089">
        <v>25</v>
      </c>
      <c r="C1089" t="s">
        <v>50</v>
      </c>
    </row>
    <row r="1090" spans="1:3" hidden="1" x14ac:dyDescent="0.55000000000000004">
      <c r="A1090">
        <v>2430829696</v>
      </c>
      <c r="B1090">
        <v>20</v>
      </c>
      <c r="C1090" t="s">
        <v>50</v>
      </c>
    </row>
    <row r="1091" spans="1:3" x14ac:dyDescent="0.55000000000000004">
      <c r="A1091">
        <v>2430830218</v>
      </c>
      <c r="B1091">
        <v>16</v>
      </c>
      <c r="C1091" t="s">
        <v>50</v>
      </c>
    </row>
    <row r="1092" spans="1:3" x14ac:dyDescent="0.55000000000000004">
      <c r="A1092">
        <v>2430905944</v>
      </c>
      <c r="B1092">
        <v>10</v>
      </c>
      <c r="C1092" t="s">
        <v>50</v>
      </c>
    </row>
    <row r="1093" spans="1:3" x14ac:dyDescent="0.55000000000000004">
      <c r="A1093">
        <v>2430943753</v>
      </c>
      <c r="B1093">
        <v>12</v>
      </c>
      <c r="C1093" t="s">
        <v>50</v>
      </c>
    </row>
    <row r="1094" spans="1:3" hidden="1" x14ac:dyDescent="0.55000000000000004">
      <c r="A1094">
        <v>2430994198</v>
      </c>
      <c r="B1094">
        <v>29</v>
      </c>
      <c r="C1094" t="s">
        <v>50</v>
      </c>
    </row>
    <row r="1095" spans="1:3" hidden="1" x14ac:dyDescent="0.55000000000000004">
      <c r="A1095">
        <v>2431020273</v>
      </c>
      <c r="B1095">
        <v>22</v>
      </c>
      <c r="C1095" t="s">
        <v>50</v>
      </c>
    </row>
    <row r="1096" spans="1:3" hidden="1" x14ac:dyDescent="0.55000000000000004">
      <c r="A1096">
        <v>2431047719</v>
      </c>
      <c r="B1096">
        <v>26</v>
      </c>
      <c r="C1096" t="s">
        <v>50</v>
      </c>
    </row>
    <row r="1097" spans="1:3" x14ac:dyDescent="0.55000000000000004">
      <c r="A1097">
        <v>2431057895</v>
      </c>
      <c r="B1097">
        <v>9</v>
      </c>
      <c r="C1097" t="s">
        <v>50</v>
      </c>
    </row>
    <row r="1098" spans="1:3" x14ac:dyDescent="0.55000000000000004">
      <c r="A1098">
        <v>2431064529</v>
      </c>
      <c r="B1098">
        <v>5</v>
      </c>
      <c r="C1098" t="s">
        <v>50</v>
      </c>
    </row>
    <row r="1099" spans="1:3" hidden="1" x14ac:dyDescent="0.55000000000000004">
      <c r="A1099">
        <v>2431076274</v>
      </c>
      <c r="B1099">
        <v>19</v>
      </c>
      <c r="C1099" t="s">
        <v>50</v>
      </c>
    </row>
    <row r="1100" spans="1:3" x14ac:dyDescent="0.55000000000000004">
      <c r="A1100">
        <v>2431166325</v>
      </c>
      <c r="B1100">
        <v>17</v>
      </c>
      <c r="C1100" t="s">
        <v>50</v>
      </c>
    </row>
    <row r="1101" spans="1:3" x14ac:dyDescent="0.55000000000000004">
      <c r="A1101">
        <v>2431233336</v>
      </c>
      <c r="B1101">
        <v>13</v>
      </c>
      <c r="C1101" t="s">
        <v>50</v>
      </c>
    </row>
    <row r="1102" spans="1:3" x14ac:dyDescent="0.55000000000000004">
      <c r="A1102">
        <v>2431248804</v>
      </c>
      <c r="B1102">
        <v>3</v>
      </c>
      <c r="C1102" t="s">
        <v>50</v>
      </c>
    </row>
    <row r="1103" spans="1:3" hidden="1" x14ac:dyDescent="0.55000000000000004">
      <c r="A1103">
        <v>2431263886</v>
      </c>
      <c r="B1103">
        <v>21</v>
      </c>
      <c r="C1103" t="s">
        <v>50</v>
      </c>
    </row>
    <row r="1104" spans="1:3" hidden="1" x14ac:dyDescent="0.55000000000000004">
      <c r="A1104">
        <v>2431302442</v>
      </c>
      <c r="B1104">
        <v>23</v>
      </c>
      <c r="C1104" t="s">
        <v>50</v>
      </c>
    </row>
    <row r="1105" spans="1:3" hidden="1" x14ac:dyDescent="0.55000000000000004">
      <c r="A1105">
        <v>2431354862</v>
      </c>
      <c r="B1105">
        <v>32</v>
      </c>
      <c r="C1105" t="s">
        <v>50</v>
      </c>
    </row>
    <row r="1106" spans="1:3" hidden="1" x14ac:dyDescent="0.55000000000000004">
      <c r="A1106">
        <v>2700361033</v>
      </c>
      <c r="B1106">
        <v>24</v>
      </c>
      <c r="C1106" t="s">
        <v>0</v>
      </c>
    </row>
    <row r="1107" spans="1:3" x14ac:dyDescent="0.55000000000000004">
      <c r="A1107">
        <v>2700390962</v>
      </c>
      <c r="B1107">
        <v>8</v>
      </c>
      <c r="C1107" t="s">
        <v>0</v>
      </c>
    </row>
    <row r="1108" spans="1:3" hidden="1" x14ac:dyDescent="0.55000000000000004">
      <c r="A1108">
        <v>2700395012</v>
      </c>
      <c r="B1108">
        <v>24</v>
      </c>
      <c r="C1108" t="s">
        <v>339</v>
      </c>
    </row>
    <row r="1109" spans="1:3" x14ac:dyDescent="0.55000000000000004">
      <c r="A1109">
        <v>2700425730</v>
      </c>
      <c r="B1109">
        <v>8</v>
      </c>
      <c r="C1109" t="s">
        <v>340</v>
      </c>
    </row>
    <row r="1110" spans="1:3" hidden="1" x14ac:dyDescent="0.55000000000000004">
      <c r="A1110">
        <v>2700467698</v>
      </c>
      <c r="B1110">
        <v>28</v>
      </c>
      <c r="C1110" t="s">
        <v>0</v>
      </c>
    </row>
    <row r="1111" spans="1:3" hidden="1" x14ac:dyDescent="0.55000000000000004">
      <c r="A1111">
        <v>2700501673</v>
      </c>
      <c r="B1111">
        <v>28</v>
      </c>
      <c r="C1111" t="s">
        <v>341</v>
      </c>
    </row>
    <row r="1112" spans="1:3" x14ac:dyDescent="0.55000000000000004">
      <c r="A1112">
        <v>2700508653</v>
      </c>
      <c r="B1112">
        <v>11</v>
      </c>
      <c r="C1112" t="s">
        <v>0</v>
      </c>
    </row>
    <row r="1113" spans="1:3" hidden="1" x14ac:dyDescent="0.55000000000000004">
      <c r="A1113">
        <v>2700529656</v>
      </c>
      <c r="B1113">
        <v>31</v>
      </c>
      <c r="C1113" t="s">
        <v>0</v>
      </c>
    </row>
    <row r="1114" spans="1:3" x14ac:dyDescent="0.55000000000000004">
      <c r="A1114">
        <v>2700543482</v>
      </c>
      <c r="B1114">
        <v>11</v>
      </c>
      <c r="C1114" t="s">
        <v>342</v>
      </c>
    </row>
    <row r="1115" spans="1:3" x14ac:dyDescent="0.55000000000000004">
      <c r="A1115">
        <v>2700554313</v>
      </c>
      <c r="B1115">
        <v>2</v>
      </c>
      <c r="C1115" t="s">
        <v>0</v>
      </c>
    </row>
    <row r="1116" spans="1:3" hidden="1" x14ac:dyDescent="0.55000000000000004">
      <c r="A1116">
        <v>2700564484</v>
      </c>
      <c r="B1116">
        <v>31</v>
      </c>
      <c r="C1116" t="s">
        <v>343</v>
      </c>
    </row>
    <row r="1117" spans="1:3" x14ac:dyDescent="0.55000000000000004">
      <c r="A1117">
        <v>2700568849</v>
      </c>
      <c r="B1117">
        <v>6</v>
      </c>
      <c r="C1117" t="s">
        <v>0</v>
      </c>
    </row>
    <row r="1118" spans="1:3" hidden="1" x14ac:dyDescent="0.55000000000000004">
      <c r="A1118">
        <v>2700570117</v>
      </c>
      <c r="B1118">
        <v>30</v>
      </c>
      <c r="C1118" t="s">
        <v>0</v>
      </c>
    </row>
    <row r="1119" spans="1:3" x14ac:dyDescent="0.55000000000000004">
      <c r="A1119">
        <v>2700588663</v>
      </c>
      <c r="B1119">
        <v>2</v>
      </c>
      <c r="C1119" t="s">
        <v>344</v>
      </c>
    </row>
    <row r="1120" spans="1:3" x14ac:dyDescent="0.55000000000000004">
      <c r="A1120">
        <v>2700603707</v>
      </c>
      <c r="B1120">
        <v>6</v>
      </c>
      <c r="C1120" t="s">
        <v>345</v>
      </c>
    </row>
    <row r="1121" spans="1:3" hidden="1" x14ac:dyDescent="0.55000000000000004">
      <c r="A1121">
        <v>2700604569</v>
      </c>
      <c r="B1121">
        <v>30</v>
      </c>
      <c r="C1121" t="s">
        <v>346</v>
      </c>
    </row>
    <row r="1122" spans="1:3" hidden="1" x14ac:dyDescent="0.55000000000000004">
      <c r="A1122">
        <v>2700652472</v>
      </c>
      <c r="B1122">
        <v>18</v>
      </c>
      <c r="C1122" t="s">
        <v>0</v>
      </c>
    </row>
    <row r="1123" spans="1:3" x14ac:dyDescent="0.55000000000000004">
      <c r="A1123">
        <v>2700666551</v>
      </c>
      <c r="B1123">
        <v>4</v>
      </c>
      <c r="C1123" t="s">
        <v>0</v>
      </c>
    </row>
    <row r="1124" spans="1:3" hidden="1" x14ac:dyDescent="0.55000000000000004">
      <c r="A1124">
        <v>2700677906</v>
      </c>
      <c r="B1124">
        <v>33</v>
      </c>
      <c r="C1124" t="s">
        <v>9</v>
      </c>
    </row>
    <row r="1125" spans="1:3" hidden="1" x14ac:dyDescent="0.55000000000000004">
      <c r="A1125">
        <v>2700684887</v>
      </c>
      <c r="B1125">
        <v>18</v>
      </c>
      <c r="C1125" t="s">
        <v>347</v>
      </c>
    </row>
    <row r="1126" spans="1:3" x14ac:dyDescent="0.55000000000000004">
      <c r="A1126">
        <v>2700700389</v>
      </c>
      <c r="B1126">
        <v>1</v>
      </c>
      <c r="C1126" t="s">
        <v>0</v>
      </c>
    </row>
    <row r="1127" spans="1:3" x14ac:dyDescent="0.55000000000000004">
      <c r="A1127">
        <v>2700701797</v>
      </c>
      <c r="B1127">
        <v>4</v>
      </c>
      <c r="C1127" t="s">
        <v>348</v>
      </c>
    </row>
    <row r="1128" spans="1:3" hidden="1" x14ac:dyDescent="0.55000000000000004">
      <c r="A1128">
        <v>2700711641</v>
      </c>
      <c r="B1128">
        <v>27</v>
      </c>
      <c r="C1128" t="s">
        <v>0</v>
      </c>
    </row>
    <row r="1129" spans="1:3" x14ac:dyDescent="0.55000000000000004">
      <c r="A1129">
        <v>2700719963</v>
      </c>
      <c r="B1129">
        <v>7</v>
      </c>
      <c r="C1129" t="s">
        <v>0</v>
      </c>
    </row>
    <row r="1130" spans="1:3" x14ac:dyDescent="0.55000000000000004">
      <c r="A1130">
        <v>2700734388</v>
      </c>
      <c r="B1130">
        <v>1</v>
      </c>
      <c r="C1130" t="s">
        <v>349</v>
      </c>
    </row>
    <row r="1131" spans="1:3" hidden="1" x14ac:dyDescent="0.55000000000000004">
      <c r="A1131">
        <v>2700746075</v>
      </c>
      <c r="B1131">
        <v>27</v>
      </c>
      <c r="C1131" t="s">
        <v>350</v>
      </c>
    </row>
    <row r="1132" spans="1:3" x14ac:dyDescent="0.55000000000000004">
      <c r="A1132">
        <v>2700754891</v>
      </c>
      <c r="B1132">
        <v>7</v>
      </c>
      <c r="C1132" t="s">
        <v>351</v>
      </c>
    </row>
    <row r="1133" spans="1:3" x14ac:dyDescent="0.55000000000000004">
      <c r="A1133">
        <v>2700768290</v>
      </c>
      <c r="B1133">
        <v>14</v>
      </c>
      <c r="C1133" t="s">
        <v>0</v>
      </c>
    </row>
    <row r="1134" spans="1:3" x14ac:dyDescent="0.55000000000000004">
      <c r="A1134">
        <v>2700780742</v>
      </c>
      <c r="B1134">
        <v>15</v>
      </c>
      <c r="C1134" t="s">
        <v>0</v>
      </c>
    </row>
    <row r="1135" spans="1:3" hidden="1" x14ac:dyDescent="0.55000000000000004">
      <c r="A1135">
        <v>2700793460</v>
      </c>
      <c r="B1135">
        <v>25</v>
      </c>
      <c r="C1135" t="s">
        <v>0</v>
      </c>
    </row>
    <row r="1136" spans="1:3" hidden="1" x14ac:dyDescent="0.55000000000000004">
      <c r="A1136">
        <v>2700798481</v>
      </c>
      <c r="B1136">
        <v>20</v>
      </c>
      <c r="C1136" t="s">
        <v>0</v>
      </c>
    </row>
    <row r="1137" spans="1:3" x14ac:dyDescent="0.55000000000000004">
      <c r="A1137">
        <v>2700798948</v>
      </c>
      <c r="B1137">
        <v>16</v>
      </c>
      <c r="C1137" t="s">
        <v>0</v>
      </c>
    </row>
    <row r="1138" spans="1:3" x14ac:dyDescent="0.55000000000000004">
      <c r="A1138">
        <v>2700803012</v>
      </c>
      <c r="B1138">
        <v>14</v>
      </c>
      <c r="C1138" t="s">
        <v>352</v>
      </c>
    </row>
    <row r="1139" spans="1:3" x14ac:dyDescent="0.55000000000000004">
      <c r="A1139">
        <v>2700815458</v>
      </c>
      <c r="B1139">
        <v>15</v>
      </c>
      <c r="C1139" t="s">
        <v>353</v>
      </c>
    </row>
    <row r="1140" spans="1:3" hidden="1" x14ac:dyDescent="0.55000000000000004">
      <c r="A1140">
        <v>2700826998</v>
      </c>
      <c r="B1140">
        <v>25</v>
      </c>
      <c r="C1140" t="s">
        <v>354</v>
      </c>
    </row>
    <row r="1141" spans="1:3" hidden="1" x14ac:dyDescent="0.55000000000000004">
      <c r="A1141">
        <v>2700831261</v>
      </c>
      <c r="B1141">
        <v>20</v>
      </c>
      <c r="C1141" t="s">
        <v>355</v>
      </c>
    </row>
    <row r="1142" spans="1:3" x14ac:dyDescent="0.55000000000000004">
      <c r="A1142">
        <v>2700833663</v>
      </c>
      <c r="B1142">
        <v>16</v>
      </c>
      <c r="C1142" t="s">
        <v>356</v>
      </c>
    </row>
    <row r="1143" spans="1:3" x14ac:dyDescent="0.55000000000000004">
      <c r="A1143">
        <v>2700874673</v>
      </c>
      <c r="B1143">
        <v>10</v>
      </c>
      <c r="C1143" t="s">
        <v>0</v>
      </c>
    </row>
    <row r="1144" spans="1:3" x14ac:dyDescent="0.55000000000000004">
      <c r="A1144">
        <v>2700909037</v>
      </c>
      <c r="B1144">
        <v>10</v>
      </c>
      <c r="C1144" t="s">
        <v>357</v>
      </c>
    </row>
    <row r="1145" spans="1:3" x14ac:dyDescent="0.55000000000000004">
      <c r="A1145">
        <v>2700912528</v>
      </c>
      <c r="B1145">
        <v>12</v>
      </c>
      <c r="C1145" t="s">
        <v>0</v>
      </c>
    </row>
    <row r="1146" spans="1:3" x14ac:dyDescent="0.55000000000000004">
      <c r="A1146">
        <v>2700947247</v>
      </c>
      <c r="B1146">
        <v>12</v>
      </c>
      <c r="C1146" t="s">
        <v>358</v>
      </c>
    </row>
    <row r="1147" spans="1:3" hidden="1" x14ac:dyDescent="0.55000000000000004">
      <c r="A1147">
        <v>2700962973</v>
      </c>
      <c r="B1147">
        <v>29</v>
      </c>
      <c r="C1147" t="s">
        <v>0</v>
      </c>
    </row>
    <row r="1148" spans="1:3" hidden="1" x14ac:dyDescent="0.55000000000000004">
      <c r="A1148">
        <v>2700989056</v>
      </c>
      <c r="B1148">
        <v>22</v>
      </c>
      <c r="C1148" t="s">
        <v>0</v>
      </c>
    </row>
    <row r="1149" spans="1:3" hidden="1" x14ac:dyDescent="0.55000000000000004">
      <c r="A1149">
        <v>2700997806</v>
      </c>
      <c r="B1149">
        <v>29</v>
      </c>
      <c r="C1149" t="s">
        <v>359</v>
      </c>
    </row>
    <row r="1150" spans="1:3" hidden="1" x14ac:dyDescent="0.55000000000000004">
      <c r="A1150">
        <v>2701016468</v>
      </c>
      <c r="B1150">
        <v>26</v>
      </c>
      <c r="C1150" t="s">
        <v>0</v>
      </c>
    </row>
    <row r="1151" spans="1:3" hidden="1" x14ac:dyDescent="0.55000000000000004">
      <c r="A1151">
        <v>2701022597</v>
      </c>
      <c r="B1151">
        <v>22</v>
      </c>
      <c r="C1151" t="s">
        <v>360</v>
      </c>
    </row>
    <row r="1152" spans="1:3" x14ac:dyDescent="0.55000000000000004">
      <c r="A1152">
        <v>2701026670</v>
      </c>
      <c r="B1152">
        <v>9</v>
      </c>
      <c r="C1152" t="s">
        <v>0</v>
      </c>
    </row>
    <row r="1153" spans="1:3" x14ac:dyDescent="0.55000000000000004">
      <c r="A1153">
        <v>2701033304</v>
      </c>
      <c r="B1153">
        <v>5</v>
      </c>
      <c r="C1153" t="s">
        <v>0</v>
      </c>
    </row>
    <row r="1154" spans="1:3" hidden="1" x14ac:dyDescent="0.55000000000000004">
      <c r="A1154">
        <v>2701045057</v>
      </c>
      <c r="B1154">
        <v>19</v>
      </c>
      <c r="C1154" t="s">
        <v>0</v>
      </c>
    </row>
    <row r="1155" spans="1:3" hidden="1" x14ac:dyDescent="0.55000000000000004">
      <c r="A1155">
        <v>2701050004</v>
      </c>
      <c r="B1155">
        <v>26</v>
      </c>
      <c r="C1155" t="s">
        <v>361</v>
      </c>
    </row>
    <row r="1156" spans="1:3" x14ac:dyDescent="0.55000000000000004">
      <c r="A1156">
        <v>2701061377</v>
      </c>
      <c r="B1156">
        <v>9</v>
      </c>
      <c r="C1156" t="s">
        <v>362</v>
      </c>
    </row>
    <row r="1157" spans="1:3" x14ac:dyDescent="0.55000000000000004">
      <c r="A1157">
        <v>2701068231</v>
      </c>
      <c r="B1157">
        <v>5</v>
      </c>
      <c r="C1157" t="s">
        <v>363</v>
      </c>
    </row>
    <row r="1158" spans="1:3" hidden="1" x14ac:dyDescent="0.55000000000000004">
      <c r="A1158">
        <v>2701077871</v>
      </c>
      <c r="B1158">
        <v>19</v>
      </c>
      <c r="C1158" t="s">
        <v>364</v>
      </c>
    </row>
    <row r="1159" spans="1:3" x14ac:dyDescent="0.55000000000000004">
      <c r="A1159">
        <v>2701135055</v>
      </c>
      <c r="B1159">
        <v>17</v>
      </c>
      <c r="C1159" t="s">
        <v>0</v>
      </c>
    </row>
    <row r="1160" spans="1:3" x14ac:dyDescent="0.55000000000000004">
      <c r="A1160">
        <v>2701169819</v>
      </c>
      <c r="B1160">
        <v>17</v>
      </c>
      <c r="C1160" t="s">
        <v>365</v>
      </c>
    </row>
    <row r="1161" spans="1:3" x14ac:dyDescent="0.55000000000000004">
      <c r="A1161">
        <v>2701202065</v>
      </c>
      <c r="B1161">
        <v>13</v>
      </c>
      <c r="C1161" t="s">
        <v>0</v>
      </c>
    </row>
    <row r="1162" spans="1:3" x14ac:dyDescent="0.55000000000000004">
      <c r="A1162">
        <v>2701217533</v>
      </c>
      <c r="B1162">
        <v>3</v>
      </c>
      <c r="C1162" t="s">
        <v>0</v>
      </c>
    </row>
    <row r="1163" spans="1:3" hidden="1" x14ac:dyDescent="0.55000000000000004">
      <c r="A1163">
        <v>2701232637</v>
      </c>
      <c r="B1163">
        <v>21</v>
      </c>
      <c r="C1163" t="s">
        <v>0</v>
      </c>
    </row>
    <row r="1164" spans="1:3" x14ac:dyDescent="0.55000000000000004">
      <c r="A1164">
        <v>2701236728</v>
      </c>
      <c r="B1164">
        <v>13</v>
      </c>
      <c r="C1164" t="s">
        <v>366</v>
      </c>
    </row>
    <row r="1165" spans="1:3" x14ac:dyDescent="0.55000000000000004">
      <c r="A1165">
        <v>2701252689</v>
      </c>
      <c r="B1165">
        <v>3</v>
      </c>
      <c r="C1165" t="s">
        <v>367</v>
      </c>
    </row>
    <row r="1166" spans="1:3" hidden="1" x14ac:dyDescent="0.55000000000000004">
      <c r="A1166">
        <v>2701265738</v>
      </c>
      <c r="B1166">
        <v>21</v>
      </c>
      <c r="C1166" t="s">
        <v>368</v>
      </c>
    </row>
    <row r="1167" spans="1:3" hidden="1" x14ac:dyDescent="0.55000000000000004">
      <c r="A1167">
        <v>2701271225</v>
      </c>
      <c r="B1167">
        <v>23</v>
      </c>
      <c r="C1167" t="s">
        <v>0</v>
      </c>
    </row>
    <row r="1168" spans="1:3" hidden="1" x14ac:dyDescent="0.55000000000000004">
      <c r="A1168">
        <v>2701303717</v>
      </c>
      <c r="B1168">
        <v>32</v>
      </c>
      <c r="C1168" t="s">
        <v>0</v>
      </c>
    </row>
    <row r="1169" spans="1:3" hidden="1" x14ac:dyDescent="0.55000000000000004">
      <c r="A1169">
        <v>2701304712</v>
      </c>
      <c r="B1169">
        <v>23</v>
      </c>
      <c r="C1169" t="s">
        <v>369</v>
      </c>
    </row>
    <row r="1170" spans="1:3" hidden="1" x14ac:dyDescent="0.55000000000000004">
      <c r="A1170">
        <v>2701338553</v>
      </c>
      <c r="B1170">
        <v>32</v>
      </c>
      <c r="C1170" t="s">
        <v>370</v>
      </c>
    </row>
    <row r="1171" spans="1:3" hidden="1" x14ac:dyDescent="0.55000000000000004">
      <c r="A1171">
        <v>2705362169</v>
      </c>
      <c r="B1171">
        <v>24</v>
      </c>
      <c r="C1171" t="s">
        <v>371</v>
      </c>
    </row>
    <row r="1172" spans="1:3" x14ac:dyDescent="0.55000000000000004">
      <c r="A1172">
        <v>2705392099</v>
      </c>
      <c r="B1172">
        <v>8</v>
      </c>
      <c r="C1172" t="s">
        <v>371</v>
      </c>
    </row>
    <row r="1173" spans="1:3" hidden="1" x14ac:dyDescent="0.55000000000000004">
      <c r="A1173">
        <v>2705468880</v>
      </c>
      <c r="B1173">
        <v>28</v>
      </c>
      <c r="C1173" t="s">
        <v>371</v>
      </c>
    </row>
    <row r="1174" spans="1:3" x14ac:dyDescent="0.55000000000000004">
      <c r="A1174">
        <v>2705509876</v>
      </c>
      <c r="B1174">
        <v>11</v>
      </c>
      <c r="C1174" t="s">
        <v>371</v>
      </c>
    </row>
    <row r="1175" spans="1:3" hidden="1" x14ac:dyDescent="0.55000000000000004">
      <c r="A1175">
        <v>2705530838</v>
      </c>
      <c r="B1175">
        <v>31</v>
      </c>
      <c r="C1175" t="s">
        <v>371</v>
      </c>
    </row>
    <row r="1176" spans="1:3" hidden="1" x14ac:dyDescent="0.55000000000000004">
      <c r="A1176">
        <v>2705538688</v>
      </c>
      <c r="B1176">
        <v>33</v>
      </c>
      <c r="C1176" t="s">
        <v>372</v>
      </c>
    </row>
    <row r="1177" spans="1:3" x14ac:dyDescent="0.55000000000000004">
      <c r="A1177">
        <v>2705555450</v>
      </c>
      <c r="B1177">
        <v>2</v>
      </c>
      <c r="C1177" t="s">
        <v>371</v>
      </c>
    </row>
    <row r="1178" spans="1:3" x14ac:dyDescent="0.55000000000000004">
      <c r="A1178">
        <v>2705570073</v>
      </c>
      <c r="B1178">
        <v>6</v>
      </c>
      <c r="C1178" t="s">
        <v>371</v>
      </c>
    </row>
    <row r="1179" spans="1:3" hidden="1" x14ac:dyDescent="0.55000000000000004">
      <c r="A1179">
        <v>2705571253</v>
      </c>
      <c r="B1179">
        <v>30</v>
      </c>
      <c r="C1179" t="s">
        <v>371</v>
      </c>
    </row>
    <row r="1180" spans="1:3" hidden="1" x14ac:dyDescent="0.55000000000000004">
      <c r="A1180">
        <v>2705653647</v>
      </c>
      <c r="B1180">
        <v>18</v>
      </c>
      <c r="C1180" t="s">
        <v>371</v>
      </c>
    </row>
    <row r="1181" spans="1:3" x14ac:dyDescent="0.55000000000000004">
      <c r="A1181">
        <v>2705667688</v>
      </c>
      <c r="B1181">
        <v>4</v>
      </c>
      <c r="C1181" t="s">
        <v>371</v>
      </c>
    </row>
    <row r="1182" spans="1:3" x14ac:dyDescent="0.55000000000000004">
      <c r="A1182">
        <v>2705701567</v>
      </c>
      <c r="B1182">
        <v>1</v>
      </c>
      <c r="C1182" t="s">
        <v>371</v>
      </c>
    </row>
    <row r="1183" spans="1:3" hidden="1" x14ac:dyDescent="0.55000000000000004">
      <c r="A1183">
        <v>2705712823</v>
      </c>
      <c r="B1183">
        <v>27</v>
      </c>
      <c r="C1183" t="s">
        <v>371</v>
      </c>
    </row>
    <row r="1184" spans="1:3" x14ac:dyDescent="0.55000000000000004">
      <c r="A1184">
        <v>2705721141</v>
      </c>
      <c r="B1184">
        <v>7</v>
      </c>
      <c r="C1184" t="s">
        <v>371</v>
      </c>
    </row>
    <row r="1185" spans="1:3" x14ac:dyDescent="0.55000000000000004">
      <c r="A1185">
        <v>2705769427</v>
      </c>
      <c r="B1185">
        <v>14</v>
      </c>
      <c r="C1185" t="s">
        <v>371</v>
      </c>
    </row>
    <row r="1186" spans="1:3" x14ac:dyDescent="0.55000000000000004">
      <c r="A1186">
        <v>2705781879</v>
      </c>
      <c r="B1186">
        <v>15</v>
      </c>
      <c r="C1186" t="s">
        <v>371</v>
      </c>
    </row>
    <row r="1187" spans="1:3" hidden="1" x14ac:dyDescent="0.55000000000000004">
      <c r="A1187">
        <v>2705794635</v>
      </c>
      <c r="B1187">
        <v>25</v>
      </c>
      <c r="C1187" t="s">
        <v>371</v>
      </c>
    </row>
    <row r="1188" spans="1:3" hidden="1" x14ac:dyDescent="0.55000000000000004">
      <c r="A1188">
        <v>2705799620</v>
      </c>
      <c r="B1188">
        <v>20</v>
      </c>
      <c r="C1188" t="s">
        <v>371</v>
      </c>
    </row>
    <row r="1189" spans="1:3" x14ac:dyDescent="0.55000000000000004">
      <c r="A1189">
        <v>2705800125</v>
      </c>
      <c r="B1189">
        <v>16</v>
      </c>
      <c r="C1189" t="s">
        <v>371</v>
      </c>
    </row>
    <row r="1190" spans="1:3" hidden="1" x14ac:dyDescent="0.55000000000000004">
      <c r="A1190">
        <v>2705828297</v>
      </c>
      <c r="B1190">
        <v>33</v>
      </c>
      <c r="C1190" t="s">
        <v>373</v>
      </c>
    </row>
    <row r="1191" spans="1:3" hidden="1" x14ac:dyDescent="0.55000000000000004">
      <c r="A1191">
        <v>2705840593</v>
      </c>
      <c r="B1191">
        <v>33</v>
      </c>
      <c r="C1191" t="s">
        <v>374</v>
      </c>
    </row>
    <row r="1192" spans="1:3" hidden="1" x14ac:dyDescent="0.55000000000000004">
      <c r="A1192">
        <v>2705874886</v>
      </c>
      <c r="B1192">
        <v>33</v>
      </c>
      <c r="C1192" t="s">
        <v>375</v>
      </c>
    </row>
    <row r="1193" spans="1:3" x14ac:dyDescent="0.55000000000000004">
      <c r="A1193">
        <v>2705875810</v>
      </c>
      <c r="B1193">
        <v>10</v>
      </c>
      <c r="C1193" t="s">
        <v>371</v>
      </c>
    </row>
    <row r="1194" spans="1:3" x14ac:dyDescent="0.55000000000000004">
      <c r="A1194">
        <v>2705913665</v>
      </c>
      <c r="B1194">
        <v>12</v>
      </c>
      <c r="C1194" t="s">
        <v>371</v>
      </c>
    </row>
    <row r="1195" spans="1:3" hidden="1" x14ac:dyDescent="0.55000000000000004">
      <c r="A1195">
        <v>2705955778</v>
      </c>
      <c r="B1195">
        <v>33</v>
      </c>
      <c r="C1195" t="s">
        <v>376</v>
      </c>
    </row>
    <row r="1196" spans="1:3" hidden="1" x14ac:dyDescent="0.55000000000000004">
      <c r="A1196">
        <v>2705964155</v>
      </c>
      <c r="B1196">
        <v>29</v>
      </c>
      <c r="C1196" t="s">
        <v>371</v>
      </c>
    </row>
    <row r="1197" spans="1:3" hidden="1" x14ac:dyDescent="0.55000000000000004">
      <c r="A1197">
        <v>2705990197</v>
      </c>
      <c r="B1197">
        <v>22</v>
      </c>
      <c r="C1197" t="s">
        <v>371</v>
      </c>
    </row>
    <row r="1198" spans="1:3" hidden="1" x14ac:dyDescent="0.55000000000000004">
      <c r="A1198">
        <v>2706017604</v>
      </c>
      <c r="B1198">
        <v>26</v>
      </c>
      <c r="C1198" t="s">
        <v>371</v>
      </c>
    </row>
    <row r="1199" spans="1:3" x14ac:dyDescent="0.55000000000000004">
      <c r="A1199">
        <v>2706027807</v>
      </c>
      <c r="B1199">
        <v>9</v>
      </c>
      <c r="C1199" t="s">
        <v>371</v>
      </c>
    </row>
    <row r="1200" spans="1:3" x14ac:dyDescent="0.55000000000000004">
      <c r="A1200">
        <v>2706034527</v>
      </c>
      <c r="B1200">
        <v>5</v>
      </c>
      <c r="C1200" t="s">
        <v>371</v>
      </c>
    </row>
    <row r="1201" spans="1:3" hidden="1" x14ac:dyDescent="0.55000000000000004">
      <c r="A1201">
        <v>2706046198</v>
      </c>
      <c r="B1201">
        <v>19</v>
      </c>
      <c r="C1201" t="s">
        <v>371</v>
      </c>
    </row>
    <row r="1202" spans="1:3" hidden="1" x14ac:dyDescent="0.55000000000000004">
      <c r="A1202">
        <v>2706063873</v>
      </c>
      <c r="B1202">
        <v>33</v>
      </c>
      <c r="C1202" t="s">
        <v>377</v>
      </c>
    </row>
    <row r="1203" spans="1:3" x14ac:dyDescent="0.55000000000000004">
      <c r="A1203">
        <v>2706136232</v>
      </c>
      <c r="B1203">
        <v>17</v>
      </c>
      <c r="C1203" t="s">
        <v>371</v>
      </c>
    </row>
    <row r="1204" spans="1:3" hidden="1" x14ac:dyDescent="0.55000000000000004">
      <c r="A1204">
        <v>2706165128</v>
      </c>
      <c r="B1204">
        <v>33</v>
      </c>
      <c r="C1204" t="s">
        <v>378</v>
      </c>
    </row>
    <row r="1205" spans="1:3" x14ac:dyDescent="0.55000000000000004">
      <c r="A1205">
        <v>2706203288</v>
      </c>
      <c r="B1205">
        <v>13</v>
      </c>
      <c r="C1205" t="s">
        <v>371</v>
      </c>
    </row>
    <row r="1206" spans="1:3" x14ac:dyDescent="0.55000000000000004">
      <c r="A1206">
        <v>2706218670</v>
      </c>
      <c r="B1206">
        <v>3</v>
      </c>
      <c r="C1206" t="s">
        <v>371</v>
      </c>
    </row>
    <row r="1207" spans="1:3" hidden="1" x14ac:dyDescent="0.55000000000000004">
      <c r="A1207">
        <v>2706233812</v>
      </c>
      <c r="B1207">
        <v>21</v>
      </c>
      <c r="C1207" t="s">
        <v>371</v>
      </c>
    </row>
    <row r="1208" spans="1:3" hidden="1" x14ac:dyDescent="0.55000000000000004">
      <c r="A1208">
        <v>2706272493</v>
      </c>
      <c r="B1208">
        <v>23</v>
      </c>
      <c r="C1208" t="s">
        <v>371</v>
      </c>
    </row>
    <row r="1209" spans="1:3" hidden="1" x14ac:dyDescent="0.55000000000000004">
      <c r="A1209">
        <v>2706304894</v>
      </c>
      <c r="B1209">
        <v>32</v>
      </c>
      <c r="C1209" t="s">
        <v>371</v>
      </c>
    </row>
    <row r="1210" spans="1:3" hidden="1" x14ac:dyDescent="0.55000000000000004">
      <c r="A1210">
        <v>2706448985</v>
      </c>
      <c r="B1210">
        <v>33</v>
      </c>
      <c r="C1210" t="s">
        <v>379</v>
      </c>
    </row>
    <row r="1211" spans="1:3" hidden="1" x14ac:dyDescent="0.55000000000000004">
      <c r="A1211">
        <v>2707084188</v>
      </c>
      <c r="B1211">
        <v>33</v>
      </c>
      <c r="C1211" t="s">
        <v>380</v>
      </c>
    </row>
    <row r="1212" spans="1:3" hidden="1" x14ac:dyDescent="0.55000000000000004">
      <c r="A1212">
        <v>2707092393</v>
      </c>
      <c r="B1212">
        <v>33</v>
      </c>
      <c r="C1212" t="s">
        <v>381</v>
      </c>
    </row>
    <row r="1213" spans="1:3" hidden="1" x14ac:dyDescent="0.55000000000000004">
      <c r="A1213">
        <v>2707100102</v>
      </c>
      <c r="B1213">
        <v>33</v>
      </c>
      <c r="C1213" t="s">
        <v>382</v>
      </c>
    </row>
    <row r="1214" spans="1:3" hidden="1" x14ac:dyDescent="0.55000000000000004">
      <c r="A1214">
        <v>2707107754</v>
      </c>
      <c r="B1214">
        <v>33</v>
      </c>
      <c r="C1214" t="s">
        <v>383</v>
      </c>
    </row>
    <row r="1215" spans="1:3" hidden="1" x14ac:dyDescent="0.55000000000000004">
      <c r="A1215">
        <v>2707115325</v>
      </c>
      <c r="B1215">
        <v>33</v>
      </c>
      <c r="C1215" t="s">
        <v>384</v>
      </c>
    </row>
    <row r="1216" spans="1:3" hidden="1" x14ac:dyDescent="0.55000000000000004">
      <c r="A1216">
        <v>2707123327</v>
      </c>
      <c r="B1216">
        <v>33</v>
      </c>
      <c r="C1216" t="s">
        <v>385</v>
      </c>
    </row>
    <row r="1217" spans="1:3" hidden="1" x14ac:dyDescent="0.55000000000000004">
      <c r="A1217">
        <v>2707130872</v>
      </c>
      <c r="B1217">
        <v>33</v>
      </c>
      <c r="C1217" t="s">
        <v>386</v>
      </c>
    </row>
    <row r="1218" spans="1:3" hidden="1" x14ac:dyDescent="0.55000000000000004">
      <c r="A1218">
        <v>2710697142</v>
      </c>
      <c r="B1218">
        <v>33</v>
      </c>
      <c r="C1218" t="s">
        <v>387</v>
      </c>
    </row>
    <row r="1219" spans="1:3" hidden="1" x14ac:dyDescent="0.55000000000000004">
      <c r="A1219">
        <v>2730361027</v>
      </c>
      <c r="B1219">
        <v>24</v>
      </c>
      <c r="C1219" t="s">
        <v>50</v>
      </c>
    </row>
    <row r="1220" spans="1:3" x14ac:dyDescent="0.55000000000000004">
      <c r="A1220">
        <v>2730390956</v>
      </c>
      <c r="B1220">
        <v>8</v>
      </c>
      <c r="C1220" t="s">
        <v>50</v>
      </c>
    </row>
    <row r="1221" spans="1:3" hidden="1" x14ac:dyDescent="0.55000000000000004">
      <c r="A1221">
        <v>2730467692</v>
      </c>
      <c r="B1221">
        <v>28</v>
      </c>
      <c r="C1221" t="s">
        <v>50</v>
      </c>
    </row>
    <row r="1222" spans="1:3" x14ac:dyDescent="0.55000000000000004">
      <c r="A1222">
        <v>2730508647</v>
      </c>
      <c r="B1222">
        <v>11</v>
      </c>
      <c r="C1222" t="s">
        <v>50</v>
      </c>
    </row>
    <row r="1223" spans="1:3" hidden="1" x14ac:dyDescent="0.55000000000000004">
      <c r="A1223">
        <v>2730529650</v>
      </c>
      <c r="B1223">
        <v>31</v>
      </c>
      <c r="C1223" t="s">
        <v>50</v>
      </c>
    </row>
    <row r="1224" spans="1:3" x14ac:dyDescent="0.55000000000000004">
      <c r="A1224">
        <v>2730554307</v>
      </c>
      <c r="B1224">
        <v>2</v>
      </c>
      <c r="C1224" t="s">
        <v>50</v>
      </c>
    </row>
    <row r="1225" spans="1:3" x14ac:dyDescent="0.55000000000000004">
      <c r="A1225">
        <v>2730568843</v>
      </c>
      <c r="B1225">
        <v>6</v>
      </c>
      <c r="C1225" t="s">
        <v>50</v>
      </c>
    </row>
    <row r="1226" spans="1:3" hidden="1" x14ac:dyDescent="0.55000000000000004">
      <c r="A1226">
        <v>2730570111</v>
      </c>
      <c r="B1226">
        <v>30</v>
      </c>
      <c r="C1226" t="s">
        <v>50</v>
      </c>
    </row>
    <row r="1227" spans="1:3" hidden="1" x14ac:dyDescent="0.55000000000000004">
      <c r="A1227">
        <v>2730652501</v>
      </c>
      <c r="B1227">
        <v>18</v>
      </c>
      <c r="C1227" t="s">
        <v>50</v>
      </c>
    </row>
    <row r="1228" spans="1:3" x14ac:dyDescent="0.55000000000000004">
      <c r="A1228">
        <v>2730666545</v>
      </c>
      <c r="B1228">
        <v>4</v>
      </c>
      <c r="C1228" t="s">
        <v>50</v>
      </c>
    </row>
    <row r="1229" spans="1:3" x14ac:dyDescent="0.55000000000000004">
      <c r="A1229">
        <v>2730700383</v>
      </c>
      <c r="B1229">
        <v>1</v>
      </c>
      <c r="C1229" t="s">
        <v>50</v>
      </c>
    </row>
    <row r="1230" spans="1:3" hidden="1" x14ac:dyDescent="0.55000000000000004">
      <c r="A1230">
        <v>2730711635</v>
      </c>
      <c r="B1230">
        <v>27</v>
      </c>
      <c r="C1230" t="s">
        <v>50</v>
      </c>
    </row>
    <row r="1231" spans="1:3" x14ac:dyDescent="0.55000000000000004">
      <c r="A1231">
        <v>2730719957</v>
      </c>
      <c r="B1231">
        <v>7</v>
      </c>
      <c r="C1231" t="s">
        <v>50</v>
      </c>
    </row>
    <row r="1232" spans="1:3" x14ac:dyDescent="0.55000000000000004">
      <c r="A1232">
        <v>2730768284</v>
      </c>
      <c r="B1232">
        <v>14</v>
      </c>
      <c r="C1232" t="s">
        <v>50</v>
      </c>
    </row>
    <row r="1233" spans="1:3" x14ac:dyDescent="0.55000000000000004">
      <c r="A1233">
        <v>2730780736</v>
      </c>
      <c r="B1233">
        <v>15</v>
      </c>
      <c r="C1233" t="s">
        <v>50</v>
      </c>
    </row>
    <row r="1234" spans="1:3" hidden="1" x14ac:dyDescent="0.55000000000000004">
      <c r="A1234">
        <v>2730793478</v>
      </c>
      <c r="B1234">
        <v>25</v>
      </c>
      <c r="C1234" t="s">
        <v>50</v>
      </c>
    </row>
    <row r="1235" spans="1:3" hidden="1" x14ac:dyDescent="0.55000000000000004">
      <c r="A1235">
        <v>2730798464</v>
      </c>
      <c r="B1235">
        <v>20</v>
      </c>
      <c r="C1235" t="s">
        <v>50</v>
      </c>
    </row>
    <row r="1236" spans="1:3" x14ac:dyDescent="0.55000000000000004">
      <c r="A1236">
        <v>2730798942</v>
      </c>
      <c r="B1236">
        <v>16</v>
      </c>
      <c r="C1236" t="s">
        <v>50</v>
      </c>
    </row>
    <row r="1237" spans="1:3" x14ac:dyDescent="0.55000000000000004">
      <c r="A1237">
        <v>2730874667</v>
      </c>
      <c r="B1237">
        <v>10</v>
      </c>
      <c r="C1237" t="s">
        <v>50</v>
      </c>
    </row>
    <row r="1238" spans="1:3" x14ac:dyDescent="0.55000000000000004">
      <c r="A1238">
        <v>2730912523</v>
      </c>
      <c r="B1238">
        <v>12</v>
      </c>
      <c r="C1238" t="s">
        <v>50</v>
      </c>
    </row>
    <row r="1239" spans="1:3" hidden="1" x14ac:dyDescent="0.55000000000000004">
      <c r="A1239">
        <v>2730963059</v>
      </c>
      <c r="B1239">
        <v>29</v>
      </c>
      <c r="C1239" t="s">
        <v>50</v>
      </c>
    </row>
    <row r="1240" spans="1:3" hidden="1" x14ac:dyDescent="0.55000000000000004">
      <c r="A1240">
        <v>2730989040</v>
      </c>
      <c r="B1240">
        <v>22</v>
      </c>
      <c r="C1240" t="s">
        <v>50</v>
      </c>
    </row>
    <row r="1241" spans="1:3" hidden="1" x14ac:dyDescent="0.55000000000000004">
      <c r="A1241">
        <v>2731016488</v>
      </c>
      <c r="B1241">
        <v>26</v>
      </c>
      <c r="C1241" t="s">
        <v>50</v>
      </c>
    </row>
    <row r="1242" spans="1:3" x14ac:dyDescent="0.55000000000000004">
      <c r="A1242">
        <v>2731026664</v>
      </c>
      <c r="B1242">
        <v>9</v>
      </c>
      <c r="C1242" t="s">
        <v>50</v>
      </c>
    </row>
    <row r="1243" spans="1:3" x14ac:dyDescent="0.55000000000000004">
      <c r="A1243">
        <v>2731034501</v>
      </c>
      <c r="B1243">
        <v>5</v>
      </c>
      <c r="C1243" t="s">
        <v>50</v>
      </c>
    </row>
    <row r="1244" spans="1:3" hidden="1" x14ac:dyDescent="0.55000000000000004">
      <c r="A1244">
        <v>2731045041</v>
      </c>
      <c r="B1244">
        <v>19</v>
      </c>
      <c r="C1244" t="s">
        <v>50</v>
      </c>
    </row>
    <row r="1245" spans="1:3" x14ac:dyDescent="0.55000000000000004">
      <c r="A1245">
        <v>2731135049</v>
      </c>
      <c r="B1245">
        <v>17</v>
      </c>
      <c r="C1245" t="s">
        <v>50</v>
      </c>
    </row>
    <row r="1246" spans="1:3" x14ac:dyDescent="0.55000000000000004">
      <c r="A1246">
        <v>2731202059</v>
      </c>
      <c r="B1246">
        <v>13</v>
      </c>
      <c r="C1246" t="s">
        <v>50</v>
      </c>
    </row>
    <row r="1247" spans="1:3" x14ac:dyDescent="0.55000000000000004">
      <c r="A1247">
        <v>2731217573</v>
      </c>
      <c r="B1247">
        <v>3</v>
      </c>
      <c r="C1247" t="s">
        <v>50</v>
      </c>
    </row>
    <row r="1248" spans="1:3" hidden="1" x14ac:dyDescent="0.55000000000000004">
      <c r="A1248">
        <v>2731232666</v>
      </c>
      <c r="B1248">
        <v>21</v>
      </c>
      <c r="C1248" t="s">
        <v>50</v>
      </c>
    </row>
    <row r="1249" spans="1:3" hidden="1" x14ac:dyDescent="0.55000000000000004">
      <c r="A1249">
        <v>2731271209</v>
      </c>
      <c r="B1249">
        <v>23</v>
      </c>
      <c r="C1249" t="s">
        <v>50</v>
      </c>
    </row>
    <row r="1250" spans="1:3" hidden="1" x14ac:dyDescent="0.55000000000000004">
      <c r="A1250">
        <v>2731303711</v>
      </c>
      <c r="B1250">
        <v>32</v>
      </c>
      <c r="C1250" t="s">
        <v>50</v>
      </c>
    </row>
    <row r="1251" spans="1:3" hidden="1" x14ac:dyDescent="0.55000000000000004">
      <c r="A1251">
        <v>3000393737</v>
      </c>
      <c r="B1251">
        <v>24</v>
      </c>
      <c r="C1251" t="s">
        <v>388</v>
      </c>
    </row>
    <row r="1252" spans="1:3" hidden="1" x14ac:dyDescent="0.55000000000000004">
      <c r="A1252">
        <v>3000394556</v>
      </c>
      <c r="B1252">
        <v>24</v>
      </c>
      <c r="C1252" t="s">
        <v>0</v>
      </c>
    </row>
    <row r="1253" spans="1:3" x14ac:dyDescent="0.55000000000000004">
      <c r="A1253">
        <v>3000424843</v>
      </c>
      <c r="B1253">
        <v>8</v>
      </c>
      <c r="C1253" t="s">
        <v>389</v>
      </c>
    </row>
    <row r="1254" spans="1:3" x14ac:dyDescent="0.55000000000000004">
      <c r="A1254">
        <v>3000425664</v>
      </c>
      <c r="B1254">
        <v>8</v>
      </c>
      <c r="C1254" t="s">
        <v>0</v>
      </c>
    </row>
    <row r="1255" spans="1:3" hidden="1" x14ac:dyDescent="0.55000000000000004">
      <c r="A1255">
        <v>3000500825</v>
      </c>
      <c r="B1255">
        <v>28</v>
      </c>
      <c r="C1255" t="s">
        <v>390</v>
      </c>
    </row>
    <row r="1256" spans="1:3" hidden="1" x14ac:dyDescent="0.55000000000000004">
      <c r="A1256">
        <v>3000501644</v>
      </c>
      <c r="B1256">
        <v>28</v>
      </c>
      <c r="C1256" t="s">
        <v>0</v>
      </c>
    </row>
    <row r="1257" spans="1:3" x14ac:dyDescent="0.55000000000000004">
      <c r="A1257">
        <v>3000542545</v>
      </c>
      <c r="B1257">
        <v>11</v>
      </c>
      <c r="C1257" t="s">
        <v>391</v>
      </c>
    </row>
    <row r="1258" spans="1:3" x14ac:dyDescent="0.55000000000000004">
      <c r="A1258">
        <v>3000543363</v>
      </c>
      <c r="B1258">
        <v>11</v>
      </c>
      <c r="C1258" t="s">
        <v>0</v>
      </c>
    </row>
    <row r="1259" spans="1:3" hidden="1" x14ac:dyDescent="0.55000000000000004">
      <c r="A1259">
        <v>3000563446</v>
      </c>
      <c r="B1259">
        <v>31</v>
      </c>
      <c r="C1259" t="s">
        <v>392</v>
      </c>
    </row>
    <row r="1260" spans="1:3" hidden="1" x14ac:dyDescent="0.55000000000000004">
      <c r="A1260">
        <v>3000564265</v>
      </c>
      <c r="B1260">
        <v>31</v>
      </c>
      <c r="C1260" t="s">
        <v>0</v>
      </c>
    </row>
    <row r="1261" spans="1:3" x14ac:dyDescent="0.55000000000000004">
      <c r="A1261">
        <v>3000587811</v>
      </c>
      <c r="B1261">
        <v>2</v>
      </c>
      <c r="C1261" t="s">
        <v>393</v>
      </c>
    </row>
    <row r="1262" spans="1:3" x14ac:dyDescent="0.55000000000000004">
      <c r="A1262">
        <v>3000588629</v>
      </c>
      <c r="B1262">
        <v>2</v>
      </c>
      <c r="C1262" t="s">
        <v>0</v>
      </c>
    </row>
    <row r="1263" spans="1:3" x14ac:dyDescent="0.55000000000000004">
      <c r="A1263">
        <v>3000602761</v>
      </c>
      <c r="B1263">
        <v>6</v>
      </c>
      <c r="C1263" t="s">
        <v>394</v>
      </c>
    </row>
    <row r="1264" spans="1:3" x14ac:dyDescent="0.55000000000000004">
      <c r="A1264">
        <v>3000603582</v>
      </c>
      <c r="B1264">
        <v>6</v>
      </c>
      <c r="C1264" t="s">
        <v>0</v>
      </c>
    </row>
    <row r="1265" spans="1:3" hidden="1" x14ac:dyDescent="0.55000000000000004">
      <c r="A1265">
        <v>3000603718</v>
      </c>
      <c r="B1265">
        <v>30</v>
      </c>
      <c r="C1265" t="s">
        <v>395</v>
      </c>
    </row>
    <row r="1266" spans="1:3" hidden="1" x14ac:dyDescent="0.55000000000000004">
      <c r="A1266">
        <v>3000604536</v>
      </c>
      <c r="B1266">
        <v>30</v>
      </c>
      <c r="C1266" t="s">
        <v>0</v>
      </c>
    </row>
    <row r="1267" spans="1:3" hidden="1" x14ac:dyDescent="0.55000000000000004">
      <c r="A1267">
        <v>3000677906</v>
      </c>
      <c r="B1267">
        <v>33</v>
      </c>
      <c r="C1267" t="s">
        <v>9</v>
      </c>
    </row>
    <row r="1268" spans="1:3" hidden="1" x14ac:dyDescent="0.55000000000000004">
      <c r="A1268">
        <v>3000683706</v>
      </c>
      <c r="B1268">
        <v>18</v>
      </c>
      <c r="C1268" t="s">
        <v>396</v>
      </c>
    </row>
    <row r="1269" spans="1:3" hidden="1" x14ac:dyDescent="0.55000000000000004">
      <c r="A1269">
        <v>3000684525</v>
      </c>
      <c r="B1269">
        <v>18</v>
      </c>
      <c r="C1269" t="s">
        <v>0</v>
      </c>
    </row>
    <row r="1270" spans="1:3" x14ac:dyDescent="0.55000000000000004">
      <c r="A1270">
        <v>3000700449</v>
      </c>
      <c r="B1270">
        <v>4</v>
      </c>
      <c r="C1270" t="s">
        <v>397</v>
      </c>
    </row>
    <row r="1271" spans="1:3" x14ac:dyDescent="0.55000000000000004">
      <c r="A1271">
        <v>3000701267</v>
      </c>
      <c r="B1271">
        <v>4</v>
      </c>
      <c r="C1271" t="s">
        <v>0</v>
      </c>
    </row>
    <row r="1272" spans="1:3" x14ac:dyDescent="0.55000000000000004">
      <c r="A1272">
        <v>3000733891</v>
      </c>
      <c r="B1272">
        <v>1</v>
      </c>
      <c r="C1272" t="s">
        <v>398</v>
      </c>
    </row>
    <row r="1273" spans="1:3" x14ac:dyDescent="0.55000000000000004">
      <c r="A1273">
        <v>3000734709</v>
      </c>
      <c r="B1273">
        <v>1</v>
      </c>
      <c r="C1273" t="s">
        <v>0</v>
      </c>
    </row>
    <row r="1274" spans="1:3" hidden="1" x14ac:dyDescent="0.55000000000000004">
      <c r="A1274">
        <v>3000744770</v>
      </c>
      <c r="B1274">
        <v>27</v>
      </c>
      <c r="C1274" t="s">
        <v>399</v>
      </c>
    </row>
    <row r="1275" spans="1:3" hidden="1" x14ac:dyDescent="0.55000000000000004">
      <c r="A1275">
        <v>3000745589</v>
      </c>
      <c r="B1275">
        <v>27</v>
      </c>
      <c r="C1275" t="s">
        <v>0</v>
      </c>
    </row>
    <row r="1276" spans="1:3" x14ac:dyDescent="0.55000000000000004">
      <c r="A1276">
        <v>3000753757</v>
      </c>
      <c r="B1276">
        <v>7</v>
      </c>
      <c r="C1276" t="s">
        <v>400</v>
      </c>
    </row>
    <row r="1277" spans="1:3" x14ac:dyDescent="0.55000000000000004">
      <c r="A1277">
        <v>3000754576</v>
      </c>
      <c r="B1277">
        <v>7</v>
      </c>
      <c r="C1277" t="s">
        <v>0</v>
      </c>
    </row>
    <row r="1278" spans="1:3" x14ac:dyDescent="0.55000000000000004">
      <c r="A1278">
        <v>3000802188</v>
      </c>
      <c r="B1278">
        <v>14</v>
      </c>
      <c r="C1278" t="s">
        <v>401</v>
      </c>
    </row>
    <row r="1279" spans="1:3" x14ac:dyDescent="0.55000000000000004">
      <c r="A1279">
        <v>3000803007</v>
      </c>
      <c r="B1279">
        <v>14</v>
      </c>
      <c r="C1279" t="s">
        <v>0</v>
      </c>
    </row>
    <row r="1280" spans="1:3" x14ac:dyDescent="0.55000000000000004">
      <c r="A1280">
        <v>3000814547</v>
      </c>
      <c r="B1280">
        <v>15</v>
      </c>
      <c r="C1280" t="s">
        <v>402</v>
      </c>
    </row>
    <row r="1281" spans="1:3" x14ac:dyDescent="0.55000000000000004">
      <c r="A1281">
        <v>3000815365</v>
      </c>
      <c r="B1281">
        <v>15</v>
      </c>
      <c r="C1281" t="s">
        <v>0</v>
      </c>
    </row>
    <row r="1282" spans="1:3" hidden="1" x14ac:dyDescent="0.55000000000000004">
      <c r="A1282">
        <v>3000825683</v>
      </c>
      <c r="B1282">
        <v>25</v>
      </c>
      <c r="C1282" t="s">
        <v>403</v>
      </c>
    </row>
    <row r="1283" spans="1:3" hidden="1" x14ac:dyDescent="0.55000000000000004">
      <c r="A1283">
        <v>3000826502</v>
      </c>
      <c r="B1283">
        <v>25</v>
      </c>
      <c r="C1283" t="s">
        <v>0</v>
      </c>
    </row>
    <row r="1284" spans="1:3" hidden="1" x14ac:dyDescent="0.55000000000000004">
      <c r="A1284">
        <v>3000830041</v>
      </c>
      <c r="B1284">
        <v>20</v>
      </c>
      <c r="C1284" t="s">
        <v>404</v>
      </c>
    </row>
    <row r="1285" spans="1:3" hidden="1" x14ac:dyDescent="0.55000000000000004">
      <c r="A1285">
        <v>3000830859</v>
      </c>
      <c r="B1285">
        <v>20</v>
      </c>
      <c r="C1285" t="s">
        <v>0</v>
      </c>
    </row>
    <row r="1286" spans="1:3" x14ac:dyDescent="0.55000000000000004">
      <c r="A1286">
        <v>3000832827</v>
      </c>
      <c r="B1286">
        <v>16</v>
      </c>
      <c r="C1286" t="s">
        <v>405</v>
      </c>
    </row>
    <row r="1287" spans="1:3" x14ac:dyDescent="0.55000000000000004">
      <c r="A1287">
        <v>3000833646</v>
      </c>
      <c r="B1287">
        <v>16</v>
      </c>
      <c r="C1287" t="s">
        <v>0</v>
      </c>
    </row>
    <row r="1288" spans="1:3" x14ac:dyDescent="0.55000000000000004">
      <c r="A1288">
        <v>3000908352</v>
      </c>
      <c r="B1288">
        <v>10</v>
      </c>
      <c r="C1288" t="s">
        <v>406</v>
      </c>
    </row>
    <row r="1289" spans="1:3" x14ac:dyDescent="0.55000000000000004">
      <c r="A1289">
        <v>3000909170</v>
      </c>
      <c r="B1289">
        <v>10</v>
      </c>
      <c r="C1289" t="s">
        <v>0</v>
      </c>
    </row>
    <row r="1290" spans="1:3" x14ac:dyDescent="0.55000000000000004">
      <c r="A1290">
        <v>3000946319</v>
      </c>
      <c r="B1290">
        <v>12</v>
      </c>
      <c r="C1290" t="s">
        <v>407</v>
      </c>
    </row>
    <row r="1291" spans="1:3" x14ac:dyDescent="0.55000000000000004">
      <c r="A1291">
        <v>3000947138</v>
      </c>
      <c r="B1291">
        <v>12</v>
      </c>
      <c r="C1291" t="s">
        <v>0</v>
      </c>
    </row>
    <row r="1292" spans="1:3" hidden="1" x14ac:dyDescent="0.55000000000000004">
      <c r="A1292">
        <v>3000996555</v>
      </c>
      <c r="B1292">
        <v>29</v>
      </c>
      <c r="C1292" t="s">
        <v>408</v>
      </c>
    </row>
    <row r="1293" spans="1:3" hidden="1" x14ac:dyDescent="0.55000000000000004">
      <c r="A1293">
        <v>3000997373</v>
      </c>
      <c r="B1293">
        <v>29</v>
      </c>
      <c r="C1293" t="s">
        <v>0</v>
      </c>
    </row>
    <row r="1294" spans="1:3" hidden="1" x14ac:dyDescent="0.55000000000000004">
      <c r="A1294">
        <v>3001021171</v>
      </c>
      <c r="B1294">
        <v>22</v>
      </c>
      <c r="C1294" t="s">
        <v>409</v>
      </c>
    </row>
    <row r="1295" spans="1:3" hidden="1" x14ac:dyDescent="0.55000000000000004">
      <c r="A1295">
        <v>3001021989</v>
      </c>
      <c r="B1295">
        <v>22</v>
      </c>
      <c r="C1295" t="s">
        <v>0</v>
      </c>
    </row>
    <row r="1296" spans="1:3" hidden="1" x14ac:dyDescent="0.55000000000000004">
      <c r="A1296">
        <v>3001048650</v>
      </c>
      <c r="B1296">
        <v>26</v>
      </c>
      <c r="C1296" t="s">
        <v>410</v>
      </c>
    </row>
    <row r="1297" spans="1:3" hidden="1" x14ac:dyDescent="0.55000000000000004">
      <c r="A1297">
        <v>3001049469</v>
      </c>
      <c r="B1297">
        <v>26</v>
      </c>
      <c r="C1297" t="s">
        <v>0</v>
      </c>
    </row>
    <row r="1298" spans="1:3" x14ac:dyDescent="0.55000000000000004">
      <c r="A1298">
        <v>3001060156</v>
      </c>
      <c r="B1298">
        <v>9</v>
      </c>
      <c r="C1298" t="s">
        <v>411</v>
      </c>
    </row>
    <row r="1299" spans="1:3" x14ac:dyDescent="0.55000000000000004">
      <c r="A1299">
        <v>3001060974</v>
      </c>
      <c r="B1299">
        <v>9</v>
      </c>
      <c r="C1299" t="s">
        <v>0</v>
      </c>
    </row>
    <row r="1300" spans="1:3" x14ac:dyDescent="0.55000000000000004">
      <c r="A1300">
        <v>3001067204</v>
      </c>
      <c r="B1300">
        <v>5</v>
      </c>
      <c r="C1300" t="s">
        <v>412</v>
      </c>
    </row>
    <row r="1301" spans="1:3" x14ac:dyDescent="0.55000000000000004">
      <c r="A1301">
        <v>3001068022</v>
      </c>
      <c r="B1301">
        <v>5</v>
      </c>
      <c r="C1301" t="s">
        <v>0</v>
      </c>
    </row>
    <row r="1302" spans="1:3" hidden="1" x14ac:dyDescent="0.55000000000000004">
      <c r="A1302">
        <v>3001077178</v>
      </c>
      <c r="B1302">
        <v>19</v>
      </c>
      <c r="C1302" t="s">
        <v>413</v>
      </c>
    </row>
    <row r="1303" spans="1:3" hidden="1" x14ac:dyDescent="0.55000000000000004">
      <c r="A1303">
        <v>3001077997</v>
      </c>
      <c r="B1303">
        <v>19</v>
      </c>
      <c r="C1303" t="s">
        <v>0</v>
      </c>
    </row>
    <row r="1304" spans="1:3" x14ac:dyDescent="0.55000000000000004">
      <c r="A1304">
        <v>3001168944</v>
      </c>
      <c r="B1304">
        <v>17</v>
      </c>
      <c r="C1304" t="s">
        <v>414</v>
      </c>
    </row>
    <row r="1305" spans="1:3" x14ac:dyDescent="0.55000000000000004">
      <c r="A1305">
        <v>3001169763</v>
      </c>
      <c r="B1305">
        <v>17</v>
      </c>
      <c r="C1305" t="s">
        <v>0</v>
      </c>
    </row>
    <row r="1306" spans="1:3" x14ac:dyDescent="0.55000000000000004">
      <c r="A1306">
        <v>3001235935</v>
      </c>
      <c r="B1306">
        <v>13</v>
      </c>
      <c r="C1306" t="s">
        <v>415</v>
      </c>
    </row>
    <row r="1307" spans="1:3" x14ac:dyDescent="0.55000000000000004">
      <c r="A1307">
        <v>3001236753</v>
      </c>
      <c r="B1307">
        <v>13</v>
      </c>
      <c r="C1307" t="s">
        <v>0</v>
      </c>
    </row>
    <row r="1308" spans="1:3" x14ac:dyDescent="0.55000000000000004">
      <c r="A1308">
        <v>3001251453</v>
      </c>
      <c r="B1308">
        <v>3</v>
      </c>
      <c r="C1308" t="s">
        <v>416</v>
      </c>
    </row>
    <row r="1309" spans="1:3" x14ac:dyDescent="0.55000000000000004">
      <c r="A1309">
        <v>3001252271</v>
      </c>
      <c r="B1309">
        <v>3</v>
      </c>
      <c r="C1309" t="s">
        <v>0</v>
      </c>
    </row>
    <row r="1310" spans="1:3" hidden="1" x14ac:dyDescent="0.55000000000000004">
      <c r="A1310">
        <v>3001264475</v>
      </c>
      <c r="B1310">
        <v>21</v>
      </c>
      <c r="C1310" t="s">
        <v>417</v>
      </c>
    </row>
    <row r="1311" spans="1:3" hidden="1" x14ac:dyDescent="0.55000000000000004">
      <c r="A1311">
        <v>3001265293</v>
      </c>
      <c r="B1311">
        <v>21</v>
      </c>
      <c r="C1311" t="s">
        <v>0</v>
      </c>
    </row>
    <row r="1312" spans="1:3" hidden="1" x14ac:dyDescent="0.55000000000000004">
      <c r="A1312">
        <v>3001302987</v>
      </c>
      <c r="B1312">
        <v>23</v>
      </c>
      <c r="C1312" t="s">
        <v>418</v>
      </c>
    </row>
    <row r="1313" spans="1:3" hidden="1" x14ac:dyDescent="0.55000000000000004">
      <c r="A1313">
        <v>3001303805</v>
      </c>
      <c r="B1313">
        <v>23</v>
      </c>
      <c r="C1313" t="s">
        <v>0</v>
      </c>
    </row>
    <row r="1314" spans="1:3" hidden="1" x14ac:dyDescent="0.55000000000000004">
      <c r="A1314">
        <v>3001337604</v>
      </c>
      <c r="B1314">
        <v>32</v>
      </c>
      <c r="C1314" t="s">
        <v>419</v>
      </c>
    </row>
    <row r="1315" spans="1:3" hidden="1" x14ac:dyDescent="0.55000000000000004">
      <c r="A1315">
        <v>3001338423</v>
      </c>
      <c r="B1315">
        <v>32</v>
      </c>
      <c r="C1315" t="s">
        <v>0</v>
      </c>
    </row>
    <row r="1316" spans="1:3" hidden="1" x14ac:dyDescent="0.55000000000000004">
      <c r="A1316">
        <v>3005394348</v>
      </c>
      <c r="B1316">
        <v>24</v>
      </c>
      <c r="C1316" t="s">
        <v>420</v>
      </c>
    </row>
    <row r="1317" spans="1:3" x14ac:dyDescent="0.55000000000000004">
      <c r="A1317">
        <v>3005423522</v>
      </c>
      <c r="B1317">
        <v>8</v>
      </c>
      <c r="C1317" t="s">
        <v>420</v>
      </c>
    </row>
    <row r="1318" spans="1:3" hidden="1" x14ac:dyDescent="0.55000000000000004">
      <c r="A1318">
        <v>3005455714</v>
      </c>
      <c r="B1318">
        <v>33</v>
      </c>
      <c r="C1318" t="s">
        <v>421</v>
      </c>
    </row>
    <row r="1319" spans="1:3" hidden="1" x14ac:dyDescent="0.55000000000000004">
      <c r="A1319">
        <v>3005501248</v>
      </c>
      <c r="B1319">
        <v>28</v>
      </c>
      <c r="C1319" t="s">
        <v>420</v>
      </c>
    </row>
    <row r="1320" spans="1:3" x14ac:dyDescent="0.55000000000000004">
      <c r="A1320">
        <v>3005541213</v>
      </c>
      <c r="B1320">
        <v>11</v>
      </c>
      <c r="C1320" t="s">
        <v>420</v>
      </c>
    </row>
    <row r="1321" spans="1:3" hidden="1" x14ac:dyDescent="0.55000000000000004">
      <c r="A1321">
        <v>3005564594</v>
      </c>
      <c r="B1321">
        <v>31</v>
      </c>
      <c r="C1321" t="s">
        <v>420</v>
      </c>
    </row>
    <row r="1322" spans="1:3" x14ac:dyDescent="0.55000000000000004">
      <c r="A1322">
        <v>3005586965</v>
      </c>
      <c r="B1322">
        <v>2</v>
      </c>
      <c r="C1322" t="s">
        <v>420</v>
      </c>
    </row>
    <row r="1323" spans="1:3" x14ac:dyDescent="0.55000000000000004">
      <c r="A1323">
        <v>3005601409</v>
      </c>
      <c r="B1323">
        <v>6</v>
      </c>
      <c r="C1323" t="s">
        <v>420</v>
      </c>
    </row>
    <row r="1324" spans="1:3" hidden="1" x14ac:dyDescent="0.55000000000000004">
      <c r="A1324">
        <v>3005604830</v>
      </c>
      <c r="B1324">
        <v>30</v>
      </c>
      <c r="C1324" t="s">
        <v>420</v>
      </c>
    </row>
    <row r="1325" spans="1:3" hidden="1" x14ac:dyDescent="0.55000000000000004">
      <c r="A1325">
        <v>3005685902</v>
      </c>
      <c r="B1325">
        <v>18</v>
      </c>
      <c r="C1325" t="s">
        <v>420</v>
      </c>
    </row>
    <row r="1326" spans="1:3" x14ac:dyDescent="0.55000000000000004">
      <c r="A1326">
        <v>3005699111</v>
      </c>
      <c r="B1326">
        <v>4</v>
      </c>
      <c r="C1326" t="s">
        <v>420</v>
      </c>
    </row>
    <row r="1327" spans="1:3" hidden="1" x14ac:dyDescent="0.55000000000000004">
      <c r="A1327">
        <v>3005711261</v>
      </c>
      <c r="B1327">
        <v>33</v>
      </c>
      <c r="C1327" t="s">
        <v>422</v>
      </c>
    </row>
    <row r="1328" spans="1:3" hidden="1" x14ac:dyDescent="0.55000000000000004">
      <c r="A1328">
        <v>3005728927</v>
      </c>
      <c r="B1328">
        <v>33</v>
      </c>
      <c r="C1328" t="s">
        <v>423</v>
      </c>
    </row>
    <row r="1329" spans="1:3" x14ac:dyDescent="0.55000000000000004">
      <c r="A1329">
        <v>3005732949</v>
      </c>
      <c r="B1329">
        <v>1</v>
      </c>
      <c r="C1329" t="s">
        <v>420</v>
      </c>
    </row>
    <row r="1330" spans="1:3" hidden="1" x14ac:dyDescent="0.55000000000000004">
      <c r="A1330">
        <v>3005745075</v>
      </c>
      <c r="B1330">
        <v>27</v>
      </c>
      <c r="C1330" t="s">
        <v>420</v>
      </c>
    </row>
    <row r="1331" spans="1:3" x14ac:dyDescent="0.55000000000000004">
      <c r="A1331">
        <v>3005752523</v>
      </c>
      <c r="B1331">
        <v>7</v>
      </c>
      <c r="C1331" t="s">
        <v>420</v>
      </c>
    </row>
    <row r="1332" spans="1:3" hidden="1" x14ac:dyDescent="0.55000000000000004">
      <c r="A1332">
        <v>3005759694</v>
      </c>
      <c r="B1332">
        <v>33</v>
      </c>
      <c r="C1332" t="s">
        <v>424</v>
      </c>
    </row>
    <row r="1333" spans="1:3" x14ac:dyDescent="0.55000000000000004">
      <c r="A1333">
        <v>3005800809</v>
      </c>
      <c r="B1333">
        <v>14</v>
      </c>
      <c r="C1333" t="s">
        <v>420</v>
      </c>
    </row>
    <row r="1334" spans="1:3" x14ac:dyDescent="0.55000000000000004">
      <c r="A1334">
        <v>3005813347</v>
      </c>
      <c r="B1334">
        <v>15</v>
      </c>
      <c r="C1334" t="s">
        <v>420</v>
      </c>
    </row>
    <row r="1335" spans="1:3" hidden="1" x14ac:dyDescent="0.55000000000000004">
      <c r="A1335">
        <v>3005826809</v>
      </c>
      <c r="B1335">
        <v>25</v>
      </c>
      <c r="C1335" t="s">
        <v>420</v>
      </c>
    </row>
    <row r="1336" spans="1:3" hidden="1" x14ac:dyDescent="0.55000000000000004">
      <c r="A1336">
        <v>3005832302</v>
      </c>
      <c r="B1336">
        <v>20</v>
      </c>
      <c r="C1336" t="s">
        <v>420</v>
      </c>
    </row>
    <row r="1337" spans="1:3" x14ac:dyDescent="0.55000000000000004">
      <c r="A1337">
        <v>3005834394</v>
      </c>
      <c r="B1337">
        <v>16</v>
      </c>
      <c r="C1337" t="s">
        <v>420</v>
      </c>
    </row>
    <row r="1338" spans="1:3" x14ac:dyDescent="0.55000000000000004">
      <c r="A1338">
        <v>3005945153</v>
      </c>
      <c r="B1338">
        <v>12</v>
      </c>
      <c r="C1338" t="s">
        <v>420</v>
      </c>
    </row>
    <row r="1339" spans="1:3" x14ac:dyDescent="0.55000000000000004">
      <c r="A1339">
        <v>3005949581</v>
      </c>
      <c r="B1339">
        <v>10</v>
      </c>
      <c r="C1339" t="s">
        <v>420</v>
      </c>
    </row>
    <row r="1340" spans="1:3" hidden="1" x14ac:dyDescent="0.55000000000000004">
      <c r="A1340">
        <v>3005965918</v>
      </c>
      <c r="B1340">
        <v>33</v>
      </c>
      <c r="C1340" t="s">
        <v>425</v>
      </c>
    </row>
    <row r="1341" spans="1:3" hidden="1" x14ac:dyDescent="0.55000000000000004">
      <c r="A1341">
        <v>3005975169</v>
      </c>
      <c r="B1341">
        <v>33</v>
      </c>
      <c r="C1341" t="s">
        <v>426</v>
      </c>
    </row>
    <row r="1342" spans="1:3" hidden="1" x14ac:dyDescent="0.55000000000000004">
      <c r="A1342">
        <v>3005997034</v>
      </c>
      <c r="B1342">
        <v>29</v>
      </c>
      <c r="C1342" t="s">
        <v>420</v>
      </c>
    </row>
    <row r="1343" spans="1:3" hidden="1" x14ac:dyDescent="0.55000000000000004">
      <c r="A1343">
        <v>3006022930</v>
      </c>
      <c r="B1343">
        <v>22</v>
      </c>
      <c r="C1343" t="s">
        <v>420</v>
      </c>
    </row>
    <row r="1344" spans="1:3" hidden="1" x14ac:dyDescent="0.55000000000000004">
      <c r="A1344">
        <v>3006049798</v>
      </c>
      <c r="B1344">
        <v>26</v>
      </c>
      <c r="C1344" t="s">
        <v>420</v>
      </c>
    </row>
    <row r="1345" spans="1:3" x14ac:dyDescent="0.55000000000000004">
      <c r="A1345">
        <v>3006059189</v>
      </c>
      <c r="B1345">
        <v>9</v>
      </c>
      <c r="C1345" t="s">
        <v>420</v>
      </c>
    </row>
    <row r="1346" spans="1:3" x14ac:dyDescent="0.55000000000000004">
      <c r="A1346">
        <v>3006065864</v>
      </c>
      <c r="B1346">
        <v>5</v>
      </c>
      <c r="C1346" t="s">
        <v>420</v>
      </c>
    </row>
    <row r="1347" spans="1:3" hidden="1" x14ac:dyDescent="0.55000000000000004">
      <c r="A1347">
        <v>3006078632</v>
      </c>
      <c r="B1347">
        <v>19</v>
      </c>
      <c r="C1347" t="s">
        <v>420</v>
      </c>
    </row>
    <row r="1348" spans="1:3" hidden="1" x14ac:dyDescent="0.55000000000000004">
      <c r="A1348">
        <v>3006155362</v>
      </c>
      <c r="B1348">
        <v>33</v>
      </c>
      <c r="C1348" t="s">
        <v>427</v>
      </c>
    </row>
    <row r="1349" spans="1:3" x14ac:dyDescent="0.55000000000000004">
      <c r="A1349">
        <v>3006170792</v>
      </c>
      <c r="B1349">
        <v>17</v>
      </c>
      <c r="C1349" t="s">
        <v>420</v>
      </c>
    </row>
    <row r="1350" spans="1:3" hidden="1" x14ac:dyDescent="0.55000000000000004">
      <c r="A1350">
        <v>3006222335</v>
      </c>
      <c r="B1350">
        <v>33</v>
      </c>
      <c r="C1350" t="s">
        <v>428</v>
      </c>
    </row>
    <row r="1351" spans="1:3" x14ac:dyDescent="0.55000000000000004">
      <c r="A1351">
        <v>3006234625</v>
      </c>
      <c r="B1351">
        <v>13</v>
      </c>
      <c r="C1351" t="s">
        <v>420</v>
      </c>
    </row>
    <row r="1352" spans="1:3" x14ac:dyDescent="0.55000000000000004">
      <c r="A1352">
        <v>3006250138</v>
      </c>
      <c r="B1352">
        <v>3</v>
      </c>
      <c r="C1352" t="s">
        <v>420</v>
      </c>
    </row>
    <row r="1353" spans="1:3" hidden="1" x14ac:dyDescent="0.55000000000000004">
      <c r="A1353">
        <v>3006265988</v>
      </c>
      <c r="B1353">
        <v>21</v>
      </c>
      <c r="C1353" t="s">
        <v>420</v>
      </c>
    </row>
    <row r="1354" spans="1:3" hidden="1" x14ac:dyDescent="0.55000000000000004">
      <c r="A1354">
        <v>3006304691</v>
      </c>
      <c r="B1354">
        <v>23</v>
      </c>
      <c r="C1354" t="s">
        <v>420</v>
      </c>
    </row>
    <row r="1355" spans="1:3" hidden="1" x14ac:dyDescent="0.55000000000000004">
      <c r="A1355">
        <v>3006342435</v>
      </c>
      <c r="B1355">
        <v>32</v>
      </c>
      <c r="C1355" t="s">
        <v>420</v>
      </c>
    </row>
    <row r="1356" spans="1:3" hidden="1" x14ac:dyDescent="0.55000000000000004">
      <c r="A1356">
        <v>3006552677</v>
      </c>
      <c r="B1356">
        <v>33</v>
      </c>
      <c r="C1356" t="s">
        <v>429</v>
      </c>
    </row>
    <row r="1357" spans="1:3" hidden="1" x14ac:dyDescent="0.55000000000000004">
      <c r="A1357">
        <v>3007297252</v>
      </c>
      <c r="B1357">
        <v>33</v>
      </c>
      <c r="C1357" t="s">
        <v>430</v>
      </c>
    </row>
    <row r="1358" spans="1:3" hidden="1" x14ac:dyDescent="0.55000000000000004">
      <c r="A1358">
        <v>3007549164</v>
      </c>
      <c r="B1358">
        <v>33</v>
      </c>
      <c r="C1358" t="s">
        <v>431</v>
      </c>
    </row>
    <row r="1359" spans="1:3" hidden="1" x14ac:dyDescent="0.55000000000000004">
      <c r="A1359">
        <v>3007578516</v>
      </c>
      <c r="B1359">
        <v>33</v>
      </c>
      <c r="C1359" t="s">
        <v>432</v>
      </c>
    </row>
    <row r="1360" spans="1:3" hidden="1" x14ac:dyDescent="0.55000000000000004">
      <c r="A1360">
        <v>3007955465</v>
      </c>
      <c r="B1360">
        <v>33</v>
      </c>
      <c r="C1360" t="s">
        <v>433</v>
      </c>
    </row>
    <row r="1361" spans="1:3" hidden="1" x14ac:dyDescent="0.55000000000000004">
      <c r="A1361">
        <v>3008407552</v>
      </c>
      <c r="B1361">
        <v>33</v>
      </c>
      <c r="C1361" t="s">
        <v>434</v>
      </c>
    </row>
    <row r="1362" spans="1:3" hidden="1" x14ac:dyDescent="0.55000000000000004">
      <c r="A1362">
        <v>3008821787</v>
      </c>
      <c r="B1362">
        <v>33</v>
      </c>
      <c r="C1362" t="s">
        <v>435</v>
      </c>
    </row>
    <row r="1363" spans="1:3" hidden="1" x14ac:dyDescent="0.55000000000000004">
      <c r="A1363">
        <v>3008829691</v>
      </c>
      <c r="B1363">
        <v>33</v>
      </c>
      <c r="C1363" t="s">
        <v>436</v>
      </c>
    </row>
    <row r="1364" spans="1:3" hidden="1" x14ac:dyDescent="0.55000000000000004">
      <c r="A1364">
        <v>3008837605</v>
      </c>
      <c r="B1364">
        <v>33</v>
      </c>
      <c r="C1364" t="s">
        <v>437</v>
      </c>
    </row>
    <row r="1365" spans="1:3" hidden="1" x14ac:dyDescent="0.55000000000000004">
      <c r="A1365">
        <v>3009285842</v>
      </c>
      <c r="B1365">
        <v>33</v>
      </c>
      <c r="C1365" t="s">
        <v>438</v>
      </c>
    </row>
    <row r="1366" spans="1:3" hidden="1" x14ac:dyDescent="0.55000000000000004">
      <c r="A1366">
        <v>3009534936</v>
      </c>
      <c r="B1366">
        <v>33</v>
      </c>
      <c r="C1366" t="s">
        <v>439</v>
      </c>
    </row>
    <row r="1367" spans="1:3" hidden="1" x14ac:dyDescent="0.55000000000000004">
      <c r="A1367">
        <v>3030392395</v>
      </c>
      <c r="B1367">
        <v>24</v>
      </c>
      <c r="C1367" t="s">
        <v>50</v>
      </c>
    </row>
    <row r="1368" spans="1:3" x14ac:dyDescent="0.55000000000000004">
      <c r="A1368">
        <v>3030422187</v>
      </c>
      <c r="B1368">
        <v>8</v>
      </c>
      <c r="C1368" t="s">
        <v>50</v>
      </c>
    </row>
    <row r="1369" spans="1:3" hidden="1" x14ac:dyDescent="0.55000000000000004">
      <c r="A1369">
        <v>3030498968</v>
      </c>
      <c r="B1369">
        <v>28</v>
      </c>
      <c r="C1369" t="s">
        <v>50</v>
      </c>
    </row>
    <row r="1370" spans="1:3" x14ac:dyDescent="0.55000000000000004">
      <c r="A1370">
        <v>3030539878</v>
      </c>
      <c r="B1370">
        <v>11</v>
      </c>
      <c r="C1370" t="s">
        <v>50</v>
      </c>
    </row>
    <row r="1371" spans="1:3" hidden="1" x14ac:dyDescent="0.55000000000000004">
      <c r="A1371">
        <v>3030560881</v>
      </c>
      <c r="B1371">
        <v>31</v>
      </c>
      <c r="C1371" t="s">
        <v>50</v>
      </c>
    </row>
    <row r="1372" spans="1:3" x14ac:dyDescent="0.55000000000000004">
      <c r="A1372">
        <v>3030585538</v>
      </c>
      <c r="B1372">
        <v>2</v>
      </c>
      <c r="C1372" t="s">
        <v>50</v>
      </c>
    </row>
    <row r="1373" spans="1:3" x14ac:dyDescent="0.55000000000000004">
      <c r="A1373">
        <v>3030600074</v>
      </c>
      <c r="B1373">
        <v>6</v>
      </c>
      <c r="C1373" t="s">
        <v>50</v>
      </c>
    </row>
    <row r="1374" spans="1:3" hidden="1" x14ac:dyDescent="0.55000000000000004">
      <c r="A1374">
        <v>3030601342</v>
      </c>
      <c r="B1374">
        <v>30</v>
      </c>
      <c r="C1374" t="s">
        <v>50</v>
      </c>
    </row>
    <row r="1375" spans="1:3" hidden="1" x14ac:dyDescent="0.55000000000000004">
      <c r="A1375">
        <v>3030683719</v>
      </c>
      <c r="B1375">
        <v>18</v>
      </c>
      <c r="C1375" t="s">
        <v>50</v>
      </c>
    </row>
    <row r="1376" spans="1:3" x14ac:dyDescent="0.55000000000000004">
      <c r="A1376">
        <v>3030697776</v>
      </c>
      <c r="B1376">
        <v>4</v>
      </c>
      <c r="C1376" t="s">
        <v>50</v>
      </c>
    </row>
    <row r="1377" spans="1:3" x14ac:dyDescent="0.55000000000000004">
      <c r="A1377">
        <v>3030731614</v>
      </c>
      <c r="B1377">
        <v>1</v>
      </c>
      <c r="C1377" t="s">
        <v>50</v>
      </c>
    </row>
    <row r="1378" spans="1:3" hidden="1" x14ac:dyDescent="0.55000000000000004">
      <c r="A1378">
        <v>3030742866</v>
      </c>
      <c r="B1378">
        <v>27</v>
      </c>
      <c r="C1378" t="s">
        <v>50</v>
      </c>
    </row>
    <row r="1379" spans="1:3" x14ac:dyDescent="0.55000000000000004">
      <c r="A1379">
        <v>3030751188</v>
      </c>
      <c r="B1379">
        <v>7</v>
      </c>
      <c r="C1379" t="s">
        <v>50</v>
      </c>
    </row>
    <row r="1380" spans="1:3" x14ac:dyDescent="0.55000000000000004">
      <c r="A1380">
        <v>3030799515</v>
      </c>
      <c r="B1380">
        <v>14</v>
      </c>
      <c r="C1380" t="s">
        <v>50</v>
      </c>
    </row>
    <row r="1381" spans="1:3" x14ac:dyDescent="0.55000000000000004">
      <c r="A1381">
        <v>3030811967</v>
      </c>
      <c r="B1381">
        <v>15</v>
      </c>
      <c r="C1381" t="s">
        <v>50</v>
      </c>
    </row>
    <row r="1382" spans="1:3" hidden="1" x14ac:dyDescent="0.55000000000000004">
      <c r="A1382">
        <v>3030824752</v>
      </c>
      <c r="B1382">
        <v>25</v>
      </c>
      <c r="C1382" t="s">
        <v>50</v>
      </c>
    </row>
    <row r="1383" spans="1:3" hidden="1" x14ac:dyDescent="0.55000000000000004">
      <c r="A1383">
        <v>3030829694</v>
      </c>
      <c r="B1383">
        <v>20</v>
      </c>
      <c r="C1383" t="s">
        <v>50</v>
      </c>
    </row>
    <row r="1384" spans="1:3" x14ac:dyDescent="0.55000000000000004">
      <c r="A1384">
        <v>3030830173</v>
      </c>
      <c r="B1384">
        <v>16</v>
      </c>
      <c r="C1384" t="s">
        <v>50</v>
      </c>
    </row>
    <row r="1385" spans="1:3" x14ac:dyDescent="0.55000000000000004">
      <c r="A1385">
        <v>3030905898</v>
      </c>
      <c r="B1385">
        <v>10</v>
      </c>
      <c r="C1385" t="s">
        <v>50</v>
      </c>
    </row>
    <row r="1386" spans="1:3" x14ac:dyDescent="0.55000000000000004">
      <c r="A1386">
        <v>3030943753</v>
      </c>
      <c r="B1386">
        <v>12</v>
      </c>
      <c r="C1386" t="s">
        <v>50</v>
      </c>
    </row>
    <row r="1387" spans="1:3" hidden="1" x14ac:dyDescent="0.55000000000000004">
      <c r="A1387">
        <v>3030994198</v>
      </c>
      <c r="B1387">
        <v>29</v>
      </c>
      <c r="C1387" t="s">
        <v>50</v>
      </c>
    </row>
    <row r="1388" spans="1:3" hidden="1" x14ac:dyDescent="0.55000000000000004">
      <c r="A1388">
        <v>3031020271</v>
      </c>
      <c r="B1388">
        <v>22</v>
      </c>
      <c r="C1388" t="s">
        <v>50</v>
      </c>
    </row>
    <row r="1389" spans="1:3" hidden="1" x14ac:dyDescent="0.55000000000000004">
      <c r="A1389">
        <v>3031047693</v>
      </c>
      <c r="B1389">
        <v>26</v>
      </c>
      <c r="C1389" t="s">
        <v>50</v>
      </c>
    </row>
    <row r="1390" spans="1:3" x14ac:dyDescent="0.55000000000000004">
      <c r="A1390">
        <v>3031057941</v>
      </c>
      <c r="B1390">
        <v>9</v>
      </c>
      <c r="C1390" t="s">
        <v>50</v>
      </c>
    </row>
    <row r="1391" spans="1:3" x14ac:dyDescent="0.55000000000000004">
      <c r="A1391">
        <v>3031064529</v>
      </c>
      <c r="B1391">
        <v>5</v>
      </c>
      <c r="C1391" t="s">
        <v>50</v>
      </c>
    </row>
    <row r="1392" spans="1:3" hidden="1" x14ac:dyDescent="0.55000000000000004">
      <c r="A1392">
        <v>3031076272</v>
      </c>
      <c r="B1392">
        <v>19</v>
      </c>
      <c r="C1392" t="s">
        <v>50</v>
      </c>
    </row>
    <row r="1393" spans="1:3" x14ac:dyDescent="0.55000000000000004">
      <c r="A1393">
        <v>3031166280</v>
      </c>
      <c r="B1393">
        <v>17</v>
      </c>
      <c r="C1393" t="s">
        <v>50</v>
      </c>
    </row>
    <row r="1394" spans="1:3" x14ac:dyDescent="0.55000000000000004">
      <c r="A1394">
        <v>3031233290</v>
      </c>
      <c r="B1394">
        <v>13</v>
      </c>
      <c r="C1394" t="s">
        <v>50</v>
      </c>
    </row>
    <row r="1395" spans="1:3" x14ac:dyDescent="0.55000000000000004">
      <c r="A1395">
        <v>3031248758</v>
      </c>
      <c r="B1395">
        <v>3</v>
      </c>
      <c r="C1395" t="s">
        <v>50</v>
      </c>
    </row>
    <row r="1396" spans="1:3" hidden="1" x14ac:dyDescent="0.55000000000000004">
      <c r="A1396">
        <v>3031263884</v>
      </c>
      <c r="B1396">
        <v>21</v>
      </c>
      <c r="C1396" t="s">
        <v>50</v>
      </c>
    </row>
    <row r="1397" spans="1:3" hidden="1" x14ac:dyDescent="0.55000000000000004">
      <c r="A1397">
        <v>3031302440</v>
      </c>
      <c r="B1397">
        <v>23</v>
      </c>
      <c r="C1397" t="s">
        <v>50</v>
      </c>
    </row>
    <row r="1398" spans="1:3" hidden="1" x14ac:dyDescent="0.55000000000000004">
      <c r="A1398">
        <v>3031334941</v>
      </c>
      <c r="B1398">
        <v>32</v>
      </c>
      <c r="C1398" t="s">
        <v>50</v>
      </c>
    </row>
    <row r="1399" spans="1:3" hidden="1" x14ac:dyDescent="0.55000000000000004">
      <c r="A1399">
        <v>3300361033</v>
      </c>
      <c r="B1399">
        <v>24</v>
      </c>
      <c r="C1399" t="s">
        <v>0</v>
      </c>
    </row>
    <row r="1400" spans="1:3" x14ac:dyDescent="0.55000000000000004">
      <c r="A1400">
        <v>3300390962</v>
      </c>
      <c r="B1400">
        <v>8</v>
      </c>
      <c r="C1400" t="s">
        <v>0</v>
      </c>
    </row>
    <row r="1401" spans="1:3" hidden="1" x14ac:dyDescent="0.55000000000000004">
      <c r="A1401">
        <v>3300396533</v>
      </c>
      <c r="B1401">
        <v>24</v>
      </c>
      <c r="C1401" t="s">
        <v>440</v>
      </c>
    </row>
    <row r="1402" spans="1:3" x14ac:dyDescent="0.55000000000000004">
      <c r="A1402">
        <v>3300426371</v>
      </c>
      <c r="B1402">
        <v>8</v>
      </c>
      <c r="C1402" t="s">
        <v>441</v>
      </c>
    </row>
    <row r="1403" spans="1:3" hidden="1" x14ac:dyDescent="0.55000000000000004">
      <c r="A1403">
        <v>3300467698</v>
      </c>
      <c r="B1403">
        <v>28</v>
      </c>
      <c r="C1403" t="s">
        <v>0</v>
      </c>
    </row>
    <row r="1404" spans="1:3" hidden="1" x14ac:dyDescent="0.55000000000000004">
      <c r="A1404">
        <v>3300503197</v>
      </c>
      <c r="B1404">
        <v>28</v>
      </c>
      <c r="C1404" t="s">
        <v>442</v>
      </c>
    </row>
    <row r="1405" spans="1:3" x14ac:dyDescent="0.55000000000000004">
      <c r="A1405">
        <v>3300508653</v>
      </c>
      <c r="B1405">
        <v>11</v>
      </c>
      <c r="C1405" t="s">
        <v>0</v>
      </c>
    </row>
    <row r="1406" spans="1:3" hidden="1" x14ac:dyDescent="0.55000000000000004">
      <c r="A1406">
        <v>3300529656</v>
      </c>
      <c r="B1406">
        <v>31</v>
      </c>
      <c r="C1406" t="s">
        <v>0</v>
      </c>
    </row>
    <row r="1407" spans="1:3" x14ac:dyDescent="0.55000000000000004">
      <c r="A1407">
        <v>3300544144</v>
      </c>
      <c r="B1407">
        <v>11</v>
      </c>
      <c r="C1407" t="s">
        <v>443</v>
      </c>
    </row>
    <row r="1408" spans="1:3" x14ac:dyDescent="0.55000000000000004">
      <c r="A1408">
        <v>3300554313</v>
      </c>
      <c r="B1408">
        <v>2</v>
      </c>
      <c r="C1408" t="s">
        <v>0</v>
      </c>
    </row>
    <row r="1409" spans="1:3" hidden="1" x14ac:dyDescent="0.55000000000000004">
      <c r="A1409">
        <v>3300565069</v>
      </c>
      <c r="B1409">
        <v>31</v>
      </c>
      <c r="C1409" t="s">
        <v>444</v>
      </c>
    </row>
    <row r="1410" spans="1:3" x14ac:dyDescent="0.55000000000000004">
      <c r="A1410">
        <v>3300568849</v>
      </c>
      <c r="B1410">
        <v>6</v>
      </c>
      <c r="C1410" t="s">
        <v>0</v>
      </c>
    </row>
    <row r="1411" spans="1:3" hidden="1" x14ac:dyDescent="0.55000000000000004">
      <c r="A1411">
        <v>3300570117</v>
      </c>
      <c r="B1411">
        <v>30</v>
      </c>
      <c r="C1411" t="s">
        <v>0</v>
      </c>
    </row>
    <row r="1412" spans="1:3" x14ac:dyDescent="0.55000000000000004">
      <c r="A1412">
        <v>3300589346</v>
      </c>
      <c r="B1412">
        <v>2</v>
      </c>
      <c r="C1412" t="s">
        <v>445</v>
      </c>
    </row>
    <row r="1413" spans="1:3" x14ac:dyDescent="0.55000000000000004">
      <c r="A1413">
        <v>3300604263</v>
      </c>
      <c r="B1413">
        <v>6</v>
      </c>
      <c r="C1413" t="s">
        <v>446</v>
      </c>
    </row>
    <row r="1414" spans="1:3" hidden="1" x14ac:dyDescent="0.55000000000000004">
      <c r="A1414">
        <v>3300605521</v>
      </c>
      <c r="B1414">
        <v>30</v>
      </c>
      <c r="C1414" t="s">
        <v>447</v>
      </c>
    </row>
    <row r="1415" spans="1:3" hidden="1" x14ac:dyDescent="0.55000000000000004">
      <c r="A1415">
        <v>3300652471</v>
      </c>
      <c r="B1415">
        <v>18</v>
      </c>
      <c r="C1415" t="s">
        <v>0</v>
      </c>
    </row>
    <row r="1416" spans="1:3" x14ac:dyDescent="0.55000000000000004">
      <c r="A1416">
        <v>3300666551</v>
      </c>
      <c r="B1416">
        <v>4</v>
      </c>
      <c r="C1416" t="s">
        <v>0</v>
      </c>
    </row>
    <row r="1417" spans="1:3" hidden="1" x14ac:dyDescent="0.55000000000000004">
      <c r="A1417">
        <v>3300677906</v>
      </c>
      <c r="B1417">
        <v>33</v>
      </c>
      <c r="C1417" t="s">
        <v>9</v>
      </c>
    </row>
    <row r="1418" spans="1:3" hidden="1" x14ac:dyDescent="0.55000000000000004">
      <c r="A1418">
        <v>3300685553</v>
      </c>
      <c r="B1418">
        <v>18</v>
      </c>
      <c r="C1418" t="s">
        <v>448</v>
      </c>
    </row>
    <row r="1419" spans="1:3" x14ac:dyDescent="0.55000000000000004">
      <c r="A1419">
        <v>3300700389</v>
      </c>
      <c r="B1419">
        <v>1</v>
      </c>
      <c r="C1419" t="s">
        <v>0</v>
      </c>
    </row>
    <row r="1420" spans="1:3" x14ac:dyDescent="0.55000000000000004">
      <c r="A1420">
        <v>3300702390</v>
      </c>
      <c r="B1420">
        <v>4</v>
      </c>
      <c r="C1420" t="s">
        <v>449</v>
      </c>
    </row>
    <row r="1421" spans="1:3" hidden="1" x14ac:dyDescent="0.55000000000000004">
      <c r="A1421">
        <v>3300711641</v>
      </c>
      <c r="B1421">
        <v>27</v>
      </c>
      <c r="C1421" t="s">
        <v>0</v>
      </c>
    </row>
    <row r="1422" spans="1:3" x14ac:dyDescent="0.55000000000000004">
      <c r="A1422">
        <v>3300719963</v>
      </c>
      <c r="B1422">
        <v>7</v>
      </c>
      <c r="C1422" t="s">
        <v>0</v>
      </c>
    </row>
    <row r="1423" spans="1:3" x14ac:dyDescent="0.55000000000000004">
      <c r="A1423">
        <v>3300735889</v>
      </c>
      <c r="B1423">
        <v>1</v>
      </c>
      <c r="C1423" t="s">
        <v>450</v>
      </c>
    </row>
    <row r="1424" spans="1:3" hidden="1" x14ac:dyDescent="0.55000000000000004">
      <c r="A1424">
        <v>3300747141</v>
      </c>
      <c r="B1424">
        <v>27</v>
      </c>
      <c r="C1424" t="s">
        <v>451</v>
      </c>
    </row>
    <row r="1425" spans="1:3" x14ac:dyDescent="0.55000000000000004">
      <c r="A1425">
        <v>3300755370</v>
      </c>
      <c r="B1425">
        <v>7</v>
      </c>
      <c r="C1425" t="s">
        <v>452</v>
      </c>
    </row>
    <row r="1426" spans="1:3" x14ac:dyDescent="0.55000000000000004">
      <c r="A1426">
        <v>3300768290</v>
      </c>
      <c r="B1426">
        <v>14</v>
      </c>
      <c r="C1426" t="s">
        <v>0</v>
      </c>
    </row>
    <row r="1427" spans="1:3" x14ac:dyDescent="0.55000000000000004">
      <c r="A1427">
        <v>3300780742</v>
      </c>
      <c r="B1427">
        <v>15</v>
      </c>
      <c r="C1427" t="s">
        <v>0</v>
      </c>
    </row>
    <row r="1428" spans="1:3" hidden="1" x14ac:dyDescent="0.55000000000000004">
      <c r="A1428">
        <v>3300793456</v>
      </c>
      <c r="B1428">
        <v>25</v>
      </c>
      <c r="C1428" t="s">
        <v>0</v>
      </c>
    </row>
    <row r="1429" spans="1:3" hidden="1" x14ac:dyDescent="0.55000000000000004">
      <c r="A1429">
        <v>3300798486</v>
      </c>
      <c r="B1429">
        <v>20</v>
      </c>
      <c r="C1429" t="s">
        <v>0</v>
      </c>
    </row>
    <row r="1430" spans="1:3" x14ac:dyDescent="0.55000000000000004">
      <c r="A1430">
        <v>3300798948</v>
      </c>
      <c r="B1430">
        <v>16</v>
      </c>
      <c r="C1430" t="s">
        <v>0</v>
      </c>
    </row>
    <row r="1431" spans="1:3" x14ac:dyDescent="0.55000000000000004">
      <c r="A1431">
        <v>3300804141</v>
      </c>
      <c r="B1431">
        <v>14</v>
      </c>
      <c r="C1431" t="s">
        <v>453</v>
      </c>
    </row>
    <row r="1432" spans="1:3" x14ac:dyDescent="0.55000000000000004">
      <c r="A1432">
        <v>3300816150</v>
      </c>
      <c r="B1432">
        <v>15</v>
      </c>
      <c r="C1432" t="s">
        <v>454</v>
      </c>
    </row>
    <row r="1433" spans="1:3" hidden="1" x14ac:dyDescent="0.55000000000000004">
      <c r="A1433">
        <v>3300828031</v>
      </c>
      <c r="B1433">
        <v>25</v>
      </c>
      <c r="C1433" t="s">
        <v>455</v>
      </c>
    </row>
    <row r="1434" spans="1:3" hidden="1" x14ac:dyDescent="0.55000000000000004">
      <c r="A1434">
        <v>3300832019</v>
      </c>
      <c r="B1434">
        <v>20</v>
      </c>
      <c r="C1434" t="s">
        <v>456</v>
      </c>
    </row>
    <row r="1435" spans="1:3" x14ac:dyDescent="0.55000000000000004">
      <c r="A1435">
        <v>3300834699</v>
      </c>
      <c r="B1435">
        <v>16</v>
      </c>
      <c r="C1435" t="s">
        <v>457</v>
      </c>
    </row>
    <row r="1436" spans="1:3" x14ac:dyDescent="0.55000000000000004">
      <c r="A1436">
        <v>3300874673</v>
      </c>
      <c r="B1436">
        <v>10</v>
      </c>
      <c r="C1436" t="s">
        <v>0</v>
      </c>
    </row>
    <row r="1437" spans="1:3" x14ac:dyDescent="0.55000000000000004">
      <c r="A1437">
        <v>3300910490</v>
      </c>
      <c r="B1437">
        <v>10</v>
      </c>
      <c r="C1437" t="s">
        <v>458</v>
      </c>
    </row>
    <row r="1438" spans="1:3" x14ac:dyDescent="0.55000000000000004">
      <c r="A1438">
        <v>3300912528</v>
      </c>
      <c r="B1438">
        <v>12</v>
      </c>
      <c r="C1438" t="s">
        <v>0</v>
      </c>
    </row>
    <row r="1439" spans="1:3" x14ac:dyDescent="0.55000000000000004">
      <c r="A1439">
        <v>3300948376</v>
      </c>
      <c r="B1439">
        <v>12</v>
      </c>
      <c r="C1439" t="s">
        <v>459</v>
      </c>
    </row>
    <row r="1440" spans="1:3" hidden="1" x14ac:dyDescent="0.55000000000000004">
      <c r="A1440">
        <v>3300962973</v>
      </c>
      <c r="B1440">
        <v>29</v>
      </c>
      <c r="C1440" t="s">
        <v>0</v>
      </c>
    </row>
    <row r="1441" spans="1:3" hidden="1" x14ac:dyDescent="0.55000000000000004">
      <c r="A1441">
        <v>3300989063</v>
      </c>
      <c r="B1441">
        <v>22</v>
      </c>
      <c r="C1441" t="s">
        <v>0</v>
      </c>
    </row>
    <row r="1442" spans="1:3" hidden="1" x14ac:dyDescent="0.55000000000000004">
      <c r="A1442">
        <v>3300998390</v>
      </c>
      <c r="B1442">
        <v>29</v>
      </c>
      <c r="C1442" t="s">
        <v>460</v>
      </c>
    </row>
    <row r="1443" spans="1:3" hidden="1" x14ac:dyDescent="0.55000000000000004">
      <c r="A1443">
        <v>3301016468</v>
      </c>
      <c r="B1443">
        <v>26</v>
      </c>
      <c r="C1443" t="s">
        <v>0</v>
      </c>
    </row>
    <row r="1444" spans="1:3" hidden="1" x14ac:dyDescent="0.55000000000000004">
      <c r="A1444">
        <v>3301023276</v>
      </c>
      <c r="B1444">
        <v>22</v>
      </c>
      <c r="C1444" t="s">
        <v>461</v>
      </c>
    </row>
    <row r="1445" spans="1:3" x14ac:dyDescent="0.55000000000000004">
      <c r="A1445">
        <v>3301026670</v>
      </c>
      <c r="B1445">
        <v>9</v>
      </c>
      <c r="C1445" t="s">
        <v>0</v>
      </c>
    </row>
    <row r="1446" spans="1:3" x14ac:dyDescent="0.55000000000000004">
      <c r="A1446">
        <v>3301033304</v>
      </c>
      <c r="B1446">
        <v>5</v>
      </c>
      <c r="C1446" t="s">
        <v>0</v>
      </c>
    </row>
    <row r="1447" spans="1:3" hidden="1" x14ac:dyDescent="0.55000000000000004">
      <c r="A1447">
        <v>3301045025</v>
      </c>
      <c r="B1447">
        <v>19</v>
      </c>
      <c r="C1447" t="s">
        <v>0</v>
      </c>
    </row>
    <row r="1448" spans="1:3" hidden="1" x14ac:dyDescent="0.55000000000000004">
      <c r="A1448">
        <v>3301051969</v>
      </c>
      <c r="B1448">
        <v>26</v>
      </c>
      <c r="C1448" t="s">
        <v>462</v>
      </c>
    </row>
    <row r="1449" spans="1:3" x14ac:dyDescent="0.55000000000000004">
      <c r="A1449">
        <v>3301062078</v>
      </c>
      <c r="B1449">
        <v>9</v>
      </c>
      <c r="C1449" t="s">
        <v>463</v>
      </c>
    </row>
    <row r="1450" spans="1:3" x14ac:dyDescent="0.55000000000000004">
      <c r="A1450">
        <v>3301068618</v>
      </c>
      <c r="B1450">
        <v>5</v>
      </c>
      <c r="C1450" t="s">
        <v>464</v>
      </c>
    </row>
    <row r="1451" spans="1:3" hidden="1" x14ac:dyDescent="0.55000000000000004">
      <c r="A1451">
        <v>3301078564</v>
      </c>
      <c r="B1451">
        <v>19</v>
      </c>
      <c r="C1451" t="s">
        <v>465</v>
      </c>
    </row>
    <row r="1452" spans="1:3" x14ac:dyDescent="0.55000000000000004">
      <c r="A1452">
        <v>3301135055</v>
      </c>
      <c r="B1452">
        <v>17</v>
      </c>
      <c r="C1452" t="s">
        <v>0</v>
      </c>
    </row>
    <row r="1453" spans="1:3" x14ac:dyDescent="0.55000000000000004">
      <c r="A1453">
        <v>3301170557</v>
      </c>
      <c r="B1453">
        <v>17</v>
      </c>
      <c r="C1453" t="s">
        <v>466</v>
      </c>
    </row>
    <row r="1454" spans="1:3" x14ac:dyDescent="0.55000000000000004">
      <c r="A1454">
        <v>3301202065</v>
      </c>
      <c r="B1454">
        <v>13</v>
      </c>
      <c r="C1454" t="s">
        <v>0</v>
      </c>
    </row>
    <row r="1455" spans="1:3" x14ac:dyDescent="0.55000000000000004">
      <c r="A1455">
        <v>3301217533</v>
      </c>
      <c r="B1455">
        <v>3</v>
      </c>
      <c r="C1455" t="s">
        <v>0</v>
      </c>
    </row>
    <row r="1456" spans="1:3" hidden="1" x14ac:dyDescent="0.55000000000000004">
      <c r="A1456">
        <v>3301232637</v>
      </c>
      <c r="B1456">
        <v>21</v>
      </c>
      <c r="C1456" t="s">
        <v>0</v>
      </c>
    </row>
    <row r="1457" spans="1:3" x14ac:dyDescent="0.55000000000000004">
      <c r="A1457">
        <v>3301237583</v>
      </c>
      <c r="B1457">
        <v>13</v>
      </c>
      <c r="C1457" t="s">
        <v>467</v>
      </c>
    </row>
    <row r="1458" spans="1:3" x14ac:dyDescent="0.55000000000000004">
      <c r="A1458">
        <v>3301252682</v>
      </c>
      <c r="B1458">
        <v>3</v>
      </c>
      <c r="C1458" t="s">
        <v>468</v>
      </c>
    </row>
    <row r="1459" spans="1:3" hidden="1" x14ac:dyDescent="0.55000000000000004">
      <c r="A1459">
        <v>3301266367</v>
      </c>
      <c r="B1459">
        <v>21</v>
      </c>
      <c r="C1459" t="s">
        <v>469</v>
      </c>
    </row>
    <row r="1460" spans="1:3" hidden="1" x14ac:dyDescent="0.55000000000000004">
      <c r="A1460">
        <v>3301271192</v>
      </c>
      <c r="B1460">
        <v>23</v>
      </c>
      <c r="C1460" t="s">
        <v>0</v>
      </c>
    </row>
    <row r="1461" spans="1:3" hidden="1" x14ac:dyDescent="0.55000000000000004">
      <c r="A1461">
        <v>3301303717</v>
      </c>
      <c r="B1461">
        <v>32</v>
      </c>
      <c r="C1461" t="s">
        <v>0</v>
      </c>
    </row>
    <row r="1462" spans="1:3" hidden="1" x14ac:dyDescent="0.55000000000000004">
      <c r="A1462">
        <v>3301305415</v>
      </c>
      <c r="B1462">
        <v>23</v>
      </c>
      <c r="C1462" t="s">
        <v>470</v>
      </c>
    </row>
    <row r="1463" spans="1:3" hidden="1" x14ac:dyDescent="0.55000000000000004">
      <c r="A1463">
        <v>3301339122</v>
      </c>
      <c r="B1463">
        <v>32</v>
      </c>
      <c r="C1463" t="s">
        <v>471</v>
      </c>
    </row>
    <row r="1464" spans="1:3" hidden="1" x14ac:dyDescent="0.55000000000000004">
      <c r="A1464">
        <v>3305362321</v>
      </c>
      <c r="B1464">
        <v>24</v>
      </c>
      <c r="C1464" t="s">
        <v>472</v>
      </c>
    </row>
    <row r="1465" spans="1:3" x14ac:dyDescent="0.55000000000000004">
      <c r="A1465">
        <v>3305392291</v>
      </c>
      <c r="B1465">
        <v>8</v>
      </c>
      <c r="C1465" t="s">
        <v>472</v>
      </c>
    </row>
    <row r="1466" spans="1:3" hidden="1" x14ac:dyDescent="0.55000000000000004">
      <c r="A1466">
        <v>3305426608</v>
      </c>
      <c r="B1466">
        <v>33</v>
      </c>
      <c r="C1466" t="s">
        <v>473</v>
      </c>
    </row>
    <row r="1467" spans="1:3" hidden="1" x14ac:dyDescent="0.55000000000000004">
      <c r="A1467">
        <v>3305468986</v>
      </c>
      <c r="B1467">
        <v>28</v>
      </c>
      <c r="C1467" t="s">
        <v>472</v>
      </c>
    </row>
    <row r="1468" spans="1:3" x14ac:dyDescent="0.55000000000000004">
      <c r="A1468">
        <v>3305509982</v>
      </c>
      <c r="B1468">
        <v>11</v>
      </c>
      <c r="C1468" t="s">
        <v>472</v>
      </c>
    </row>
    <row r="1469" spans="1:3" hidden="1" x14ac:dyDescent="0.55000000000000004">
      <c r="A1469">
        <v>3305530944</v>
      </c>
      <c r="B1469">
        <v>31</v>
      </c>
      <c r="C1469" t="s">
        <v>472</v>
      </c>
    </row>
    <row r="1470" spans="1:3" x14ac:dyDescent="0.55000000000000004">
      <c r="A1470">
        <v>3305569301</v>
      </c>
      <c r="B1470">
        <v>2</v>
      </c>
      <c r="C1470" t="s">
        <v>472</v>
      </c>
    </row>
    <row r="1471" spans="1:3" x14ac:dyDescent="0.55000000000000004">
      <c r="A1471">
        <v>3305570178</v>
      </c>
      <c r="B1471">
        <v>6</v>
      </c>
      <c r="C1471" t="s">
        <v>472</v>
      </c>
    </row>
    <row r="1472" spans="1:3" hidden="1" x14ac:dyDescent="0.55000000000000004">
      <c r="A1472">
        <v>3305571405</v>
      </c>
      <c r="B1472">
        <v>30</v>
      </c>
      <c r="C1472" t="s">
        <v>472</v>
      </c>
    </row>
    <row r="1473" spans="1:3" hidden="1" x14ac:dyDescent="0.55000000000000004">
      <c r="A1473">
        <v>3305653797</v>
      </c>
      <c r="B1473">
        <v>18</v>
      </c>
      <c r="C1473" t="s">
        <v>472</v>
      </c>
    </row>
    <row r="1474" spans="1:3" x14ac:dyDescent="0.55000000000000004">
      <c r="A1474">
        <v>3305667880</v>
      </c>
      <c r="B1474">
        <v>4</v>
      </c>
      <c r="C1474" t="s">
        <v>472</v>
      </c>
    </row>
    <row r="1475" spans="1:3" hidden="1" x14ac:dyDescent="0.55000000000000004">
      <c r="A1475">
        <v>3305672461</v>
      </c>
      <c r="B1475">
        <v>33</v>
      </c>
      <c r="C1475" t="s">
        <v>474</v>
      </c>
    </row>
    <row r="1476" spans="1:3" hidden="1" x14ac:dyDescent="0.55000000000000004">
      <c r="A1476">
        <v>3305712929</v>
      </c>
      <c r="B1476">
        <v>27</v>
      </c>
      <c r="C1476" t="s">
        <v>472</v>
      </c>
    </row>
    <row r="1477" spans="1:3" x14ac:dyDescent="0.55000000000000004">
      <c r="A1477">
        <v>3305731797</v>
      </c>
      <c r="B1477">
        <v>7</v>
      </c>
      <c r="C1477" t="s">
        <v>472</v>
      </c>
    </row>
    <row r="1478" spans="1:3" x14ac:dyDescent="0.55000000000000004">
      <c r="A1478">
        <v>3305777309</v>
      </c>
      <c r="B1478">
        <v>14</v>
      </c>
      <c r="C1478" t="s">
        <v>472</v>
      </c>
    </row>
    <row r="1479" spans="1:3" x14ac:dyDescent="0.55000000000000004">
      <c r="A1479">
        <v>3305782071</v>
      </c>
      <c r="B1479">
        <v>15</v>
      </c>
      <c r="C1479" t="s">
        <v>472</v>
      </c>
    </row>
    <row r="1480" spans="1:3" hidden="1" x14ac:dyDescent="0.55000000000000004">
      <c r="A1480">
        <v>3305794830</v>
      </c>
      <c r="B1480">
        <v>25</v>
      </c>
      <c r="C1480" t="s">
        <v>472</v>
      </c>
    </row>
    <row r="1481" spans="1:3" hidden="1" x14ac:dyDescent="0.55000000000000004">
      <c r="A1481">
        <v>3305799774</v>
      </c>
      <c r="B1481">
        <v>20</v>
      </c>
      <c r="C1481" t="s">
        <v>472</v>
      </c>
    </row>
    <row r="1482" spans="1:3" x14ac:dyDescent="0.55000000000000004">
      <c r="A1482">
        <v>3305800277</v>
      </c>
      <c r="B1482">
        <v>16</v>
      </c>
      <c r="C1482" t="s">
        <v>472</v>
      </c>
    </row>
    <row r="1483" spans="1:3" x14ac:dyDescent="0.55000000000000004">
      <c r="A1483">
        <v>3305827727</v>
      </c>
      <c r="B1483">
        <v>1</v>
      </c>
      <c r="C1483" t="s">
        <v>472</v>
      </c>
    </row>
    <row r="1484" spans="1:3" hidden="1" x14ac:dyDescent="0.55000000000000004">
      <c r="A1484">
        <v>3305855535</v>
      </c>
      <c r="B1484">
        <v>33</v>
      </c>
      <c r="C1484" t="s">
        <v>475</v>
      </c>
    </row>
    <row r="1485" spans="1:3" hidden="1" x14ac:dyDescent="0.55000000000000004">
      <c r="A1485">
        <v>3305878309</v>
      </c>
      <c r="B1485">
        <v>33</v>
      </c>
      <c r="C1485" t="s">
        <v>476</v>
      </c>
    </row>
    <row r="1486" spans="1:3" x14ac:dyDescent="0.55000000000000004">
      <c r="A1486">
        <v>3305887919</v>
      </c>
      <c r="B1486">
        <v>10</v>
      </c>
      <c r="C1486" t="s">
        <v>472</v>
      </c>
    </row>
    <row r="1487" spans="1:3" hidden="1" x14ac:dyDescent="0.55000000000000004">
      <c r="A1487">
        <v>3305893525</v>
      </c>
      <c r="B1487">
        <v>33</v>
      </c>
      <c r="C1487" t="s">
        <v>477</v>
      </c>
    </row>
    <row r="1488" spans="1:3" x14ac:dyDescent="0.55000000000000004">
      <c r="A1488">
        <v>3305913922</v>
      </c>
      <c r="B1488">
        <v>12</v>
      </c>
      <c r="C1488" t="s">
        <v>472</v>
      </c>
    </row>
    <row r="1489" spans="1:3" hidden="1" x14ac:dyDescent="0.55000000000000004">
      <c r="A1489">
        <v>3305964261</v>
      </c>
      <c r="B1489">
        <v>29</v>
      </c>
      <c r="C1489" t="s">
        <v>472</v>
      </c>
    </row>
    <row r="1490" spans="1:3" hidden="1" x14ac:dyDescent="0.55000000000000004">
      <c r="A1490">
        <v>3305990351</v>
      </c>
      <c r="B1490">
        <v>22</v>
      </c>
      <c r="C1490" t="s">
        <v>472</v>
      </c>
    </row>
    <row r="1491" spans="1:3" hidden="1" x14ac:dyDescent="0.55000000000000004">
      <c r="A1491">
        <v>3306017756</v>
      </c>
      <c r="B1491">
        <v>26</v>
      </c>
      <c r="C1491" t="s">
        <v>472</v>
      </c>
    </row>
    <row r="1492" spans="1:3" x14ac:dyDescent="0.55000000000000004">
      <c r="A1492">
        <v>3306028045</v>
      </c>
      <c r="B1492">
        <v>9</v>
      </c>
      <c r="C1492" t="s">
        <v>472</v>
      </c>
    </row>
    <row r="1493" spans="1:3" x14ac:dyDescent="0.55000000000000004">
      <c r="A1493">
        <v>3306041592</v>
      </c>
      <c r="B1493">
        <v>5</v>
      </c>
      <c r="C1493" t="s">
        <v>472</v>
      </c>
    </row>
    <row r="1494" spans="1:3" hidden="1" x14ac:dyDescent="0.55000000000000004">
      <c r="A1494">
        <v>3306046352</v>
      </c>
      <c r="B1494">
        <v>19</v>
      </c>
      <c r="C1494" t="s">
        <v>472</v>
      </c>
    </row>
    <row r="1495" spans="1:3" x14ac:dyDescent="0.55000000000000004">
      <c r="A1495">
        <v>3306136384</v>
      </c>
      <c r="B1495">
        <v>17</v>
      </c>
      <c r="C1495" t="s">
        <v>472</v>
      </c>
    </row>
    <row r="1496" spans="1:3" x14ac:dyDescent="0.55000000000000004">
      <c r="A1496">
        <v>3306203414</v>
      </c>
      <c r="B1496">
        <v>13</v>
      </c>
      <c r="C1496" t="s">
        <v>472</v>
      </c>
    </row>
    <row r="1497" spans="1:3" x14ac:dyDescent="0.55000000000000004">
      <c r="A1497">
        <v>3306227513</v>
      </c>
      <c r="B1497">
        <v>3</v>
      </c>
      <c r="C1497" t="s">
        <v>472</v>
      </c>
    </row>
    <row r="1498" spans="1:3" hidden="1" x14ac:dyDescent="0.55000000000000004">
      <c r="A1498">
        <v>3306233964</v>
      </c>
      <c r="B1498">
        <v>21</v>
      </c>
      <c r="C1498" t="s">
        <v>472</v>
      </c>
    </row>
    <row r="1499" spans="1:3" hidden="1" x14ac:dyDescent="0.55000000000000004">
      <c r="A1499">
        <v>3306272518</v>
      </c>
      <c r="B1499">
        <v>23</v>
      </c>
      <c r="C1499" t="s">
        <v>472</v>
      </c>
    </row>
    <row r="1500" spans="1:3" hidden="1" x14ac:dyDescent="0.55000000000000004">
      <c r="A1500">
        <v>3306305046</v>
      </c>
      <c r="B1500">
        <v>32</v>
      </c>
      <c r="C1500" t="s">
        <v>472</v>
      </c>
    </row>
    <row r="1501" spans="1:3" hidden="1" x14ac:dyDescent="0.55000000000000004">
      <c r="A1501">
        <v>3306390604</v>
      </c>
      <c r="B1501">
        <v>33</v>
      </c>
      <c r="C1501" t="s">
        <v>478</v>
      </c>
    </row>
    <row r="1502" spans="1:3" hidden="1" x14ac:dyDescent="0.55000000000000004">
      <c r="A1502">
        <v>3306781995</v>
      </c>
      <c r="B1502">
        <v>33</v>
      </c>
      <c r="C1502" t="s">
        <v>479</v>
      </c>
    </row>
    <row r="1503" spans="1:3" hidden="1" x14ac:dyDescent="0.55000000000000004">
      <c r="A1503">
        <v>3306810486</v>
      </c>
      <c r="B1503">
        <v>33</v>
      </c>
      <c r="C1503" t="s">
        <v>480</v>
      </c>
    </row>
    <row r="1504" spans="1:3" hidden="1" x14ac:dyDescent="0.55000000000000004">
      <c r="A1504">
        <v>3307004470</v>
      </c>
      <c r="B1504">
        <v>33</v>
      </c>
      <c r="C1504" t="s">
        <v>481</v>
      </c>
    </row>
    <row r="1505" spans="1:3" hidden="1" x14ac:dyDescent="0.55000000000000004">
      <c r="A1505">
        <v>3307016501</v>
      </c>
      <c r="B1505">
        <v>33</v>
      </c>
      <c r="C1505" t="s">
        <v>482</v>
      </c>
    </row>
    <row r="1506" spans="1:3" hidden="1" x14ac:dyDescent="0.55000000000000004">
      <c r="A1506">
        <v>3307318314</v>
      </c>
      <c r="B1506">
        <v>33</v>
      </c>
      <c r="C1506" t="s">
        <v>483</v>
      </c>
    </row>
    <row r="1507" spans="1:3" hidden="1" x14ac:dyDescent="0.55000000000000004">
      <c r="A1507">
        <v>3307518019</v>
      </c>
      <c r="B1507">
        <v>33</v>
      </c>
      <c r="C1507" t="s">
        <v>484</v>
      </c>
    </row>
    <row r="1508" spans="1:3" hidden="1" x14ac:dyDescent="0.55000000000000004">
      <c r="A1508">
        <v>3307699857</v>
      </c>
      <c r="B1508">
        <v>33</v>
      </c>
      <c r="C1508" t="s">
        <v>485</v>
      </c>
    </row>
    <row r="1509" spans="1:3" hidden="1" x14ac:dyDescent="0.55000000000000004">
      <c r="A1509">
        <v>3308033101</v>
      </c>
      <c r="B1509">
        <v>33</v>
      </c>
      <c r="C1509" t="s">
        <v>486</v>
      </c>
    </row>
    <row r="1510" spans="1:3" hidden="1" x14ac:dyDescent="0.55000000000000004">
      <c r="A1510">
        <v>3308099677</v>
      </c>
      <c r="B1510">
        <v>33</v>
      </c>
      <c r="C1510" t="s">
        <v>487</v>
      </c>
    </row>
    <row r="1511" spans="1:3" hidden="1" x14ac:dyDescent="0.55000000000000004">
      <c r="A1511">
        <v>3308119840</v>
      </c>
      <c r="B1511">
        <v>33</v>
      </c>
      <c r="C1511" t="s">
        <v>488</v>
      </c>
    </row>
    <row r="1512" spans="1:3" hidden="1" x14ac:dyDescent="0.55000000000000004">
      <c r="A1512">
        <v>3308129260</v>
      </c>
      <c r="B1512">
        <v>33</v>
      </c>
      <c r="C1512" t="s">
        <v>489</v>
      </c>
    </row>
    <row r="1513" spans="1:3" hidden="1" x14ac:dyDescent="0.55000000000000004">
      <c r="A1513">
        <v>3308184104</v>
      </c>
      <c r="B1513">
        <v>33</v>
      </c>
      <c r="C1513" t="s">
        <v>490</v>
      </c>
    </row>
    <row r="1514" spans="1:3" hidden="1" x14ac:dyDescent="0.55000000000000004">
      <c r="A1514">
        <v>3330361027</v>
      </c>
      <c r="B1514">
        <v>24</v>
      </c>
      <c r="C1514" t="s">
        <v>50</v>
      </c>
    </row>
    <row r="1515" spans="1:3" x14ac:dyDescent="0.55000000000000004">
      <c r="A1515">
        <v>3330390956</v>
      </c>
      <c r="B1515">
        <v>8</v>
      </c>
      <c r="C1515" t="s">
        <v>50</v>
      </c>
    </row>
    <row r="1516" spans="1:3" hidden="1" x14ac:dyDescent="0.55000000000000004">
      <c r="A1516">
        <v>3330467692</v>
      </c>
      <c r="B1516">
        <v>28</v>
      </c>
      <c r="C1516" t="s">
        <v>50</v>
      </c>
    </row>
    <row r="1517" spans="1:3" x14ac:dyDescent="0.55000000000000004">
      <c r="A1517">
        <v>3330508647</v>
      </c>
      <c r="B1517">
        <v>11</v>
      </c>
      <c r="C1517" t="s">
        <v>50</v>
      </c>
    </row>
    <row r="1518" spans="1:3" hidden="1" x14ac:dyDescent="0.55000000000000004">
      <c r="A1518">
        <v>3330529650</v>
      </c>
      <c r="B1518">
        <v>31</v>
      </c>
      <c r="C1518" t="s">
        <v>50</v>
      </c>
    </row>
    <row r="1519" spans="1:3" x14ac:dyDescent="0.55000000000000004">
      <c r="A1519">
        <v>3330554307</v>
      </c>
      <c r="B1519">
        <v>2</v>
      </c>
      <c r="C1519" t="s">
        <v>50</v>
      </c>
    </row>
    <row r="1520" spans="1:3" x14ac:dyDescent="0.55000000000000004">
      <c r="A1520">
        <v>3330568843</v>
      </c>
      <c r="B1520">
        <v>6</v>
      </c>
      <c r="C1520" t="s">
        <v>50</v>
      </c>
    </row>
    <row r="1521" spans="1:3" hidden="1" x14ac:dyDescent="0.55000000000000004">
      <c r="A1521">
        <v>3330570111</v>
      </c>
      <c r="B1521">
        <v>30</v>
      </c>
      <c r="C1521" t="s">
        <v>50</v>
      </c>
    </row>
    <row r="1522" spans="1:3" hidden="1" x14ac:dyDescent="0.55000000000000004">
      <c r="A1522">
        <v>3330652489</v>
      </c>
      <c r="B1522">
        <v>18</v>
      </c>
      <c r="C1522" t="s">
        <v>50</v>
      </c>
    </row>
    <row r="1523" spans="1:3" x14ac:dyDescent="0.55000000000000004">
      <c r="A1523">
        <v>3330666545</v>
      </c>
      <c r="B1523">
        <v>4</v>
      </c>
      <c r="C1523" t="s">
        <v>50</v>
      </c>
    </row>
    <row r="1524" spans="1:3" x14ac:dyDescent="0.55000000000000004">
      <c r="A1524">
        <v>3330700383</v>
      </c>
      <c r="B1524">
        <v>1</v>
      </c>
      <c r="C1524" t="s">
        <v>50</v>
      </c>
    </row>
    <row r="1525" spans="1:3" hidden="1" x14ac:dyDescent="0.55000000000000004">
      <c r="A1525">
        <v>3330711681</v>
      </c>
      <c r="B1525">
        <v>27</v>
      </c>
      <c r="C1525" t="s">
        <v>50</v>
      </c>
    </row>
    <row r="1526" spans="1:3" x14ac:dyDescent="0.55000000000000004">
      <c r="A1526">
        <v>3330719957</v>
      </c>
      <c r="B1526">
        <v>7</v>
      </c>
      <c r="C1526" t="s">
        <v>50</v>
      </c>
    </row>
    <row r="1527" spans="1:3" x14ac:dyDescent="0.55000000000000004">
      <c r="A1527">
        <v>3330768284</v>
      </c>
      <c r="B1527">
        <v>14</v>
      </c>
      <c r="C1527" t="s">
        <v>50</v>
      </c>
    </row>
    <row r="1528" spans="1:3" x14ac:dyDescent="0.55000000000000004">
      <c r="A1528">
        <v>3330780736</v>
      </c>
      <c r="B1528">
        <v>15</v>
      </c>
      <c r="C1528" t="s">
        <v>50</v>
      </c>
    </row>
    <row r="1529" spans="1:3" hidden="1" x14ac:dyDescent="0.55000000000000004">
      <c r="A1529">
        <v>3330793521</v>
      </c>
      <c r="B1529">
        <v>25</v>
      </c>
      <c r="C1529" t="s">
        <v>50</v>
      </c>
    </row>
    <row r="1530" spans="1:3" hidden="1" x14ac:dyDescent="0.55000000000000004">
      <c r="A1530">
        <v>3330798465</v>
      </c>
      <c r="B1530">
        <v>20</v>
      </c>
      <c r="C1530" t="s">
        <v>50</v>
      </c>
    </row>
    <row r="1531" spans="1:3" x14ac:dyDescent="0.55000000000000004">
      <c r="A1531">
        <v>3330799070</v>
      </c>
      <c r="B1531">
        <v>16</v>
      </c>
      <c r="C1531" t="s">
        <v>50</v>
      </c>
    </row>
    <row r="1532" spans="1:3" x14ac:dyDescent="0.55000000000000004">
      <c r="A1532">
        <v>3330876143</v>
      </c>
      <c r="B1532">
        <v>10</v>
      </c>
      <c r="C1532" t="s">
        <v>50</v>
      </c>
    </row>
    <row r="1533" spans="1:3" x14ac:dyDescent="0.55000000000000004">
      <c r="A1533">
        <v>3330919194</v>
      </c>
      <c r="B1533">
        <v>12</v>
      </c>
      <c r="C1533" t="s">
        <v>50</v>
      </c>
    </row>
    <row r="1534" spans="1:3" hidden="1" x14ac:dyDescent="0.55000000000000004">
      <c r="A1534">
        <v>3330962967</v>
      </c>
      <c r="B1534">
        <v>29</v>
      </c>
      <c r="C1534" t="s">
        <v>50</v>
      </c>
    </row>
    <row r="1535" spans="1:3" hidden="1" x14ac:dyDescent="0.55000000000000004">
      <c r="A1535">
        <v>3330989042</v>
      </c>
      <c r="B1535">
        <v>22</v>
      </c>
      <c r="C1535" t="s">
        <v>50</v>
      </c>
    </row>
    <row r="1536" spans="1:3" hidden="1" x14ac:dyDescent="0.55000000000000004">
      <c r="A1536">
        <v>3331016488</v>
      </c>
      <c r="B1536">
        <v>26</v>
      </c>
      <c r="C1536" t="s">
        <v>50</v>
      </c>
    </row>
    <row r="1537" spans="1:3" x14ac:dyDescent="0.55000000000000004">
      <c r="A1537">
        <v>3331026664</v>
      </c>
      <c r="B1537">
        <v>9</v>
      </c>
      <c r="C1537" t="s">
        <v>50</v>
      </c>
    </row>
    <row r="1538" spans="1:3" x14ac:dyDescent="0.55000000000000004">
      <c r="A1538">
        <v>3331033299</v>
      </c>
      <c r="B1538">
        <v>5</v>
      </c>
      <c r="C1538" t="s">
        <v>50</v>
      </c>
    </row>
    <row r="1539" spans="1:3" hidden="1" x14ac:dyDescent="0.55000000000000004">
      <c r="A1539">
        <v>3331045043</v>
      </c>
      <c r="B1539">
        <v>19</v>
      </c>
      <c r="C1539" t="s">
        <v>50</v>
      </c>
    </row>
    <row r="1540" spans="1:3" x14ac:dyDescent="0.55000000000000004">
      <c r="A1540">
        <v>3331135049</v>
      </c>
      <c r="B1540">
        <v>17</v>
      </c>
      <c r="C1540" t="s">
        <v>50</v>
      </c>
    </row>
    <row r="1541" spans="1:3" x14ac:dyDescent="0.55000000000000004">
      <c r="A1541">
        <v>3331202059</v>
      </c>
      <c r="B1541">
        <v>13</v>
      </c>
      <c r="C1541" t="s">
        <v>50</v>
      </c>
    </row>
    <row r="1542" spans="1:3" x14ac:dyDescent="0.55000000000000004">
      <c r="A1542">
        <v>3331217527</v>
      </c>
      <c r="B1542">
        <v>3</v>
      </c>
      <c r="C1542" t="s">
        <v>50</v>
      </c>
    </row>
    <row r="1543" spans="1:3" hidden="1" x14ac:dyDescent="0.55000000000000004">
      <c r="A1543">
        <v>3331232655</v>
      </c>
      <c r="B1543">
        <v>21</v>
      </c>
      <c r="C1543" t="s">
        <v>50</v>
      </c>
    </row>
    <row r="1544" spans="1:3" hidden="1" x14ac:dyDescent="0.55000000000000004">
      <c r="A1544">
        <v>3331271210</v>
      </c>
      <c r="B1544">
        <v>23</v>
      </c>
      <c r="C1544" t="s">
        <v>50</v>
      </c>
    </row>
    <row r="1545" spans="1:3" hidden="1" x14ac:dyDescent="0.55000000000000004">
      <c r="A1545">
        <v>3331303711</v>
      </c>
      <c r="B1545">
        <v>32</v>
      </c>
      <c r="C1545" t="s">
        <v>50</v>
      </c>
    </row>
    <row r="1546" spans="1:3" hidden="1" x14ac:dyDescent="0.55000000000000004">
      <c r="A1546">
        <v>3600394452</v>
      </c>
      <c r="B1546">
        <v>24</v>
      </c>
      <c r="C1546" t="s">
        <v>491</v>
      </c>
    </row>
    <row r="1547" spans="1:3" hidden="1" x14ac:dyDescent="0.55000000000000004">
      <c r="A1547">
        <v>3600395272</v>
      </c>
      <c r="B1547">
        <v>24</v>
      </c>
      <c r="C1547" t="s">
        <v>0</v>
      </c>
    </row>
    <row r="1548" spans="1:3" x14ac:dyDescent="0.55000000000000004">
      <c r="A1548">
        <v>3600425210</v>
      </c>
      <c r="B1548">
        <v>8</v>
      </c>
      <c r="C1548" t="s">
        <v>492</v>
      </c>
    </row>
    <row r="1549" spans="1:3" x14ac:dyDescent="0.55000000000000004">
      <c r="A1549">
        <v>3600426029</v>
      </c>
      <c r="B1549">
        <v>8</v>
      </c>
      <c r="C1549" t="s">
        <v>0</v>
      </c>
    </row>
    <row r="1550" spans="1:3" hidden="1" x14ac:dyDescent="0.55000000000000004">
      <c r="A1550">
        <v>3600501101</v>
      </c>
      <c r="B1550">
        <v>28</v>
      </c>
      <c r="C1550" t="s">
        <v>493</v>
      </c>
    </row>
    <row r="1551" spans="1:3" hidden="1" x14ac:dyDescent="0.55000000000000004">
      <c r="A1551">
        <v>3600501921</v>
      </c>
      <c r="B1551">
        <v>28</v>
      </c>
      <c r="C1551" t="s">
        <v>0</v>
      </c>
    </row>
    <row r="1552" spans="1:3" x14ac:dyDescent="0.55000000000000004">
      <c r="A1552">
        <v>3600542493</v>
      </c>
      <c r="B1552">
        <v>11</v>
      </c>
      <c r="C1552" t="s">
        <v>494</v>
      </c>
    </row>
    <row r="1553" spans="1:3" x14ac:dyDescent="0.55000000000000004">
      <c r="A1553">
        <v>3600543312</v>
      </c>
      <c r="B1553">
        <v>11</v>
      </c>
      <c r="C1553" t="s">
        <v>0</v>
      </c>
    </row>
    <row r="1554" spans="1:3" hidden="1" x14ac:dyDescent="0.55000000000000004">
      <c r="A1554">
        <v>3600564009</v>
      </c>
      <c r="B1554">
        <v>31</v>
      </c>
      <c r="C1554" t="s">
        <v>495</v>
      </c>
    </row>
    <row r="1555" spans="1:3" hidden="1" x14ac:dyDescent="0.55000000000000004">
      <c r="A1555">
        <v>3600564828</v>
      </c>
      <c r="B1555">
        <v>31</v>
      </c>
      <c r="C1555" t="s">
        <v>0</v>
      </c>
    </row>
    <row r="1556" spans="1:3" x14ac:dyDescent="0.55000000000000004">
      <c r="A1556">
        <v>3600588559</v>
      </c>
      <c r="B1556">
        <v>2</v>
      </c>
      <c r="C1556" t="s">
        <v>496</v>
      </c>
    </row>
    <row r="1557" spans="1:3" x14ac:dyDescent="0.55000000000000004">
      <c r="A1557">
        <v>3600589377</v>
      </c>
      <c r="B1557">
        <v>2</v>
      </c>
      <c r="C1557" t="s">
        <v>0</v>
      </c>
    </row>
    <row r="1558" spans="1:3" x14ac:dyDescent="0.55000000000000004">
      <c r="A1558">
        <v>3600602583</v>
      </c>
      <c r="B1558">
        <v>6</v>
      </c>
      <c r="C1558" t="s">
        <v>497</v>
      </c>
    </row>
    <row r="1559" spans="1:3" x14ac:dyDescent="0.55000000000000004">
      <c r="A1559">
        <v>3600603401</v>
      </c>
      <c r="B1559">
        <v>6</v>
      </c>
      <c r="C1559" t="s">
        <v>0</v>
      </c>
    </row>
    <row r="1560" spans="1:3" hidden="1" x14ac:dyDescent="0.55000000000000004">
      <c r="A1560">
        <v>3600604382</v>
      </c>
      <c r="B1560">
        <v>30</v>
      </c>
      <c r="C1560" t="s">
        <v>498</v>
      </c>
    </row>
    <row r="1561" spans="1:3" hidden="1" x14ac:dyDescent="0.55000000000000004">
      <c r="A1561">
        <v>3600605201</v>
      </c>
      <c r="B1561">
        <v>30</v>
      </c>
      <c r="C1561" t="s">
        <v>0</v>
      </c>
    </row>
    <row r="1562" spans="1:3" hidden="1" x14ac:dyDescent="0.55000000000000004">
      <c r="A1562">
        <v>3600677906</v>
      </c>
      <c r="B1562">
        <v>33</v>
      </c>
      <c r="C1562" t="s">
        <v>9</v>
      </c>
    </row>
    <row r="1563" spans="1:3" hidden="1" x14ac:dyDescent="0.55000000000000004">
      <c r="A1563">
        <v>3600684202</v>
      </c>
      <c r="B1563">
        <v>18</v>
      </c>
      <c r="C1563" t="s">
        <v>499</v>
      </c>
    </row>
    <row r="1564" spans="1:3" hidden="1" x14ac:dyDescent="0.55000000000000004">
      <c r="A1564">
        <v>3600685020</v>
      </c>
      <c r="B1564">
        <v>18</v>
      </c>
      <c r="C1564" t="s">
        <v>0</v>
      </c>
    </row>
    <row r="1565" spans="1:3" x14ac:dyDescent="0.55000000000000004">
      <c r="A1565">
        <v>3600700717</v>
      </c>
      <c r="B1565">
        <v>4</v>
      </c>
      <c r="C1565" t="s">
        <v>500</v>
      </c>
    </row>
    <row r="1566" spans="1:3" x14ac:dyDescent="0.55000000000000004">
      <c r="A1566">
        <v>3600701535</v>
      </c>
      <c r="B1566">
        <v>4</v>
      </c>
      <c r="C1566" t="s">
        <v>0</v>
      </c>
    </row>
    <row r="1567" spans="1:3" x14ac:dyDescent="0.55000000000000004">
      <c r="A1567">
        <v>3600734232</v>
      </c>
      <c r="B1567">
        <v>1</v>
      </c>
      <c r="C1567" t="s">
        <v>501</v>
      </c>
    </row>
    <row r="1568" spans="1:3" x14ac:dyDescent="0.55000000000000004">
      <c r="A1568">
        <v>3600735051</v>
      </c>
      <c r="B1568">
        <v>1</v>
      </c>
      <c r="C1568" t="s">
        <v>0</v>
      </c>
    </row>
    <row r="1569" spans="1:3" hidden="1" x14ac:dyDescent="0.55000000000000004">
      <c r="A1569">
        <v>3600745442</v>
      </c>
      <c r="B1569">
        <v>27</v>
      </c>
      <c r="C1569" t="s">
        <v>502</v>
      </c>
    </row>
    <row r="1570" spans="1:3" hidden="1" x14ac:dyDescent="0.55000000000000004">
      <c r="A1570">
        <v>3600746261</v>
      </c>
      <c r="B1570">
        <v>27</v>
      </c>
      <c r="C1570" t="s">
        <v>0</v>
      </c>
    </row>
    <row r="1571" spans="1:3" x14ac:dyDescent="0.55000000000000004">
      <c r="A1571">
        <v>3600754225</v>
      </c>
      <c r="B1571">
        <v>7</v>
      </c>
      <c r="C1571" t="s">
        <v>503</v>
      </c>
    </row>
    <row r="1572" spans="1:3" x14ac:dyDescent="0.55000000000000004">
      <c r="A1572">
        <v>3600755043</v>
      </c>
      <c r="B1572">
        <v>7</v>
      </c>
      <c r="C1572" t="s">
        <v>0</v>
      </c>
    </row>
    <row r="1573" spans="1:3" x14ac:dyDescent="0.55000000000000004">
      <c r="A1573">
        <v>3600802118</v>
      </c>
      <c r="B1573">
        <v>14</v>
      </c>
      <c r="C1573" t="s">
        <v>504</v>
      </c>
    </row>
    <row r="1574" spans="1:3" x14ac:dyDescent="0.55000000000000004">
      <c r="A1574">
        <v>3600802936</v>
      </c>
      <c r="B1574">
        <v>14</v>
      </c>
      <c r="C1574" t="s">
        <v>0</v>
      </c>
    </row>
    <row r="1575" spans="1:3" x14ac:dyDescent="0.55000000000000004">
      <c r="A1575">
        <v>3600815103</v>
      </c>
      <c r="B1575">
        <v>15</v>
      </c>
      <c r="C1575" t="s">
        <v>505</v>
      </c>
    </row>
    <row r="1576" spans="1:3" x14ac:dyDescent="0.55000000000000004">
      <c r="A1576">
        <v>3600815921</v>
      </c>
      <c r="B1576">
        <v>15</v>
      </c>
      <c r="C1576" t="s">
        <v>0</v>
      </c>
    </row>
    <row r="1577" spans="1:3" hidden="1" x14ac:dyDescent="0.55000000000000004">
      <c r="A1577">
        <v>3600827166</v>
      </c>
      <c r="B1577">
        <v>25</v>
      </c>
      <c r="C1577" t="s">
        <v>506</v>
      </c>
    </row>
    <row r="1578" spans="1:3" hidden="1" x14ac:dyDescent="0.55000000000000004">
      <c r="A1578">
        <v>3600827987</v>
      </c>
      <c r="B1578">
        <v>25</v>
      </c>
      <c r="C1578" t="s">
        <v>0</v>
      </c>
    </row>
    <row r="1579" spans="1:3" hidden="1" x14ac:dyDescent="0.55000000000000004">
      <c r="A1579">
        <v>3600830778</v>
      </c>
      <c r="B1579">
        <v>20</v>
      </c>
      <c r="C1579" t="s">
        <v>507</v>
      </c>
    </row>
    <row r="1580" spans="1:3" hidden="1" x14ac:dyDescent="0.55000000000000004">
      <c r="A1580">
        <v>3600831597</v>
      </c>
      <c r="B1580">
        <v>20</v>
      </c>
      <c r="C1580" t="s">
        <v>0</v>
      </c>
    </row>
    <row r="1581" spans="1:3" x14ac:dyDescent="0.55000000000000004">
      <c r="A1581">
        <v>3600833092</v>
      </c>
      <c r="B1581">
        <v>16</v>
      </c>
      <c r="C1581" t="s">
        <v>508</v>
      </c>
    </row>
    <row r="1582" spans="1:3" x14ac:dyDescent="0.55000000000000004">
      <c r="A1582">
        <v>3600833911</v>
      </c>
      <c r="B1582">
        <v>16</v>
      </c>
      <c r="C1582" t="s">
        <v>0</v>
      </c>
    </row>
    <row r="1583" spans="1:3" x14ac:dyDescent="0.55000000000000004">
      <c r="A1583">
        <v>3600909016</v>
      </c>
      <c r="B1583">
        <v>10</v>
      </c>
      <c r="C1583" t="s">
        <v>509</v>
      </c>
    </row>
    <row r="1584" spans="1:3" x14ac:dyDescent="0.55000000000000004">
      <c r="A1584">
        <v>3600909834</v>
      </c>
      <c r="B1584">
        <v>10</v>
      </c>
      <c r="C1584" t="s">
        <v>0</v>
      </c>
    </row>
    <row r="1585" spans="1:3" x14ac:dyDescent="0.55000000000000004">
      <c r="A1585">
        <v>3600946346</v>
      </c>
      <c r="B1585">
        <v>12</v>
      </c>
      <c r="C1585" t="s">
        <v>510</v>
      </c>
    </row>
    <row r="1586" spans="1:3" x14ac:dyDescent="0.55000000000000004">
      <c r="A1586">
        <v>3600947164</v>
      </c>
      <c r="B1586">
        <v>12</v>
      </c>
      <c r="C1586" t="s">
        <v>0</v>
      </c>
    </row>
    <row r="1587" spans="1:3" hidden="1" x14ac:dyDescent="0.55000000000000004">
      <c r="A1587">
        <v>3600996737</v>
      </c>
      <c r="B1587">
        <v>29</v>
      </c>
      <c r="C1587" t="s">
        <v>511</v>
      </c>
    </row>
    <row r="1588" spans="1:3" hidden="1" x14ac:dyDescent="0.55000000000000004">
      <c r="A1588">
        <v>3600997555</v>
      </c>
      <c r="B1588">
        <v>29</v>
      </c>
      <c r="C1588" t="s">
        <v>0</v>
      </c>
    </row>
    <row r="1589" spans="1:3" hidden="1" x14ac:dyDescent="0.55000000000000004">
      <c r="A1589">
        <v>3601021964</v>
      </c>
      <c r="B1589">
        <v>22</v>
      </c>
      <c r="C1589" t="s">
        <v>512</v>
      </c>
    </row>
    <row r="1590" spans="1:3" hidden="1" x14ac:dyDescent="0.55000000000000004">
      <c r="A1590">
        <v>3601022784</v>
      </c>
      <c r="B1590">
        <v>22</v>
      </c>
      <c r="C1590" t="s">
        <v>0</v>
      </c>
    </row>
    <row r="1591" spans="1:3" hidden="1" x14ac:dyDescent="0.55000000000000004">
      <c r="A1591">
        <v>3601049895</v>
      </c>
      <c r="B1591">
        <v>26</v>
      </c>
      <c r="C1591" t="s">
        <v>513</v>
      </c>
    </row>
    <row r="1592" spans="1:3" hidden="1" x14ac:dyDescent="0.55000000000000004">
      <c r="A1592">
        <v>3601050713</v>
      </c>
      <c r="B1592">
        <v>26</v>
      </c>
      <c r="C1592" t="s">
        <v>0</v>
      </c>
    </row>
    <row r="1593" spans="1:3" x14ac:dyDescent="0.55000000000000004">
      <c r="A1593">
        <v>3601060553</v>
      </c>
      <c r="B1593">
        <v>9</v>
      </c>
      <c r="C1593" t="s">
        <v>514</v>
      </c>
    </row>
    <row r="1594" spans="1:3" x14ac:dyDescent="0.55000000000000004">
      <c r="A1594">
        <v>3601061371</v>
      </c>
      <c r="B1594">
        <v>9</v>
      </c>
      <c r="C1594" t="s">
        <v>0</v>
      </c>
    </row>
    <row r="1595" spans="1:3" x14ac:dyDescent="0.55000000000000004">
      <c r="A1595">
        <v>3601067041</v>
      </c>
      <c r="B1595">
        <v>5</v>
      </c>
      <c r="C1595" t="s">
        <v>515</v>
      </c>
    </row>
    <row r="1596" spans="1:3" x14ac:dyDescent="0.55000000000000004">
      <c r="A1596">
        <v>3601067860</v>
      </c>
      <c r="B1596">
        <v>5</v>
      </c>
      <c r="C1596" t="s">
        <v>0</v>
      </c>
    </row>
    <row r="1597" spans="1:3" hidden="1" x14ac:dyDescent="0.55000000000000004">
      <c r="A1597">
        <v>3601077980</v>
      </c>
      <c r="B1597">
        <v>19</v>
      </c>
      <c r="C1597" t="s">
        <v>516</v>
      </c>
    </row>
    <row r="1598" spans="1:3" hidden="1" x14ac:dyDescent="0.55000000000000004">
      <c r="A1598">
        <v>3601078799</v>
      </c>
      <c r="B1598">
        <v>19</v>
      </c>
      <c r="C1598" t="s">
        <v>0</v>
      </c>
    </row>
    <row r="1599" spans="1:3" x14ac:dyDescent="0.55000000000000004">
      <c r="A1599">
        <v>3601168791</v>
      </c>
      <c r="B1599">
        <v>17</v>
      </c>
      <c r="C1599" t="s">
        <v>517</v>
      </c>
    </row>
    <row r="1600" spans="1:3" x14ac:dyDescent="0.55000000000000004">
      <c r="A1600">
        <v>3601169610</v>
      </c>
      <c r="B1600">
        <v>17</v>
      </c>
      <c r="C1600" t="s">
        <v>0</v>
      </c>
    </row>
    <row r="1601" spans="1:3" x14ac:dyDescent="0.55000000000000004">
      <c r="A1601">
        <v>3601235882</v>
      </c>
      <c r="B1601">
        <v>13</v>
      </c>
      <c r="C1601" t="s">
        <v>518</v>
      </c>
    </row>
    <row r="1602" spans="1:3" x14ac:dyDescent="0.55000000000000004">
      <c r="A1602">
        <v>3601236700</v>
      </c>
      <c r="B1602">
        <v>13</v>
      </c>
      <c r="C1602" t="s">
        <v>0</v>
      </c>
    </row>
    <row r="1603" spans="1:3" x14ac:dyDescent="0.55000000000000004">
      <c r="A1603">
        <v>3601252205</v>
      </c>
      <c r="B1603">
        <v>3</v>
      </c>
      <c r="C1603" t="s">
        <v>519</v>
      </c>
    </row>
    <row r="1604" spans="1:3" x14ac:dyDescent="0.55000000000000004">
      <c r="A1604">
        <v>3601253024</v>
      </c>
      <c r="B1604">
        <v>3</v>
      </c>
      <c r="C1604" t="s">
        <v>0</v>
      </c>
    </row>
    <row r="1605" spans="1:3" hidden="1" x14ac:dyDescent="0.55000000000000004">
      <c r="A1605">
        <v>3601265136</v>
      </c>
      <c r="B1605">
        <v>21</v>
      </c>
      <c r="C1605" t="s">
        <v>520</v>
      </c>
    </row>
    <row r="1606" spans="1:3" hidden="1" x14ac:dyDescent="0.55000000000000004">
      <c r="A1606">
        <v>3601265956</v>
      </c>
      <c r="B1606">
        <v>21</v>
      </c>
      <c r="C1606" t="s">
        <v>0</v>
      </c>
    </row>
    <row r="1607" spans="1:3" hidden="1" x14ac:dyDescent="0.55000000000000004">
      <c r="A1607">
        <v>3601303669</v>
      </c>
      <c r="B1607">
        <v>23</v>
      </c>
      <c r="C1607" t="s">
        <v>521</v>
      </c>
    </row>
    <row r="1608" spans="1:3" hidden="1" x14ac:dyDescent="0.55000000000000004">
      <c r="A1608">
        <v>3601304489</v>
      </c>
      <c r="B1608">
        <v>23</v>
      </c>
      <c r="C1608" t="s">
        <v>0</v>
      </c>
    </row>
    <row r="1609" spans="1:3" hidden="1" x14ac:dyDescent="0.55000000000000004">
      <c r="A1609">
        <v>3601338326</v>
      </c>
      <c r="B1609">
        <v>32</v>
      </c>
      <c r="C1609" t="s">
        <v>522</v>
      </c>
    </row>
    <row r="1610" spans="1:3" hidden="1" x14ac:dyDescent="0.55000000000000004">
      <c r="A1610">
        <v>3601339144</v>
      </c>
      <c r="B1610">
        <v>32</v>
      </c>
      <c r="C1610" t="s">
        <v>0</v>
      </c>
    </row>
    <row r="1611" spans="1:3" hidden="1" x14ac:dyDescent="0.55000000000000004">
      <c r="A1611">
        <v>3605394337</v>
      </c>
      <c r="B1611">
        <v>24</v>
      </c>
      <c r="C1611" t="s">
        <v>523</v>
      </c>
    </row>
    <row r="1612" spans="1:3" x14ac:dyDescent="0.55000000000000004">
      <c r="A1612">
        <v>3605423522</v>
      </c>
      <c r="B1612">
        <v>8</v>
      </c>
      <c r="C1612" t="s">
        <v>523</v>
      </c>
    </row>
    <row r="1613" spans="1:3" hidden="1" x14ac:dyDescent="0.55000000000000004">
      <c r="A1613">
        <v>3605501276</v>
      </c>
      <c r="B1613">
        <v>28</v>
      </c>
      <c r="C1613" t="s">
        <v>523</v>
      </c>
    </row>
    <row r="1614" spans="1:3" x14ac:dyDescent="0.55000000000000004">
      <c r="A1614">
        <v>3605541167</v>
      </c>
      <c r="B1614">
        <v>11</v>
      </c>
      <c r="C1614" t="s">
        <v>523</v>
      </c>
    </row>
    <row r="1615" spans="1:3" hidden="1" x14ac:dyDescent="0.55000000000000004">
      <c r="A1615">
        <v>3605564458</v>
      </c>
      <c r="B1615">
        <v>31</v>
      </c>
      <c r="C1615" t="s">
        <v>523</v>
      </c>
    </row>
    <row r="1616" spans="1:3" x14ac:dyDescent="0.55000000000000004">
      <c r="A1616">
        <v>3605586873</v>
      </c>
      <c r="B1616">
        <v>2</v>
      </c>
      <c r="C1616" t="s">
        <v>523</v>
      </c>
    </row>
    <row r="1617" spans="1:3" x14ac:dyDescent="0.55000000000000004">
      <c r="A1617">
        <v>3605601409</v>
      </c>
      <c r="B1617">
        <v>6</v>
      </c>
      <c r="C1617" t="s">
        <v>523</v>
      </c>
    </row>
    <row r="1618" spans="1:3" hidden="1" x14ac:dyDescent="0.55000000000000004">
      <c r="A1618">
        <v>3605604725</v>
      </c>
      <c r="B1618">
        <v>30</v>
      </c>
      <c r="C1618" t="s">
        <v>523</v>
      </c>
    </row>
    <row r="1619" spans="1:3" hidden="1" x14ac:dyDescent="0.55000000000000004">
      <c r="A1619">
        <v>3605685904</v>
      </c>
      <c r="B1619">
        <v>18</v>
      </c>
      <c r="C1619" t="s">
        <v>523</v>
      </c>
    </row>
    <row r="1620" spans="1:3" x14ac:dyDescent="0.55000000000000004">
      <c r="A1620">
        <v>3605699111</v>
      </c>
      <c r="B1620">
        <v>4</v>
      </c>
      <c r="C1620" t="s">
        <v>523</v>
      </c>
    </row>
    <row r="1621" spans="1:3" x14ac:dyDescent="0.55000000000000004">
      <c r="A1621">
        <v>3605732949</v>
      </c>
      <c r="B1621">
        <v>1</v>
      </c>
      <c r="C1621" t="s">
        <v>523</v>
      </c>
    </row>
    <row r="1622" spans="1:3" hidden="1" x14ac:dyDescent="0.55000000000000004">
      <c r="A1622">
        <v>3605745200</v>
      </c>
      <c r="B1622">
        <v>27</v>
      </c>
      <c r="C1622" t="s">
        <v>523</v>
      </c>
    </row>
    <row r="1623" spans="1:3" x14ac:dyDescent="0.55000000000000004">
      <c r="A1623">
        <v>3605762579</v>
      </c>
      <c r="B1623">
        <v>7</v>
      </c>
      <c r="C1623" t="s">
        <v>523</v>
      </c>
    </row>
    <row r="1624" spans="1:3" hidden="1" x14ac:dyDescent="0.55000000000000004">
      <c r="A1624">
        <v>3605800792</v>
      </c>
      <c r="B1624">
        <v>33</v>
      </c>
      <c r="C1624" t="s">
        <v>524</v>
      </c>
    </row>
    <row r="1625" spans="1:3" x14ac:dyDescent="0.55000000000000004">
      <c r="A1625">
        <v>3605800850</v>
      </c>
      <c r="B1625">
        <v>14</v>
      </c>
      <c r="C1625" t="s">
        <v>523</v>
      </c>
    </row>
    <row r="1626" spans="1:3" x14ac:dyDescent="0.55000000000000004">
      <c r="A1626">
        <v>3605813302</v>
      </c>
      <c r="B1626">
        <v>15</v>
      </c>
      <c r="C1626" t="s">
        <v>523</v>
      </c>
    </row>
    <row r="1627" spans="1:3" hidden="1" x14ac:dyDescent="0.55000000000000004">
      <c r="A1627">
        <v>3605816279</v>
      </c>
      <c r="B1627">
        <v>33</v>
      </c>
      <c r="C1627" t="s">
        <v>525</v>
      </c>
    </row>
    <row r="1628" spans="1:3" hidden="1" x14ac:dyDescent="0.55000000000000004">
      <c r="A1628">
        <v>3605826770</v>
      </c>
      <c r="B1628">
        <v>25</v>
      </c>
      <c r="C1628" t="s">
        <v>523</v>
      </c>
    </row>
    <row r="1629" spans="1:3" hidden="1" x14ac:dyDescent="0.55000000000000004">
      <c r="A1629">
        <v>3605832305</v>
      </c>
      <c r="B1629">
        <v>20</v>
      </c>
      <c r="C1629" t="s">
        <v>523</v>
      </c>
    </row>
    <row r="1630" spans="1:3" x14ac:dyDescent="0.55000000000000004">
      <c r="A1630">
        <v>3605834800</v>
      </c>
      <c r="B1630">
        <v>16</v>
      </c>
      <c r="C1630" t="s">
        <v>523</v>
      </c>
    </row>
    <row r="1631" spans="1:3" x14ac:dyDescent="0.55000000000000004">
      <c r="A1631">
        <v>3605907298</v>
      </c>
      <c r="B1631">
        <v>10</v>
      </c>
      <c r="C1631" t="s">
        <v>523</v>
      </c>
    </row>
    <row r="1632" spans="1:3" x14ac:dyDescent="0.55000000000000004">
      <c r="A1632">
        <v>3605945107</v>
      </c>
      <c r="B1632">
        <v>12</v>
      </c>
      <c r="C1632" t="s">
        <v>523</v>
      </c>
    </row>
    <row r="1633" spans="1:3" hidden="1" x14ac:dyDescent="0.55000000000000004">
      <c r="A1633">
        <v>3605996975</v>
      </c>
      <c r="B1633">
        <v>29</v>
      </c>
      <c r="C1633" t="s">
        <v>523</v>
      </c>
    </row>
    <row r="1634" spans="1:3" hidden="1" x14ac:dyDescent="0.55000000000000004">
      <c r="A1634">
        <v>3606022933</v>
      </c>
      <c r="B1634">
        <v>22</v>
      </c>
      <c r="C1634" t="s">
        <v>523</v>
      </c>
    </row>
    <row r="1635" spans="1:3" hidden="1" x14ac:dyDescent="0.55000000000000004">
      <c r="A1635">
        <v>3606049739</v>
      </c>
      <c r="B1635">
        <v>26</v>
      </c>
      <c r="C1635" t="s">
        <v>523</v>
      </c>
    </row>
    <row r="1636" spans="1:3" x14ac:dyDescent="0.55000000000000004">
      <c r="A1636">
        <v>3606059249</v>
      </c>
      <c r="B1636">
        <v>9</v>
      </c>
      <c r="C1636" t="s">
        <v>523</v>
      </c>
    </row>
    <row r="1637" spans="1:3" x14ac:dyDescent="0.55000000000000004">
      <c r="A1637">
        <v>3606065864</v>
      </c>
      <c r="B1637">
        <v>5</v>
      </c>
      <c r="C1637" t="s">
        <v>523</v>
      </c>
    </row>
    <row r="1638" spans="1:3" hidden="1" x14ac:dyDescent="0.55000000000000004">
      <c r="A1638">
        <v>3606078636</v>
      </c>
      <c r="B1638">
        <v>19</v>
      </c>
      <c r="C1638" t="s">
        <v>523</v>
      </c>
    </row>
    <row r="1639" spans="1:3" x14ac:dyDescent="0.55000000000000004">
      <c r="A1639">
        <v>3606170910</v>
      </c>
      <c r="B1639">
        <v>17</v>
      </c>
      <c r="C1639" t="s">
        <v>523</v>
      </c>
    </row>
    <row r="1640" spans="1:3" x14ac:dyDescent="0.55000000000000004">
      <c r="A1640">
        <v>3606234625</v>
      </c>
      <c r="B1640">
        <v>13</v>
      </c>
      <c r="C1640" t="s">
        <v>523</v>
      </c>
    </row>
    <row r="1641" spans="1:3" x14ac:dyDescent="0.55000000000000004">
      <c r="A1641">
        <v>3606250112</v>
      </c>
      <c r="B1641">
        <v>3</v>
      </c>
      <c r="C1641" t="s">
        <v>523</v>
      </c>
    </row>
    <row r="1642" spans="1:3" hidden="1" x14ac:dyDescent="0.55000000000000004">
      <c r="A1642">
        <v>3606265991</v>
      </c>
      <c r="B1642">
        <v>21</v>
      </c>
      <c r="C1642" t="s">
        <v>523</v>
      </c>
    </row>
    <row r="1643" spans="1:3" hidden="1" x14ac:dyDescent="0.55000000000000004">
      <c r="A1643">
        <v>3606304696</v>
      </c>
      <c r="B1643">
        <v>23</v>
      </c>
      <c r="C1643" t="s">
        <v>523</v>
      </c>
    </row>
    <row r="1644" spans="1:3" hidden="1" x14ac:dyDescent="0.55000000000000004">
      <c r="A1644">
        <v>3606305915</v>
      </c>
      <c r="B1644">
        <v>33</v>
      </c>
      <c r="C1644" t="s">
        <v>526</v>
      </c>
    </row>
    <row r="1645" spans="1:3" hidden="1" x14ac:dyDescent="0.55000000000000004">
      <c r="A1645">
        <v>3606340045</v>
      </c>
      <c r="B1645">
        <v>32</v>
      </c>
      <c r="C1645" t="s">
        <v>523</v>
      </c>
    </row>
    <row r="1646" spans="1:3" hidden="1" x14ac:dyDescent="0.55000000000000004">
      <c r="A1646">
        <v>3606353165</v>
      </c>
      <c r="B1646">
        <v>33</v>
      </c>
      <c r="C1646" t="s">
        <v>527</v>
      </c>
    </row>
    <row r="1647" spans="1:3" hidden="1" x14ac:dyDescent="0.55000000000000004">
      <c r="A1647">
        <v>3606364459</v>
      </c>
      <c r="B1647">
        <v>33</v>
      </c>
      <c r="C1647" t="s">
        <v>528</v>
      </c>
    </row>
    <row r="1648" spans="1:3" hidden="1" x14ac:dyDescent="0.55000000000000004">
      <c r="A1648">
        <v>3606388578</v>
      </c>
      <c r="B1648">
        <v>33</v>
      </c>
      <c r="C1648" t="s">
        <v>529</v>
      </c>
    </row>
    <row r="1649" spans="1:3" hidden="1" x14ac:dyDescent="0.55000000000000004">
      <c r="A1649">
        <v>3606397779</v>
      </c>
      <c r="B1649">
        <v>33</v>
      </c>
      <c r="C1649" t="s">
        <v>530</v>
      </c>
    </row>
    <row r="1650" spans="1:3" hidden="1" x14ac:dyDescent="0.55000000000000004">
      <c r="A1650">
        <v>3607165809</v>
      </c>
      <c r="B1650">
        <v>33</v>
      </c>
      <c r="C1650" t="s">
        <v>531</v>
      </c>
    </row>
    <row r="1651" spans="1:3" hidden="1" x14ac:dyDescent="0.55000000000000004">
      <c r="A1651">
        <v>3607193712</v>
      </c>
      <c r="B1651">
        <v>33</v>
      </c>
      <c r="C1651" t="s">
        <v>532</v>
      </c>
    </row>
    <row r="1652" spans="1:3" hidden="1" x14ac:dyDescent="0.55000000000000004">
      <c r="A1652">
        <v>3607223392</v>
      </c>
      <c r="B1652">
        <v>33</v>
      </c>
      <c r="C1652" t="s">
        <v>533</v>
      </c>
    </row>
    <row r="1653" spans="1:3" hidden="1" x14ac:dyDescent="0.55000000000000004">
      <c r="A1653">
        <v>3608104336</v>
      </c>
      <c r="B1653">
        <v>33</v>
      </c>
      <c r="C1653" t="s">
        <v>534</v>
      </c>
    </row>
    <row r="1654" spans="1:3" hidden="1" x14ac:dyDescent="0.55000000000000004">
      <c r="A1654">
        <v>3608166265</v>
      </c>
      <c r="B1654">
        <v>33</v>
      </c>
      <c r="C1654" t="s">
        <v>535</v>
      </c>
    </row>
    <row r="1655" spans="1:3" hidden="1" x14ac:dyDescent="0.55000000000000004">
      <c r="A1655">
        <v>3608648418</v>
      </c>
      <c r="B1655">
        <v>33</v>
      </c>
      <c r="C1655" t="s">
        <v>536</v>
      </c>
    </row>
    <row r="1656" spans="1:3" hidden="1" x14ac:dyDescent="0.55000000000000004">
      <c r="A1656">
        <v>3608892540</v>
      </c>
      <c r="B1656">
        <v>33</v>
      </c>
      <c r="C1656" t="s">
        <v>537</v>
      </c>
    </row>
    <row r="1657" spans="1:3" hidden="1" x14ac:dyDescent="0.55000000000000004">
      <c r="A1657">
        <v>3608927648</v>
      </c>
      <c r="B1657">
        <v>33</v>
      </c>
      <c r="C1657" t="s">
        <v>538</v>
      </c>
    </row>
    <row r="1658" spans="1:3" hidden="1" x14ac:dyDescent="0.55000000000000004">
      <c r="A1658">
        <v>3609473924</v>
      </c>
      <c r="B1658">
        <v>33</v>
      </c>
      <c r="C1658" t="s">
        <v>539</v>
      </c>
    </row>
    <row r="1659" spans="1:3" hidden="1" x14ac:dyDescent="0.55000000000000004">
      <c r="A1659">
        <v>3611850274</v>
      </c>
      <c r="B1659">
        <v>33</v>
      </c>
      <c r="C1659" t="s">
        <v>540</v>
      </c>
    </row>
    <row r="1660" spans="1:3" hidden="1" x14ac:dyDescent="0.55000000000000004">
      <c r="A1660">
        <v>3612475435</v>
      </c>
      <c r="B1660">
        <v>33</v>
      </c>
      <c r="C1660" t="s">
        <v>541</v>
      </c>
    </row>
    <row r="1661" spans="1:3" x14ac:dyDescent="0.55000000000000004">
      <c r="A1661">
        <v>3630422187</v>
      </c>
      <c r="B1661">
        <v>8</v>
      </c>
      <c r="C1661" t="s">
        <v>50</v>
      </c>
    </row>
    <row r="1662" spans="1:3" hidden="1" x14ac:dyDescent="0.55000000000000004">
      <c r="A1662">
        <v>3630479069</v>
      </c>
      <c r="B1662">
        <v>24</v>
      </c>
      <c r="C1662" t="s">
        <v>50</v>
      </c>
    </row>
    <row r="1663" spans="1:3" hidden="1" x14ac:dyDescent="0.55000000000000004">
      <c r="A1663">
        <v>3630498968</v>
      </c>
      <c r="B1663">
        <v>28</v>
      </c>
      <c r="C1663" t="s">
        <v>50</v>
      </c>
    </row>
    <row r="1664" spans="1:3" x14ac:dyDescent="0.55000000000000004">
      <c r="A1664">
        <v>3630539878</v>
      </c>
      <c r="B1664">
        <v>11</v>
      </c>
      <c r="C1664" t="s">
        <v>50</v>
      </c>
    </row>
    <row r="1665" spans="1:3" hidden="1" x14ac:dyDescent="0.55000000000000004">
      <c r="A1665">
        <v>3630560926</v>
      </c>
      <c r="B1665">
        <v>31</v>
      </c>
      <c r="C1665" t="s">
        <v>50</v>
      </c>
    </row>
    <row r="1666" spans="1:3" x14ac:dyDescent="0.55000000000000004">
      <c r="A1666">
        <v>3630585538</v>
      </c>
      <c r="B1666">
        <v>2</v>
      </c>
      <c r="C1666" t="s">
        <v>50</v>
      </c>
    </row>
    <row r="1667" spans="1:3" x14ac:dyDescent="0.55000000000000004">
      <c r="A1667">
        <v>3630600074</v>
      </c>
      <c r="B1667">
        <v>6</v>
      </c>
      <c r="C1667" t="s">
        <v>50</v>
      </c>
    </row>
    <row r="1668" spans="1:3" hidden="1" x14ac:dyDescent="0.55000000000000004">
      <c r="A1668">
        <v>3630601387</v>
      </c>
      <c r="B1668">
        <v>30</v>
      </c>
      <c r="C1668" t="s">
        <v>50</v>
      </c>
    </row>
    <row r="1669" spans="1:3" hidden="1" x14ac:dyDescent="0.55000000000000004">
      <c r="A1669">
        <v>3630683781</v>
      </c>
      <c r="B1669">
        <v>18</v>
      </c>
      <c r="C1669" t="s">
        <v>50</v>
      </c>
    </row>
    <row r="1670" spans="1:3" x14ac:dyDescent="0.55000000000000004">
      <c r="A1670">
        <v>3630697776</v>
      </c>
      <c r="B1670">
        <v>4</v>
      </c>
      <c r="C1670" t="s">
        <v>50</v>
      </c>
    </row>
    <row r="1671" spans="1:3" x14ac:dyDescent="0.55000000000000004">
      <c r="A1671">
        <v>3630731614</v>
      </c>
      <c r="B1671">
        <v>1</v>
      </c>
      <c r="C1671" t="s">
        <v>50</v>
      </c>
    </row>
    <row r="1672" spans="1:3" hidden="1" x14ac:dyDescent="0.55000000000000004">
      <c r="A1672">
        <v>3630742866</v>
      </c>
      <c r="B1672">
        <v>27</v>
      </c>
      <c r="C1672" t="s">
        <v>50</v>
      </c>
    </row>
    <row r="1673" spans="1:3" x14ac:dyDescent="0.55000000000000004">
      <c r="A1673">
        <v>3630751188</v>
      </c>
      <c r="B1673">
        <v>7</v>
      </c>
      <c r="C1673" t="s">
        <v>50</v>
      </c>
    </row>
    <row r="1674" spans="1:3" x14ac:dyDescent="0.55000000000000004">
      <c r="A1674">
        <v>3630799515</v>
      </c>
      <c r="B1674">
        <v>14</v>
      </c>
      <c r="C1674" t="s">
        <v>50</v>
      </c>
    </row>
    <row r="1675" spans="1:3" x14ac:dyDescent="0.55000000000000004">
      <c r="A1675">
        <v>3630811967</v>
      </c>
      <c r="B1675">
        <v>15</v>
      </c>
      <c r="C1675" t="s">
        <v>50</v>
      </c>
    </row>
    <row r="1676" spans="1:3" hidden="1" x14ac:dyDescent="0.55000000000000004">
      <c r="A1676">
        <v>3630824814</v>
      </c>
      <c r="B1676">
        <v>25</v>
      </c>
      <c r="C1676" t="s">
        <v>50</v>
      </c>
    </row>
    <row r="1677" spans="1:3" hidden="1" x14ac:dyDescent="0.55000000000000004">
      <c r="A1677">
        <v>3630829756</v>
      </c>
      <c r="B1677">
        <v>20</v>
      </c>
      <c r="C1677" t="s">
        <v>50</v>
      </c>
    </row>
    <row r="1678" spans="1:3" x14ac:dyDescent="0.55000000000000004">
      <c r="A1678">
        <v>3630830173</v>
      </c>
      <c r="B1678">
        <v>16</v>
      </c>
      <c r="C1678" t="s">
        <v>50</v>
      </c>
    </row>
    <row r="1679" spans="1:3" x14ac:dyDescent="0.55000000000000004">
      <c r="A1679">
        <v>3630905898</v>
      </c>
      <c r="B1679">
        <v>10</v>
      </c>
      <c r="C1679" t="s">
        <v>50</v>
      </c>
    </row>
    <row r="1680" spans="1:3" x14ac:dyDescent="0.55000000000000004">
      <c r="A1680">
        <v>3630943753</v>
      </c>
      <c r="B1680">
        <v>12</v>
      </c>
      <c r="C1680" t="s">
        <v>50</v>
      </c>
    </row>
    <row r="1681" spans="1:3" hidden="1" x14ac:dyDescent="0.55000000000000004">
      <c r="A1681">
        <v>3630994198</v>
      </c>
      <c r="B1681">
        <v>29</v>
      </c>
      <c r="C1681" t="s">
        <v>50</v>
      </c>
    </row>
    <row r="1682" spans="1:3" hidden="1" x14ac:dyDescent="0.55000000000000004">
      <c r="A1682">
        <v>3631020288</v>
      </c>
      <c r="B1682">
        <v>22</v>
      </c>
      <c r="C1682" t="s">
        <v>50</v>
      </c>
    </row>
    <row r="1683" spans="1:3" hidden="1" x14ac:dyDescent="0.55000000000000004">
      <c r="A1683">
        <v>3631047784</v>
      </c>
      <c r="B1683">
        <v>26</v>
      </c>
      <c r="C1683" t="s">
        <v>50</v>
      </c>
    </row>
    <row r="1684" spans="1:3" x14ac:dyDescent="0.55000000000000004">
      <c r="A1684">
        <v>3631057895</v>
      </c>
      <c r="B1684">
        <v>9</v>
      </c>
      <c r="C1684" t="s">
        <v>50</v>
      </c>
    </row>
    <row r="1685" spans="1:3" x14ac:dyDescent="0.55000000000000004">
      <c r="A1685">
        <v>3631064529</v>
      </c>
      <c r="B1685">
        <v>5</v>
      </c>
      <c r="C1685" t="s">
        <v>50</v>
      </c>
    </row>
    <row r="1686" spans="1:3" hidden="1" x14ac:dyDescent="0.55000000000000004">
      <c r="A1686">
        <v>3631076334</v>
      </c>
      <c r="B1686">
        <v>19</v>
      </c>
      <c r="C1686" t="s">
        <v>50</v>
      </c>
    </row>
    <row r="1687" spans="1:3" x14ac:dyDescent="0.55000000000000004">
      <c r="A1687">
        <v>3631233290</v>
      </c>
      <c r="B1687">
        <v>13</v>
      </c>
      <c r="C1687" t="s">
        <v>50</v>
      </c>
    </row>
    <row r="1688" spans="1:3" x14ac:dyDescent="0.55000000000000004">
      <c r="A1688">
        <v>3631248758</v>
      </c>
      <c r="B1688">
        <v>3</v>
      </c>
      <c r="C1688" t="s">
        <v>50</v>
      </c>
    </row>
    <row r="1689" spans="1:3" hidden="1" x14ac:dyDescent="0.55000000000000004">
      <c r="A1689">
        <v>3631263946</v>
      </c>
      <c r="B1689">
        <v>21</v>
      </c>
      <c r="C1689" t="s">
        <v>50</v>
      </c>
    </row>
    <row r="1690" spans="1:3" x14ac:dyDescent="0.55000000000000004">
      <c r="A1690">
        <v>3631302298</v>
      </c>
      <c r="B1690">
        <v>17</v>
      </c>
      <c r="C1690" t="s">
        <v>50</v>
      </c>
    </row>
    <row r="1691" spans="1:3" hidden="1" x14ac:dyDescent="0.55000000000000004">
      <c r="A1691">
        <v>3631302503</v>
      </c>
      <c r="B1691">
        <v>23</v>
      </c>
      <c r="C1691" t="s">
        <v>50</v>
      </c>
    </row>
    <row r="1692" spans="1:3" hidden="1" x14ac:dyDescent="0.55000000000000004">
      <c r="A1692">
        <v>3631334942</v>
      </c>
      <c r="B1692">
        <v>32</v>
      </c>
      <c r="C1692" t="s">
        <v>50</v>
      </c>
    </row>
    <row r="1693" spans="1:3" hidden="1" x14ac:dyDescent="0.55000000000000004">
      <c r="A1693">
        <v>3900361033</v>
      </c>
      <c r="B1693">
        <v>24</v>
      </c>
      <c r="C1693" t="s">
        <v>0</v>
      </c>
    </row>
    <row r="1694" spans="1:3" x14ac:dyDescent="0.55000000000000004">
      <c r="A1694">
        <v>3900390962</v>
      </c>
      <c r="B1694">
        <v>8</v>
      </c>
      <c r="C1694" t="s">
        <v>0</v>
      </c>
    </row>
    <row r="1695" spans="1:3" hidden="1" x14ac:dyDescent="0.55000000000000004">
      <c r="A1695">
        <v>3900396175</v>
      </c>
      <c r="B1695">
        <v>24</v>
      </c>
      <c r="C1695" t="s">
        <v>542</v>
      </c>
    </row>
    <row r="1696" spans="1:3" x14ac:dyDescent="0.55000000000000004">
      <c r="A1696">
        <v>3900426713</v>
      </c>
      <c r="B1696">
        <v>8</v>
      </c>
      <c r="C1696" t="s">
        <v>543</v>
      </c>
    </row>
    <row r="1697" spans="1:3" hidden="1" x14ac:dyDescent="0.55000000000000004">
      <c r="A1697">
        <v>3900467698</v>
      </c>
      <c r="B1697">
        <v>28</v>
      </c>
      <c r="C1697" t="s">
        <v>0</v>
      </c>
    </row>
    <row r="1698" spans="1:3" hidden="1" x14ac:dyDescent="0.55000000000000004">
      <c r="A1698">
        <v>3900502721</v>
      </c>
      <c r="B1698">
        <v>28</v>
      </c>
      <c r="C1698" t="s">
        <v>544</v>
      </c>
    </row>
    <row r="1699" spans="1:3" x14ac:dyDescent="0.55000000000000004">
      <c r="A1699">
        <v>3900508653</v>
      </c>
      <c r="B1699">
        <v>11</v>
      </c>
      <c r="C1699" t="s">
        <v>0</v>
      </c>
    </row>
    <row r="1700" spans="1:3" hidden="1" x14ac:dyDescent="0.55000000000000004">
      <c r="A1700">
        <v>3900529656</v>
      </c>
      <c r="B1700">
        <v>31</v>
      </c>
      <c r="C1700" t="s">
        <v>0</v>
      </c>
    </row>
    <row r="1701" spans="1:3" x14ac:dyDescent="0.55000000000000004">
      <c r="A1701">
        <v>3900544453</v>
      </c>
      <c r="B1701">
        <v>11</v>
      </c>
      <c r="C1701" t="s">
        <v>545</v>
      </c>
    </row>
    <row r="1702" spans="1:3" x14ac:dyDescent="0.55000000000000004">
      <c r="A1702">
        <v>3900554313</v>
      </c>
      <c r="B1702">
        <v>2</v>
      </c>
      <c r="C1702" t="s">
        <v>0</v>
      </c>
    </row>
    <row r="1703" spans="1:3" hidden="1" x14ac:dyDescent="0.55000000000000004">
      <c r="A1703">
        <v>3900565155</v>
      </c>
      <c r="B1703">
        <v>31</v>
      </c>
      <c r="C1703" t="s">
        <v>546</v>
      </c>
    </row>
    <row r="1704" spans="1:3" x14ac:dyDescent="0.55000000000000004">
      <c r="A1704">
        <v>3900568849</v>
      </c>
      <c r="B1704">
        <v>6</v>
      </c>
      <c r="C1704" t="s">
        <v>0</v>
      </c>
    </row>
    <row r="1705" spans="1:3" hidden="1" x14ac:dyDescent="0.55000000000000004">
      <c r="A1705">
        <v>3900570117</v>
      </c>
      <c r="B1705">
        <v>30</v>
      </c>
      <c r="C1705" t="s">
        <v>0</v>
      </c>
    </row>
    <row r="1706" spans="1:3" x14ac:dyDescent="0.55000000000000004">
      <c r="A1706">
        <v>3900589723</v>
      </c>
      <c r="B1706">
        <v>2</v>
      </c>
      <c r="C1706" t="s">
        <v>547</v>
      </c>
    </row>
    <row r="1707" spans="1:3" x14ac:dyDescent="0.55000000000000004">
      <c r="A1707">
        <v>3900604646</v>
      </c>
      <c r="B1707">
        <v>6</v>
      </c>
      <c r="C1707" t="s">
        <v>548</v>
      </c>
    </row>
    <row r="1708" spans="1:3" hidden="1" x14ac:dyDescent="0.55000000000000004">
      <c r="A1708">
        <v>3900605151</v>
      </c>
      <c r="B1708">
        <v>30</v>
      </c>
      <c r="C1708" t="s">
        <v>549</v>
      </c>
    </row>
    <row r="1709" spans="1:3" hidden="1" x14ac:dyDescent="0.55000000000000004">
      <c r="A1709">
        <v>3900652511</v>
      </c>
      <c r="B1709">
        <v>18</v>
      </c>
      <c r="C1709" t="s">
        <v>0</v>
      </c>
    </row>
    <row r="1710" spans="1:3" x14ac:dyDescent="0.55000000000000004">
      <c r="A1710">
        <v>3900666551</v>
      </c>
      <c r="B1710">
        <v>4</v>
      </c>
      <c r="C1710" t="s">
        <v>0</v>
      </c>
    </row>
    <row r="1711" spans="1:3" hidden="1" x14ac:dyDescent="0.55000000000000004">
      <c r="A1711">
        <v>3900677906</v>
      </c>
      <c r="B1711">
        <v>33</v>
      </c>
      <c r="C1711" t="s">
        <v>9</v>
      </c>
    </row>
    <row r="1712" spans="1:3" hidden="1" x14ac:dyDescent="0.55000000000000004">
      <c r="A1712">
        <v>3900686748</v>
      </c>
      <c r="B1712">
        <v>18</v>
      </c>
      <c r="C1712" t="s">
        <v>550</v>
      </c>
    </row>
    <row r="1713" spans="1:3" x14ac:dyDescent="0.55000000000000004">
      <c r="A1713">
        <v>3900700389</v>
      </c>
      <c r="B1713">
        <v>1</v>
      </c>
      <c r="C1713" t="s">
        <v>0</v>
      </c>
    </row>
    <row r="1714" spans="1:3" x14ac:dyDescent="0.55000000000000004">
      <c r="A1714">
        <v>3900702336</v>
      </c>
      <c r="B1714">
        <v>4</v>
      </c>
      <c r="C1714" t="s">
        <v>551</v>
      </c>
    </row>
    <row r="1715" spans="1:3" hidden="1" x14ac:dyDescent="0.55000000000000004">
      <c r="A1715">
        <v>3900711641</v>
      </c>
      <c r="B1715">
        <v>27</v>
      </c>
      <c r="C1715" t="s">
        <v>0</v>
      </c>
    </row>
    <row r="1716" spans="1:3" x14ac:dyDescent="0.55000000000000004">
      <c r="A1716">
        <v>3900719963</v>
      </c>
      <c r="B1716">
        <v>7</v>
      </c>
      <c r="C1716" t="s">
        <v>0</v>
      </c>
    </row>
    <row r="1717" spans="1:3" x14ac:dyDescent="0.55000000000000004">
      <c r="A1717">
        <v>3900735900</v>
      </c>
      <c r="B1717">
        <v>1</v>
      </c>
      <c r="C1717" t="s">
        <v>552</v>
      </c>
    </row>
    <row r="1718" spans="1:3" hidden="1" x14ac:dyDescent="0.55000000000000004">
      <c r="A1718">
        <v>3900746772</v>
      </c>
      <c r="B1718">
        <v>27</v>
      </c>
      <c r="C1718" t="s">
        <v>553</v>
      </c>
    </row>
    <row r="1719" spans="1:3" x14ac:dyDescent="0.55000000000000004">
      <c r="A1719">
        <v>3900755730</v>
      </c>
      <c r="B1719">
        <v>7</v>
      </c>
      <c r="C1719" t="s">
        <v>554</v>
      </c>
    </row>
    <row r="1720" spans="1:3" x14ac:dyDescent="0.55000000000000004">
      <c r="A1720">
        <v>3900768290</v>
      </c>
      <c r="B1720">
        <v>14</v>
      </c>
      <c r="C1720" t="s">
        <v>0</v>
      </c>
    </row>
    <row r="1721" spans="1:3" x14ac:dyDescent="0.55000000000000004">
      <c r="A1721">
        <v>3900780742</v>
      </c>
      <c r="B1721">
        <v>15</v>
      </c>
      <c r="C1721" t="s">
        <v>0</v>
      </c>
    </row>
    <row r="1722" spans="1:3" hidden="1" x14ac:dyDescent="0.55000000000000004">
      <c r="A1722">
        <v>3900793499</v>
      </c>
      <c r="B1722">
        <v>25</v>
      </c>
      <c r="C1722" t="s">
        <v>0</v>
      </c>
    </row>
    <row r="1723" spans="1:3" hidden="1" x14ac:dyDescent="0.55000000000000004">
      <c r="A1723">
        <v>3900798486</v>
      </c>
      <c r="B1723">
        <v>20</v>
      </c>
      <c r="C1723" t="s">
        <v>0</v>
      </c>
    </row>
    <row r="1724" spans="1:3" x14ac:dyDescent="0.55000000000000004">
      <c r="A1724">
        <v>3900798948</v>
      </c>
      <c r="B1724">
        <v>16</v>
      </c>
      <c r="C1724" t="s">
        <v>0</v>
      </c>
    </row>
    <row r="1725" spans="1:3" x14ac:dyDescent="0.55000000000000004">
      <c r="A1725">
        <v>3900804154</v>
      </c>
      <c r="B1725">
        <v>14</v>
      </c>
      <c r="C1725" t="s">
        <v>555</v>
      </c>
    </row>
    <row r="1726" spans="1:3" x14ac:dyDescent="0.55000000000000004">
      <c r="A1726">
        <v>3900816172</v>
      </c>
      <c r="B1726">
        <v>15</v>
      </c>
      <c r="C1726" t="s">
        <v>556</v>
      </c>
    </row>
    <row r="1727" spans="1:3" hidden="1" x14ac:dyDescent="0.55000000000000004">
      <c r="A1727">
        <v>3900828906</v>
      </c>
      <c r="B1727">
        <v>25</v>
      </c>
      <c r="C1727" t="s">
        <v>557</v>
      </c>
    </row>
    <row r="1728" spans="1:3" hidden="1" x14ac:dyDescent="0.55000000000000004">
      <c r="A1728">
        <v>3900834005</v>
      </c>
      <c r="B1728">
        <v>20</v>
      </c>
      <c r="C1728" t="s">
        <v>558</v>
      </c>
    </row>
    <row r="1729" spans="1:3" x14ac:dyDescent="0.55000000000000004">
      <c r="A1729">
        <v>3900834700</v>
      </c>
      <c r="B1729">
        <v>16</v>
      </c>
      <c r="C1729" t="s">
        <v>559</v>
      </c>
    </row>
    <row r="1730" spans="1:3" x14ac:dyDescent="0.55000000000000004">
      <c r="A1730">
        <v>3900874673</v>
      </c>
      <c r="B1730">
        <v>10</v>
      </c>
      <c r="C1730" t="s">
        <v>0</v>
      </c>
    </row>
    <row r="1731" spans="1:3" x14ac:dyDescent="0.55000000000000004">
      <c r="A1731">
        <v>3900910429</v>
      </c>
      <c r="B1731">
        <v>10</v>
      </c>
      <c r="C1731" t="s">
        <v>560</v>
      </c>
    </row>
    <row r="1732" spans="1:3" x14ac:dyDescent="0.55000000000000004">
      <c r="A1732">
        <v>3900912528</v>
      </c>
      <c r="B1732">
        <v>12</v>
      </c>
      <c r="C1732" t="s">
        <v>0</v>
      </c>
    </row>
    <row r="1733" spans="1:3" x14ac:dyDescent="0.55000000000000004">
      <c r="A1733">
        <v>3900947948</v>
      </c>
      <c r="B1733">
        <v>12</v>
      </c>
      <c r="C1733" t="s">
        <v>561</v>
      </c>
    </row>
    <row r="1734" spans="1:3" hidden="1" x14ac:dyDescent="0.55000000000000004">
      <c r="A1734">
        <v>3900962973</v>
      </c>
      <c r="B1734">
        <v>29</v>
      </c>
      <c r="C1734" t="s">
        <v>0</v>
      </c>
    </row>
    <row r="1735" spans="1:3" hidden="1" x14ac:dyDescent="0.55000000000000004">
      <c r="A1735">
        <v>3900989063</v>
      </c>
      <c r="B1735">
        <v>22</v>
      </c>
      <c r="C1735" t="s">
        <v>0</v>
      </c>
    </row>
    <row r="1736" spans="1:3" hidden="1" x14ac:dyDescent="0.55000000000000004">
      <c r="A1736">
        <v>3900998001</v>
      </c>
      <c r="B1736">
        <v>29</v>
      </c>
      <c r="C1736" t="s">
        <v>562</v>
      </c>
    </row>
    <row r="1737" spans="1:3" hidden="1" x14ac:dyDescent="0.55000000000000004">
      <c r="A1737">
        <v>3901016468</v>
      </c>
      <c r="B1737">
        <v>26</v>
      </c>
      <c r="C1737" t="s">
        <v>0</v>
      </c>
    </row>
    <row r="1738" spans="1:3" hidden="1" x14ac:dyDescent="0.55000000000000004">
      <c r="A1738">
        <v>3901024563</v>
      </c>
      <c r="B1738">
        <v>22</v>
      </c>
      <c r="C1738" t="s">
        <v>563</v>
      </c>
    </row>
    <row r="1739" spans="1:3" x14ac:dyDescent="0.55000000000000004">
      <c r="A1739">
        <v>3901026670</v>
      </c>
      <c r="B1739">
        <v>9</v>
      </c>
      <c r="C1739" t="s">
        <v>0</v>
      </c>
    </row>
    <row r="1740" spans="1:3" x14ac:dyDescent="0.55000000000000004">
      <c r="A1740">
        <v>3901033304</v>
      </c>
      <c r="B1740">
        <v>5</v>
      </c>
      <c r="C1740" t="s">
        <v>0</v>
      </c>
    </row>
    <row r="1741" spans="1:3" hidden="1" x14ac:dyDescent="0.55000000000000004">
      <c r="A1741">
        <v>3901045064</v>
      </c>
      <c r="B1741">
        <v>19</v>
      </c>
      <c r="C1741" t="s">
        <v>0</v>
      </c>
    </row>
    <row r="1742" spans="1:3" hidden="1" x14ac:dyDescent="0.55000000000000004">
      <c r="A1742">
        <v>3901051875</v>
      </c>
      <c r="B1742">
        <v>26</v>
      </c>
      <c r="C1742" t="s">
        <v>564</v>
      </c>
    </row>
    <row r="1743" spans="1:3" x14ac:dyDescent="0.55000000000000004">
      <c r="A1743">
        <v>3901062547</v>
      </c>
      <c r="B1743">
        <v>9</v>
      </c>
      <c r="C1743" t="s">
        <v>565</v>
      </c>
    </row>
    <row r="1744" spans="1:3" x14ac:dyDescent="0.55000000000000004">
      <c r="A1744">
        <v>3901068666</v>
      </c>
      <c r="B1744">
        <v>5</v>
      </c>
      <c r="C1744" t="s">
        <v>566</v>
      </c>
    </row>
    <row r="1745" spans="1:3" hidden="1" x14ac:dyDescent="0.55000000000000004">
      <c r="A1745">
        <v>3901080190</v>
      </c>
      <c r="B1745">
        <v>19</v>
      </c>
      <c r="C1745" t="s">
        <v>567</v>
      </c>
    </row>
    <row r="1746" spans="1:3" x14ac:dyDescent="0.55000000000000004">
      <c r="A1746">
        <v>3901135055</v>
      </c>
      <c r="B1746">
        <v>17</v>
      </c>
      <c r="C1746" t="s">
        <v>0</v>
      </c>
    </row>
    <row r="1747" spans="1:3" x14ac:dyDescent="0.55000000000000004">
      <c r="A1747">
        <v>3901170825</v>
      </c>
      <c r="B1747">
        <v>17</v>
      </c>
      <c r="C1747" t="s">
        <v>568</v>
      </c>
    </row>
    <row r="1748" spans="1:3" x14ac:dyDescent="0.55000000000000004">
      <c r="A1748">
        <v>3901202065</v>
      </c>
      <c r="B1748">
        <v>13</v>
      </c>
      <c r="C1748" t="s">
        <v>0</v>
      </c>
    </row>
    <row r="1749" spans="1:3" x14ac:dyDescent="0.55000000000000004">
      <c r="A1749">
        <v>3901217533</v>
      </c>
      <c r="B1749">
        <v>3</v>
      </c>
      <c r="C1749" t="s">
        <v>0</v>
      </c>
    </row>
    <row r="1750" spans="1:3" hidden="1" x14ac:dyDescent="0.55000000000000004">
      <c r="A1750">
        <v>3901232676</v>
      </c>
      <c r="B1750">
        <v>21</v>
      </c>
      <c r="C1750" t="s">
        <v>0</v>
      </c>
    </row>
    <row r="1751" spans="1:3" x14ac:dyDescent="0.55000000000000004">
      <c r="A1751">
        <v>3901237571</v>
      </c>
      <c r="B1751">
        <v>13</v>
      </c>
      <c r="C1751" t="s">
        <v>569</v>
      </c>
    </row>
    <row r="1752" spans="1:3" x14ac:dyDescent="0.55000000000000004">
      <c r="A1752">
        <v>3901253420</v>
      </c>
      <c r="B1752">
        <v>3</v>
      </c>
      <c r="C1752" t="s">
        <v>570</v>
      </c>
    </row>
    <row r="1753" spans="1:3" hidden="1" x14ac:dyDescent="0.55000000000000004">
      <c r="A1753">
        <v>3901267817</v>
      </c>
      <c r="B1753">
        <v>21</v>
      </c>
      <c r="C1753" t="s">
        <v>571</v>
      </c>
    </row>
    <row r="1754" spans="1:3" hidden="1" x14ac:dyDescent="0.55000000000000004">
      <c r="A1754">
        <v>3901271232</v>
      </c>
      <c r="B1754">
        <v>23</v>
      </c>
      <c r="C1754" t="s">
        <v>0</v>
      </c>
    </row>
    <row r="1755" spans="1:3" hidden="1" x14ac:dyDescent="0.55000000000000004">
      <c r="A1755">
        <v>3901303717</v>
      </c>
      <c r="B1755">
        <v>32</v>
      </c>
      <c r="C1755" t="s">
        <v>0</v>
      </c>
    </row>
    <row r="1756" spans="1:3" hidden="1" x14ac:dyDescent="0.55000000000000004">
      <c r="A1756">
        <v>3901306702</v>
      </c>
      <c r="B1756">
        <v>23</v>
      </c>
      <c r="C1756" t="s">
        <v>572</v>
      </c>
    </row>
    <row r="1757" spans="1:3" hidden="1" x14ac:dyDescent="0.55000000000000004">
      <c r="A1757">
        <v>3901339605</v>
      </c>
      <c r="B1757">
        <v>32</v>
      </c>
      <c r="C1757" t="s">
        <v>573</v>
      </c>
    </row>
    <row r="1758" spans="1:3" hidden="1" x14ac:dyDescent="0.55000000000000004">
      <c r="A1758">
        <v>3905362321</v>
      </c>
      <c r="B1758">
        <v>24</v>
      </c>
      <c r="C1758" t="s">
        <v>574</v>
      </c>
    </row>
    <row r="1759" spans="1:3" x14ac:dyDescent="0.55000000000000004">
      <c r="A1759">
        <v>3905392291</v>
      </c>
      <c r="B1759">
        <v>8</v>
      </c>
      <c r="C1759" t="s">
        <v>574</v>
      </c>
    </row>
    <row r="1760" spans="1:3" hidden="1" x14ac:dyDescent="0.55000000000000004">
      <c r="A1760">
        <v>3905469031</v>
      </c>
      <c r="B1760">
        <v>28</v>
      </c>
      <c r="C1760" t="s">
        <v>574</v>
      </c>
    </row>
    <row r="1761" spans="1:3" hidden="1" x14ac:dyDescent="0.55000000000000004">
      <c r="A1761">
        <v>3905474880</v>
      </c>
      <c r="B1761">
        <v>33</v>
      </c>
      <c r="C1761" t="s">
        <v>575</v>
      </c>
    </row>
    <row r="1762" spans="1:3" x14ac:dyDescent="0.55000000000000004">
      <c r="A1762">
        <v>3905509982</v>
      </c>
      <c r="B1762">
        <v>11</v>
      </c>
      <c r="C1762" t="s">
        <v>574</v>
      </c>
    </row>
    <row r="1763" spans="1:3" hidden="1" x14ac:dyDescent="0.55000000000000004">
      <c r="A1763">
        <v>3905530944</v>
      </c>
      <c r="B1763">
        <v>31</v>
      </c>
      <c r="C1763" t="s">
        <v>574</v>
      </c>
    </row>
    <row r="1764" spans="1:3" x14ac:dyDescent="0.55000000000000004">
      <c r="A1764">
        <v>3905555642</v>
      </c>
      <c r="B1764">
        <v>2</v>
      </c>
      <c r="C1764" t="s">
        <v>574</v>
      </c>
    </row>
    <row r="1765" spans="1:3" x14ac:dyDescent="0.55000000000000004">
      <c r="A1765">
        <v>3905570178</v>
      </c>
      <c r="B1765">
        <v>6</v>
      </c>
      <c r="C1765" t="s">
        <v>574</v>
      </c>
    </row>
    <row r="1766" spans="1:3" hidden="1" x14ac:dyDescent="0.55000000000000004">
      <c r="A1766">
        <v>3905571405</v>
      </c>
      <c r="B1766">
        <v>30</v>
      </c>
      <c r="C1766" t="s">
        <v>574</v>
      </c>
    </row>
    <row r="1767" spans="1:3" hidden="1" x14ac:dyDescent="0.55000000000000004">
      <c r="A1767">
        <v>3905608303</v>
      </c>
      <c r="B1767">
        <v>33</v>
      </c>
      <c r="C1767" t="s">
        <v>576</v>
      </c>
    </row>
    <row r="1768" spans="1:3" hidden="1" x14ac:dyDescent="0.55000000000000004">
      <c r="A1768">
        <v>3905653799</v>
      </c>
      <c r="B1768">
        <v>18</v>
      </c>
      <c r="C1768" t="s">
        <v>574</v>
      </c>
    </row>
    <row r="1769" spans="1:3" x14ac:dyDescent="0.55000000000000004">
      <c r="A1769">
        <v>3905667880</v>
      </c>
      <c r="B1769">
        <v>4</v>
      </c>
      <c r="C1769" t="s">
        <v>574</v>
      </c>
    </row>
    <row r="1770" spans="1:3" x14ac:dyDescent="0.55000000000000004">
      <c r="A1770">
        <v>3905701718</v>
      </c>
      <c r="B1770">
        <v>1</v>
      </c>
      <c r="C1770" t="s">
        <v>574</v>
      </c>
    </row>
    <row r="1771" spans="1:3" hidden="1" x14ac:dyDescent="0.55000000000000004">
      <c r="A1771">
        <v>3905715224</v>
      </c>
      <c r="B1771">
        <v>27</v>
      </c>
      <c r="C1771" t="s">
        <v>574</v>
      </c>
    </row>
    <row r="1772" spans="1:3" x14ac:dyDescent="0.55000000000000004">
      <c r="A1772">
        <v>3905721292</v>
      </c>
      <c r="B1772">
        <v>7</v>
      </c>
      <c r="C1772" t="s">
        <v>574</v>
      </c>
    </row>
    <row r="1773" spans="1:3" hidden="1" x14ac:dyDescent="0.55000000000000004">
      <c r="A1773">
        <v>3905766683</v>
      </c>
      <c r="B1773">
        <v>33</v>
      </c>
      <c r="C1773" t="s">
        <v>577</v>
      </c>
    </row>
    <row r="1774" spans="1:3" x14ac:dyDescent="0.55000000000000004">
      <c r="A1774">
        <v>3905769619</v>
      </c>
      <c r="B1774">
        <v>14</v>
      </c>
      <c r="C1774" t="s">
        <v>574</v>
      </c>
    </row>
    <row r="1775" spans="1:3" x14ac:dyDescent="0.55000000000000004">
      <c r="A1775">
        <v>3905782071</v>
      </c>
      <c r="B1775">
        <v>15</v>
      </c>
      <c r="C1775" t="s">
        <v>574</v>
      </c>
    </row>
    <row r="1776" spans="1:3" hidden="1" x14ac:dyDescent="0.55000000000000004">
      <c r="A1776">
        <v>3905794878</v>
      </c>
      <c r="B1776">
        <v>25</v>
      </c>
      <c r="C1776" t="s">
        <v>574</v>
      </c>
    </row>
    <row r="1777" spans="1:3" hidden="1" x14ac:dyDescent="0.55000000000000004">
      <c r="A1777">
        <v>3905799819</v>
      </c>
      <c r="B1777">
        <v>20</v>
      </c>
      <c r="C1777" t="s">
        <v>574</v>
      </c>
    </row>
    <row r="1778" spans="1:3" x14ac:dyDescent="0.55000000000000004">
      <c r="A1778">
        <v>3905800277</v>
      </c>
      <c r="B1778">
        <v>16</v>
      </c>
      <c r="C1778" t="s">
        <v>574</v>
      </c>
    </row>
    <row r="1779" spans="1:3" x14ac:dyDescent="0.55000000000000004">
      <c r="A1779">
        <v>3905876002</v>
      </c>
      <c r="B1779">
        <v>10</v>
      </c>
      <c r="C1779" t="s">
        <v>574</v>
      </c>
    </row>
    <row r="1780" spans="1:3" hidden="1" x14ac:dyDescent="0.55000000000000004">
      <c r="A1780">
        <v>3905904355</v>
      </c>
      <c r="B1780">
        <v>33</v>
      </c>
      <c r="C1780" t="s">
        <v>578</v>
      </c>
    </row>
    <row r="1781" spans="1:3" x14ac:dyDescent="0.55000000000000004">
      <c r="A1781">
        <v>3905913857</v>
      </c>
      <c r="B1781">
        <v>12</v>
      </c>
      <c r="C1781" t="s">
        <v>574</v>
      </c>
    </row>
    <row r="1782" spans="1:3" hidden="1" x14ac:dyDescent="0.55000000000000004">
      <c r="A1782">
        <v>3905962209</v>
      </c>
      <c r="B1782">
        <v>33</v>
      </c>
      <c r="C1782" t="s">
        <v>579</v>
      </c>
    </row>
    <row r="1783" spans="1:3" hidden="1" x14ac:dyDescent="0.55000000000000004">
      <c r="A1783">
        <v>3905964306</v>
      </c>
      <c r="B1783">
        <v>29</v>
      </c>
      <c r="C1783" t="s">
        <v>574</v>
      </c>
    </row>
    <row r="1784" spans="1:3" hidden="1" x14ac:dyDescent="0.55000000000000004">
      <c r="A1784">
        <v>3905996920</v>
      </c>
      <c r="B1784">
        <v>22</v>
      </c>
      <c r="C1784" t="s">
        <v>574</v>
      </c>
    </row>
    <row r="1785" spans="1:3" hidden="1" x14ac:dyDescent="0.55000000000000004">
      <c r="A1785">
        <v>3906012151</v>
      </c>
      <c r="B1785">
        <v>33</v>
      </c>
      <c r="C1785" t="s">
        <v>580</v>
      </c>
    </row>
    <row r="1786" spans="1:3" hidden="1" x14ac:dyDescent="0.55000000000000004">
      <c r="A1786">
        <v>3906017756</v>
      </c>
      <c r="B1786">
        <v>26</v>
      </c>
      <c r="C1786" t="s">
        <v>574</v>
      </c>
    </row>
    <row r="1787" spans="1:3" hidden="1" x14ac:dyDescent="0.55000000000000004">
      <c r="A1787">
        <v>3906021684</v>
      </c>
      <c r="B1787">
        <v>33</v>
      </c>
      <c r="C1787" t="s">
        <v>581</v>
      </c>
    </row>
    <row r="1788" spans="1:3" x14ac:dyDescent="0.55000000000000004">
      <c r="A1788">
        <v>3906027999</v>
      </c>
      <c r="B1788">
        <v>9</v>
      </c>
      <c r="C1788" t="s">
        <v>574</v>
      </c>
    </row>
    <row r="1789" spans="1:3" x14ac:dyDescent="0.55000000000000004">
      <c r="A1789">
        <v>3906034633</v>
      </c>
      <c r="B1789">
        <v>5</v>
      </c>
      <c r="C1789" t="s">
        <v>574</v>
      </c>
    </row>
    <row r="1790" spans="1:3" hidden="1" x14ac:dyDescent="0.55000000000000004">
      <c r="A1790">
        <v>3906046397</v>
      </c>
      <c r="B1790">
        <v>19</v>
      </c>
      <c r="C1790" t="s">
        <v>574</v>
      </c>
    </row>
    <row r="1791" spans="1:3" hidden="1" x14ac:dyDescent="0.55000000000000004">
      <c r="A1791">
        <v>3906069179</v>
      </c>
      <c r="B1791">
        <v>33</v>
      </c>
      <c r="C1791" t="s">
        <v>582</v>
      </c>
    </row>
    <row r="1792" spans="1:3" hidden="1" x14ac:dyDescent="0.55000000000000004">
      <c r="A1792">
        <v>3906084813</v>
      </c>
      <c r="B1792">
        <v>33</v>
      </c>
      <c r="C1792" t="s">
        <v>583</v>
      </c>
    </row>
    <row r="1793" spans="1:3" x14ac:dyDescent="0.55000000000000004">
      <c r="A1793">
        <v>3906136384</v>
      </c>
      <c r="B1793">
        <v>17</v>
      </c>
      <c r="C1793" t="s">
        <v>574</v>
      </c>
    </row>
    <row r="1794" spans="1:3" x14ac:dyDescent="0.55000000000000004">
      <c r="A1794">
        <v>3906218862</v>
      </c>
      <c r="B1794">
        <v>3</v>
      </c>
      <c r="C1794" t="s">
        <v>574</v>
      </c>
    </row>
    <row r="1795" spans="1:3" hidden="1" x14ac:dyDescent="0.55000000000000004">
      <c r="A1795">
        <v>3906233964</v>
      </c>
      <c r="B1795">
        <v>21</v>
      </c>
      <c r="C1795" t="s">
        <v>574</v>
      </c>
    </row>
    <row r="1796" spans="1:3" x14ac:dyDescent="0.55000000000000004">
      <c r="A1796">
        <v>3906263905</v>
      </c>
      <c r="B1796">
        <v>13</v>
      </c>
      <c r="C1796" t="s">
        <v>574</v>
      </c>
    </row>
    <row r="1797" spans="1:3" hidden="1" x14ac:dyDescent="0.55000000000000004">
      <c r="A1797">
        <v>3906267248</v>
      </c>
      <c r="B1797">
        <v>33</v>
      </c>
      <c r="C1797" t="s">
        <v>584</v>
      </c>
    </row>
    <row r="1798" spans="1:3" hidden="1" x14ac:dyDescent="0.55000000000000004">
      <c r="A1798">
        <v>3906272565</v>
      </c>
      <c r="B1798">
        <v>23</v>
      </c>
      <c r="C1798" t="s">
        <v>574</v>
      </c>
    </row>
    <row r="1799" spans="1:3" hidden="1" x14ac:dyDescent="0.55000000000000004">
      <c r="A1799">
        <v>3906305046</v>
      </c>
      <c r="B1799">
        <v>32</v>
      </c>
      <c r="C1799" t="s">
        <v>574</v>
      </c>
    </row>
    <row r="1800" spans="1:3" hidden="1" x14ac:dyDescent="0.55000000000000004">
      <c r="A1800">
        <v>3906447802</v>
      </c>
      <c r="B1800">
        <v>33</v>
      </c>
      <c r="C1800" t="s">
        <v>585</v>
      </c>
    </row>
    <row r="1801" spans="1:3" hidden="1" x14ac:dyDescent="0.55000000000000004">
      <c r="A1801">
        <v>3907405812</v>
      </c>
      <c r="B1801">
        <v>33</v>
      </c>
      <c r="C1801" t="s">
        <v>586</v>
      </c>
    </row>
    <row r="1802" spans="1:3" hidden="1" x14ac:dyDescent="0.55000000000000004">
      <c r="A1802">
        <v>3907575701</v>
      </c>
      <c r="B1802">
        <v>33</v>
      </c>
      <c r="C1802" t="s">
        <v>587</v>
      </c>
    </row>
    <row r="1803" spans="1:3" hidden="1" x14ac:dyDescent="0.55000000000000004">
      <c r="A1803">
        <v>3908088572</v>
      </c>
      <c r="B1803">
        <v>33</v>
      </c>
      <c r="C1803" t="s">
        <v>588</v>
      </c>
    </row>
    <row r="1804" spans="1:3" hidden="1" x14ac:dyDescent="0.55000000000000004">
      <c r="A1804">
        <v>3908645881</v>
      </c>
      <c r="B1804">
        <v>33</v>
      </c>
      <c r="C1804" t="s">
        <v>589</v>
      </c>
    </row>
    <row r="1805" spans="1:3" hidden="1" x14ac:dyDescent="0.55000000000000004">
      <c r="A1805">
        <v>3910341369</v>
      </c>
      <c r="B1805">
        <v>33</v>
      </c>
      <c r="C1805" t="s">
        <v>590</v>
      </c>
    </row>
    <row r="1806" spans="1:3" hidden="1" x14ac:dyDescent="0.55000000000000004">
      <c r="A1806">
        <v>3910571208</v>
      </c>
      <c r="B1806">
        <v>33</v>
      </c>
      <c r="C1806" t="s">
        <v>591</v>
      </c>
    </row>
    <row r="1807" spans="1:3" hidden="1" x14ac:dyDescent="0.55000000000000004">
      <c r="A1807">
        <v>3911071376</v>
      </c>
      <c r="B1807">
        <v>33</v>
      </c>
      <c r="C1807" t="s">
        <v>592</v>
      </c>
    </row>
    <row r="1808" spans="1:3" hidden="1" x14ac:dyDescent="0.55000000000000004">
      <c r="A1808">
        <v>3930361027</v>
      </c>
      <c r="B1808">
        <v>24</v>
      </c>
      <c r="C1808" t="s">
        <v>50</v>
      </c>
    </row>
    <row r="1809" spans="1:3" x14ac:dyDescent="0.55000000000000004">
      <c r="A1809">
        <v>3930390956</v>
      </c>
      <c r="B1809">
        <v>8</v>
      </c>
      <c r="C1809" t="s">
        <v>50</v>
      </c>
    </row>
    <row r="1810" spans="1:3" hidden="1" x14ac:dyDescent="0.55000000000000004">
      <c r="A1810">
        <v>3930467737</v>
      </c>
      <c r="B1810">
        <v>28</v>
      </c>
      <c r="C1810" t="s">
        <v>50</v>
      </c>
    </row>
    <row r="1811" spans="1:3" x14ac:dyDescent="0.55000000000000004">
      <c r="A1811">
        <v>3930508647</v>
      </c>
      <c r="B1811">
        <v>11</v>
      </c>
      <c r="C1811" t="s">
        <v>50</v>
      </c>
    </row>
    <row r="1812" spans="1:3" hidden="1" x14ac:dyDescent="0.55000000000000004">
      <c r="A1812">
        <v>3930529695</v>
      </c>
      <c r="B1812">
        <v>31</v>
      </c>
      <c r="C1812" t="s">
        <v>50</v>
      </c>
    </row>
    <row r="1813" spans="1:3" x14ac:dyDescent="0.55000000000000004">
      <c r="A1813">
        <v>3930556163</v>
      </c>
      <c r="B1813">
        <v>2</v>
      </c>
      <c r="C1813" t="s">
        <v>50</v>
      </c>
    </row>
    <row r="1814" spans="1:3" x14ac:dyDescent="0.55000000000000004">
      <c r="A1814">
        <v>3930568843</v>
      </c>
      <c r="B1814">
        <v>6</v>
      </c>
      <c r="C1814" t="s">
        <v>50</v>
      </c>
    </row>
    <row r="1815" spans="1:3" hidden="1" x14ac:dyDescent="0.55000000000000004">
      <c r="A1815">
        <v>3930570156</v>
      </c>
      <c r="B1815">
        <v>30</v>
      </c>
      <c r="C1815" t="s">
        <v>50</v>
      </c>
    </row>
    <row r="1816" spans="1:3" hidden="1" x14ac:dyDescent="0.55000000000000004">
      <c r="A1816">
        <v>3930652490</v>
      </c>
      <c r="B1816">
        <v>18</v>
      </c>
      <c r="C1816" t="s">
        <v>50</v>
      </c>
    </row>
    <row r="1817" spans="1:3" x14ac:dyDescent="0.55000000000000004">
      <c r="A1817">
        <v>3930666545</v>
      </c>
      <c r="B1817">
        <v>4</v>
      </c>
      <c r="C1817" t="s">
        <v>50</v>
      </c>
    </row>
    <row r="1818" spans="1:3" x14ac:dyDescent="0.55000000000000004">
      <c r="A1818">
        <v>3930700383</v>
      </c>
      <c r="B1818">
        <v>1</v>
      </c>
      <c r="C1818" t="s">
        <v>50</v>
      </c>
    </row>
    <row r="1819" spans="1:3" hidden="1" x14ac:dyDescent="0.55000000000000004">
      <c r="A1819">
        <v>3930711635</v>
      </c>
      <c r="B1819">
        <v>27</v>
      </c>
      <c r="C1819" t="s">
        <v>50</v>
      </c>
    </row>
    <row r="1820" spans="1:3" x14ac:dyDescent="0.55000000000000004">
      <c r="A1820">
        <v>3930720003</v>
      </c>
      <c r="B1820">
        <v>7</v>
      </c>
      <c r="C1820" t="s">
        <v>50</v>
      </c>
    </row>
    <row r="1821" spans="1:3" x14ac:dyDescent="0.55000000000000004">
      <c r="A1821">
        <v>3930770080</v>
      </c>
      <c r="B1821">
        <v>14</v>
      </c>
      <c r="C1821" t="s">
        <v>50</v>
      </c>
    </row>
    <row r="1822" spans="1:3" x14ac:dyDescent="0.55000000000000004">
      <c r="A1822">
        <v>3930780736</v>
      </c>
      <c r="B1822">
        <v>15</v>
      </c>
      <c r="C1822" t="s">
        <v>50</v>
      </c>
    </row>
    <row r="1823" spans="1:3" hidden="1" x14ac:dyDescent="0.55000000000000004">
      <c r="A1823">
        <v>3930793569</v>
      </c>
      <c r="B1823">
        <v>25</v>
      </c>
      <c r="C1823" t="s">
        <v>50</v>
      </c>
    </row>
    <row r="1824" spans="1:3" hidden="1" x14ac:dyDescent="0.55000000000000004">
      <c r="A1824">
        <v>3930798510</v>
      </c>
      <c r="B1824">
        <v>20</v>
      </c>
      <c r="C1824" t="s">
        <v>50</v>
      </c>
    </row>
    <row r="1825" spans="1:3" x14ac:dyDescent="0.55000000000000004">
      <c r="A1825">
        <v>3930798942</v>
      </c>
      <c r="B1825">
        <v>16</v>
      </c>
      <c r="C1825" t="s">
        <v>50</v>
      </c>
    </row>
    <row r="1826" spans="1:3" x14ac:dyDescent="0.55000000000000004">
      <c r="A1826">
        <v>3930874667</v>
      </c>
      <c r="B1826">
        <v>10</v>
      </c>
      <c r="C1826" t="s">
        <v>50</v>
      </c>
    </row>
    <row r="1827" spans="1:3" x14ac:dyDescent="0.55000000000000004">
      <c r="A1827">
        <v>3930912522</v>
      </c>
      <c r="B1827">
        <v>12</v>
      </c>
      <c r="C1827" t="s">
        <v>50</v>
      </c>
    </row>
    <row r="1828" spans="1:3" hidden="1" x14ac:dyDescent="0.55000000000000004">
      <c r="A1828">
        <v>3930962967</v>
      </c>
      <c r="B1828">
        <v>29</v>
      </c>
      <c r="C1828" t="s">
        <v>50</v>
      </c>
    </row>
    <row r="1829" spans="1:3" hidden="1" x14ac:dyDescent="0.55000000000000004">
      <c r="A1829">
        <v>3930995766</v>
      </c>
      <c r="B1829">
        <v>22</v>
      </c>
      <c r="C1829" t="s">
        <v>50</v>
      </c>
    </row>
    <row r="1830" spans="1:3" hidden="1" x14ac:dyDescent="0.55000000000000004">
      <c r="A1830">
        <v>3931016447</v>
      </c>
      <c r="B1830">
        <v>26</v>
      </c>
      <c r="C1830" t="s">
        <v>50</v>
      </c>
    </row>
    <row r="1831" spans="1:3" x14ac:dyDescent="0.55000000000000004">
      <c r="A1831">
        <v>3931026664</v>
      </c>
      <c r="B1831">
        <v>9</v>
      </c>
      <c r="C1831" t="s">
        <v>50</v>
      </c>
    </row>
    <row r="1832" spans="1:3" x14ac:dyDescent="0.55000000000000004">
      <c r="A1832">
        <v>3931033298</v>
      </c>
      <c r="B1832">
        <v>5</v>
      </c>
      <c r="C1832" t="s">
        <v>50</v>
      </c>
    </row>
    <row r="1833" spans="1:3" hidden="1" x14ac:dyDescent="0.55000000000000004">
      <c r="A1833">
        <v>3931045089</v>
      </c>
      <c r="B1833">
        <v>19</v>
      </c>
      <c r="C1833" t="s">
        <v>50</v>
      </c>
    </row>
    <row r="1834" spans="1:3" x14ac:dyDescent="0.55000000000000004">
      <c r="A1834">
        <v>3931135049</v>
      </c>
      <c r="B1834">
        <v>17</v>
      </c>
      <c r="C1834" t="s">
        <v>50</v>
      </c>
    </row>
    <row r="1835" spans="1:3" x14ac:dyDescent="0.55000000000000004">
      <c r="A1835">
        <v>3931202059</v>
      </c>
      <c r="B1835">
        <v>13</v>
      </c>
      <c r="C1835" t="s">
        <v>50</v>
      </c>
    </row>
    <row r="1836" spans="1:3" x14ac:dyDescent="0.55000000000000004">
      <c r="A1836">
        <v>3931217527</v>
      </c>
      <c r="B1836">
        <v>3</v>
      </c>
      <c r="C1836" t="s">
        <v>50</v>
      </c>
    </row>
    <row r="1837" spans="1:3" hidden="1" x14ac:dyDescent="0.55000000000000004">
      <c r="A1837">
        <v>3931232655</v>
      </c>
      <c r="B1837">
        <v>21</v>
      </c>
      <c r="C1837" t="s">
        <v>50</v>
      </c>
    </row>
    <row r="1838" spans="1:3" hidden="1" x14ac:dyDescent="0.55000000000000004">
      <c r="A1838">
        <v>3931271257</v>
      </c>
      <c r="B1838">
        <v>23</v>
      </c>
      <c r="C1838" t="s">
        <v>50</v>
      </c>
    </row>
    <row r="1839" spans="1:3" hidden="1" x14ac:dyDescent="0.55000000000000004">
      <c r="A1839">
        <v>3931303711</v>
      </c>
      <c r="B1839">
        <v>32</v>
      </c>
      <c r="C1839" t="s">
        <v>50</v>
      </c>
    </row>
    <row r="1840" spans="1:3" hidden="1" x14ac:dyDescent="0.55000000000000004">
      <c r="A1840">
        <v>4200394476</v>
      </c>
      <c r="B1840">
        <v>24</v>
      </c>
      <c r="C1840" t="s">
        <v>593</v>
      </c>
    </row>
    <row r="1841" spans="1:3" hidden="1" x14ac:dyDescent="0.55000000000000004">
      <c r="A1841">
        <v>4200395296</v>
      </c>
      <c r="B1841">
        <v>24</v>
      </c>
      <c r="C1841" t="s">
        <v>0</v>
      </c>
    </row>
    <row r="1842" spans="1:3" x14ac:dyDescent="0.55000000000000004">
      <c r="A1842">
        <v>4200425116</v>
      </c>
      <c r="B1842">
        <v>8</v>
      </c>
      <c r="C1842" t="s">
        <v>594</v>
      </c>
    </row>
    <row r="1843" spans="1:3" x14ac:dyDescent="0.55000000000000004">
      <c r="A1843">
        <v>4200425934</v>
      </c>
      <c r="B1843">
        <v>8</v>
      </c>
      <c r="C1843" t="s">
        <v>0</v>
      </c>
    </row>
    <row r="1844" spans="1:3" hidden="1" x14ac:dyDescent="0.55000000000000004">
      <c r="A1844">
        <v>4200501049</v>
      </c>
      <c r="B1844">
        <v>28</v>
      </c>
      <c r="C1844" t="s">
        <v>595</v>
      </c>
    </row>
    <row r="1845" spans="1:3" hidden="1" x14ac:dyDescent="0.55000000000000004">
      <c r="A1845">
        <v>4200501869</v>
      </c>
      <c r="B1845">
        <v>28</v>
      </c>
      <c r="C1845" t="s">
        <v>0</v>
      </c>
    </row>
    <row r="1846" spans="1:3" x14ac:dyDescent="0.55000000000000004">
      <c r="A1846">
        <v>4200543257</v>
      </c>
      <c r="B1846">
        <v>11</v>
      </c>
      <c r="C1846" t="s">
        <v>596</v>
      </c>
    </row>
    <row r="1847" spans="1:3" x14ac:dyDescent="0.55000000000000004">
      <c r="A1847">
        <v>4200544075</v>
      </c>
      <c r="B1847">
        <v>11</v>
      </c>
      <c r="C1847" t="s">
        <v>0</v>
      </c>
    </row>
    <row r="1848" spans="1:3" hidden="1" x14ac:dyDescent="0.55000000000000004">
      <c r="A1848">
        <v>4200563997</v>
      </c>
      <c r="B1848">
        <v>31</v>
      </c>
      <c r="C1848" t="s">
        <v>597</v>
      </c>
    </row>
    <row r="1849" spans="1:3" hidden="1" x14ac:dyDescent="0.55000000000000004">
      <c r="A1849">
        <v>4200564815</v>
      </c>
      <c r="B1849">
        <v>31</v>
      </c>
      <c r="C1849" t="s">
        <v>0</v>
      </c>
    </row>
    <row r="1850" spans="1:3" x14ac:dyDescent="0.55000000000000004">
      <c r="A1850">
        <v>4200588667</v>
      </c>
      <c r="B1850">
        <v>2</v>
      </c>
      <c r="C1850" t="s">
        <v>598</v>
      </c>
    </row>
    <row r="1851" spans="1:3" x14ac:dyDescent="0.55000000000000004">
      <c r="A1851">
        <v>4200589485</v>
      </c>
      <c r="B1851">
        <v>2</v>
      </c>
      <c r="C1851" t="s">
        <v>0</v>
      </c>
    </row>
    <row r="1852" spans="1:3" x14ac:dyDescent="0.55000000000000004">
      <c r="A1852">
        <v>4200603495</v>
      </c>
      <c r="B1852">
        <v>6</v>
      </c>
      <c r="C1852" t="s">
        <v>599</v>
      </c>
    </row>
    <row r="1853" spans="1:3" x14ac:dyDescent="0.55000000000000004">
      <c r="A1853">
        <v>4200604314</v>
      </c>
      <c r="B1853">
        <v>6</v>
      </c>
      <c r="C1853" t="s">
        <v>0</v>
      </c>
    </row>
    <row r="1854" spans="1:3" hidden="1" x14ac:dyDescent="0.55000000000000004">
      <c r="A1854">
        <v>4200604373</v>
      </c>
      <c r="B1854">
        <v>30</v>
      </c>
      <c r="C1854" t="s">
        <v>600</v>
      </c>
    </row>
    <row r="1855" spans="1:3" hidden="1" x14ac:dyDescent="0.55000000000000004">
      <c r="A1855">
        <v>4200605191</v>
      </c>
      <c r="B1855">
        <v>30</v>
      </c>
      <c r="C1855" t="s">
        <v>0</v>
      </c>
    </row>
    <row r="1856" spans="1:3" hidden="1" x14ac:dyDescent="0.55000000000000004">
      <c r="A1856">
        <v>4200677906</v>
      </c>
      <c r="B1856">
        <v>33</v>
      </c>
      <c r="C1856" t="s">
        <v>9</v>
      </c>
    </row>
    <row r="1857" spans="1:3" hidden="1" x14ac:dyDescent="0.55000000000000004">
      <c r="A1857">
        <v>4200685015</v>
      </c>
      <c r="B1857">
        <v>18</v>
      </c>
      <c r="C1857" t="s">
        <v>601</v>
      </c>
    </row>
    <row r="1858" spans="1:3" hidden="1" x14ac:dyDescent="0.55000000000000004">
      <c r="A1858">
        <v>4200685834</v>
      </c>
      <c r="B1858">
        <v>18</v>
      </c>
      <c r="C1858" t="s">
        <v>0</v>
      </c>
    </row>
    <row r="1859" spans="1:3" x14ac:dyDescent="0.55000000000000004">
      <c r="A1859">
        <v>4200700714</v>
      </c>
      <c r="B1859">
        <v>4</v>
      </c>
      <c r="C1859" t="s">
        <v>602</v>
      </c>
    </row>
    <row r="1860" spans="1:3" x14ac:dyDescent="0.55000000000000004">
      <c r="A1860">
        <v>4200701532</v>
      </c>
      <c r="B1860">
        <v>4</v>
      </c>
      <c r="C1860" t="s">
        <v>0</v>
      </c>
    </row>
    <row r="1861" spans="1:3" x14ac:dyDescent="0.55000000000000004">
      <c r="A1861">
        <v>4200734657</v>
      </c>
      <c r="B1861">
        <v>1</v>
      </c>
      <c r="C1861" t="s">
        <v>603</v>
      </c>
    </row>
    <row r="1862" spans="1:3" x14ac:dyDescent="0.55000000000000004">
      <c r="A1862">
        <v>4200735475</v>
      </c>
      <c r="B1862">
        <v>1</v>
      </c>
      <c r="C1862" t="s">
        <v>0</v>
      </c>
    </row>
    <row r="1863" spans="1:3" hidden="1" x14ac:dyDescent="0.55000000000000004">
      <c r="A1863">
        <v>4200745057</v>
      </c>
      <c r="B1863">
        <v>27</v>
      </c>
      <c r="C1863" t="s">
        <v>604</v>
      </c>
    </row>
    <row r="1864" spans="1:3" hidden="1" x14ac:dyDescent="0.55000000000000004">
      <c r="A1864">
        <v>4200745875</v>
      </c>
      <c r="B1864">
        <v>27</v>
      </c>
      <c r="C1864" t="s">
        <v>0</v>
      </c>
    </row>
    <row r="1865" spans="1:3" x14ac:dyDescent="0.55000000000000004">
      <c r="A1865">
        <v>4200754620</v>
      </c>
      <c r="B1865">
        <v>7</v>
      </c>
      <c r="C1865" t="s">
        <v>605</v>
      </c>
    </row>
    <row r="1866" spans="1:3" x14ac:dyDescent="0.55000000000000004">
      <c r="A1866">
        <v>4200755438</v>
      </c>
      <c r="B1866">
        <v>7</v>
      </c>
      <c r="C1866" t="s">
        <v>0</v>
      </c>
    </row>
    <row r="1867" spans="1:3" x14ac:dyDescent="0.55000000000000004">
      <c r="A1867">
        <v>4200802958</v>
      </c>
      <c r="B1867">
        <v>14</v>
      </c>
      <c r="C1867" t="s">
        <v>606</v>
      </c>
    </row>
    <row r="1868" spans="1:3" x14ac:dyDescent="0.55000000000000004">
      <c r="A1868">
        <v>4200803776</v>
      </c>
      <c r="B1868">
        <v>14</v>
      </c>
      <c r="C1868" t="s">
        <v>0</v>
      </c>
    </row>
    <row r="1869" spans="1:3" x14ac:dyDescent="0.55000000000000004">
      <c r="A1869">
        <v>4200815387</v>
      </c>
      <c r="B1869">
        <v>15</v>
      </c>
      <c r="C1869" t="s">
        <v>607</v>
      </c>
    </row>
    <row r="1870" spans="1:3" x14ac:dyDescent="0.55000000000000004">
      <c r="A1870">
        <v>4200816205</v>
      </c>
      <c r="B1870">
        <v>15</v>
      </c>
      <c r="C1870" t="s">
        <v>0</v>
      </c>
    </row>
    <row r="1871" spans="1:3" hidden="1" x14ac:dyDescent="0.55000000000000004">
      <c r="A1871">
        <v>4200827852</v>
      </c>
      <c r="B1871">
        <v>25</v>
      </c>
      <c r="C1871" t="s">
        <v>608</v>
      </c>
    </row>
    <row r="1872" spans="1:3" hidden="1" x14ac:dyDescent="0.55000000000000004">
      <c r="A1872">
        <v>4200828670</v>
      </c>
      <c r="B1872">
        <v>25</v>
      </c>
      <c r="C1872" t="s">
        <v>0</v>
      </c>
    </row>
    <row r="1873" spans="1:3" hidden="1" x14ac:dyDescent="0.55000000000000004">
      <c r="A1873">
        <v>4200832313</v>
      </c>
      <c r="B1873">
        <v>20</v>
      </c>
      <c r="C1873" t="s">
        <v>609</v>
      </c>
    </row>
    <row r="1874" spans="1:3" hidden="1" x14ac:dyDescent="0.55000000000000004">
      <c r="A1874">
        <v>4200833131</v>
      </c>
      <c r="B1874">
        <v>20</v>
      </c>
      <c r="C1874" t="s">
        <v>0</v>
      </c>
    </row>
    <row r="1875" spans="1:3" x14ac:dyDescent="0.55000000000000004">
      <c r="A1875">
        <v>4200833619</v>
      </c>
      <c r="B1875">
        <v>16</v>
      </c>
      <c r="C1875" t="s">
        <v>610</v>
      </c>
    </row>
    <row r="1876" spans="1:3" x14ac:dyDescent="0.55000000000000004">
      <c r="A1876">
        <v>4200834438</v>
      </c>
      <c r="B1876">
        <v>16</v>
      </c>
      <c r="C1876" t="s">
        <v>0</v>
      </c>
    </row>
    <row r="1877" spans="1:3" x14ac:dyDescent="0.55000000000000004">
      <c r="A1877">
        <v>4200909296</v>
      </c>
      <c r="B1877">
        <v>10</v>
      </c>
      <c r="C1877" t="s">
        <v>611</v>
      </c>
    </row>
    <row r="1878" spans="1:3" x14ac:dyDescent="0.55000000000000004">
      <c r="A1878">
        <v>4200910114</v>
      </c>
      <c r="B1878">
        <v>10</v>
      </c>
      <c r="C1878" t="s">
        <v>0</v>
      </c>
    </row>
    <row r="1879" spans="1:3" x14ac:dyDescent="0.55000000000000004">
      <c r="A1879">
        <v>4200947199</v>
      </c>
      <c r="B1879">
        <v>12</v>
      </c>
      <c r="C1879" t="s">
        <v>612</v>
      </c>
    </row>
    <row r="1880" spans="1:3" x14ac:dyDescent="0.55000000000000004">
      <c r="A1880">
        <v>4200948017</v>
      </c>
      <c r="B1880">
        <v>12</v>
      </c>
      <c r="C1880" t="s">
        <v>0</v>
      </c>
    </row>
    <row r="1881" spans="1:3" hidden="1" x14ac:dyDescent="0.55000000000000004">
      <c r="A1881">
        <v>4200996722</v>
      </c>
      <c r="B1881">
        <v>29</v>
      </c>
      <c r="C1881" t="s">
        <v>613</v>
      </c>
    </row>
    <row r="1882" spans="1:3" hidden="1" x14ac:dyDescent="0.55000000000000004">
      <c r="A1882">
        <v>4200997540</v>
      </c>
      <c r="B1882">
        <v>29</v>
      </c>
      <c r="C1882" t="s">
        <v>0</v>
      </c>
    </row>
    <row r="1883" spans="1:3" hidden="1" x14ac:dyDescent="0.55000000000000004">
      <c r="A1883">
        <v>4201023313</v>
      </c>
      <c r="B1883">
        <v>22</v>
      </c>
      <c r="C1883" t="s">
        <v>614</v>
      </c>
    </row>
    <row r="1884" spans="1:3" hidden="1" x14ac:dyDescent="0.55000000000000004">
      <c r="A1884">
        <v>4201024131</v>
      </c>
      <c r="B1884">
        <v>22</v>
      </c>
      <c r="C1884" t="s">
        <v>0</v>
      </c>
    </row>
    <row r="1885" spans="1:3" hidden="1" x14ac:dyDescent="0.55000000000000004">
      <c r="A1885">
        <v>4201050102</v>
      </c>
      <c r="B1885">
        <v>26</v>
      </c>
      <c r="C1885" t="s">
        <v>615</v>
      </c>
    </row>
    <row r="1886" spans="1:3" hidden="1" x14ac:dyDescent="0.55000000000000004">
      <c r="A1886">
        <v>4201050920</v>
      </c>
      <c r="B1886">
        <v>26</v>
      </c>
      <c r="C1886" t="s">
        <v>0</v>
      </c>
    </row>
    <row r="1887" spans="1:3" x14ac:dyDescent="0.55000000000000004">
      <c r="A1887">
        <v>4201060926</v>
      </c>
      <c r="B1887">
        <v>9</v>
      </c>
      <c r="C1887" t="s">
        <v>616</v>
      </c>
    </row>
    <row r="1888" spans="1:3" x14ac:dyDescent="0.55000000000000004">
      <c r="A1888">
        <v>4201061744</v>
      </c>
      <c r="B1888">
        <v>9</v>
      </c>
      <c r="C1888" t="s">
        <v>0</v>
      </c>
    </row>
    <row r="1889" spans="1:3" x14ac:dyDescent="0.55000000000000004">
      <c r="A1889">
        <v>4201067976</v>
      </c>
      <c r="B1889">
        <v>5</v>
      </c>
      <c r="C1889" t="s">
        <v>617</v>
      </c>
    </row>
    <row r="1890" spans="1:3" x14ac:dyDescent="0.55000000000000004">
      <c r="A1890">
        <v>4201068794</v>
      </c>
      <c r="B1890">
        <v>5</v>
      </c>
      <c r="C1890" t="s">
        <v>0</v>
      </c>
    </row>
    <row r="1891" spans="1:3" hidden="1" x14ac:dyDescent="0.55000000000000004">
      <c r="A1891">
        <v>4201078899</v>
      </c>
      <c r="B1891">
        <v>19</v>
      </c>
      <c r="C1891" t="s">
        <v>618</v>
      </c>
    </row>
    <row r="1892" spans="1:3" hidden="1" x14ac:dyDescent="0.55000000000000004">
      <c r="A1892">
        <v>4201079717</v>
      </c>
      <c r="B1892">
        <v>19</v>
      </c>
      <c r="C1892" t="s">
        <v>0</v>
      </c>
    </row>
    <row r="1893" spans="1:3" x14ac:dyDescent="0.55000000000000004">
      <c r="A1893">
        <v>4201169666</v>
      </c>
      <c r="B1893">
        <v>17</v>
      </c>
      <c r="C1893" t="s">
        <v>619</v>
      </c>
    </row>
    <row r="1894" spans="1:3" x14ac:dyDescent="0.55000000000000004">
      <c r="A1894">
        <v>4201170484</v>
      </c>
      <c r="B1894">
        <v>17</v>
      </c>
      <c r="C1894" t="s">
        <v>0</v>
      </c>
    </row>
    <row r="1895" spans="1:3" x14ac:dyDescent="0.55000000000000004">
      <c r="A1895">
        <v>4201236298</v>
      </c>
      <c r="B1895">
        <v>13</v>
      </c>
      <c r="C1895" t="s">
        <v>620</v>
      </c>
    </row>
    <row r="1896" spans="1:3" x14ac:dyDescent="0.55000000000000004">
      <c r="A1896">
        <v>4201237116</v>
      </c>
      <c r="B1896">
        <v>13</v>
      </c>
      <c r="C1896" t="s">
        <v>0</v>
      </c>
    </row>
    <row r="1897" spans="1:3" x14ac:dyDescent="0.55000000000000004">
      <c r="A1897">
        <v>4201252204</v>
      </c>
      <c r="B1897">
        <v>3</v>
      </c>
      <c r="C1897" t="s">
        <v>621</v>
      </c>
    </row>
    <row r="1898" spans="1:3" x14ac:dyDescent="0.55000000000000004">
      <c r="A1898">
        <v>4201253022</v>
      </c>
      <c r="B1898">
        <v>3</v>
      </c>
      <c r="C1898" t="s">
        <v>0</v>
      </c>
    </row>
    <row r="1899" spans="1:3" hidden="1" x14ac:dyDescent="0.55000000000000004">
      <c r="A1899">
        <v>4201265156</v>
      </c>
      <c r="B1899">
        <v>21</v>
      </c>
      <c r="C1899" t="s">
        <v>622</v>
      </c>
    </row>
    <row r="1900" spans="1:3" hidden="1" x14ac:dyDescent="0.55000000000000004">
      <c r="A1900">
        <v>4201265976</v>
      </c>
      <c r="B1900">
        <v>21</v>
      </c>
      <c r="C1900" t="s">
        <v>0</v>
      </c>
    </row>
    <row r="1901" spans="1:3" hidden="1" x14ac:dyDescent="0.55000000000000004">
      <c r="A1901">
        <v>4201305383</v>
      </c>
      <c r="B1901">
        <v>23</v>
      </c>
      <c r="C1901" t="s">
        <v>623</v>
      </c>
    </row>
    <row r="1902" spans="1:3" hidden="1" x14ac:dyDescent="0.55000000000000004">
      <c r="A1902">
        <v>4201306202</v>
      </c>
      <c r="B1902">
        <v>23</v>
      </c>
      <c r="C1902" t="s">
        <v>0</v>
      </c>
    </row>
    <row r="1903" spans="1:3" hidden="1" x14ac:dyDescent="0.55000000000000004">
      <c r="A1903">
        <v>4201338364</v>
      </c>
      <c r="B1903">
        <v>32</v>
      </c>
      <c r="C1903" t="s">
        <v>624</v>
      </c>
    </row>
    <row r="1904" spans="1:3" hidden="1" x14ac:dyDescent="0.55000000000000004">
      <c r="A1904">
        <v>4201339182</v>
      </c>
      <c r="B1904">
        <v>32</v>
      </c>
      <c r="C1904" t="s">
        <v>0</v>
      </c>
    </row>
    <row r="1905" spans="1:3" hidden="1" x14ac:dyDescent="0.55000000000000004">
      <c r="A1905">
        <v>4205394319</v>
      </c>
      <c r="B1905">
        <v>24</v>
      </c>
      <c r="C1905" t="s">
        <v>625</v>
      </c>
    </row>
    <row r="1906" spans="1:3" x14ac:dyDescent="0.55000000000000004">
      <c r="A1906">
        <v>4205423567</v>
      </c>
      <c r="B1906">
        <v>8</v>
      </c>
      <c r="C1906" t="s">
        <v>625</v>
      </c>
    </row>
    <row r="1907" spans="1:3" hidden="1" x14ac:dyDescent="0.55000000000000004">
      <c r="A1907">
        <v>4205501146</v>
      </c>
      <c r="B1907">
        <v>28</v>
      </c>
      <c r="C1907" t="s">
        <v>625</v>
      </c>
    </row>
    <row r="1908" spans="1:3" x14ac:dyDescent="0.55000000000000004">
      <c r="A1908">
        <v>4205541305</v>
      </c>
      <c r="B1908">
        <v>11</v>
      </c>
      <c r="C1908" t="s">
        <v>625</v>
      </c>
    </row>
    <row r="1909" spans="1:3" hidden="1" x14ac:dyDescent="0.55000000000000004">
      <c r="A1909">
        <v>4205564458</v>
      </c>
      <c r="B1909">
        <v>31</v>
      </c>
      <c r="C1909" t="s">
        <v>625</v>
      </c>
    </row>
    <row r="1910" spans="1:3" x14ac:dyDescent="0.55000000000000004">
      <c r="A1910">
        <v>4205586873</v>
      </c>
      <c r="B1910">
        <v>2</v>
      </c>
      <c r="C1910" t="s">
        <v>625</v>
      </c>
    </row>
    <row r="1911" spans="1:3" x14ac:dyDescent="0.55000000000000004">
      <c r="A1911">
        <v>4205601409</v>
      </c>
      <c r="B1911">
        <v>6</v>
      </c>
      <c r="C1911" t="s">
        <v>625</v>
      </c>
    </row>
    <row r="1912" spans="1:3" hidden="1" x14ac:dyDescent="0.55000000000000004">
      <c r="A1912">
        <v>4205604769</v>
      </c>
      <c r="B1912">
        <v>30</v>
      </c>
      <c r="C1912" t="s">
        <v>625</v>
      </c>
    </row>
    <row r="1913" spans="1:3" hidden="1" x14ac:dyDescent="0.55000000000000004">
      <c r="A1913">
        <v>4205627067</v>
      </c>
      <c r="B1913">
        <v>33</v>
      </c>
      <c r="C1913" t="s">
        <v>626</v>
      </c>
    </row>
    <row r="1914" spans="1:3" hidden="1" x14ac:dyDescent="0.55000000000000004">
      <c r="A1914">
        <v>4205685951</v>
      </c>
      <c r="B1914">
        <v>18</v>
      </c>
      <c r="C1914" t="s">
        <v>625</v>
      </c>
    </row>
    <row r="1915" spans="1:3" x14ac:dyDescent="0.55000000000000004">
      <c r="A1915">
        <v>4205699111</v>
      </c>
      <c r="B1915">
        <v>4</v>
      </c>
      <c r="C1915" t="s">
        <v>625</v>
      </c>
    </row>
    <row r="1916" spans="1:3" hidden="1" x14ac:dyDescent="0.55000000000000004">
      <c r="A1916">
        <v>4205723308</v>
      </c>
      <c r="B1916">
        <v>33</v>
      </c>
      <c r="C1916" t="s">
        <v>627</v>
      </c>
    </row>
    <row r="1917" spans="1:3" x14ac:dyDescent="0.55000000000000004">
      <c r="A1917">
        <v>4205732949</v>
      </c>
      <c r="B1917">
        <v>1</v>
      </c>
      <c r="C1917" t="s">
        <v>625</v>
      </c>
    </row>
    <row r="1918" spans="1:3" hidden="1" x14ac:dyDescent="0.55000000000000004">
      <c r="A1918">
        <v>4205737589</v>
      </c>
      <c r="B1918">
        <v>33</v>
      </c>
      <c r="C1918" t="s">
        <v>628</v>
      </c>
    </row>
    <row r="1919" spans="1:3" hidden="1" x14ac:dyDescent="0.55000000000000004">
      <c r="A1919">
        <v>4205745075</v>
      </c>
      <c r="B1919">
        <v>27</v>
      </c>
      <c r="C1919" t="s">
        <v>625</v>
      </c>
    </row>
    <row r="1920" spans="1:3" x14ac:dyDescent="0.55000000000000004">
      <c r="A1920">
        <v>4205752568</v>
      </c>
      <c r="B1920">
        <v>7</v>
      </c>
      <c r="C1920" t="s">
        <v>625</v>
      </c>
    </row>
    <row r="1921" spans="1:3" x14ac:dyDescent="0.55000000000000004">
      <c r="A1921">
        <v>4205800895</v>
      </c>
      <c r="B1921">
        <v>14</v>
      </c>
      <c r="C1921" t="s">
        <v>625</v>
      </c>
    </row>
    <row r="1922" spans="1:3" x14ac:dyDescent="0.55000000000000004">
      <c r="A1922">
        <v>4205813302</v>
      </c>
      <c r="B1922">
        <v>15</v>
      </c>
      <c r="C1922" t="s">
        <v>625</v>
      </c>
    </row>
    <row r="1923" spans="1:3" hidden="1" x14ac:dyDescent="0.55000000000000004">
      <c r="A1923">
        <v>4205819454</v>
      </c>
      <c r="B1923">
        <v>33</v>
      </c>
      <c r="C1923" t="s">
        <v>629</v>
      </c>
    </row>
    <row r="1924" spans="1:3" hidden="1" x14ac:dyDescent="0.55000000000000004">
      <c r="A1924">
        <v>4205827003</v>
      </c>
      <c r="B1924">
        <v>25</v>
      </c>
      <c r="C1924" t="s">
        <v>625</v>
      </c>
    </row>
    <row r="1925" spans="1:3" x14ac:dyDescent="0.55000000000000004">
      <c r="A1925">
        <v>4205834773</v>
      </c>
      <c r="B1925">
        <v>16</v>
      </c>
      <c r="C1925" t="s">
        <v>625</v>
      </c>
    </row>
    <row r="1926" spans="1:3" hidden="1" x14ac:dyDescent="0.55000000000000004">
      <c r="A1926">
        <v>4205838403</v>
      </c>
      <c r="B1926">
        <v>20</v>
      </c>
      <c r="C1926" t="s">
        <v>625</v>
      </c>
    </row>
    <row r="1927" spans="1:3" hidden="1" x14ac:dyDescent="0.55000000000000004">
      <c r="A1927">
        <v>4205854991</v>
      </c>
      <c r="B1927">
        <v>33</v>
      </c>
      <c r="C1927" t="s">
        <v>630</v>
      </c>
    </row>
    <row r="1928" spans="1:3" x14ac:dyDescent="0.55000000000000004">
      <c r="A1928">
        <v>4205907233</v>
      </c>
      <c r="B1928">
        <v>10</v>
      </c>
      <c r="C1928" t="s">
        <v>625</v>
      </c>
    </row>
    <row r="1929" spans="1:3" hidden="1" x14ac:dyDescent="0.55000000000000004">
      <c r="A1929">
        <v>4205907608</v>
      </c>
      <c r="B1929">
        <v>33</v>
      </c>
      <c r="C1929" t="s">
        <v>631</v>
      </c>
    </row>
    <row r="1930" spans="1:3" hidden="1" x14ac:dyDescent="0.55000000000000004">
      <c r="A1930">
        <v>4205931257</v>
      </c>
      <c r="B1930">
        <v>33</v>
      </c>
      <c r="C1930" t="s">
        <v>632</v>
      </c>
    </row>
    <row r="1931" spans="1:3" hidden="1" x14ac:dyDescent="0.55000000000000004">
      <c r="A1931">
        <v>4205942757</v>
      </c>
      <c r="B1931">
        <v>33</v>
      </c>
      <c r="C1931" t="s">
        <v>633</v>
      </c>
    </row>
    <row r="1932" spans="1:3" x14ac:dyDescent="0.55000000000000004">
      <c r="A1932">
        <v>4205945088</v>
      </c>
      <c r="B1932">
        <v>12</v>
      </c>
      <c r="C1932" t="s">
        <v>625</v>
      </c>
    </row>
    <row r="1933" spans="1:3" hidden="1" x14ac:dyDescent="0.55000000000000004">
      <c r="A1933">
        <v>4205992714</v>
      </c>
      <c r="B1933">
        <v>33</v>
      </c>
      <c r="C1933" t="s">
        <v>634</v>
      </c>
    </row>
    <row r="1934" spans="1:3" hidden="1" x14ac:dyDescent="0.55000000000000004">
      <c r="A1934">
        <v>4205997019</v>
      </c>
      <c r="B1934">
        <v>29</v>
      </c>
      <c r="C1934" t="s">
        <v>625</v>
      </c>
    </row>
    <row r="1935" spans="1:3" hidden="1" x14ac:dyDescent="0.55000000000000004">
      <c r="A1935">
        <v>4206012428</v>
      </c>
      <c r="B1935">
        <v>33</v>
      </c>
      <c r="C1935" t="s">
        <v>635</v>
      </c>
    </row>
    <row r="1936" spans="1:3" hidden="1" x14ac:dyDescent="0.55000000000000004">
      <c r="A1936">
        <v>4206022894</v>
      </c>
      <c r="B1936">
        <v>22</v>
      </c>
      <c r="C1936" t="s">
        <v>625</v>
      </c>
    </row>
    <row r="1937" spans="1:3" hidden="1" x14ac:dyDescent="0.55000000000000004">
      <c r="A1937">
        <v>4206049783</v>
      </c>
      <c r="B1937">
        <v>26</v>
      </c>
      <c r="C1937" t="s">
        <v>625</v>
      </c>
    </row>
    <row r="1938" spans="1:3" hidden="1" x14ac:dyDescent="0.55000000000000004">
      <c r="A1938">
        <v>4206051674</v>
      </c>
      <c r="B1938">
        <v>33</v>
      </c>
      <c r="C1938" t="s">
        <v>636</v>
      </c>
    </row>
    <row r="1939" spans="1:3" x14ac:dyDescent="0.55000000000000004">
      <c r="A1939">
        <v>4206059230</v>
      </c>
      <c r="B1939">
        <v>9</v>
      </c>
      <c r="C1939" t="s">
        <v>625</v>
      </c>
    </row>
    <row r="1940" spans="1:3" x14ac:dyDescent="0.55000000000000004">
      <c r="A1940">
        <v>4206065864</v>
      </c>
      <c r="B1940">
        <v>5</v>
      </c>
      <c r="C1940" t="s">
        <v>625</v>
      </c>
    </row>
    <row r="1941" spans="1:3" hidden="1" x14ac:dyDescent="0.55000000000000004">
      <c r="A1941">
        <v>4206078743</v>
      </c>
      <c r="B1941">
        <v>19</v>
      </c>
      <c r="C1941" t="s">
        <v>625</v>
      </c>
    </row>
    <row r="1942" spans="1:3" hidden="1" x14ac:dyDescent="0.55000000000000004">
      <c r="A1942">
        <v>4206165158</v>
      </c>
      <c r="B1942">
        <v>33</v>
      </c>
      <c r="C1942" t="s">
        <v>637</v>
      </c>
    </row>
    <row r="1943" spans="1:3" x14ac:dyDescent="0.55000000000000004">
      <c r="A1943">
        <v>4206170991</v>
      </c>
      <c r="B1943">
        <v>17</v>
      </c>
      <c r="C1943" t="s">
        <v>625</v>
      </c>
    </row>
    <row r="1944" spans="1:3" hidden="1" x14ac:dyDescent="0.55000000000000004">
      <c r="A1944">
        <v>4206195967</v>
      </c>
      <c r="B1944">
        <v>33</v>
      </c>
      <c r="C1944" t="s">
        <v>638</v>
      </c>
    </row>
    <row r="1945" spans="1:3" x14ac:dyDescent="0.55000000000000004">
      <c r="A1945">
        <v>4206234625</v>
      </c>
      <c r="B1945">
        <v>13</v>
      </c>
      <c r="C1945" t="s">
        <v>625</v>
      </c>
    </row>
    <row r="1946" spans="1:3" hidden="1" x14ac:dyDescent="0.55000000000000004">
      <c r="A1946">
        <v>4206241492</v>
      </c>
      <c r="B1946">
        <v>33</v>
      </c>
      <c r="C1946" t="s">
        <v>639</v>
      </c>
    </row>
    <row r="1947" spans="1:3" x14ac:dyDescent="0.55000000000000004">
      <c r="A1947">
        <v>4206250093</v>
      </c>
      <c r="B1947">
        <v>3</v>
      </c>
      <c r="C1947" t="s">
        <v>625</v>
      </c>
    </row>
    <row r="1948" spans="1:3" hidden="1" x14ac:dyDescent="0.55000000000000004">
      <c r="A1948">
        <v>4206265980</v>
      </c>
      <c r="B1948">
        <v>21</v>
      </c>
      <c r="C1948" t="s">
        <v>625</v>
      </c>
    </row>
    <row r="1949" spans="1:3" hidden="1" x14ac:dyDescent="0.55000000000000004">
      <c r="A1949">
        <v>4206284004</v>
      </c>
      <c r="B1949">
        <v>33</v>
      </c>
      <c r="C1949" t="s">
        <v>640</v>
      </c>
    </row>
    <row r="1950" spans="1:3" hidden="1" x14ac:dyDescent="0.55000000000000004">
      <c r="A1950">
        <v>4206304651</v>
      </c>
      <c r="B1950">
        <v>23</v>
      </c>
      <c r="C1950" t="s">
        <v>625</v>
      </c>
    </row>
    <row r="1951" spans="1:3" hidden="1" x14ac:dyDescent="0.55000000000000004">
      <c r="A1951">
        <v>4206339922</v>
      </c>
      <c r="B1951">
        <v>32</v>
      </c>
      <c r="C1951" t="s">
        <v>625</v>
      </c>
    </row>
    <row r="1952" spans="1:3" hidden="1" x14ac:dyDescent="0.55000000000000004">
      <c r="A1952">
        <v>4206363032</v>
      </c>
      <c r="B1952">
        <v>33</v>
      </c>
      <c r="C1952" t="s">
        <v>641</v>
      </c>
    </row>
    <row r="1953" spans="1:3" hidden="1" x14ac:dyDescent="0.55000000000000004">
      <c r="A1953">
        <v>4206462694</v>
      </c>
      <c r="B1953">
        <v>33</v>
      </c>
      <c r="C1953" t="s">
        <v>642</v>
      </c>
    </row>
    <row r="1954" spans="1:3" hidden="1" x14ac:dyDescent="0.55000000000000004">
      <c r="A1954">
        <v>4206915809</v>
      </c>
      <c r="B1954">
        <v>33</v>
      </c>
      <c r="C1954" t="s">
        <v>643</v>
      </c>
    </row>
    <row r="1955" spans="1:3" hidden="1" x14ac:dyDescent="0.55000000000000004">
      <c r="A1955">
        <v>4207411335</v>
      </c>
      <c r="B1955">
        <v>33</v>
      </c>
      <c r="C1955" t="s">
        <v>644</v>
      </c>
    </row>
    <row r="1956" spans="1:3" hidden="1" x14ac:dyDescent="0.55000000000000004">
      <c r="A1956">
        <v>4211694178</v>
      </c>
      <c r="B1956">
        <v>33</v>
      </c>
      <c r="C1956" t="s">
        <v>645</v>
      </c>
    </row>
    <row r="1957" spans="1:3" hidden="1" x14ac:dyDescent="0.55000000000000004">
      <c r="A1957">
        <v>4230392303</v>
      </c>
      <c r="B1957">
        <v>24</v>
      </c>
      <c r="C1957" t="s">
        <v>50</v>
      </c>
    </row>
    <row r="1958" spans="1:3" x14ac:dyDescent="0.55000000000000004">
      <c r="A1958">
        <v>4230422233</v>
      </c>
      <c r="B1958">
        <v>8</v>
      </c>
      <c r="C1958" t="s">
        <v>50</v>
      </c>
    </row>
    <row r="1959" spans="1:3" hidden="1" x14ac:dyDescent="0.55000000000000004">
      <c r="A1959">
        <v>4230498923</v>
      </c>
      <c r="B1959">
        <v>28</v>
      </c>
      <c r="C1959" t="s">
        <v>50</v>
      </c>
    </row>
    <row r="1960" spans="1:3" x14ac:dyDescent="0.55000000000000004">
      <c r="A1960">
        <v>4230539878</v>
      </c>
      <c r="B1960">
        <v>11</v>
      </c>
      <c r="C1960" t="s">
        <v>50</v>
      </c>
    </row>
    <row r="1961" spans="1:3" hidden="1" x14ac:dyDescent="0.55000000000000004">
      <c r="A1961">
        <v>4230560926</v>
      </c>
      <c r="B1961">
        <v>31</v>
      </c>
      <c r="C1961" t="s">
        <v>50</v>
      </c>
    </row>
    <row r="1962" spans="1:3" x14ac:dyDescent="0.55000000000000004">
      <c r="A1962">
        <v>4230585538</v>
      </c>
      <c r="B1962">
        <v>2</v>
      </c>
      <c r="C1962" t="s">
        <v>50</v>
      </c>
    </row>
    <row r="1963" spans="1:3" x14ac:dyDescent="0.55000000000000004">
      <c r="A1963">
        <v>4230600074</v>
      </c>
      <c r="B1963">
        <v>6</v>
      </c>
      <c r="C1963" t="s">
        <v>50</v>
      </c>
    </row>
    <row r="1964" spans="1:3" hidden="1" x14ac:dyDescent="0.55000000000000004">
      <c r="A1964">
        <v>4230601342</v>
      </c>
      <c r="B1964">
        <v>30</v>
      </c>
      <c r="C1964" t="s">
        <v>50</v>
      </c>
    </row>
    <row r="1965" spans="1:3" hidden="1" x14ac:dyDescent="0.55000000000000004">
      <c r="A1965">
        <v>4230683721</v>
      </c>
      <c r="B1965">
        <v>18</v>
      </c>
      <c r="C1965" t="s">
        <v>50</v>
      </c>
    </row>
    <row r="1966" spans="1:3" x14ac:dyDescent="0.55000000000000004">
      <c r="A1966">
        <v>4230697868</v>
      </c>
      <c r="B1966">
        <v>4</v>
      </c>
      <c r="C1966" t="s">
        <v>50</v>
      </c>
    </row>
    <row r="1967" spans="1:3" x14ac:dyDescent="0.55000000000000004">
      <c r="A1967">
        <v>4230731614</v>
      </c>
      <c r="B1967">
        <v>1</v>
      </c>
      <c r="C1967" t="s">
        <v>50</v>
      </c>
    </row>
    <row r="1968" spans="1:3" hidden="1" x14ac:dyDescent="0.55000000000000004">
      <c r="A1968">
        <v>4230742866</v>
      </c>
      <c r="B1968">
        <v>27</v>
      </c>
      <c r="C1968" t="s">
        <v>50</v>
      </c>
    </row>
    <row r="1969" spans="1:3" x14ac:dyDescent="0.55000000000000004">
      <c r="A1969">
        <v>4230751188</v>
      </c>
      <c r="B1969">
        <v>7</v>
      </c>
      <c r="C1969" t="s">
        <v>50</v>
      </c>
    </row>
    <row r="1970" spans="1:3" x14ac:dyDescent="0.55000000000000004">
      <c r="A1970">
        <v>4230799515</v>
      </c>
      <c r="B1970">
        <v>14</v>
      </c>
      <c r="C1970" t="s">
        <v>50</v>
      </c>
    </row>
    <row r="1971" spans="1:3" x14ac:dyDescent="0.55000000000000004">
      <c r="A1971">
        <v>4230811967</v>
      </c>
      <c r="B1971">
        <v>15</v>
      </c>
      <c r="C1971" t="s">
        <v>50</v>
      </c>
    </row>
    <row r="1972" spans="1:3" hidden="1" x14ac:dyDescent="0.55000000000000004">
      <c r="A1972">
        <v>4230824800</v>
      </c>
      <c r="B1972">
        <v>25</v>
      </c>
      <c r="C1972" t="s">
        <v>50</v>
      </c>
    </row>
    <row r="1973" spans="1:3" x14ac:dyDescent="0.55000000000000004">
      <c r="A1973">
        <v>4230830173</v>
      </c>
      <c r="B1973">
        <v>16</v>
      </c>
      <c r="C1973" t="s">
        <v>50</v>
      </c>
    </row>
    <row r="1974" spans="1:3" hidden="1" x14ac:dyDescent="0.55000000000000004">
      <c r="A1974">
        <v>4230838220</v>
      </c>
      <c r="B1974">
        <v>20</v>
      </c>
      <c r="C1974" t="s">
        <v>50</v>
      </c>
    </row>
    <row r="1975" spans="1:3" x14ac:dyDescent="0.55000000000000004">
      <c r="A1975">
        <v>4230905898</v>
      </c>
      <c r="B1975">
        <v>10</v>
      </c>
      <c r="C1975" t="s">
        <v>50</v>
      </c>
    </row>
    <row r="1976" spans="1:3" x14ac:dyDescent="0.55000000000000004">
      <c r="A1976">
        <v>4230943753</v>
      </c>
      <c r="B1976">
        <v>12</v>
      </c>
      <c r="C1976" t="s">
        <v>50</v>
      </c>
    </row>
    <row r="1977" spans="1:3" hidden="1" x14ac:dyDescent="0.55000000000000004">
      <c r="A1977">
        <v>4230994198</v>
      </c>
      <c r="B1977">
        <v>29</v>
      </c>
      <c r="C1977" t="s">
        <v>50</v>
      </c>
    </row>
    <row r="1978" spans="1:3" hidden="1" x14ac:dyDescent="0.55000000000000004">
      <c r="A1978">
        <v>4231020273</v>
      </c>
      <c r="B1978">
        <v>22</v>
      </c>
      <c r="C1978" t="s">
        <v>50</v>
      </c>
    </row>
    <row r="1979" spans="1:3" hidden="1" x14ac:dyDescent="0.55000000000000004">
      <c r="A1979">
        <v>4231047678</v>
      </c>
      <c r="B1979">
        <v>26</v>
      </c>
      <c r="C1979" t="s">
        <v>50</v>
      </c>
    </row>
    <row r="1980" spans="1:3" x14ac:dyDescent="0.55000000000000004">
      <c r="A1980">
        <v>4231064529</v>
      </c>
      <c r="B1980">
        <v>5</v>
      </c>
      <c r="C1980" t="s">
        <v>50</v>
      </c>
    </row>
    <row r="1981" spans="1:3" hidden="1" x14ac:dyDescent="0.55000000000000004">
      <c r="A1981">
        <v>4231076320</v>
      </c>
      <c r="B1981">
        <v>19</v>
      </c>
      <c r="C1981" t="s">
        <v>50</v>
      </c>
    </row>
    <row r="1982" spans="1:3" x14ac:dyDescent="0.55000000000000004">
      <c r="A1982">
        <v>4231166280</v>
      </c>
      <c r="B1982">
        <v>17</v>
      </c>
      <c r="C1982" t="s">
        <v>50</v>
      </c>
    </row>
    <row r="1983" spans="1:3" x14ac:dyDescent="0.55000000000000004">
      <c r="A1983">
        <v>4231182215</v>
      </c>
      <c r="B1983">
        <v>9</v>
      </c>
      <c r="C1983" t="s">
        <v>50</v>
      </c>
    </row>
    <row r="1984" spans="1:3" x14ac:dyDescent="0.55000000000000004">
      <c r="A1984">
        <v>4231233290</v>
      </c>
      <c r="B1984">
        <v>13</v>
      </c>
      <c r="C1984" t="s">
        <v>50</v>
      </c>
    </row>
    <row r="1985" spans="1:3" x14ac:dyDescent="0.55000000000000004">
      <c r="A1985">
        <v>4231248758</v>
      </c>
      <c r="B1985">
        <v>3</v>
      </c>
      <c r="C1985" t="s">
        <v>50</v>
      </c>
    </row>
    <row r="1986" spans="1:3" hidden="1" x14ac:dyDescent="0.55000000000000004">
      <c r="A1986">
        <v>4231263886</v>
      </c>
      <c r="B1986">
        <v>21</v>
      </c>
      <c r="C1986" t="s">
        <v>50</v>
      </c>
    </row>
    <row r="1987" spans="1:3" hidden="1" x14ac:dyDescent="0.55000000000000004">
      <c r="A1987">
        <v>4231302442</v>
      </c>
      <c r="B1987">
        <v>23</v>
      </c>
      <c r="C1987" t="s">
        <v>50</v>
      </c>
    </row>
    <row r="1988" spans="1:3" hidden="1" x14ac:dyDescent="0.55000000000000004">
      <c r="A1988">
        <v>4231334987</v>
      </c>
      <c r="B1988">
        <v>32</v>
      </c>
      <c r="C1988" t="s">
        <v>50</v>
      </c>
    </row>
    <row r="1989" spans="1:3" hidden="1" x14ac:dyDescent="0.55000000000000004">
      <c r="A1989">
        <v>4500361033</v>
      </c>
      <c r="B1989">
        <v>24</v>
      </c>
      <c r="C1989" t="s">
        <v>0</v>
      </c>
    </row>
    <row r="1990" spans="1:3" x14ac:dyDescent="0.55000000000000004">
      <c r="A1990">
        <v>4500390962</v>
      </c>
      <c r="B1990">
        <v>8</v>
      </c>
      <c r="C1990" t="s">
        <v>0</v>
      </c>
    </row>
    <row r="1991" spans="1:3" hidden="1" x14ac:dyDescent="0.55000000000000004">
      <c r="A1991">
        <v>4500395571</v>
      </c>
      <c r="B1991">
        <v>24</v>
      </c>
      <c r="C1991" t="s">
        <v>646</v>
      </c>
    </row>
    <row r="1992" spans="1:3" x14ac:dyDescent="0.55000000000000004">
      <c r="A1992">
        <v>4500426191</v>
      </c>
      <c r="B1992">
        <v>8</v>
      </c>
      <c r="C1992" t="s">
        <v>647</v>
      </c>
    </row>
    <row r="1993" spans="1:3" hidden="1" x14ac:dyDescent="0.55000000000000004">
      <c r="A1993">
        <v>4500467698</v>
      </c>
      <c r="B1993">
        <v>28</v>
      </c>
      <c r="C1993" t="s">
        <v>0</v>
      </c>
    </row>
    <row r="1994" spans="1:3" hidden="1" x14ac:dyDescent="0.55000000000000004">
      <c r="A1994">
        <v>4500502749</v>
      </c>
      <c r="B1994">
        <v>28</v>
      </c>
      <c r="C1994" t="s">
        <v>648</v>
      </c>
    </row>
    <row r="1995" spans="1:3" x14ac:dyDescent="0.55000000000000004">
      <c r="A1995">
        <v>4500508653</v>
      </c>
      <c r="B1995">
        <v>11</v>
      </c>
      <c r="C1995" t="s">
        <v>0</v>
      </c>
    </row>
    <row r="1996" spans="1:3" hidden="1" x14ac:dyDescent="0.55000000000000004">
      <c r="A1996">
        <v>4500529656</v>
      </c>
      <c r="B1996">
        <v>31</v>
      </c>
      <c r="C1996" t="s">
        <v>0</v>
      </c>
    </row>
    <row r="1997" spans="1:3" x14ac:dyDescent="0.55000000000000004">
      <c r="A1997">
        <v>4500544449</v>
      </c>
      <c r="B1997">
        <v>11</v>
      </c>
      <c r="C1997" t="s">
        <v>649</v>
      </c>
    </row>
    <row r="1998" spans="1:3" x14ac:dyDescent="0.55000000000000004">
      <c r="A1998">
        <v>4500554313</v>
      </c>
      <c r="B1998">
        <v>2</v>
      </c>
      <c r="C1998" t="s">
        <v>0</v>
      </c>
    </row>
    <row r="1999" spans="1:3" hidden="1" x14ac:dyDescent="0.55000000000000004">
      <c r="A1999">
        <v>4500565164</v>
      </c>
      <c r="B1999">
        <v>31</v>
      </c>
      <c r="C1999" t="s">
        <v>650</v>
      </c>
    </row>
    <row r="2000" spans="1:3" x14ac:dyDescent="0.55000000000000004">
      <c r="A2000">
        <v>4500568849</v>
      </c>
      <c r="B2000">
        <v>6</v>
      </c>
      <c r="C2000" t="s">
        <v>0</v>
      </c>
    </row>
    <row r="2001" spans="1:3" hidden="1" x14ac:dyDescent="0.55000000000000004">
      <c r="A2001">
        <v>4500570117</v>
      </c>
      <c r="B2001">
        <v>30</v>
      </c>
      <c r="C2001" t="s">
        <v>0</v>
      </c>
    </row>
    <row r="2002" spans="1:3" x14ac:dyDescent="0.55000000000000004">
      <c r="A2002">
        <v>4500589845</v>
      </c>
      <c r="B2002">
        <v>2</v>
      </c>
      <c r="C2002" t="s">
        <v>651</v>
      </c>
    </row>
    <row r="2003" spans="1:3" x14ac:dyDescent="0.55000000000000004">
      <c r="A2003">
        <v>4500604710</v>
      </c>
      <c r="B2003">
        <v>6</v>
      </c>
      <c r="C2003" t="s">
        <v>652</v>
      </c>
    </row>
    <row r="2004" spans="1:3" hidden="1" x14ac:dyDescent="0.55000000000000004">
      <c r="A2004">
        <v>4500605522</v>
      </c>
      <c r="B2004">
        <v>30</v>
      </c>
      <c r="C2004" t="s">
        <v>653</v>
      </c>
    </row>
    <row r="2005" spans="1:3" hidden="1" x14ac:dyDescent="0.55000000000000004">
      <c r="A2005">
        <v>4500652472</v>
      </c>
      <c r="B2005">
        <v>18</v>
      </c>
      <c r="C2005" t="s">
        <v>0</v>
      </c>
    </row>
    <row r="2006" spans="1:3" x14ac:dyDescent="0.55000000000000004">
      <c r="A2006">
        <v>4500666551</v>
      </c>
      <c r="B2006">
        <v>4</v>
      </c>
      <c r="C2006" t="s">
        <v>0</v>
      </c>
    </row>
    <row r="2007" spans="1:3" hidden="1" x14ac:dyDescent="0.55000000000000004">
      <c r="A2007">
        <v>4500677906</v>
      </c>
      <c r="B2007">
        <v>33</v>
      </c>
      <c r="C2007" t="s">
        <v>9</v>
      </c>
    </row>
    <row r="2008" spans="1:3" hidden="1" x14ac:dyDescent="0.55000000000000004">
      <c r="A2008">
        <v>4500686216</v>
      </c>
      <c r="B2008">
        <v>18</v>
      </c>
      <c r="C2008" t="s">
        <v>654</v>
      </c>
    </row>
    <row r="2009" spans="1:3" x14ac:dyDescent="0.55000000000000004">
      <c r="A2009">
        <v>4500700389</v>
      </c>
      <c r="B2009">
        <v>1</v>
      </c>
      <c r="C2009" t="s">
        <v>0</v>
      </c>
    </row>
    <row r="2010" spans="1:3" x14ac:dyDescent="0.55000000000000004">
      <c r="A2010">
        <v>4500702420</v>
      </c>
      <c r="B2010">
        <v>4</v>
      </c>
      <c r="C2010" t="s">
        <v>655</v>
      </c>
    </row>
    <row r="2011" spans="1:3" hidden="1" x14ac:dyDescent="0.55000000000000004">
      <c r="A2011">
        <v>4500711641</v>
      </c>
      <c r="B2011">
        <v>27</v>
      </c>
      <c r="C2011" t="s">
        <v>0</v>
      </c>
    </row>
    <row r="2012" spans="1:3" x14ac:dyDescent="0.55000000000000004">
      <c r="A2012">
        <v>4500719963</v>
      </c>
      <c r="B2012">
        <v>7</v>
      </c>
      <c r="C2012" t="s">
        <v>0</v>
      </c>
    </row>
    <row r="2013" spans="1:3" x14ac:dyDescent="0.55000000000000004">
      <c r="A2013">
        <v>4500735809</v>
      </c>
      <c r="B2013">
        <v>1</v>
      </c>
      <c r="C2013" t="s">
        <v>656</v>
      </c>
    </row>
    <row r="2014" spans="1:3" hidden="1" x14ac:dyDescent="0.55000000000000004">
      <c r="A2014">
        <v>4500747046</v>
      </c>
      <c r="B2014">
        <v>27</v>
      </c>
      <c r="C2014" t="s">
        <v>657</v>
      </c>
    </row>
    <row r="2015" spans="1:3" x14ac:dyDescent="0.55000000000000004">
      <c r="A2015">
        <v>4500755483</v>
      </c>
      <c r="B2015">
        <v>7</v>
      </c>
      <c r="C2015" t="s">
        <v>658</v>
      </c>
    </row>
    <row r="2016" spans="1:3" x14ac:dyDescent="0.55000000000000004">
      <c r="A2016">
        <v>4500768290</v>
      </c>
      <c r="B2016">
        <v>14</v>
      </c>
      <c r="C2016" t="s">
        <v>0</v>
      </c>
    </row>
    <row r="2017" spans="1:3" x14ac:dyDescent="0.55000000000000004">
      <c r="A2017">
        <v>4500780742</v>
      </c>
      <c r="B2017">
        <v>15</v>
      </c>
      <c r="C2017" t="s">
        <v>0</v>
      </c>
    </row>
    <row r="2018" spans="1:3" hidden="1" x14ac:dyDescent="0.55000000000000004">
      <c r="A2018">
        <v>4500793460</v>
      </c>
      <c r="B2018">
        <v>25</v>
      </c>
      <c r="C2018" t="s">
        <v>0</v>
      </c>
    </row>
    <row r="2019" spans="1:3" hidden="1" x14ac:dyDescent="0.55000000000000004">
      <c r="A2019">
        <v>4500798447</v>
      </c>
      <c r="B2019">
        <v>20</v>
      </c>
      <c r="C2019" t="s">
        <v>0</v>
      </c>
    </row>
    <row r="2020" spans="1:3" x14ac:dyDescent="0.55000000000000004">
      <c r="A2020">
        <v>4500798948</v>
      </c>
      <c r="B2020">
        <v>16</v>
      </c>
      <c r="C2020" t="s">
        <v>0</v>
      </c>
    </row>
    <row r="2021" spans="1:3" x14ac:dyDescent="0.55000000000000004">
      <c r="A2021">
        <v>4500803709</v>
      </c>
      <c r="B2021">
        <v>14</v>
      </c>
      <c r="C2021" t="s">
        <v>659</v>
      </c>
    </row>
    <row r="2022" spans="1:3" x14ac:dyDescent="0.55000000000000004">
      <c r="A2022">
        <v>4500816169</v>
      </c>
      <c r="B2022">
        <v>15</v>
      </c>
      <c r="C2022" t="s">
        <v>660</v>
      </c>
    </row>
    <row r="2023" spans="1:3" hidden="1" x14ac:dyDescent="0.55000000000000004">
      <c r="A2023">
        <v>4500828906</v>
      </c>
      <c r="B2023">
        <v>25</v>
      </c>
      <c r="C2023" t="s">
        <v>661</v>
      </c>
    </row>
    <row r="2024" spans="1:3" hidden="1" x14ac:dyDescent="0.55000000000000004">
      <c r="A2024">
        <v>4500833671</v>
      </c>
      <c r="B2024">
        <v>20</v>
      </c>
      <c r="C2024" t="s">
        <v>662</v>
      </c>
    </row>
    <row r="2025" spans="1:3" x14ac:dyDescent="0.55000000000000004">
      <c r="A2025">
        <v>4500834390</v>
      </c>
      <c r="B2025">
        <v>16</v>
      </c>
      <c r="C2025" t="s">
        <v>663</v>
      </c>
    </row>
    <row r="2026" spans="1:3" x14ac:dyDescent="0.55000000000000004">
      <c r="A2026">
        <v>4500874673</v>
      </c>
      <c r="B2026">
        <v>10</v>
      </c>
      <c r="C2026" t="s">
        <v>0</v>
      </c>
    </row>
    <row r="2027" spans="1:3" x14ac:dyDescent="0.55000000000000004">
      <c r="A2027">
        <v>4500910098</v>
      </c>
      <c r="B2027">
        <v>10</v>
      </c>
      <c r="C2027" t="s">
        <v>664</v>
      </c>
    </row>
    <row r="2028" spans="1:3" x14ac:dyDescent="0.55000000000000004">
      <c r="A2028">
        <v>4500912528</v>
      </c>
      <c r="B2028">
        <v>12</v>
      </c>
      <c r="C2028" t="s">
        <v>0</v>
      </c>
    </row>
    <row r="2029" spans="1:3" x14ac:dyDescent="0.55000000000000004">
      <c r="A2029">
        <v>4500947880</v>
      </c>
      <c r="B2029">
        <v>12</v>
      </c>
      <c r="C2029" t="s">
        <v>665</v>
      </c>
    </row>
    <row r="2030" spans="1:3" hidden="1" x14ac:dyDescent="0.55000000000000004">
      <c r="A2030">
        <v>4500962973</v>
      </c>
      <c r="B2030">
        <v>29</v>
      </c>
      <c r="C2030" t="s">
        <v>0</v>
      </c>
    </row>
    <row r="2031" spans="1:3" hidden="1" x14ac:dyDescent="0.55000000000000004">
      <c r="A2031">
        <v>4500989063</v>
      </c>
      <c r="B2031">
        <v>22</v>
      </c>
      <c r="C2031" t="s">
        <v>0</v>
      </c>
    </row>
    <row r="2032" spans="1:3" hidden="1" x14ac:dyDescent="0.55000000000000004">
      <c r="A2032">
        <v>4500998378</v>
      </c>
      <c r="B2032">
        <v>29</v>
      </c>
      <c r="C2032" t="s">
        <v>666</v>
      </c>
    </row>
    <row r="2033" spans="1:3" hidden="1" x14ac:dyDescent="0.55000000000000004">
      <c r="A2033">
        <v>4501016429</v>
      </c>
      <c r="B2033">
        <v>26</v>
      </c>
      <c r="C2033" t="s">
        <v>0</v>
      </c>
    </row>
    <row r="2034" spans="1:3" hidden="1" x14ac:dyDescent="0.55000000000000004">
      <c r="A2034">
        <v>4501024050</v>
      </c>
      <c r="B2034">
        <v>22</v>
      </c>
      <c r="C2034" t="s">
        <v>667</v>
      </c>
    </row>
    <row r="2035" spans="1:3" x14ac:dyDescent="0.55000000000000004">
      <c r="A2035">
        <v>4501026670</v>
      </c>
      <c r="B2035">
        <v>9</v>
      </c>
      <c r="C2035" t="s">
        <v>0</v>
      </c>
    </row>
    <row r="2036" spans="1:3" x14ac:dyDescent="0.55000000000000004">
      <c r="A2036">
        <v>4501033304</v>
      </c>
      <c r="B2036">
        <v>5</v>
      </c>
      <c r="C2036" t="s">
        <v>0</v>
      </c>
    </row>
    <row r="2037" spans="1:3" hidden="1" x14ac:dyDescent="0.55000000000000004">
      <c r="A2037">
        <v>4501045025</v>
      </c>
      <c r="B2037">
        <v>19</v>
      </c>
      <c r="C2037" t="s">
        <v>0</v>
      </c>
    </row>
    <row r="2038" spans="1:3" hidden="1" x14ac:dyDescent="0.55000000000000004">
      <c r="A2038">
        <v>4501051344</v>
      </c>
      <c r="B2038">
        <v>26</v>
      </c>
      <c r="C2038" t="s">
        <v>668</v>
      </c>
    </row>
    <row r="2039" spans="1:3" x14ac:dyDescent="0.55000000000000004">
      <c r="A2039">
        <v>4501062202</v>
      </c>
      <c r="B2039">
        <v>9</v>
      </c>
      <c r="C2039" t="s">
        <v>669</v>
      </c>
    </row>
    <row r="2040" spans="1:3" x14ac:dyDescent="0.55000000000000004">
      <c r="A2040">
        <v>4501068731</v>
      </c>
      <c r="B2040">
        <v>5</v>
      </c>
      <c r="C2040" t="s">
        <v>670</v>
      </c>
    </row>
    <row r="2041" spans="1:3" hidden="1" x14ac:dyDescent="0.55000000000000004">
      <c r="A2041">
        <v>4501080541</v>
      </c>
      <c r="B2041">
        <v>19</v>
      </c>
      <c r="C2041" t="s">
        <v>671</v>
      </c>
    </row>
    <row r="2042" spans="1:3" x14ac:dyDescent="0.55000000000000004">
      <c r="A2042">
        <v>4501135055</v>
      </c>
      <c r="B2042">
        <v>17</v>
      </c>
      <c r="C2042" t="s">
        <v>0</v>
      </c>
    </row>
    <row r="2043" spans="1:3" x14ac:dyDescent="0.55000000000000004">
      <c r="A2043">
        <v>4501170849</v>
      </c>
      <c r="B2043">
        <v>17</v>
      </c>
      <c r="C2043" t="s">
        <v>672</v>
      </c>
    </row>
    <row r="2044" spans="1:3" x14ac:dyDescent="0.55000000000000004">
      <c r="A2044">
        <v>4501202065</v>
      </c>
      <c r="B2044">
        <v>13</v>
      </c>
      <c r="C2044" t="s">
        <v>0</v>
      </c>
    </row>
    <row r="2045" spans="1:3" x14ac:dyDescent="0.55000000000000004">
      <c r="A2045">
        <v>4501217533</v>
      </c>
      <c r="B2045">
        <v>3</v>
      </c>
      <c r="C2045" t="s">
        <v>0</v>
      </c>
    </row>
    <row r="2046" spans="1:3" hidden="1" x14ac:dyDescent="0.55000000000000004">
      <c r="A2046">
        <v>4501232676</v>
      </c>
      <c r="B2046">
        <v>21</v>
      </c>
      <c r="C2046" t="s">
        <v>0</v>
      </c>
    </row>
    <row r="2047" spans="1:3" x14ac:dyDescent="0.55000000000000004">
      <c r="A2047">
        <v>4501237927</v>
      </c>
      <c r="B2047">
        <v>13</v>
      </c>
      <c r="C2047" t="s">
        <v>673</v>
      </c>
    </row>
    <row r="2048" spans="1:3" x14ac:dyDescent="0.55000000000000004">
      <c r="A2048">
        <v>4501253314</v>
      </c>
      <c r="B2048">
        <v>3</v>
      </c>
      <c r="C2048" t="s">
        <v>674</v>
      </c>
    </row>
    <row r="2049" spans="1:3" hidden="1" x14ac:dyDescent="0.55000000000000004">
      <c r="A2049">
        <v>4501266424</v>
      </c>
      <c r="B2049">
        <v>21</v>
      </c>
      <c r="C2049" t="s">
        <v>675</v>
      </c>
    </row>
    <row r="2050" spans="1:3" hidden="1" x14ac:dyDescent="0.55000000000000004">
      <c r="A2050">
        <v>4501271193</v>
      </c>
      <c r="B2050">
        <v>23</v>
      </c>
      <c r="C2050" t="s">
        <v>0</v>
      </c>
    </row>
    <row r="2051" spans="1:3" hidden="1" x14ac:dyDescent="0.55000000000000004">
      <c r="A2051">
        <v>4501303717</v>
      </c>
      <c r="B2051">
        <v>32</v>
      </c>
      <c r="C2051" t="s">
        <v>0</v>
      </c>
    </row>
    <row r="2052" spans="1:3" hidden="1" x14ac:dyDescent="0.55000000000000004">
      <c r="A2052">
        <v>4501305191</v>
      </c>
      <c r="B2052">
        <v>23</v>
      </c>
      <c r="C2052" t="s">
        <v>676</v>
      </c>
    </row>
    <row r="2053" spans="1:3" hidden="1" x14ac:dyDescent="0.55000000000000004">
      <c r="A2053">
        <v>4501339480</v>
      </c>
      <c r="B2053">
        <v>32</v>
      </c>
      <c r="C2053" t="s">
        <v>677</v>
      </c>
    </row>
    <row r="2054" spans="1:3" hidden="1" x14ac:dyDescent="0.55000000000000004">
      <c r="A2054">
        <v>4505362321</v>
      </c>
      <c r="B2054">
        <v>24</v>
      </c>
      <c r="C2054" t="s">
        <v>678</v>
      </c>
    </row>
    <row r="2055" spans="1:3" x14ac:dyDescent="0.55000000000000004">
      <c r="A2055">
        <v>4505392291</v>
      </c>
      <c r="B2055">
        <v>8</v>
      </c>
      <c r="C2055" t="s">
        <v>678</v>
      </c>
    </row>
    <row r="2056" spans="1:3" hidden="1" x14ac:dyDescent="0.55000000000000004">
      <c r="A2056">
        <v>4505469031</v>
      </c>
      <c r="B2056">
        <v>28</v>
      </c>
      <c r="C2056" t="s">
        <v>678</v>
      </c>
    </row>
    <row r="2057" spans="1:3" x14ac:dyDescent="0.55000000000000004">
      <c r="A2057">
        <v>4505509982</v>
      </c>
      <c r="B2057">
        <v>11</v>
      </c>
      <c r="C2057" t="s">
        <v>678</v>
      </c>
    </row>
    <row r="2058" spans="1:3" hidden="1" x14ac:dyDescent="0.55000000000000004">
      <c r="A2058">
        <v>4505522504</v>
      </c>
      <c r="B2058">
        <v>33</v>
      </c>
      <c r="C2058" t="s">
        <v>679</v>
      </c>
    </row>
    <row r="2059" spans="1:3" hidden="1" x14ac:dyDescent="0.55000000000000004">
      <c r="A2059">
        <v>4505530944</v>
      </c>
      <c r="B2059">
        <v>31</v>
      </c>
      <c r="C2059" t="s">
        <v>678</v>
      </c>
    </row>
    <row r="2060" spans="1:3" x14ac:dyDescent="0.55000000000000004">
      <c r="A2060">
        <v>4505555642</v>
      </c>
      <c r="B2060">
        <v>2</v>
      </c>
      <c r="C2060" t="s">
        <v>678</v>
      </c>
    </row>
    <row r="2061" spans="1:3" x14ac:dyDescent="0.55000000000000004">
      <c r="A2061">
        <v>4505570178</v>
      </c>
      <c r="B2061">
        <v>6</v>
      </c>
      <c r="C2061" t="s">
        <v>678</v>
      </c>
    </row>
    <row r="2062" spans="1:3" hidden="1" x14ac:dyDescent="0.55000000000000004">
      <c r="A2062">
        <v>4505571405</v>
      </c>
      <c r="B2062">
        <v>30</v>
      </c>
      <c r="C2062" t="s">
        <v>678</v>
      </c>
    </row>
    <row r="2063" spans="1:3" hidden="1" x14ac:dyDescent="0.55000000000000004">
      <c r="A2063">
        <v>4505614231</v>
      </c>
      <c r="B2063">
        <v>33</v>
      </c>
      <c r="C2063" t="s">
        <v>680</v>
      </c>
    </row>
    <row r="2064" spans="1:3" hidden="1" x14ac:dyDescent="0.55000000000000004">
      <c r="A2064">
        <v>4505653799</v>
      </c>
      <c r="B2064">
        <v>18</v>
      </c>
      <c r="C2064" t="s">
        <v>678</v>
      </c>
    </row>
    <row r="2065" spans="1:3" hidden="1" x14ac:dyDescent="0.55000000000000004">
      <c r="A2065">
        <v>4505665981</v>
      </c>
      <c r="B2065">
        <v>33</v>
      </c>
      <c r="C2065" t="s">
        <v>681</v>
      </c>
    </row>
    <row r="2066" spans="1:3" x14ac:dyDescent="0.55000000000000004">
      <c r="A2066">
        <v>4505667880</v>
      </c>
      <c r="B2066">
        <v>4</v>
      </c>
      <c r="C2066" t="s">
        <v>678</v>
      </c>
    </row>
    <row r="2067" spans="1:3" hidden="1" x14ac:dyDescent="0.55000000000000004">
      <c r="A2067">
        <v>4505698780</v>
      </c>
      <c r="B2067">
        <v>33</v>
      </c>
      <c r="C2067" t="s">
        <v>682</v>
      </c>
    </row>
    <row r="2068" spans="1:3" x14ac:dyDescent="0.55000000000000004">
      <c r="A2068">
        <v>4505701764</v>
      </c>
      <c r="B2068">
        <v>1</v>
      </c>
      <c r="C2068" t="s">
        <v>678</v>
      </c>
    </row>
    <row r="2069" spans="1:3" hidden="1" x14ac:dyDescent="0.55000000000000004">
      <c r="A2069">
        <v>4505712975</v>
      </c>
      <c r="B2069">
        <v>27</v>
      </c>
      <c r="C2069" t="s">
        <v>678</v>
      </c>
    </row>
    <row r="2070" spans="1:3" x14ac:dyDescent="0.55000000000000004">
      <c r="A2070">
        <v>4505721292</v>
      </c>
      <c r="B2070">
        <v>7</v>
      </c>
      <c r="C2070" t="s">
        <v>678</v>
      </c>
    </row>
    <row r="2071" spans="1:3" x14ac:dyDescent="0.55000000000000004">
      <c r="A2071">
        <v>4505769619</v>
      </c>
      <c r="B2071">
        <v>14</v>
      </c>
      <c r="C2071" t="s">
        <v>678</v>
      </c>
    </row>
    <row r="2072" spans="1:3" x14ac:dyDescent="0.55000000000000004">
      <c r="A2072">
        <v>4505782071</v>
      </c>
      <c r="B2072">
        <v>15</v>
      </c>
      <c r="C2072" t="s">
        <v>678</v>
      </c>
    </row>
    <row r="2073" spans="1:3" hidden="1" x14ac:dyDescent="0.55000000000000004">
      <c r="A2073">
        <v>4505794832</v>
      </c>
      <c r="B2073">
        <v>25</v>
      </c>
      <c r="C2073" t="s">
        <v>678</v>
      </c>
    </row>
    <row r="2074" spans="1:3" hidden="1" x14ac:dyDescent="0.55000000000000004">
      <c r="A2074">
        <v>4505799819</v>
      </c>
      <c r="B2074">
        <v>20</v>
      </c>
      <c r="C2074" t="s">
        <v>678</v>
      </c>
    </row>
    <row r="2075" spans="1:3" x14ac:dyDescent="0.55000000000000004">
      <c r="A2075">
        <v>4505800277</v>
      </c>
      <c r="B2075">
        <v>16</v>
      </c>
      <c r="C2075" t="s">
        <v>678</v>
      </c>
    </row>
    <row r="2076" spans="1:3" hidden="1" x14ac:dyDescent="0.55000000000000004">
      <c r="A2076">
        <v>4505826158</v>
      </c>
      <c r="B2076">
        <v>33</v>
      </c>
      <c r="C2076" t="s">
        <v>683</v>
      </c>
    </row>
    <row r="2077" spans="1:3" hidden="1" x14ac:dyDescent="0.55000000000000004">
      <c r="A2077">
        <v>4505873147</v>
      </c>
      <c r="B2077">
        <v>33</v>
      </c>
      <c r="C2077" t="s">
        <v>684</v>
      </c>
    </row>
    <row r="2078" spans="1:3" x14ac:dyDescent="0.55000000000000004">
      <c r="A2078">
        <v>4505876002</v>
      </c>
      <c r="B2078">
        <v>10</v>
      </c>
      <c r="C2078" t="s">
        <v>678</v>
      </c>
    </row>
    <row r="2079" spans="1:3" x14ac:dyDescent="0.55000000000000004">
      <c r="A2079">
        <v>4505913857</v>
      </c>
      <c r="B2079">
        <v>12</v>
      </c>
      <c r="C2079" t="s">
        <v>678</v>
      </c>
    </row>
    <row r="2080" spans="1:3" hidden="1" x14ac:dyDescent="0.55000000000000004">
      <c r="A2080">
        <v>4505943350</v>
      </c>
      <c r="B2080">
        <v>33</v>
      </c>
      <c r="C2080" t="s">
        <v>685</v>
      </c>
    </row>
    <row r="2081" spans="1:3" hidden="1" x14ac:dyDescent="0.55000000000000004">
      <c r="A2081">
        <v>4505949913</v>
      </c>
      <c r="B2081">
        <v>33</v>
      </c>
      <c r="C2081" t="s">
        <v>686</v>
      </c>
    </row>
    <row r="2082" spans="1:3" hidden="1" x14ac:dyDescent="0.55000000000000004">
      <c r="A2082">
        <v>4505964306</v>
      </c>
      <c r="B2082">
        <v>29</v>
      </c>
      <c r="C2082" t="s">
        <v>678</v>
      </c>
    </row>
    <row r="2083" spans="1:3" hidden="1" x14ac:dyDescent="0.55000000000000004">
      <c r="A2083">
        <v>4505990351</v>
      </c>
      <c r="B2083">
        <v>22</v>
      </c>
      <c r="C2083" t="s">
        <v>678</v>
      </c>
    </row>
    <row r="2084" spans="1:3" hidden="1" x14ac:dyDescent="0.55000000000000004">
      <c r="A2084">
        <v>4506017756</v>
      </c>
      <c r="B2084">
        <v>26</v>
      </c>
      <c r="C2084" t="s">
        <v>678</v>
      </c>
    </row>
    <row r="2085" spans="1:3" hidden="1" x14ac:dyDescent="0.55000000000000004">
      <c r="A2085">
        <v>4506019319</v>
      </c>
      <c r="B2085">
        <v>33</v>
      </c>
      <c r="C2085" t="s">
        <v>687</v>
      </c>
    </row>
    <row r="2086" spans="1:3" x14ac:dyDescent="0.55000000000000004">
      <c r="A2086">
        <v>4506027999</v>
      </c>
      <c r="B2086">
        <v>9</v>
      </c>
      <c r="C2086" t="s">
        <v>678</v>
      </c>
    </row>
    <row r="2087" spans="1:3" x14ac:dyDescent="0.55000000000000004">
      <c r="A2087">
        <v>4506034633</v>
      </c>
      <c r="B2087">
        <v>5</v>
      </c>
      <c r="C2087" t="s">
        <v>678</v>
      </c>
    </row>
    <row r="2088" spans="1:3" hidden="1" x14ac:dyDescent="0.55000000000000004">
      <c r="A2088">
        <v>4506046397</v>
      </c>
      <c r="B2088">
        <v>19</v>
      </c>
      <c r="C2088" t="s">
        <v>678</v>
      </c>
    </row>
    <row r="2089" spans="1:3" hidden="1" x14ac:dyDescent="0.55000000000000004">
      <c r="A2089">
        <v>4506087608</v>
      </c>
      <c r="B2089">
        <v>33</v>
      </c>
      <c r="C2089" t="s">
        <v>688</v>
      </c>
    </row>
    <row r="2090" spans="1:3" hidden="1" x14ac:dyDescent="0.55000000000000004">
      <c r="A2090">
        <v>4506116634</v>
      </c>
      <c r="B2090">
        <v>33</v>
      </c>
      <c r="C2090" t="s">
        <v>689</v>
      </c>
    </row>
    <row r="2091" spans="1:3" hidden="1" x14ac:dyDescent="0.55000000000000004">
      <c r="A2091">
        <v>4506128401</v>
      </c>
      <c r="B2091">
        <v>33</v>
      </c>
      <c r="C2091" t="s">
        <v>690</v>
      </c>
    </row>
    <row r="2092" spans="1:3" x14ac:dyDescent="0.55000000000000004">
      <c r="A2092">
        <v>4506136384</v>
      </c>
      <c r="B2092">
        <v>17</v>
      </c>
      <c r="C2092" t="s">
        <v>678</v>
      </c>
    </row>
    <row r="2093" spans="1:3" x14ac:dyDescent="0.55000000000000004">
      <c r="A2093">
        <v>4506203394</v>
      </c>
      <c r="B2093">
        <v>13</v>
      </c>
      <c r="C2093" t="s">
        <v>678</v>
      </c>
    </row>
    <row r="2094" spans="1:3" x14ac:dyDescent="0.55000000000000004">
      <c r="A2094">
        <v>4506218927</v>
      </c>
      <c r="B2094">
        <v>3</v>
      </c>
      <c r="C2094" t="s">
        <v>678</v>
      </c>
    </row>
    <row r="2095" spans="1:3" hidden="1" x14ac:dyDescent="0.55000000000000004">
      <c r="A2095">
        <v>4506233964</v>
      </c>
      <c r="B2095">
        <v>21</v>
      </c>
      <c r="C2095" t="s">
        <v>678</v>
      </c>
    </row>
    <row r="2096" spans="1:3" hidden="1" x14ac:dyDescent="0.55000000000000004">
      <c r="A2096">
        <v>4506272520</v>
      </c>
      <c r="B2096">
        <v>23</v>
      </c>
      <c r="C2096" t="s">
        <v>678</v>
      </c>
    </row>
    <row r="2097" spans="1:3" hidden="1" x14ac:dyDescent="0.55000000000000004">
      <c r="A2097">
        <v>4506308457</v>
      </c>
      <c r="B2097">
        <v>32</v>
      </c>
      <c r="C2097" t="s">
        <v>678</v>
      </c>
    </row>
    <row r="2098" spans="1:3" hidden="1" x14ac:dyDescent="0.55000000000000004">
      <c r="A2098">
        <v>4507011664</v>
      </c>
      <c r="B2098">
        <v>33</v>
      </c>
      <c r="C2098" t="s">
        <v>691</v>
      </c>
    </row>
    <row r="2099" spans="1:3" hidden="1" x14ac:dyDescent="0.55000000000000004">
      <c r="A2099">
        <v>4507468649</v>
      </c>
      <c r="B2099">
        <v>33</v>
      </c>
      <c r="C2099" t="s">
        <v>692</v>
      </c>
    </row>
    <row r="2100" spans="1:3" hidden="1" x14ac:dyDescent="0.55000000000000004">
      <c r="A2100">
        <v>4507826981</v>
      </c>
      <c r="B2100">
        <v>33</v>
      </c>
      <c r="C2100" t="s">
        <v>693</v>
      </c>
    </row>
    <row r="2101" spans="1:3" hidden="1" x14ac:dyDescent="0.55000000000000004">
      <c r="A2101">
        <v>4508004912</v>
      </c>
      <c r="B2101">
        <v>33</v>
      </c>
      <c r="C2101" t="s">
        <v>694</v>
      </c>
    </row>
    <row r="2102" spans="1:3" hidden="1" x14ac:dyDescent="0.55000000000000004">
      <c r="A2102">
        <v>4508507403</v>
      </c>
      <c r="B2102">
        <v>33</v>
      </c>
      <c r="C2102" t="s">
        <v>695</v>
      </c>
    </row>
    <row r="2103" spans="1:3" hidden="1" x14ac:dyDescent="0.55000000000000004">
      <c r="A2103">
        <v>4508814877</v>
      </c>
      <c r="B2103">
        <v>33</v>
      </c>
      <c r="C2103" t="s">
        <v>696</v>
      </c>
    </row>
    <row r="2104" spans="1:3" hidden="1" x14ac:dyDescent="0.55000000000000004">
      <c r="A2104">
        <v>4509328833</v>
      </c>
      <c r="B2104">
        <v>33</v>
      </c>
      <c r="C2104" t="s">
        <v>697</v>
      </c>
    </row>
    <row r="2105" spans="1:3" hidden="1" x14ac:dyDescent="0.55000000000000004">
      <c r="A2105">
        <v>4510548903</v>
      </c>
      <c r="B2105">
        <v>33</v>
      </c>
      <c r="C2105" t="s">
        <v>698</v>
      </c>
    </row>
    <row r="2106" spans="1:3" hidden="1" x14ac:dyDescent="0.55000000000000004">
      <c r="A2106">
        <v>4510556828</v>
      </c>
      <c r="B2106">
        <v>33</v>
      </c>
      <c r="C2106" t="s">
        <v>699</v>
      </c>
    </row>
    <row r="2107" spans="1:3" hidden="1" x14ac:dyDescent="0.55000000000000004">
      <c r="A2107">
        <v>4510564609</v>
      </c>
      <c r="B2107">
        <v>33</v>
      </c>
      <c r="C2107" t="s">
        <v>700</v>
      </c>
    </row>
    <row r="2108" spans="1:3" hidden="1" x14ac:dyDescent="0.55000000000000004">
      <c r="A2108">
        <v>4510572408</v>
      </c>
      <c r="B2108">
        <v>33</v>
      </c>
      <c r="C2108" t="s">
        <v>701</v>
      </c>
    </row>
    <row r="2109" spans="1:3" hidden="1" x14ac:dyDescent="0.55000000000000004">
      <c r="A2109">
        <v>4510580145</v>
      </c>
      <c r="B2109">
        <v>33</v>
      </c>
      <c r="C2109" t="s">
        <v>702</v>
      </c>
    </row>
    <row r="2110" spans="1:3" hidden="1" x14ac:dyDescent="0.55000000000000004">
      <c r="A2110">
        <v>4530361119</v>
      </c>
      <c r="B2110">
        <v>24</v>
      </c>
      <c r="C2110" t="s">
        <v>50</v>
      </c>
    </row>
    <row r="2111" spans="1:3" x14ac:dyDescent="0.55000000000000004">
      <c r="A2111">
        <v>4530394351</v>
      </c>
      <c r="B2111">
        <v>8</v>
      </c>
      <c r="C2111" t="s">
        <v>50</v>
      </c>
    </row>
    <row r="2112" spans="1:3" hidden="1" x14ac:dyDescent="0.55000000000000004">
      <c r="A2112">
        <v>4530467692</v>
      </c>
      <c r="B2112">
        <v>28</v>
      </c>
      <c r="C2112" t="s">
        <v>50</v>
      </c>
    </row>
    <row r="2113" spans="1:3" x14ac:dyDescent="0.55000000000000004">
      <c r="A2113">
        <v>4530528163</v>
      </c>
      <c r="B2113">
        <v>11</v>
      </c>
      <c r="C2113" t="s">
        <v>50</v>
      </c>
    </row>
    <row r="2114" spans="1:3" hidden="1" x14ac:dyDescent="0.55000000000000004">
      <c r="A2114">
        <v>4530533162</v>
      </c>
      <c r="B2114">
        <v>31</v>
      </c>
      <c r="C2114" t="s">
        <v>50</v>
      </c>
    </row>
    <row r="2115" spans="1:3" x14ac:dyDescent="0.55000000000000004">
      <c r="A2115">
        <v>4530557121</v>
      </c>
      <c r="B2115">
        <v>2</v>
      </c>
      <c r="C2115" t="s">
        <v>50</v>
      </c>
    </row>
    <row r="2116" spans="1:3" x14ac:dyDescent="0.55000000000000004">
      <c r="A2116">
        <v>4530568843</v>
      </c>
      <c r="B2116">
        <v>6</v>
      </c>
      <c r="C2116" t="s">
        <v>50</v>
      </c>
    </row>
    <row r="2117" spans="1:3" hidden="1" x14ac:dyDescent="0.55000000000000004">
      <c r="A2117">
        <v>4530570111</v>
      </c>
      <c r="B2117">
        <v>30</v>
      </c>
      <c r="C2117" t="s">
        <v>50</v>
      </c>
    </row>
    <row r="2118" spans="1:3" hidden="1" x14ac:dyDescent="0.55000000000000004">
      <c r="A2118">
        <v>4530652550</v>
      </c>
      <c r="B2118">
        <v>18</v>
      </c>
      <c r="C2118" t="s">
        <v>50</v>
      </c>
    </row>
    <row r="2119" spans="1:3" x14ac:dyDescent="0.55000000000000004">
      <c r="A2119">
        <v>4530671116</v>
      </c>
      <c r="B2119">
        <v>4</v>
      </c>
      <c r="C2119" t="s">
        <v>50</v>
      </c>
    </row>
    <row r="2120" spans="1:3" x14ac:dyDescent="0.55000000000000004">
      <c r="A2120">
        <v>4530704333</v>
      </c>
      <c r="B2120">
        <v>1</v>
      </c>
      <c r="C2120" t="s">
        <v>50</v>
      </c>
    </row>
    <row r="2121" spans="1:3" hidden="1" x14ac:dyDescent="0.55000000000000004">
      <c r="A2121">
        <v>4530711635</v>
      </c>
      <c r="B2121">
        <v>27</v>
      </c>
      <c r="C2121" t="s">
        <v>50</v>
      </c>
    </row>
    <row r="2122" spans="1:3" x14ac:dyDescent="0.55000000000000004">
      <c r="A2122">
        <v>4530726071</v>
      </c>
      <c r="B2122">
        <v>7</v>
      </c>
      <c r="C2122" t="s">
        <v>50</v>
      </c>
    </row>
    <row r="2123" spans="1:3" x14ac:dyDescent="0.55000000000000004">
      <c r="A2123">
        <v>4530772354</v>
      </c>
      <c r="B2123">
        <v>14</v>
      </c>
      <c r="C2123" t="s">
        <v>50</v>
      </c>
    </row>
    <row r="2124" spans="1:3" x14ac:dyDescent="0.55000000000000004">
      <c r="A2124">
        <v>4530780802</v>
      </c>
      <c r="B2124">
        <v>15</v>
      </c>
      <c r="C2124" t="s">
        <v>50</v>
      </c>
    </row>
    <row r="2125" spans="1:3" hidden="1" x14ac:dyDescent="0.55000000000000004">
      <c r="A2125">
        <v>4530793538</v>
      </c>
      <c r="B2125">
        <v>25</v>
      </c>
      <c r="C2125" t="s">
        <v>50</v>
      </c>
    </row>
    <row r="2126" spans="1:3" hidden="1" x14ac:dyDescent="0.55000000000000004">
      <c r="A2126">
        <v>4530798525</v>
      </c>
      <c r="B2126">
        <v>20</v>
      </c>
      <c r="C2126" t="s">
        <v>50</v>
      </c>
    </row>
    <row r="2127" spans="1:3" x14ac:dyDescent="0.55000000000000004">
      <c r="A2127">
        <v>4530798942</v>
      </c>
      <c r="B2127">
        <v>16</v>
      </c>
      <c r="C2127" t="s">
        <v>50</v>
      </c>
    </row>
    <row r="2128" spans="1:3" x14ac:dyDescent="0.55000000000000004">
      <c r="A2128">
        <v>4530874667</v>
      </c>
      <c r="B2128">
        <v>10</v>
      </c>
      <c r="C2128" t="s">
        <v>50</v>
      </c>
    </row>
    <row r="2129" spans="1:3" x14ac:dyDescent="0.55000000000000004">
      <c r="A2129">
        <v>4530915296</v>
      </c>
      <c r="B2129">
        <v>12</v>
      </c>
      <c r="C2129" t="s">
        <v>50</v>
      </c>
    </row>
    <row r="2130" spans="1:3" hidden="1" x14ac:dyDescent="0.55000000000000004">
      <c r="A2130">
        <v>4530962967</v>
      </c>
      <c r="B2130">
        <v>29</v>
      </c>
      <c r="C2130" t="s">
        <v>50</v>
      </c>
    </row>
    <row r="2131" spans="1:3" hidden="1" x14ac:dyDescent="0.55000000000000004">
      <c r="A2131">
        <v>4530993540</v>
      </c>
      <c r="B2131">
        <v>22</v>
      </c>
      <c r="C2131" t="s">
        <v>50</v>
      </c>
    </row>
    <row r="2132" spans="1:3" hidden="1" x14ac:dyDescent="0.55000000000000004">
      <c r="A2132">
        <v>4531016462</v>
      </c>
      <c r="B2132">
        <v>26</v>
      </c>
      <c r="C2132" t="s">
        <v>50</v>
      </c>
    </row>
    <row r="2133" spans="1:3" x14ac:dyDescent="0.55000000000000004">
      <c r="A2133">
        <v>4531026664</v>
      </c>
      <c r="B2133">
        <v>9</v>
      </c>
      <c r="C2133" t="s">
        <v>50</v>
      </c>
    </row>
    <row r="2134" spans="1:3" x14ac:dyDescent="0.55000000000000004">
      <c r="A2134">
        <v>4531035846</v>
      </c>
      <c r="B2134">
        <v>5</v>
      </c>
      <c r="C2134" t="s">
        <v>50</v>
      </c>
    </row>
    <row r="2135" spans="1:3" hidden="1" x14ac:dyDescent="0.55000000000000004">
      <c r="A2135">
        <v>4531045103</v>
      </c>
      <c r="B2135">
        <v>19</v>
      </c>
      <c r="C2135" t="s">
        <v>50</v>
      </c>
    </row>
    <row r="2136" spans="1:3" x14ac:dyDescent="0.55000000000000004">
      <c r="A2136">
        <v>4531135049</v>
      </c>
      <c r="B2136">
        <v>17</v>
      </c>
      <c r="C2136" t="s">
        <v>50</v>
      </c>
    </row>
    <row r="2137" spans="1:3" x14ac:dyDescent="0.55000000000000004">
      <c r="A2137">
        <v>4531202059</v>
      </c>
      <c r="B2137">
        <v>13</v>
      </c>
      <c r="C2137" t="s">
        <v>50</v>
      </c>
    </row>
    <row r="2138" spans="1:3" x14ac:dyDescent="0.55000000000000004">
      <c r="A2138">
        <v>4531217527</v>
      </c>
      <c r="B2138">
        <v>3</v>
      </c>
      <c r="C2138" t="s">
        <v>50</v>
      </c>
    </row>
    <row r="2139" spans="1:3" hidden="1" x14ac:dyDescent="0.55000000000000004">
      <c r="A2139">
        <v>4531271317</v>
      </c>
      <c r="B2139">
        <v>23</v>
      </c>
      <c r="C2139" t="s">
        <v>50</v>
      </c>
    </row>
    <row r="2140" spans="1:3" hidden="1" x14ac:dyDescent="0.55000000000000004">
      <c r="A2140">
        <v>4531271789</v>
      </c>
      <c r="B2140">
        <v>21</v>
      </c>
      <c r="C2140" t="s">
        <v>50</v>
      </c>
    </row>
    <row r="2141" spans="1:3" hidden="1" x14ac:dyDescent="0.55000000000000004">
      <c r="A2141">
        <v>4531303756</v>
      </c>
      <c r="B2141">
        <v>32</v>
      </c>
      <c r="C2141" t="s">
        <v>50</v>
      </c>
    </row>
    <row r="2142" spans="1:3" hidden="1" x14ac:dyDescent="0.55000000000000004">
      <c r="A2142">
        <v>4800394385</v>
      </c>
      <c r="B2142">
        <v>24</v>
      </c>
      <c r="C2142" t="s">
        <v>703</v>
      </c>
    </row>
    <row r="2143" spans="1:3" hidden="1" x14ac:dyDescent="0.55000000000000004">
      <c r="A2143">
        <v>4800395204</v>
      </c>
      <c r="B2143">
        <v>24</v>
      </c>
      <c r="C2143" t="s">
        <v>0</v>
      </c>
    </row>
    <row r="2144" spans="1:3" x14ac:dyDescent="0.55000000000000004">
      <c r="A2144">
        <v>4800425059</v>
      </c>
      <c r="B2144">
        <v>8</v>
      </c>
      <c r="C2144" t="s">
        <v>704</v>
      </c>
    </row>
    <row r="2145" spans="1:3" x14ac:dyDescent="0.55000000000000004">
      <c r="A2145">
        <v>4800425877</v>
      </c>
      <c r="B2145">
        <v>8</v>
      </c>
      <c r="C2145" t="s">
        <v>0</v>
      </c>
    </row>
    <row r="2146" spans="1:3" hidden="1" x14ac:dyDescent="0.55000000000000004">
      <c r="A2146">
        <v>4800501428</v>
      </c>
      <c r="B2146">
        <v>28</v>
      </c>
      <c r="C2146" t="s">
        <v>705</v>
      </c>
    </row>
    <row r="2147" spans="1:3" hidden="1" x14ac:dyDescent="0.55000000000000004">
      <c r="A2147">
        <v>4800502246</v>
      </c>
      <c r="B2147">
        <v>28</v>
      </c>
      <c r="C2147" t="s">
        <v>0</v>
      </c>
    </row>
    <row r="2148" spans="1:3" x14ac:dyDescent="0.55000000000000004">
      <c r="A2148">
        <v>4800543023</v>
      </c>
      <c r="B2148">
        <v>11</v>
      </c>
      <c r="C2148" t="s">
        <v>706</v>
      </c>
    </row>
    <row r="2149" spans="1:3" x14ac:dyDescent="0.55000000000000004">
      <c r="A2149">
        <v>4800543843</v>
      </c>
      <c r="B2149">
        <v>11</v>
      </c>
      <c r="C2149" t="s">
        <v>0</v>
      </c>
    </row>
    <row r="2150" spans="1:3" hidden="1" x14ac:dyDescent="0.55000000000000004">
      <c r="A2150">
        <v>4800563992</v>
      </c>
      <c r="B2150">
        <v>31</v>
      </c>
      <c r="C2150" t="s">
        <v>707</v>
      </c>
    </row>
    <row r="2151" spans="1:3" hidden="1" x14ac:dyDescent="0.55000000000000004">
      <c r="A2151">
        <v>4800564810</v>
      </c>
      <c r="B2151">
        <v>31</v>
      </c>
      <c r="C2151" t="s">
        <v>0</v>
      </c>
    </row>
    <row r="2152" spans="1:3" x14ac:dyDescent="0.55000000000000004">
      <c r="A2152">
        <v>4800588679</v>
      </c>
      <c r="B2152">
        <v>2</v>
      </c>
      <c r="C2152" t="s">
        <v>708</v>
      </c>
    </row>
    <row r="2153" spans="1:3" x14ac:dyDescent="0.55000000000000004">
      <c r="A2153">
        <v>4800589498</v>
      </c>
      <c r="B2153">
        <v>2</v>
      </c>
      <c r="C2153" t="s">
        <v>0</v>
      </c>
    </row>
    <row r="2154" spans="1:3" x14ac:dyDescent="0.55000000000000004">
      <c r="A2154">
        <v>4800603100</v>
      </c>
      <c r="B2154">
        <v>6</v>
      </c>
      <c r="C2154" t="s">
        <v>709</v>
      </c>
    </row>
    <row r="2155" spans="1:3" x14ac:dyDescent="0.55000000000000004">
      <c r="A2155">
        <v>4800603918</v>
      </c>
      <c r="B2155">
        <v>6</v>
      </c>
      <c r="C2155" t="s">
        <v>0</v>
      </c>
    </row>
    <row r="2156" spans="1:3" hidden="1" x14ac:dyDescent="0.55000000000000004">
      <c r="A2156">
        <v>4800604369</v>
      </c>
      <c r="B2156">
        <v>30</v>
      </c>
      <c r="C2156" t="s">
        <v>710</v>
      </c>
    </row>
    <row r="2157" spans="1:3" hidden="1" x14ac:dyDescent="0.55000000000000004">
      <c r="A2157">
        <v>4800605187</v>
      </c>
      <c r="B2157">
        <v>30</v>
      </c>
      <c r="C2157" t="s">
        <v>0</v>
      </c>
    </row>
    <row r="2158" spans="1:3" hidden="1" x14ac:dyDescent="0.55000000000000004">
      <c r="A2158">
        <v>4800677906</v>
      </c>
      <c r="B2158">
        <v>33</v>
      </c>
      <c r="C2158" t="s">
        <v>9</v>
      </c>
    </row>
    <row r="2159" spans="1:3" hidden="1" x14ac:dyDescent="0.55000000000000004">
      <c r="A2159">
        <v>4800685891</v>
      </c>
      <c r="B2159">
        <v>18</v>
      </c>
      <c r="C2159" t="s">
        <v>711</v>
      </c>
    </row>
    <row r="2160" spans="1:3" hidden="1" x14ac:dyDescent="0.55000000000000004">
      <c r="A2160">
        <v>4800686710</v>
      </c>
      <c r="B2160">
        <v>18</v>
      </c>
      <c r="C2160" t="s">
        <v>0</v>
      </c>
    </row>
    <row r="2161" spans="1:3" x14ac:dyDescent="0.55000000000000004">
      <c r="A2161">
        <v>4800701223</v>
      </c>
      <c r="B2161">
        <v>4</v>
      </c>
      <c r="C2161" t="s">
        <v>712</v>
      </c>
    </row>
    <row r="2162" spans="1:3" x14ac:dyDescent="0.55000000000000004">
      <c r="A2162">
        <v>4800702041</v>
      </c>
      <c r="B2162">
        <v>4</v>
      </c>
      <c r="C2162" t="s">
        <v>0</v>
      </c>
    </row>
    <row r="2163" spans="1:3" x14ac:dyDescent="0.55000000000000004">
      <c r="A2163">
        <v>4800734655</v>
      </c>
      <c r="B2163">
        <v>1</v>
      </c>
      <c r="C2163" t="s">
        <v>713</v>
      </c>
    </row>
    <row r="2164" spans="1:3" x14ac:dyDescent="0.55000000000000004">
      <c r="A2164">
        <v>4800735473</v>
      </c>
      <c r="B2164">
        <v>1</v>
      </c>
      <c r="C2164" t="s">
        <v>0</v>
      </c>
    </row>
    <row r="2165" spans="1:3" hidden="1" x14ac:dyDescent="0.55000000000000004">
      <c r="A2165">
        <v>4800745369</v>
      </c>
      <c r="B2165">
        <v>27</v>
      </c>
      <c r="C2165" t="s">
        <v>714</v>
      </c>
    </row>
    <row r="2166" spans="1:3" hidden="1" x14ac:dyDescent="0.55000000000000004">
      <c r="A2166">
        <v>4800746190</v>
      </c>
      <c r="B2166">
        <v>27</v>
      </c>
      <c r="C2166" t="s">
        <v>0</v>
      </c>
    </row>
    <row r="2167" spans="1:3" x14ac:dyDescent="0.55000000000000004">
      <c r="A2167">
        <v>4800754234</v>
      </c>
      <c r="B2167">
        <v>7</v>
      </c>
      <c r="C2167" t="s">
        <v>715</v>
      </c>
    </row>
    <row r="2168" spans="1:3" x14ac:dyDescent="0.55000000000000004">
      <c r="A2168">
        <v>4800755053</v>
      </c>
      <c r="B2168">
        <v>7</v>
      </c>
      <c r="C2168" t="s">
        <v>0</v>
      </c>
    </row>
    <row r="2169" spans="1:3" x14ac:dyDescent="0.55000000000000004">
      <c r="A2169">
        <v>4800802872</v>
      </c>
      <c r="B2169">
        <v>14</v>
      </c>
      <c r="C2169" t="s">
        <v>716</v>
      </c>
    </row>
    <row r="2170" spans="1:3" x14ac:dyDescent="0.55000000000000004">
      <c r="A2170">
        <v>4800803690</v>
      </c>
      <c r="B2170">
        <v>14</v>
      </c>
      <c r="C2170" t="s">
        <v>0</v>
      </c>
    </row>
    <row r="2171" spans="1:3" x14ac:dyDescent="0.55000000000000004">
      <c r="A2171">
        <v>4800815321</v>
      </c>
      <c r="B2171">
        <v>15</v>
      </c>
      <c r="C2171" t="s">
        <v>717</v>
      </c>
    </row>
    <row r="2172" spans="1:3" x14ac:dyDescent="0.55000000000000004">
      <c r="A2172">
        <v>4800816139</v>
      </c>
      <c r="B2172">
        <v>15</v>
      </c>
      <c r="C2172" t="s">
        <v>0</v>
      </c>
    </row>
    <row r="2173" spans="1:3" hidden="1" x14ac:dyDescent="0.55000000000000004">
      <c r="A2173">
        <v>4800827743</v>
      </c>
      <c r="B2173">
        <v>25</v>
      </c>
      <c r="C2173" t="s">
        <v>718</v>
      </c>
    </row>
    <row r="2174" spans="1:3" hidden="1" x14ac:dyDescent="0.55000000000000004">
      <c r="A2174">
        <v>4800828562</v>
      </c>
      <c r="B2174">
        <v>25</v>
      </c>
      <c r="C2174" t="s">
        <v>0</v>
      </c>
    </row>
    <row r="2175" spans="1:3" hidden="1" x14ac:dyDescent="0.55000000000000004">
      <c r="A2175">
        <v>4800832862</v>
      </c>
      <c r="B2175">
        <v>20</v>
      </c>
      <c r="C2175" t="s">
        <v>719</v>
      </c>
    </row>
    <row r="2176" spans="1:3" x14ac:dyDescent="0.55000000000000004">
      <c r="A2176">
        <v>4800833531</v>
      </c>
      <c r="B2176">
        <v>16</v>
      </c>
      <c r="C2176" t="s">
        <v>720</v>
      </c>
    </row>
    <row r="2177" spans="1:3" hidden="1" x14ac:dyDescent="0.55000000000000004">
      <c r="A2177">
        <v>4800833680</v>
      </c>
      <c r="B2177">
        <v>20</v>
      </c>
      <c r="C2177" t="s">
        <v>0</v>
      </c>
    </row>
    <row r="2178" spans="1:3" x14ac:dyDescent="0.55000000000000004">
      <c r="A2178">
        <v>4800834351</v>
      </c>
      <c r="B2178">
        <v>16</v>
      </c>
      <c r="C2178" t="s">
        <v>0</v>
      </c>
    </row>
    <row r="2179" spans="1:3" x14ac:dyDescent="0.55000000000000004">
      <c r="A2179">
        <v>4800908945</v>
      </c>
      <c r="B2179">
        <v>10</v>
      </c>
      <c r="C2179" t="s">
        <v>721</v>
      </c>
    </row>
    <row r="2180" spans="1:3" x14ac:dyDescent="0.55000000000000004">
      <c r="A2180">
        <v>4800909764</v>
      </c>
      <c r="B2180">
        <v>10</v>
      </c>
      <c r="C2180" t="s">
        <v>0</v>
      </c>
    </row>
    <row r="2181" spans="1:3" x14ac:dyDescent="0.55000000000000004">
      <c r="A2181">
        <v>4800947107</v>
      </c>
      <c r="B2181">
        <v>12</v>
      </c>
      <c r="C2181" t="s">
        <v>722</v>
      </c>
    </row>
    <row r="2182" spans="1:3" x14ac:dyDescent="0.55000000000000004">
      <c r="A2182">
        <v>4800947925</v>
      </c>
      <c r="B2182">
        <v>12</v>
      </c>
      <c r="C2182" t="s">
        <v>0</v>
      </c>
    </row>
    <row r="2183" spans="1:3" hidden="1" x14ac:dyDescent="0.55000000000000004">
      <c r="A2183">
        <v>4800997209</v>
      </c>
      <c r="B2183">
        <v>29</v>
      </c>
      <c r="C2183" t="s">
        <v>723</v>
      </c>
    </row>
    <row r="2184" spans="1:3" hidden="1" x14ac:dyDescent="0.55000000000000004">
      <c r="A2184">
        <v>4800998027</v>
      </c>
      <c r="B2184">
        <v>29</v>
      </c>
      <c r="C2184" t="s">
        <v>0</v>
      </c>
    </row>
    <row r="2185" spans="1:3" hidden="1" x14ac:dyDescent="0.55000000000000004">
      <c r="A2185">
        <v>4801023299</v>
      </c>
      <c r="B2185">
        <v>22</v>
      </c>
      <c r="C2185" t="s">
        <v>724</v>
      </c>
    </row>
    <row r="2186" spans="1:3" hidden="1" x14ac:dyDescent="0.55000000000000004">
      <c r="A2186">
        <v>4801024117</v>
      </c>
      <c r="B2186">
        <v>22</v>
      </c>
      <c r="C2186" t="s">
        <v>0</v>
      </c>
    </row>
    <row r="2187" spans="1:3" hidden="1" x14ac:dyDescent="0.55000000000000004">
      <c r="A2187">
        <v>4801050109</v>
      </c>
      <c r="B2187">
        <v>26</v>
      </c>
      <c r="C2187" t="s">
        <v>725</v>
      </c>
    </row>
    <row r="2188" spans="1:3" hidden="1" x14ac:dyDescent="0.55000000000000004">
      <c r="A2188">
        <v>4801050928</v>
      </c>
      <c r="B2188">
        <v>26</v>
      </c>
      <c r="C2188" t="s">
        <v>0</v>
      </c>
    </row>
    <row r="2189" spans="1:3" x14ac:dyDescent="0.55000000000000004">
      <c r="A2189">
        <v>4801060867</v>
      </c>
      <c r="B2189">
        <v>9</v>
      </c>
      <c r="C2189" t="s">
        <v>726</v>
      </c>
    </row>
    <row r="2190" spans="1:3" x14ac:dyDescent="0.55000000000000004">
      <c r="A2190">
        <v>4801061686</v>
      </c>
      <c r="B2190">
        <v>9</v>
      </c>
      <c r="C2190" t="s">
        <v>0</v>
      </c>
    </row>
    <row r="2191" spans="1:3" x14ac:dyDescent="0.55000000000000004">
      <c r="A2191">
        <v>4801067975</v>
      </c>
      <c r="B2191">
        <v>5</v>
      </c>
      <c r="C2191" t="s">
        <v>727</v>
      </c>
    </row>
    <row r="2192" spans="1:3" x14ac:dyDescent="0.55000000000000004">
      <c r="A2192">
        <v>4801068793</v>
      </c>
      <c r="B2192">
        <v>5</v>
      </c>
      <c r="C2192" t="s">
        <v>0</v>
      </c>
    </row>
    <row r="2193" spans="1:3" hidden="1" x14ac:dyDescent="0.55000000000000004">
      <c r="A2193">
        <v>4801079430</v>
      </c>
      <c r="B2193">
        <v>19</v>
      </c>
      <c r="C2193" t="s">
        <v>728</v>
      </c>
    </row>
    <row r="2194" spans="1:3" hidden="1" x14ac:dyDescent="0.55000000000000004">
      <c r="A2194">
        <v>4801080249</v>
      </c>
      <c r="B2194">
        <v>19</v>
      </c>
      <c r="C2194" t="s">
        <v>0</v>
      </c>
    </row>
    <row r="2195" spans="1:3" x14ac:dyDescent="0.55000000000000004">
      <c r="A2195">
        <v>4801169423</v>
      </c>
      <c r="B2195">
        <v>17</v>
      </c>
      <c r="C2195" t="s">
        <v>729</v>
      </c>
    </row>
    <row r="2196" spans="1:3" x14ac:dyDescent="0.55000000000000004">
      <c r="A2196">
        <v>4801170241</v>
      </c>
      <c r="B2196">
        <v>17</v>
      </c>
      <c r="C2196" t="s">
        <v>0</v>
      </c>
    </row>
    <row r="2197" spans="1:3" x14ac:dyDescent="0.55000000000000004">
      <c r="A2197">
        <v>4801236353</v>
      </c>
      <c r="B2197">
        <v>13</v>
      </c>
      <c r="C2197" t="s">
        <v>730</v>
      </c>
    </row>
    <row r="2198" spans="1:3" x14ac:dyDescent="0.55000000000000004">
      <c r="A2198">
        <v>4801237171</v>
      </c>
      <c r="B2198">
        <v>13</v>
      </c>
      <c r="C2198" t="s">
        <v>0</v>
      </c>
    </row>
    <row r="2199" spans="1:3" x14ac:dyDescent="0.55000000000000004">
      <c r="A2199">
        <v>4801251326</v>
      </c>
      <c r="B2199">
        <v>3</v>
      </c>
      <c r="C2199" t="s">
        <v>731</v>
      </c>
    </row>
    <row r="2200" spans="1:3" x14ac:dyDescent="0.55000000000000004">
      <c r="A2200">
        <v>4801252144</v>
      </c>
      <c r="B2200">
        <v>3</v>
      </c>
      <c r="C2200" t="s">
        <v>0</v>
      </c>
    </row>
    <row r="2201" spans="1:3" hidden="1" x14ac:dyDescent="0.55000000000000004">
      <c r="A2201">
        <v>4801266424</v>
      </c>
      <c r="B2201">
        <v>21</v>
      </c>
      <c r="C2201" t="s">
        <v>732</v>
      </c>
    </row>
    <row r="2202" spans="1:3" hidden="1" x14ac:dyDescent="0.55000000000000004">
      <c r="A2202">
        <v>4801267243</v>
      </c>
      <c r="B2202">
        <v>21</v>
      </c>
      <c r="C2202" t="s">
        <v>0</v>
      </c>
    </row>
    <row r="2203" spans="1:3" hidden="1" x14ac:dyDescent="0.55000000000000004">
      <c r="A2203">
        <v>4801305411</v>
      </c>
      <c r="B2203">
        <v>23</v>
      </c>
      <c r="C2203" t="s">
        <v>733</v>
      </c>
    </row>
    <row r="2204" spans="1:3" hidden="1" x14ac:dyDescent="0.55000000000000004">
      <c r="A2204">
        <v>4801306229</v>
      </c>
      <c r="B2204">
        <v>23</v>
      </c>
      <c r="C2204" t="s">
        <v>0</v>
      </c>
    </row>
    <row r="2205" spans="1:3" hidden="1" x14ac:dyDescent="0.55000000000000004">
      <c r="A2205">
        <v>4801338295</v>
      </c>
      <c r="B2205">
        <v>32</v>
      </c>
      <c r="C2205" t="s">
        <v>734</v>
      </c>
    </row>
    <row r="2206" spans="1:3" hidden="1" x14ac:dyDescent="0.55000000000000004">
      <c r="A2206">
        <v>4801339114</v>
      </c>
      <c r="B2206">
        <v>32</v>
      </c>
      <c r="C2206" t="s">
        <v>0</v>
      </c>
    </row>
    <row r="2207" spans="1:3" hidden="1" x14ac:dyDescent="0.55000000000000004">
      <c r="A2207">
        <v>4805394363</v>
      </c>
      <c r="B2207">
        <v>24</v>
      </c>
      <c r="C2207" t="s">
        <v>735</v>
      </c>
    </row>
    <row r="2208" spans="1:3" x14ac:dyDescent="0.55000000000000004">
      <c r="A2208">
        <v>4805438062</v>
      </c>
      <c r="B2208">
        <v>8</v>
      </c>
      <c r="C2208" t="s">
        <v>735</v>
      </c>
    </row>
    <row r="2209" spans="1:3" hidden="1" x14ac:dyDescent="0.55000000000000004">
      <c r="A2209">
        <v>4805501260</v>
      </c>
      <c r="B2209">
        <v>28</v>
      </c>
      <c r="C2209" t="s">
        <v>735</v>
      </c>
    </row>
    <row r="2210" spans="1:3" hidden="1" x14ac:dyDescent="0.55000000000000004">
      <c r="A2210">
        <v>4805518818</v>
      </c>
      <c r="B2210">
        <v>33</v>
      </c>
      <c r="C2210" t="s">
        <v>736</v>
      </c>
    </row>
    <row r="2211" spans="1:3" x14ac:dyDescent="0.55000000000000004">
      <c r="A2211">
        <v>4805541258</v>
      </c>
      <c r="B2211">
        <v>11</v>
      </c>
      <c r="C2211" t="s">
        <v>735</v>
      </c>
    </row>
    <row r="2212" spans="1:3" hidden="1" x14ac:dyDescent="0.55000000000000004">
      <c r="A2212">
        <v>4805564458</v>
      </c>
      <c r="B2212">
        <v>31</v>
      </c>
      <c r="C2212" t="s">
        <v>735</v>
      </c>
    </row>
    <row r="2213" spans="1:3" x14ac:dyDescent="0.55000000000000004">
      <c r="A2213">
        <v>4805586918</v>
      </c>
      <c r="B2213">
        <v>2</v>
      </c>
      <c r="C2213" t="s">
        <v>735</v>
      </c>
    </row>
    <row r="2214" spans="1:3" x14ac:dyDescent="0.55000000000000004">
      <c r="A2214">
        <v>4805601454</v>
      </c>
      <c r="B2214">
        <v>6</v>
      </c>
      <c r="C2214" t="s">
        <v>735</v>
      </c>
    </row>
    <row r="2215" spans="1:3" hidden="1" x14ac:dyDescent="0.55000000000000004">
      <c r="A2215">
        <v>4805604725</v>
      </c>
      <c r="B2215">
        <v>30</v>
      </c>
      <c r="C2215" t="s">
        <v>735</v>
      </c>
    </row>
    <row r="2216" spans="1:3" hidden="1" x14ac:dyDescent="0.55000000000000004">
      <c r="A2216">
        <v>4805686026</v>
      </c>
      <c r="B2216">
        <v>18</v>
      </c>
      <c r="C2216" t="s">
        <v>735</v>
      </c>
    </row>
    <row r="2217" spans="1:3" x14ac:dyDescent="0.55000000000000004">
      <c r="A2217">
        <v>4805699156</v>
      </c>
      <c r="B2217">
        <v>4</v>
      </c>
      <c r="C2217" t="s">
        <v>735</v>
      </c>
    </row>
    <row r="2218" spans="1:3" hidden="1" x14ac:dyDescent="0.55000000000000004">
      <c r="A2218">
        <v>4805732722</v>
      </c>
      <c r="B2218">
        <v>33</v>
      </c>
      <c r="C2218" t="s">
        <v>737</v>
      </c>
    </row>
    <row r="2219" spans="1:3" x14ac:dyDescent="0.55000000000000004">
      <c r="A2219">
        <v>4805732949</v>
      </c>
      <c r="B2219">
        <v>1</v>
      </c>
      <c r="C2219" t="s">
        <v>735</v>
      </c>
    </row>
    <row r="2220" spans="1:3" hidden="1" x14ac:dyDescent="0.55000000000000004">
      <c r="A2220">
        <v>4805745218</v>
      </c>
      <c r="B2220">
        <v>27</v>
      </c>
      <c r="C2220" t="s">
        <v>735</v>
      </c>
    </row>
    <row r="2221" spans="1:3" x14ac:dyDescent="0.55000000000000004">
      <c r="A2221">
        <v>4805752568</v>
      </c>
      <c r="B2221">
        <v>7</v>
      </c>
      <c r="C2221" t="s">
        <v>735</v>
      </c>
    </row>
    <row r="2222" spans="1:3" x14ac:dyDescent="0.55000000000000004">
      <c r="A2222">
        <v>4805800895</v>
      </c>
      <c r="B2222">
        <v>14</v>
      </c>
      <c r="C2222" t="s">
        <v>735</v>
      </c>
    </row>
    <row r="2223" spans="1:3" x14ac:dyDescent="0.55000000000000004">
      <c r="A2223">
        <v>4805813302</v>
      </c>
      <c r="B2223">
        <v>15</v>
      </c>
      <c r="C2223" t="s">
        <v>735</v>
      </c>
    </row>
    <row r="2224" spans="1:3" hidden="1" x14ac:dyDescent="0.55000000000000004">
      <c r="A2224">
        <v>4805826829</v>
      </c>
      <c r="B2224">
        <v>25</v>
      </c>
      <c r="C2224" t="s">
        <v>735</v>
      </c>
    </row>
    <row r="2225" spans="1:3" hidden="1" x14ac:dyDescent="0.55000000000000004">
      <c r="A2225">
        <v>4805832305</v>
      </c>
      <c r="B2225">
        <v>20</v>
      </c>
      <c r="C2225" t="s">
        <v>735</v>
      </c>
    </row>
    <row r="2226" spans="1:3" x14ac:dyDescent="0.55000000000000004">
      <c r="A2226">
        <v>4805834879</v>
      </c>
      <c r="B2226">
        <v>16</v>
      </c>
      <c r="C2226" t="s">
        <v>735</v>
      </c>
    </row>
    <row r="2227" spans="1:3" hidden="1" x14ac:dyDescent="0.55000000000000004">
      <c r="A2227">
        <v>4805868543</v>
      </c>
      <c r="B2227">
        <v>33</v>
      </c>
      <c r="C2227" t="s">
        <v>738</v>
      </c>
    </row>
    <row r="2228" spans="1:3" x14ac:dyDescent="0.55000000000000004">
      <c r="A2228">
        <v>4805907233</v>
      </c>
      <c r="B2228">
        <v>10</v>
      </c>
      <c r="C2228" t="s">
        <v>735</v>
      </c>
    </row>
    <row r="2229" spans="1:3" hidden="1" x14ac:dyDescent="0.55000000000000004">
      <c r="A2229">
        <v>4805940342</v>
      </c>
      <c r="B2229">
        <v>33</v>
      </c>
      <c r="C2229" t="s">
        <v>739</v>
      </c>
    </row>
    <row r="2230" spans="1:3" x14ac:dyDescent="0.55000000000000004">
      <c r="A2230">
        <v>4805945088</v>
      </c>
      <c r="B2230">
        <v>12</v>
      </c>
      <c r="C2230" t="s">
        <v>735</v>
      </c>
    </row>
    <row r="2231" spans="1:3" hidden="1" x14ac:dyDescent="0.55000000000000004">
      <c r="A2231">
        <v>4805968572</v>
      </c>
      <c r="B2231">
        <v>33</v>
      </c>
      <c r="C2231" t="s">
        <v>740</v>
      </c>
    </row>
    <row r="2232" spans="1:3" hidden="1" x14ac:dyDescent="0.55000000000000004">
      <c r="A2232">
        <v>4805996975</v>
      </c>
      <c r="B2232">
        <v>29</v>
      </c>
      <c r="C2232" t="s">
        <v>735</v>
      </c>
    </row>
    <row r="2233" spans="1:3" hidden="1" x14ac:dyDescent="0.55000000000000004">
      <c r="A2233">
        <v>4805998368</v>
      </c>
      <c r="B2233">
        <v>33</v>
      </c>
      <c r="C2233" t="s">
        <v>741</v>
      </c>
    </row>
    <row r="2234" spans="1:3" hidden="1" x14ac:dyDescent="0.55000000000000004">
      <c r="A2234">
        <v>4806022914</v>
      </c>
      <c r="B2234">
        <v>22</v>
      </c>
      <c r="C2234" t="s">
        <v>735</v>
      </c>
    </row>
    <row r="2235" spans="1:3" hidden="1" x14ac:dyDescent="0.55000000000000004">
      <c r="A2235">
        <v>4806043704</v>
      </c>
      <c r="B2235">
        <v>33</v>
      </c>
      <c r="C2235" t="s">
        <v>742</v>
      </c>
    </row>
    <row r="2236" spans="1:3" hidden="1" x14ac:dyDescent="0.55000000000000004">
      <c r="A2236">
        <v>4806049783</v>
      </c>
      <c r="B2236">
        <v>26</v>
      </c>
      <c r="C2236" t="s">
        <v>735</v>
      </c>
    </row>
    <row r="2237" spans="1:3" x14ac:dyDescent="0.55000000000000004">
      <c r="A2237">
        <v>4806059230</v>
      </c>
      <c r="B2237">
        <v>9</v>
      </c>
      <c r="C2237" t="s">
        <v>735</v>
      </c>
    </row>
    <row r="2238" spans="1:3" x14ac:dyDescent="0.55000000000000004">
      <c r="A2238">
        <v>4806065864</v>
      </c>
      <c r="B2238">
        <v>5</v>
      </c>
      <c r="C2238" t="s">
        <v>735</v>
      </c>
    </row>
    <row r="2239" spans="1:3" hidden="1" x14ac:dyDescent="0.55000000000000004">
      <c r="A2239">
        <v>4806078651</v>
      </c>
      <c r="B2239">
        <v>19</v>
      </c>
      <c r="C2239" t="s">
        <v>735</v>
      </c>
    </row>
    <row r="2240" spans="1:3" hidden="1" x14ac:dyDescent="0.55000000000000004">
      <c r="A2240">
        <v>4806103915</v>
      </c>
      <c r="B2240">
        <v>33</v>
      </c>
      <c r="C2240" t="s">
        <v>743</v>
      </c>
    </row>
    <row r="2241" spans="1:3" x14ac:dyDescent="0.55000000000000004">
      <c r="A2241">
        <v>4806170892</v>
      </c>
      <c r="B2241">
        <v>17</v>
      </c>
      <c r="C2241" t="s">
        <v>735</v>
      </c>
    </row>
    <row r="2242" spans="1:3" hidden="1" x14ac:dyDescent="0.55000000000000004">
      <c r="A2242">
        <v>4806185620</v>
      </c>
      <c r="B2242">
        <v>33</v>
      </c>
      <c r="C2242" t="s">
        <v>744</v>
      </c>
    </row>
    <row r="2243" spans="1:3" hidden="1" x14ac:dyDescent="0.55000000000000004">
      <c r="A2243">
        <v>4806212706</v>
      </c>
      <c r="B2243">
        <v>33</v>
      </c>
      <c r="C2243" t="s">
        <v>745</v>
      </c>
    </row>
    <row r="2244" spans="1:3" x14ac:dyDescent="0.55000000000000004">
      <c r="A2244">
        <v>4806234625</v>
      </c>
      <c r="B2244">
        <v>13</v>
      </c>
      <c r="C2244" t="s">
        <v>735</v>
      </c>
    </row>
    <row r="2245" spans="1:3" hidden="1" x14ac:dyDescent="0.55000000000000004">
      <c r="A2245">
        <v>4806240173</v>
      </c>
      <c r="B2245">
        <v>33</v>
      </c>
      <c r="C2245" t="s">
        <v>746</v>
      </c>
    </row>
    <row r="2246" spans="1:3" x14ac:dyDescent="0.55000000000000004">
      <c r="A2246">
        <v>4806250093</v>
      </c>
      <c r="B2246">
        <v>3</v>
      </c>
      <c r="C2246" t="s">
        <v>735</v>
      </c>
    </row>
    <row r="2247" spans="1:3" hidden="1" x14ac:dyDescent="0.55000000000000004">
      <c r="A2247">
        <v>4806271512</v>
      </c>
      <c r="B2247">
        <v>21</v>
      </c>
      <c r="C2247" t="s">
        <v>735</v>
      </c>
    </row>
    <row r="2248" spans="1:3" hidden="1" x14ac:dyDescent="0.55000000000000004">
      <c r="A2248">
        <v>4806304885</v>
      </c>
      <c r="B2248">
        <v>23</v>
      </c>
      <c r="C2248" t="s">
        <v>735</v>
      </c>
    </row>
    <row r="2249" spans="1:3" hidden="1" x14ac:dyDescent="0.55000000000000004">
      <c r="A2249">
        <v>4806331050</v>
      </c>
      <c r="B2249">
        <v>33</v>
      </c>
      <c r="C2249" t="s">
        <v>747</v>
      </c>
    </row>
    <row r="2250" spans="1:3" hidden="1" x14ac:dyDescent="0.55000000000000004">
      <c r="A2250">
        <v>4806339844</v>
      </c>
      <c r="B2250">
        <v>32</v>
      </c>
      <c r="C2250" t="s">
        <v>735</v>
      </c>
    </row>
    <row r="2251" spans="1:3" hidden="1" x14ac:dyDescent="0.55000000000000004">
      <c r="A2251">
        <v>4806440654</v>
      </c>
      <c r="B2251">
        <v>33</v>
      </c>
      <c r="C2251" t="s">
        <v>748</v>
      </c>
    </row>
    <row r="2252" spans="1:3" hidden="1" x14ac:dyDescent="0.55000000000000004">
      <c r="A2252">
        <v>4806457117</v>
      </c>
      <c r="B2252">
        <v>33</v>
      </c>
      <c r="C2252" t="s">
        <v>749</v>
      </c>
    </row>
    <row r="2253" spans="1:3" hidden="1" x14ac:dyDescent="0.55000000000000004">
      <c r="A2253">
        <v>4806469125</v>
      </c>
      <c r="B2253">
        <v>33</v>
      </c>
      <c r="C2253" t="s">
        <v>750</v>
      </c>
    </row>
    <row r="2254" spans="1:3" hidden="1" x14ac:dyDescent="0.55000000000000004">
      <c r="A2254">
        <v>4806551399</v>
      </c>
      <c r="B2254">
        <v>33</v>
      </c>
      <c r="C2254" t="s">
        <v>751</v>
      </c>
    </row>
    <row r="2255" spans="1:3" hidden="1" x14ac:dyDescent="0.55000000000000004">
      <c r="A2255">
        <v>4806654507</v>
      </c>
      <c r="B2255">
        <v>33</v>
      </c>
      <c r="C2255" t="s">
        <v>752</v>
      </c>
    </row>
    <row r="2256" spans="1:3" hidden="1" x14ac:dyDescent="0.55000000000000004">
      <c r="A2256">
        <v>4806698537</v>
      </c>
      <c r="B2256">
        <v>33</v>
      </c>
      <c r="C2256" t="s">
        <v>753</v>
      </c>
    </row>
    <row r="2257" spans="1:3" hidden="1" x14ac:dyDescent="0.55000000000000004">
      <c r="A2257">
        <v>4806804736</v>
      </c>
      <c r="B2257">
        <v>33</v>
      </c>
      <c r="C2257" t="s">
        <v>754</v>
      </c>
    </row>
    <row r="2258" spans="1:3" hidden="1" x14ac:dyDescent="0.55000000000000004">
      <c r="A2258">
        <v>4830392258</v>
      </c>
      <c r="B2258">
        <v>24</v>
      </c>
      <c r="C2258" t="s">
        <v>50</v>
      </c>
    </row>
    <row r="2259" spans="1:3" x14ac:dyDescent="0.55000000000000004">
      <c r="A2259">
        <v>4830422187</v>
      </c>
      <c r="B2259">
        <v>8</v>
      </c>
      <c r="C2259" t="s">
        <v>50</v>
      </c>
    </row>
    <row r="2260" spans="1:3" hidden="1" x14ac:dyDescent="0.55000000000000004">
      <c r="A2260">
        <v>4830498923</v>
      </c>
      <c r="B2260">
        <v>28</v>
      </c>
      <c r="C2260" t="s">
        <v>50</v>
      </c>
    </row>
    <row r="2261" spans="1:3" x14ac:dyDescent="0.55000000000000004">
      <c r="A2261">
        <v>4830539878</v>
      </c>
      <c r="B2261">
        <v>11</v>
      </c>
      <c r="C2261" t="s">
        <v>50</v>
      </c>
    </row>
    <row r="2262" spans="1:3" hidden="1" x14ac:dyDescent="0.55000000000000004">
      <c r="A2262">
        <v>4830560881</v>
      </c>
      <c r="B2262">
        <v>31</v>
      </c>
      <c r="C2262" t="s">
        <v>50</v>
      </c>
    </row>
    <row r="2263" spans="1:3" x14ac:dyDescent="0.55000000000000004">
      <c r="A2263">
        <v>4830585538</v>
      </c>
      <c r="B2263">
        <v>2</v>
      </c>
      <c r="C2263" t="s">
        <v>50</v>
      </c>
    </row>
    <row r="2264" spans="1:3" x14ac:dyDescent="0.55000000000000004">
      <c r="A2264">
        <v>4830600074</v>
      </c>
      <c r="B2264">
        <v>6</v>
      </c>
      <c r="C2264" t="s">
        <v>50</v>
      </c>
    </row>
    <row r="2265" spans="1:3" hidden="1" x14ac:dyDescent="0.55000000000000004">
      <c r="A2265">
        <v>4830601342</v>
      </c>
      <c r="B2265">
        <v>30</v>
      </c>
      <c r="C2265" t="s">
        <v>50</v>
      </c>
    </row>
    <row r="2266" spans="1:3" hidden="1" x14ac:dyDescent="0.55000000000000004">
      <c r="A2266">
        <v>4830683767</v>
      </c>
      <c r="B2266">
        <v>18</v>
      </c>
      <c r="C2266" t="s">
        <v>50</v>
      </c>
    </row>
    <row r="2267" spans="1:3" x14ac:dyDescent="0.55000000000000004">
      <c r="A2267">
        <v>4830697776</v>
      </c>
      <c r="B2267">
        <v>4</v>
      </c>
      <c r="C2267" t="s">
        <v>50</v>
      </c>
    </row>
    <row r="2268" spans="1:3" x14ac:dyDescent="0.55000000000000004">
      <c r="A2268">
        <v>4830731614</v>
      </c>
      <c r="B2268">
        <v>1</v>
      </c>
      <c r="C2268" t="s">
        <v>50</v>
      </c>
    </row>
    <row r="2269" spans="1:3" hidden="1" x14ac:dyDescent="0.55000000000000004">
      <c r="A2269">
        <v>4830742865</v>
      </c>
      <c r="B2269">
        <v>27</v>
      </c>
      <c r="C2269" t="s">
        <v>50</v>
      </c>
    </row>
    <row r="2270" spans="1:3" x14ac:dyDescent="0.55000000000000004">
      <c r="A2270">
        <v>4830751188</v>
      </c>
      <c r="B2270">
        <v>7</v>
      </c>
      <c r="C2270" t="s">
        <v>50</v>
      </c>
    </row>
    <row r="2271" spans="1:3" x14ac:dyDescent="0.55000000000000004">
      <c r="A2271">
        <v>4830799515</v>
      </c>
      <c r="B2271">
        <v>14</v>
      </c>
      <c r="C2271" t="s">
        <v>50</v>
      </c>
    </row>
    <row r="2272" spans="1:3" x14ac:dyDescent="0.55000000000000004">
      <c r="A2272">
        <v>4830812013</v>
      </c>
      <c r="B2272">
        <v>15</v>
      </c>
      <c r="C2272" t="s">
        <v>50</v>
      </c>
    </row>
    <row r="2273" spans="1:3" hidden="1" x14ac:dyDescent="0.55000000000000004">
      <c r="A2273">
        <v>4830824750</v>
      </c>
      <c r="B2273">
        <v>25</v>
      </c>
      <c r="C2273" t="s">
        <v>50</v>
      </c>
    </row>
    <row r="2274" spans="1:3" hidden="1" x14ac:dyDescent="0.55000000000000004">
      <c r="A2274">
        <v>4830829696</v>
      </c>
      <c r="B2274">
        <v>20</v>
      </c>
      <c r="C2274" t="s">
        <v>50</v>
      </c>
    </row>
    <row r="2275" spans="1:3" x14ac:dyDescent="0.55000000000000004">
      <c r="A2275">
        <v>4830830173</v>
      </c>
      <c r="B2275">
        <v>16</v>
      </c>
      <c r="C2275" t="s">
        <v>50</v>
      </c>
    </row>
    <row r="2276" spans="1:3" x14ac:dyDescent="0.55000000000000004">
      <c r="A2276">
        <v>4830905944</v>
      </c>
      <c r="B2276">
        <v>10</v>
      </c>
      <c r="C2276" t="s">
        <v>50</v>
      </c>
    </row>
    <row r="2277" spans="1:3" x14ac:dyDescent="0.55000000000000004">
      <c r="A2277">
        <v>4830943753</v>
      </c>
      <c r="B2277">
        <v>12</v>
      </c>
      <c r="C2277" t="s">
        <v>50</v>
      </c>
    </row>
    <row r="2278" spans="1:3" hidden="1" x14ac:dyDescent="0.55000000000000004">
      <c r="A2278">
        <v>4830994198</v>
      </c>
      <c r="B2278">
        <v>29</v>
      </c>
      <c r="C2278" t="s">
        <v>50</v>
      </c>
    </row>
    <row r="2279" spans="1:3" hidden="1" x14ac:dyDescent="0.55000000000000004">
      <c r="A2279">
        <v>4831020273</v>
      </c>
      <c r="B2279">
        <v>22</v>
      </c>
      <c r="C2279" t="s">
        <v>50</v>
      </c>
    </row>
    <row r="2280" spans="1:3" hidden="1" x14ac:dyDescent="0.55000000000000004">
      <c r="A2280">
        <v>4831047693</v>
      </c>
      <c r="B2280">
        <v>26</v>
      </c>
      <c r="C2280" t="s">
        <v>50</v>
      </c>
    </row>
    <row r="2281" spans="1:3" x14ac:dyDescent="0.55000000000000004">
      <c r="A2281">
        <v>4831064529</v>
      </c>
      <c r="B2281">
        <v>5</v>
      </c>
      <c r="C2281" t="s">
        <v>50</v>
      </c>
    </row>
    <row r="2282" spans="1:3" hidden="1" x14ac:dyDescent="0.55000000000000004">
      <c r="A2282">
        <v>4831076274</v>
      </c>
      <c r="B2282">
        <v>19</v>
      </c>
      <c r="C2282" t="s">
        <v>50</v>
      </c>
    </row>
    <row r="2283" spans="1:3" x14ac:dyDescent="0.55000000000000004">
      <c r="A2283">
        <v>4831133599</v>
      </c>
      <c r="B2283">
        <v>9</v>
      </c>
      <c r="C2283" t="s">
        <v>50</v>
      </c>
    </row>
    <row r="2284" spans="1:3" x14ac:dyDescent="0.55000000000000004">
      <c r="A2284">
        <v>4831166280</v>
      </c>
      <c r="B2284">
        <v>17</v>
      </c>
      <c r="C2284" t="s">
        <v>50</v>
      </c>
    </row>
    <row r="2285" spans="1:3" x14ac:dyDescent="0.55000000000000004">
      <c r="A2285">
        <v>4831233290</v>
      </c>
      <c r="B2285">
        <v>13</v>
      </c>
      <c r="C2285" t="s">
        <v>50</v>
      </c>
    </row>
    <row r="2286" spans="1:3" x14ac:dyDescent="0.55000000000000004">
      <c r="A2286">
        <v>4831248758</v>
      </c>
      <c r="B2286">
        <v>3</v>
      </c>
      <c r="C2286" t="s">
        <v>50</v>
      </c>
    </row>
    <row r="2287" spans="1:3" hidden="1" x14ac:dyDescent="0.55000000000000004">
      <c r="A2287">
        <v>4831271442</v>
      </c>
      <c r="B2287">
        <v>21</v>
      </c>
      <c r="C2287" t="s">
        <v>50</v>
      </c>
    </row>
    <row r="2288" spans="1:3" hidden="1" x14ac:dyDescent="0.55000000000000004">
      <c r="A2288">
        <v>4831334942</v>
      </c>
      <c r="B2288">
        <v>32</v>
      </c>
      <c r="C2288" t="s">
        <v>50</v>
      </c>
    </row>
    <row r="2289" spans="1:3" hidden="1" x14ac:dyDescent="0.55000000000000004">
      <c r="A2289">
        <v>4831339445</v>
      </c>
      <c r="B2289">
        <v>23</v>
      </c>
      <c r="C2289" t="s">
        <v>50</v>
      </c>
    </row>
    <row r="2290" spans="1:3" hidden="1" x14ac:dyDescent="0.55000000000000004">
      <c r="A2290">
        <v>5100361033</v>
      </c>
      <c r="B2290">
        <v>24</v>
      </c>
      <c r="C2290" t="s">
        <v>0</v>
      </c>
    </row>
    <row r="2291" spans="1:3" x14ac:dyDescent="0.55000000000000004">
      <c r="A2291">
        <v>5100391059</v>
      </c>
      <c r="B2291">
        <v>8</v>
      </c>
      <c r="C2291" t="s">
        <v>0</v>
      </c>
    </row>
    <row r="2292" spans="1:3" hidden="1" x14ac:dyDescent="0.55000000000000004">
      <c r="A2292">
        <v>5100395537</v>
      </c>
      <c r="B2292">
        <v>24</v>
      </c>
      <c r="C2292" t="s">
        <v>755</v>
      </c>
    </row>
    <row r="2293" spans="1:3" x14ac:dyDescent="0.55000000000000004">
      <c r="A2293">
        <v>5100426390</v>
      </c>
      <c r="B2293">
        <v>8</v>
      </c>
      <c r="C2293" t="s">
        <v>756</v>
      </c>
    </row>
    <row r="2294" spans="1:3" hidden="1" x14ac:dyDescent="0.55000000000000004">
      <c r="A2294">
        <v>5100467698</v>
      </c>
      <c r="B2294">
        <v>28</v>
      </c>
      <c r="C2294" t="s">
        <v>0</v>
      </c>
    </row>
    <row r="2295" spans="1:3" hidden="1" x14ac:dyDescent="0.55000000000000004">
      <c r="A2295">
        <v>5100502713</v>
      </c>
      <c r="B2295">
        <v>28</v>
      </c>
      <c r="C2295" t="s">
        <v>757</v>
      </c>
    </row>
    <row r="2296" spans="1:3" x14ac:dyDescent="0.55000000000000004">
      <c r="A2296">
        <v>5100508653</v>
      </c>
      <c r="B2296">
        <v>11</v>
      </c>
      <c r="C2296" t="s">
        <v>0</v>
      </c>
    </row>
    <row r="2297" spans="1:3" hidden="1" x14ac:dyDescent="0.55000000000000004">
      <c r="A2297">
        <v>5100529656</v>
      </c>
      <c r="B2297">
        <v>31</v>
      </c>
      <c r="C2297" t="s">
        <v>0</v>
      </c>
    </row>
    <row r="2298" spans="1:3" x14ac:dyDescent="0.55000000000000004">
      <c r="A2298">
        <v>5100543705</v>
      </c>
      <c r="B2298">
        <v>11</v>
      </c>
      <c r="C2298" t="s">
        <v>758</v>
      </c>
    </row>
    <row r="2299" spans="1:3" x14ac:dyDescent="0.55000000000000004">
      <c r="A2299">
        <v>5100554326</v>
      </c>
      <c r="B2299">
        <v>2</v>
      </c>
      <c r="C2299" t="s">
        <v>0</v>
      </c>
    </row>
    <row r="2300" spans="1:3" hidden="1" x14ac:dyDescent="0.55000000000000004">
      <c r="A2300">
        <v>5100565086</v>
      </c>
      <c r="B2300">
        <v>31</v>
      </c>
      <c r="C2300" t="s">
        <v>759</v>
      </c>
    </row>
    <row r="2301" spans="1:3" x14ac:dyDescent="0.55000000000000004">
      <c r="A2301">
        <v>5100569134</v>
      </c>
      <c r="B2301">
        <v>6</v>
      </c>
      <c r="C2301" t="s">
        <v>0</v>
      </c>
    </row>
    <row r="2302" spans="1:3" hidden="1" x14ac:dyDescent="0.55000000000000004">
      <c r="A2302">
        <v>5100570117</v>
      </c>
      <c r="B2302">
        <v>30</v>
      </c>
      <c r="C2302" t="s">
        <v>0</v>
      </c>
    </row>
    <row r="2303" spans="1:3" x14ac:dyDescent="0.55000000000000004">
      <c r="A2303">
        <v>5100589775</v>
      </c>
      <c r="B2303">
        <v>2</v>
      </c>
      <c r="C2303" t="s">
        <v>760</v>
      </c>
    </row>
    <row r="2304" spans="1:3" x14ac:dyDescent="0.55000000000000004">
      <c r="A2304">
        <v>5100604829</v>
      </c>
      <c r="B2304">
        <v>6</v>
      </c>
      <c r="C2304" t="s">
        <v>761</v>
      </c>
    </row>
    <row r="2305" spans="1:3" hidden="1" x14ac:dyDescent="0.55000000000000004">
      <c r="A2305">
        <v>5100605276</v>
      </c>
      <c r="B2305">
        <v>30</v>
      </c>
      <c r="C2305" t="s">
        <v>762</v>
      </c>
    </row>
    <row r="2306" spans="1:3" hidden="1" x14ac:dyDescent="0.55000000000000004">
      <c r="A2306">
        <v>5100652511</v>
      </c>
      <c r="B2306">
        <v>18</v>
      </c>
      <c r="C2306" t="s">
        <v>0</v>
      </c>
    </row>
    <row r="2307" spans="1:3" x14ac:dyDescent="0.55000000000000004">
      <c r="A2307">
        <v>5100666551</v>
      </c>
      <c r="B2307">
        <v>4</v>
      </c>
      <c r="C2307" t="s">
        <v>0</v>
      </c>
    </row>
    <row r="2308" spans="1:3" hidden="1" x14ac:dyDescent="0.55000000000000004">
      <c r="A2308">
        <v>5100677906</v>
      </c>
      <c r="B2308">
        <v>33</v>
      </c>
      <c r="C2308" t="s">
        <v>9</v>
      </c>
    </row>
    <row r="2309" spans="1:3" hidden="1" x14ac:dyDescent="0.55000000000000004">
      <c r="A2309">
        <v>5100687110</v>
      </c>
      <c r="B2309">
        <v>18</v>
      </c>
      <c r="C2309" t="s">
        <v>763</v>
      </c>
    </row>
    <row r="2310" spans="1:3" x14ac:dyDescent="0.55000000000000004">
      <c r="A2310">
        <v>5100700389</v>
      </c>
      <c r="B2310">
        <v>1</v>
      </c>
      <c r="C2310" t="s">
        <v>0</v>
      </c>
    </row>
    <row r="2311" spans="1:3" x14ac:dyDescent="0.55000000000000004">
      <c r="A2311">
        <v>5100702326</v>
      </c>
      <c r="B2311">
        <v>4</v>
      </c>
      <c r="C2311" t="s">
        <v>764</v>
      </c>
    </row>
    <row r="2312" spans="1:3" hidden="1" x14ac:dyDescent="0.55000000000000004">
      <c r="A2312">
        <v>5100711641</v>
      </c>
      <c r="B2312">
        <v>27</v>
      </c>
      <c r="C2312" t="s">
        <v>0</v>
      </c>
    </row>
    <row r="2313" spans="1:3" x14ac:dyDescent="0.55000000000000004">
      <c r="A2313">
        <v>5100735932</v>
      </c>
      <c r="B2313">
        <v>1</v>
      </c>
      <c r="C2313" t="s">
        <v>765</v>
      </c>
    </row>
    <row r="2314" spans="1:3" hidden="1" x14ac:dyDescent="0.55000000000000004">
      <c r="A2314">
        <v>5100746668</v>
      </c>
      <c r="B2314">
        <v>27</v>
      </c>
      <c r="C2314" t="s">
        <v>766</v>
      </c>
    </row>
    <row r="2315" spans="1:3" hidden="1" x14ac:dyDescent="0.55000000000000004">
      <c r="A2315">
        <v>5100793499</v>
      </c>
      <c r="B2315">
        <v>25</v>
      </c>
      <c r="C2315" t="s">
        <v>0</v>
      </c>
    </row>
    <row r="2316" spans="1:3" hidden="1" x14ac:dyDescent="0.55000000000000004">
      <c r="A2316">
        <v>5100798486</v>
      </c>
      <c r="B2316">
        <v>20</v>
      </c>
      <c r="C2316" t="s">
        <v>0</v>
      </c>
    </row>
    <row r="2317" spans="1:3" x14ac:dyDescent="0.55000000000000004">
      <c r="A2317">
        <v>5100798948</v>
      </c>
      <c r="B2317">
        <v>16</v>
      </c>
      <c r="C2317" t="s">
        <v>0</v>
      </c>
    </row>
    <row r="2318" spans="1:3" hidden="1" x14ac:dyDescent="0.55000000000000004">
      <c r="A2318">
        <v>5100828094</v>
      </c>
      <c r="B2318">
        <v>25</v>
      </c>
      <c r="C2318" t="s">
        <v>767</v>
      </c>
    </row>
    <row r="2319" spans="1:3" hidden="1" x14ac:dyDescent="0.55000000000000004">
      <c r="A2319">
        <v>5100832048</v>
      </c>
      <c r="B2319">
        <v>20</v>
      </c>
      <c r="C2319" t="s">
        <v>768</v>
      </c>
    </row>
    <row r="2320" spans="1:3" x14ac:dyDescent="0.55000000000000004">
      <c r="A2320">
        <v>5100834287</v>
      </c>
      <c r="B2320">
        <v>16</v>
      </c>
      <c r="C2320" t="s">
        <v>769</v>
      </c>
    </row>
    <row r="2321" spans="1:3" x14ac:dyDescent="0.55000000000000004">
      <c r="A2321">
        <v>5100874673</v>
      </c>
      <c r="B2321">
        <v>10</v>
      </c>
      <c r="C2321" t="s">
        <v>0</v>
      </c>
    </row>
    <row r="2322" spans="1:3" x14ac:dyDescent="0.55000000000000004">
      <c r="A2322">
        <v>5100910199</v>
      </c>
      <c r="B2322">
        <v>10</v>
      </c>
      <c r="C2322" t="s">
        <v>770</v>
      </c>
    </row>
    <row r="2323" spans="1:3" x14ac:dyDescent="0.55000000000000004">
      <c r="A2323">
        <v>5100912671</v>
      </c>
      <c r="B2323">
        <v>12</v>
      </c>
      <c r="C2323" t="s">
        <v>0</v>
      </c>
    </row>
    <row r="2324" spans="1:3" x14ac:dyDescent="0.55000000000000004">
      <c r="A2324">
        <v>5100947679</v>
      </c>
      <c r="B2324">
        <v>12</v>
      </c>
      <c r="C2324" t="s">
        <v>771</v>
      </c>
    </row>
    <row r="2325" spans="1:3" hidden="1" x14ac:dyDescent="0.55000000000000004">
      <c r="A2325">
        <v>5100962973</v>
      </c>
      <c r="B2325">
        <v>29</v>
      </c>
      <c r="C2325" t="s">
        <v>0</v>
      </c>
    </row>
    <row r="2326" spans="1:3" hidden="1" x14ac:dyDescent="0.55000000000000004">
      <c r="A2326">
        <v>5100989063</v>
      </c>
      <c r="B2326">
        <v>22</v>
      </c>
      <c r="C2326" t="s">
        <v>0</v>
      </c>
    </row>
    <row r="2327" spans="1:3" hidden="1" x14ac:dyDescent="0.55000000000000004">
      <c r="A2327">
        <v>5100998129</v>
      </c>
      <c r="B2327">
        <v>29</v>
      </c>
      <c r="C2327" t="s">
        <v>772</v>
      </c>
    </row>
    <row r="2328" spans="1:3" hidden="1" x14ac:dyDescent="0.55000000000000004">
      <c r="A2328">
        <v>5101016468</v>
      </c>
      <c r="B2328">
        <v>26</v>
      </c>
      <c r="C2328" t="s">
        <v>0</v>
      </c>
    </row>
    <row r="2329" spans="1:3" hidden="1" x14ac:dyDescent="0.55000000000000004">
      <c r="A2329">
        <v>5101024120</v>
      </c>
      <c r="B2329">
        <v>22</v>
      </c>
      <c r="C2329" t="s">
        <v>773</v>
      </c>
    </row>
    <row r="2330" spans="1:3" x14ac:dyDescent="0.55000000000000004">
      <c r="A2330">
        <v>5101026670</v>
      </c>
      <c r="B2330">
        <v>9</v>
      </c>
      <c r="C2330" t="s">
        <v>0</v>
      </c>
    </row>
    <row r="2331" spans="1:3" x14ac:dyDescent="0.55000000000000004">
      <c r="A2331">
        <v>5101033311</v>
      </c>
      <c r="B2331">
        <v>5</v>
      </c>
      <c r="C2331" t="s">
        <v>0</v>
      </c>
    </row>
    <row r="2332" spans="1:3" hidden="1" x14ac:dyDescent="0.55000000000000004">
      <c r="A2332">
        <v>5101045064</v>
      </c>
      <c r="B2332">
        <v>19</v>
      </c>
      <c r="C2332" t="s">
        <v>0</v>
      </c>
    </row>
    <row r="2333" spans="1:3" hidden="1" x14ac:dyDescent="0.55000000000000004">
      <c r="A2333">
        <v>5101050866</v>
      </c>
      <c r="B2333">
        <v>26</v>
      </c>
      <c r="C2333" t="s">
        <v>774</v>
      </c>
    </row>
    <row r="2334" spans="1:3" x14ac:dyDescent="0.55000000000000004">
      <c r="A2334">
        <v>5101062466</v>
      </c>
      <c r="B2334">
        <v>9</v>
      </c>
      <c r="C2334" t="s">
        <v>775</v>
      </c>
    </row>
    <row r="2335" spans="1:3" x14ac:dyDescent="0.55000000000000004">
      <c r="A2335">
        <v>5101068366</v>
      </c>
      <c r="B2335">
        <v>5</v>
      </c>
      <c r="C2335" t="s">
        <v>776</v>
      </c>
    </row>
    <row r="2336" spans="1:3" hidden="1" x14ac:dyDescent="0.55000000000000004">
      <c r="A2336">
        <v>5101079168</v>
      </c>
      <c r="B2336">
        <v>19</v>
      </c>
      <c r="C2336" t="s">
        <v>777</v>
      </c>
    </row>
    <row r="2337" spans="1:3" x14ac:dyDescent="0.55000000000000004">
      <c r="A2337">
        <v>5101135055</v>
      </c>
      <c r="B2337">
        <v>17</v>
      </c>
      <c r="C2337" t="s">
        <v>0</v>
      </c>
    </row>
    <row r="2338" spans="1:3" x14ac:dyDescent="0.55000000000000004">
      <c r="A2338">
        <v>5101170395</v>
      </c>
      <c r="B2338">
        <v>17</v>
      </c>
      <c r="C2338" t="s">
        <v>778</v>
      </c>
    </row>
    <row r="2339" spans="1:3" x14ac:dyDescent="0.55000000000000004">
      <c r="A2339">
        <v>5101217533</v>
      </c>
      <c r="B2339">
        <v>3</v>
      </c>
      <c r="C2339" t="s">
        <v>0</v>
      </c>
    </row>
    <row r="2340" spans="1:3" hidden="1" x14ac:dyDescent="0.55000000000000004">
      <c r="A2340">
        <v>5101232676</v>
      </c>
      <c r="B2340">
        <v>21</v>
      </c>
      <c r="C2340" t="s">
        <v>0</v>
      </c>
    </row>
    <row r="2341" spans="1:3" x14ac:dyDescent="0.55000000000000004">
      <c r="A2341">
        <v>5101252958</v>
      </c>
      <c r="B2341">
        <v>3</v>
      </c>
      <c r="C2341" t="s">
        <v>779</v>
      </c>
    </row>
    <row r="2342" spans="1:3" hidden="1" x14ac:dyDescent="0.55000000000000004">
      <c r="A2342">
        <v>5101267276</v>
      </c>
      <c r="B2342">
        <v>21</v>
      </c>
      <c r="C2342" t="s">
        <v>780</v>
      </c>
    </row>
    <row r="2343" spans="1:3" hidden="1" x14ac:dyDescent="0.55000000000000004">
      <c r="A2343">
        <v>5101271232</v>
      </c>
      <c r="B2343">
        <v>23</v>
      </c>
      <c r="C2343" t="s">
        <v>0</v>
      </c>
    </row>
    <row r="2344" spans="1:3" hidden="1" x14ac:dyDescent="0.55000000000000004">
      <c r="A2344">
        <v>5101303717</v>
      </c>
      <c r="B2344">
        <v>32</v>
      </c>
      <c r="C2344" t="s">
        <v>0</v>
      </c>
    </row>
    <row r="2345" spans="1:3" hidden="1" x14ac:dyDescent="0.55000000000000004">
      <c r="A2345">
        <v>5101306561</v>
      </c>
      <c r="B2345">
        <v>23</v>
      </c>
      <c r="C2345" t="s">
        <v>781</v>
      </c>
    </row>
    <row r="2346" spans="1:3" hidden="1" x14ac:dyDescent="0.55000000000000004">
      <c r="A2346">
        <v>5101339510</v>
      </c>
      <c r="B2346">
        <v>32</v>
      </c>
      <c r="C2346" t="s">
        <v>782</v>
      </c>
    </row>
    <row r="2347" spans="1:3" x14ac:dyDescent="0.55000000000000004">
      <c r="A2347">
        <v>5102720272</v>
      </c>
      <c r="B2347">
        <v>7</v>
      </c>
      <c r="C2347" t="s">
        <v>0</v>
      </c>
    </row>
    <row r="2348" spans="1:3" x14ac:dyDescent="0.55000000000000004">
      <c r="A2348">
        <v>5102755626</v>
      </c>
      <c r="B2348">
        <v>7</v>
      </c>
      <c r="C2348" t="s">
        <v>783</v>
      </c>
    </row>
    <row r="2349" spans="1:3" x14ac:dyDescent="0.55000000000000004">
      <c r="A2349">
        <v>5102768290</v>
      </c>
      <c r="B2349">
        <v>14</v>
      </c>
      <c r="C2349" t="s">
        <v>0</v>
      </c>
    </row>
    <row r="2350" spans="1:3" x14ac:dyDescent="0.55000000000000004">
      <c r="A2350">
        <v>5102780796</v>
      </c>
      <c r="B2350">
        <v>15</v>
      </c>
      <c r="C2350" t="s">
        <v>0</v>
      </c>
    </row>
    <row r="2351" spans="1:3" x14ac:dyDescent="0.55000000000000004">
      <c r="A2351">
        <v>5102803351</v>
      </c>
      <c r="B2351">
        <v>14</v>
      </c>
      <c r="C2351" t="s">
        <v>784</v>
      </c>
    </row>
    <row r="2352" spans="1:3" x14ac:dyDescent="0.55000000000000004">
      <c r="A2352">
        <v>5102816223</v>
      </c>
      <c r="B2352">
        <v>15</v>
      </c>
      <c r="C2352" t="s">
        <v>785</v>
      </c>
    </row>
    <row r="2353" spans="1:3" x14ac:dyDescent="0.55000000000000004">
      <c r="A2353">
        <v>5103202065</v>
      </c>
      <c r="B2353">
        <v>13</v>
      </c>
      <c r="C2353" t="s">
        <v>0</v>
      </c>
    </row>
    <row r="2354" spans="1:3" x14ac:dyDescent="0.55000000000000004">
      <c r="A2354">
        <v>5103237495</v>
      </c>
      <c r="B2354">
        <v>13</v>
      </c>
      <c r="C2354" t="s">
        <v>786</v>
      </c>
    </row>
    <row r="2355" spans="1:3" hidden="1" x14ac:dyDescent="0.55000000000000004">
      <c r="A2355">
        <v>5105362321</v>
      </c>
      <c r="B2355">
        <v>24</v>
      </c>
      <c r="C2355" t="s">
        <v>787</v>
      </c>
    </row>
    <row r="2356" spans="1:3" x14ac:dyDescent="0.55000000000000004">
      <c r="A2356">
        <v>5105392291</v>
      </c>
      <c r="B2356">
        <v>8</v>
      </c>
      <c r="C2356" t="s">
        <v>787</v>
      </c>
    </row>
    <row r="2357" spans="1:3" hidden="1" x14ac:dyDescent="0.55000000000000004">
      <c r="A2357">
        <v>5105462072</v>
      </c>
      <c r="B2357">
        <v>33</v>
      </c>
      <c r="C2357" t="s">
        <v>788</v>
      </c>
    </row>
    <row r="2358" spans="1:3" x14ac:dyDescent="0.55000000000000004">
      <c r="A2358">
        <v>5105509982</v>
      </c>
      <c r="B2358">
        <v>11</v>
      </c>
      <c r="C2358" t="s">
        <v>787</v>
      </c>
    </row>
    <row r="2359" spans="1:3" hidden="1" x14ac:dyDescent="0.55000000000000004">
      <c r="A2359">
        <v>5105530944</v>
      </c>
      <c r="B2359">
        <v>31</v>
      </c>
      <c r="C2359" t="s">
        <v>787</v>
      </c>
    </row>
    <row r="2360" spans="1:3" x14ac:dyDescent="0.55000000000000004">
      <c r="A2360">
        <v>5105555642</v>
      </c>
      <c r="B2360">
        <v>2</v>
      </c>
      <c r="C2360" t="s">
        <v>787</v>
      </c>
    </row>
    <row r="2361" spans="1:3" hidden="1" x14ac:dyDescent="0.55000000000000004">
      <c r="A2361">
        <v>5105571405</v>
      </c>
      <c r="B2361">
        <v>30</v>
      </c>
      <c r="C2361" t="s">
        <v>787</v>
      </c>
    </row>
    <row r="2362" spans="1:3" x14ac:dyDescent="0.55000000000000004">
      <c r="A2362">
        <v>5105572868</v>
      </c>
      <c r="B2362">
        <v>6</v>
      </c>
      <c r="C2362" t="s">
        <v>787</v>
      </c>
    </row>
    <row r="2363" spans="1:3" hidden="1" x14ac:dyDescent="0.55000000000000004">
      <c r="A2363">
        <v>5105635820</v>
      </c>
      <c r="B2363">
        <v>33</v>
      </c>
      <c r="C2363" t="s">
        <v>789</v>
      </c>
    </row>
    <row r="2364" spans="1:3" hidden="1" x14ac:dyDescent="0.55000000000000004">
      <c r="A2364">
        <v>5105653799</v>
      </c>
      <c r="B2364">
        <v>18</v>
      </c>
      <c r="C2364" t="s">
        <v>787</v>
      </c>
    </row>
    <row r="2365" spans="1:3" x14ac:dyDescent="0.55000000000000004">
      <c r="A2365">
        <v>5105667880</v>
      </c>
      <c r="B2365">
        <v>4</v>
      </c>
      <c r="C2365" t="s">
        <v>787</v>
      </c>
    </row>
    <row r="2366" spans="1:3" x14ac:dyDescent="0.55000000000000004">
      <c r="A2366">
        <v>5105701718</v>
      </c>
      <c r="B2366">
        <v>1</v>
      </c>
      <c r="C2366" t="s">
        <v>787</v>
      </c>
    </row>
    <row r="2367" spans="1:3" hidden="1" x14ac:dyDescent="0.55000000000000004">
      <c r="A2367">
        <v>5105703718</v>
      </c>
      <c r="B2367">
        <v>33</v>
      </c>
      <c r="C2367" t="s">
        <v>790</v>
      </c>
    </row>
    <row r="2368" spans="1:3" hidden="1" x14ac:dyDescent="0.55000000000000004">
      <c r="A2368">
        <v>5105775446</v>
      </c>
      <c r="B2368">
        <v>33</v>
      </c>
      <c r="C2368" t="s">
        <v>791</v>
      </c>
    </row>
    <row r="2369" spans="1:3" hidden="1" x14ac:dyDescent="0.55000000000000004">
      <c r="A2369">
        <v>5105786629</v>
      </c>
      <c r="B2369">
        <v>33</v>
      </c>
      <c r="C2369" t="s">
        <v>792</v>
      </c>
    </row>
    <row r="2370" spans="1:3" hidden="1" x14ac:dyDescent="0.55000000000000004">
      <c r="A2370">
        <v>5105794787</v>
      </c>
      <c r="B2370">
        <v>25</v>
      </c>
      <c r="C2370" t="s">
        <v>787</v>
      </c>
    </row>
    <row r="2371" spans="1:3" hidden="1" x14ac:dyDescent="0.55000000000000004">
      <c r="A2371">
        <v>5105799774</v>
      </c>
      <c r="B2371">
        <v>20</v>
      </c>
      <c r="C2371" t="s">
        <v>787</v>
      </c>
    </row>
    <row r="2372" spans="1:3" x14ac:dyDescent="0.55000000000000004">
      <c r="A2372">
        <v>5105800277</v>
      </c>
      <c r="B2372">
        <v>16</v>
      </c>
      <c r="C2372" t="s">
        <v>787</v>
      </c>
    </row>
    <row r="2373" spans="1:3" hidden="1" x14ac:dyDescent="0.55000000000000004">
      <c r="A2373">
        <v>5105822644</v>
      </c>
      <c r="B2373">
        <v>33</v>
      </c>
      <c r="C2373" t="s">
        <v>793</v>
      </c>
    </row>
    <row r="2374" spans="1:3" x14ac:dyDescent="0.55000000000000004">
      <c r="A2374">
        <v>5105875957</v>
      </c>
      <c r="B2374">
        <v>10</v>
      </c>
      <c r="C2374" t="s">
        <v>787</v>
      </c>
    </row>
    <row r="2375" spans="1:3" x14ac:dyDescent="0.55000000000000004">
      <c r="A2375">
        <v>5105925072</v>
      </c>
      <c r="B2375">
        <v>12</v>
      </c>
      <c r="C2375" t="s">
        <v>787</v>
      </c>
    </row>
    <row r="2376" spans="1:3" hidden="1" x14ac:dyDescent="0.55000000000000004">
      <c r="A2376">
        <v>5105964261</v>
      </c>
      <c r="B2376">
        <v>29</v>
      </c>
      <c r="C2376" t="s">
        <v>787</v>
      </c>
    </row>
    <row r="2377" spans="1:3" hidden="1" x14ac:dyDescent="0.55000000000000004">
      <c r="A2377">
        <v>5105995669</v>
      </c>
      <c r="B2377">
        <v>22</v>
      </c>
      <c r="C2377" t="s">
        <v>787</v>
      </c>
    </row>
    <row r="2378" spans="1:3" hidden="1" x14ac:dyDescent="0.55000000000000004">
      <c r="A2378">
        <v>5106017756</v>
      </c>
      <c r="B2378">
        <v>26</v>
      </c>
      <c r="C2378" t="s">
        <v>787</v>
      </c>
    </row>
    <row r="2379" spans="1:3" x14ac:dyDescent="0.55000000000000004">
      <c r="A2379">
        <v>5106036225</v>
      </c>
      <c r="B2379">
        <v>9</v>
      </c>
      <c r="C2379" t="s">
        <v>787</v>
      </c>
    </row>
    <row r="2380" spans="1:3" x14ac:dyDescent="0.55000000000000004">
      <c r="A2380">
        <v>5106038549</v>
      </c>
      <c r="B2380">
        <v>5</v>
      </c>
      <c r="C2380" t="s">
        <v>787</v>
      </c>
    </row>
    <row r="2381" spans="1:3" hidden="1" x14ac:dyDescent="0.55000000000000004">
      <c r="A2381">
        <v>5106046352</v>
      </c>
      <c r="B2381">
        <v>19</v>
      </c>
      <c r="C2381" t="s">
        <v>787</v>
      </c>
    </row>
    <row r="2382" spans="1:3" x14ac:dyDescent="0.55000000000000004">
      <c r="A2382">
        <v>5106136384</v>
      </c>
      <c r="B2382">
        <v>17</v>
      </c>
      <c r="C2382" t="s">
        <v>787</v>
      </c>
    </row>
    <row r="2383" spans="1:3" hidden="1" x14ac:dyDescent="0.55000000000000004">
      <c r="A2383">
        <v>5106180649</v>
      </c>
      <c r="B2383">
        <v>33</v>
      </c>
      <c r="C2383" t="s">
        <v>794</v>
      </c>
    </row>
    <row r="2384" spans="1:3" x14ac:dyDescent="0.55000000000000004">
      <c r="A2384">
        <v>5106218862</v>
      </c>
      <c r="B2384">
        <v>3</v>
      </c>
      <c r="C2384" t="s">
        <v>787</v>
      </c>
    </row>
    <row r="2385" spans="1:3" hidden="1" x14ac:dyDescent="0.55000000000000004">
      <c r="A2385">
        <v>5106233964</v>
      </c>
      <c r="B2385">
        <v>21</v>
      </c>
      <c r="C2385" t="s">
        <v>787</v>
      </c>
    </row>
    <row r="2386" spans="1:3" hidden="1" x14ac:dyDescent="0.55000000000000004">
      <c r="A2386">
        <v>5106272565</v>
      </c>
      <c r="B2386">
        <v>23</v>
      </c>
      <c r="C2386" t="s">
        <v>787</v>
      </c>
    </row>
    <row r="2387" spans="1:3" hidden="1" x14ac:dyDescent="0.55000000000000004">
      <c r="A2387">
        <v>5106305019</v>
      </c>
      <c r="B2387">
        <v>32</v>
      </c>
      <c r="C2387" t="s">
        <v>787</v>
      </c>
    </row>
    <row r="2388" spans="1:3" hidden="1" x14ac:dyDescent="0.55000000000000004">
      <c r="A2388">
        <v>5106574875</v>
      </c>
      <c r="B2388">
        <v>33</v>
      </c>
      <c r="C2388" t="s">
        <v>795</v>
      </c>
    </row>
    <row r="2389" spans="1:3" hidden="1" x14ac:dyDescent="0.55000000000000004">
      <c r="A2389">
        <v>5106778793</v>
      </c>
      <c r="B2389">
        <v>33</v>
      </c>
      <c r="C2389" t="s">
        <v>796</v>
      </c>
    </row>
    <row r="2390" spans="1:3" hidden="1" x14ac:dyDescent="0.55000000000000004">
      <c r="A2390">
        <v>5106797473</v>
      </c>
      <c r="B2390">
        <v>33</v>
      </c>
      <c r="C2390" t="s">
        <v>797</v>
      </c>
    </row>
    <row r="2391" spans="1:3" hidden="1" x14ac:dyDescent="0.55000000000000004">
      <c r="A2391">
        <v>5106812221</v>
      </c>
      <c r="B2391">
        <v>33</v>
      </c>
      <c r="C2391" t="s">
        <v>798</v>
      </c>
    </row>
    <row r="2392" spans="1:3" hidden="1" x14ac:dyDescent="0.55000000000000004">
      <c r="A2392">
        <v>5106870588</v>
      </c>
      <c r="B2392">
        <v>33</v>
      </c>
      <c r="C2392" t="s">
        <v>799</v>
      </c>
    </row>
    <row r="2393" spans="1:3" hidden="1" x14ac:dyDescent="0.55000000000000004">
      <c r="A2393">
        <v>5107314622</v>
      </c>
      <c r="B2393">
        <v>33</v>
      </c>
      <c r="C2393" t="s">
        <v>800</v>
      </c>
    </row>
    <row r="2394" spans="1:3" hidden="1" x14ac:dyDescent="0.55000000000000004">
      <c r="A2394">
        <v>5107468986</v>
      </c>
      <c r="B2394">
        <v>28</v>
      </c>
      <c r="C2394" t="s">
        <v>787</v>
      </c>
    </row>
    <row r="2395" spans="1:3" hidden="1" x14ac:dyDescent="0.55000000000000004">
      <c r="A2395">
        <v>5107712929</v>
      </c>
      <c r="B2395">
        <v>27</v>
      </c>
      <c r="C2395" t="s">
        <v>787</v>
      </c>
    </row>
    <row r="2396" spans="1:3" x14ac:dyDescent="0.55000000000000004">
      <c r="A2396">
        <v>5107734206</v>
      </c>
      <c r="B2396">
        <v>7</v>
      </c>
      <c r="C2396" t="s">
        <v>787</v>
      </c>
    </row>
    <row r="2397" spans="1:3" x14ac:dyDescent="0.55000000000000004">
      <c r="A2397">
        <v>5107769684</v>
      </c>
      <c r="B2397">
        <v>14</v>
      </c>
      <c r="C2397" t="s">
        <v>787</v>
      </c>
    </row>
    <row r="2398" spans="1:3" x14ac:dyDescent="0.55000000000000004">
      <c r="A2398">
        <v>5107782091</v>
      </c>
      <c r="B2398">
        <v>15</v>
      </c>
      <c r="C2398" t="s">
        <v>787</v>
      </c>
    </row>
    <row r="2399" spans="1:3" x14ac:dyDescent="0.55000000000000004">
      <c r="A2399">
        <v>5108203368</v>
      </c>
      <c r="B2399">
        <v>13</v>
      </c>
      <c r="C2399" t="s">
        <v>787</v>
      </c>
    </row>
    <row r="2400" spans="1:3" hidden="1" x14ac:dyDescent="0.55000000000000004">
      <c r="A2400">
        <v>5108685463</v>
      </c>
      <c r="B2400">
        <v>33</v>
      </c>
      <c r="C2400" t="s">
        <v>801</v>
      </c>
    </row>
    <row r="2401" spans="1:3" hidden="1" x14ac:dyDescent="0.55000000000000004">
      <c r="A2401">
        <v>5109508752</v>
      </c>
      <c r="B2401">
        <v>33</v>
      </c>
      <c r="C2401" t="s">
        <v>802</v>
      </c>
    </row>
    <row r="2402" spans="1:3" hidden="1" x14ac:dyDescent="0.55000000000000004">
      <c r="A2402">
        <v>5109785902</v>
      </c>
      <c r="B2402">
        <v>33</v>
      </c>
      <c r="C2402" t="s">
        <v>803</v>
      </c>
    </row>
    <row r="2403" spans="1:3" hidden="1" x14ac:dyDescent="0.55000000000000004">
      <c r="A2403">
        <v>5109917468</v>
      </c>
      <c r="B2403">
        <v>33</v>
      </c>
      <c r="C2403" t="s">
        <v>804</v>
      </c>
    </row>
    <row r="2404" spans="1:3" hidden="1" x14ac:dyDescent="0.55000000000000004">
      <c r="A2404">
        <v>5110258511</v>
      </c>
      <c r="B2404">
        <v>33</v>
      </c>
      <c r="C2404" t="s">
        <v>805</v>
      </c>
    </row>
    <row r="2405" spans="1:3" hidden="1" x14ac:dyDescent="0.55000000000000004">
      <c r="A2405">
        <v>5110293902</v>
      </c>
      <c r="B2405">
        <v>33</v>
      </c>
      <c r="C2405" t="s">
        <v>806</v>
      </c>
    </row>
    <row r="2406" spans="1:3" hidden="1" x14ac:dyDescent="0.55000000000000004">
      <c r="A2406">
        <v>5110301798</v>
      </c>
      <c r="B2406">
        <v>33</v>
      </c>
      <c r="C2406" t="s">
        <v>807</v>
      </c>
    </row>
    <row r="2407" spans="1:3" hidden="1" x14ac:dyDescent="0.55000000000000004">
      <c r="A2407">
        <v>5110312265</v>
      </c>
      <c r="B2407">
        <v>33</v>
      </c>
      <c r="C2407" t="s">
        <v>808</v>
      </c>
    </row>
    <row r="2408" spans="1:3" hidden="1" x14ac:dyDescent="0.55000000000000004">
      <c r="A2408">
        <v>5130361012</v>
      </c>
      <c r="B2408">
        <v>24</v>
      </c>
      <c r="C2408" t="s">
        <v>50</v>
      </c>
    </row>
    <row r="2409" spans="1:3" x14ac:dyDescent="0.55000000000000004">
      <c r="A2409">
        <v>5130391228</v>
      </c>
      <c r="B2409">
        <v>8</v>
      </c>
      <c r="C2409" t="s">
        <v>50</v>
      </c>
    </row>
    <row r="2410" spans="1:3" x14ac:dyDescent="0.55000000000000004">
      <c r="A2410">
        <v>5130508693</v>
      </c>
      <c r="B2410">
        <v>11</v>
      </c>
      <c r="C2410" t="s">
        <v>50</v>
      </c>
    </row>
    <row r="2411" spans="1:3" hidden="1" x14ac:dyDescent="0.55000000000000004">
      <c r="A2411">
        <v>5130529695</v>
      </c>
      <c r="B2411">
        <v>31</v>
      </c>
      <c r="C2411" t="s">
        <v>50</v>
      </c>
    </row>
    <row r="2412" spans="1:3" x14ac:dyDescent="0.55000000000000004">
      <c r="A2412">
        <v>5130561131</v>
      </c>
      <c r="B2412">
        <v>2</v>
      </c>
      <c r="C2412" t="s">
        <v>50</v>
      </c>
    </row>
    <row r="2413" spans="1:3" x14ac:dyDescent="0.55000000000000004">
      <c r="A2413">
        <v>5130569319</v>
      </c>
      <c r="B2413">
        <v>6</v>
      </c>
      <c r="C2413" t="s">
        <v>50</v>
      </c>
    </row>
    <row r="2414" spans="1:3" hidden="1" x14ac:dyDescent="0.55000000000000004">
      <c r="A2414">
        <v>5130570157</v>
      </c>
      <c r="B2414">
        <v>30</v>
      </c>
      <c r="C2414" t="s">
        <v>50</v>
      </c>
    </row>
    <row r="2415" spans="1:3" hidden="1" x14ac:dyDescent="0.55000000000000004">
      <c r="A2415">
        <v>5130652490</v>
      </c>
      <c r="B2415">
        <v>18</v>
      </c>
      <c r="C2415" t="s">
        <v>50</v>
      </c>
    </row>
    <row r="2416" spans="1:3" x14ac:dyDescent="0.55000000000000004">
      <c r="A2416">
        <v>5130666545</v>
      </c>
      <c r="B2416">
        <v>4</v>
      </c>
      <c r="C2416" t="s">
        <v>50</v>
      </c>
    </row>
    <row r="2417" spans="1:3" x14ac:dyDescent="0.55000000000000004">
      <c r="A2417">
        <v>5130703021</v>
      </c>
      <c r="B2417">
        <v>1</v>
      </c>
      <c r="C2417" t="s">
        <v>50</v>
      </c>
    </row>
    <row r="2418" spans="1:3" hidden="1" x14ac:dyDescent="0.55000000000000004">
      <c r="A2418">
        <v>5130793478</v>
      </c>
      <c r="B2418">
        <v>25</v>
      </c>
      <c r="C2418" t="s">
        <v>50</v>
      </c>
    </row>
    <row r="2419" spans="1:3" hidden="1" x14ac:dyDescent="0.55000000000000004">
      <c r="A2419">
        <v>5130798465</v>
      </c>
      <c r="B2419">
        <v>20</v>
      </c>
      <c r="C2419" t="s">
        <v>50</v>
      </c>
    </row>
    <row r="2420" spans="1:3" x14ac:dyDescent="0.55000000000000004">
      <c r="A2420">
        <v>5130798942</v>
      </c>
      <c r="B2420">
        <v>16</v>
      </c>
      <c r="C2420" t="s">
        <v>50</v>
      </c>
    </row>
    <row r="2421" spans="1:3" x14ac:dyDescent="0.55000000000000004">
      <c r="A2421">
        <v>5130874667</v>
      </c>
      <c r="B2421">
        <v>10</v>
      </c>
      <c r="C2421" t="s">
        <v>50</v>
      </c>
    </row>
    <row r="2422" spans="1:3" x14ac:dyDescent="0.55000000000000004">
      <c r="A2422">
        <v>5130916440</v>
      </c>
      <c r="B2422">
        <v>12</v>
      </c>
      <c r="C2422" t="s">
        <v>50</v>
      </c>
    </row>
    <row r="2423" spans="1:3" hidden="1" x14ac:dyDescent="0.55000000000000004">
      <c r="A2423">
        <v>5130993474</v>
      </c>
      <c r="B2423">
        <v>22</v>
      </c>
      <c r="C2423" t="s">
        <v>50</v>
      </c>
    </row>
    <row r="2424" spans="1:3" hidden="1" x14ac:dyDescent="0.55000000000000004">
      <c r="A2424">
        <v>5131016447</v>
      </c>
      <c r="B2424">
        <v>26</v>
      </c>
      <c r="C2424" t="s">
        <v>50</v>
      </c>
    </row>
    <row r="2425" spans="1:3" x14ac:dyDescent="0.55000000000000004">
      <c r="A2425">
        <v>5131026664</v>
      </c>
      <c r="B2425">
        <v>9</v>
      </c>
      <c r="C2425" t="s">
        <v>50</v>
      </c>
    </row>
    <row r="2426" spans="1:3" x14ac:dyDescent="0.55000000000000004">
      <c r="A2426">
        <v>5131037048</v>
      </c>
      <c r="B2426">
        <v>5</v>
      </c>
      <c r="C2426" t="s">
        <v>50</v>
      </c>
    </row>
    <row r="2427" spans="1:3" hidden="1" x14ac:dyDescent="0.55000000000000004">
      <c r="A2427">
        <v>5131045043</v>
      </c>
      <c r="B2427">
        <v>19</v>
      </c>
      <c r="C2427" t="s">
        <v>50</v>
      </c>
    </row>
    <row r="2428" spans="1:3" hidden="1" x14ac:dyDescent="0.55000000000000004">
      <c r="A2428">
        <v>5131078581</v>
      </c>
      <c r="B2428">
        <v>29</v>
      </c>
      <c r="C2428" t="s">
        <v>50</v>
      </c>
    </row>
    <row r="2429" spans="1:3" x14ac:dyDescent="0.55000000000000004">
      <c r="A2429">
        <v>5131135049</v>
      </c>
      <c r="B2429">
        <v>17</v>
      </c>
      <c r="C2429" t="s">
        <v>50</v>
      </c>
    </row>
    <row r="2430" spans="1:3" x14ac:dyDescent="0.55000000000000004">
      <c r="A2430">
        <v>5131217527</v>
      </c>
      <c r="B2430">
        <v>3</v>
      </c>
      <c r="C2430" t="s">
        <v>50</v>
      </c>
    </row>
    <row r="2431" spans="1:3" hidden="1" x14ac:dyDescent="0.55000000000000004">
      <c r="A2431">
        <v>5131232655</v>
      </c>
      <c r="B2431">
        <v>21</v>
      </c>
      <c r="C2431" t="s">
        <v>50</v>
      </c>
    </row>
    <row r="2432" spans="1:3" hidden="1" x14ac:dyDescent="0.55000000000000004">
      <c r="A2432">
        <v>5131271302</v>
      </c>
      <c r="B2432">
        <v>23</v>
      </c>
      <c r="C2432" t="s">
        <v>50</v>
      </c>
    </row>
    <row r="2433" spans="1:3" hidden="1" x14ac:dyDescent="0.55000000000000004">
      <c r="A2433">
        <v>5131303711</v>
      </c>
      <c r="B2433">
        <v>32</v>
      </c>
      <c r="C2433" t="s">
        <v>50</v>
      </c>
    </row>
    <row r="2434" spans="1:3" hidden="1" x14ac:dyDescent="0.55000000000000004">
      <c r="A2434">
        <v>5132467677</v>
      </c>
      <c r="B2434">
        <v>28</v>
      </c>
      <c r="C2434" t="s">
        <v>50</v>
      </c>
    </row>
    <row r="2435" spans="1:3" hidden="1" x14ac:dyDescent="0.55000000000000004">
      <c r="A2435">
        <v>5132711707</v>
      </c>
      <c r="B2435">
        <v>27</v>
      </c>
      <c r="C2435" t="s">
        <v>50</v>
      </c>
    </row>
    <row r="2436" spans="1:3" x14ac:dyDescent="0.55000000000000004">
      <c r="A2436">
        <v>5132720486</v>
      </c>
      <c r="B2436">
        <v>7</v>
      </c>
      <c r="C2436" t="s">
        <v>50</v>
      </c>
    </row>
    <row r="2437" spans="1:3" x14ac:dyDescent="0.55000000000000004">
      <c r="A2437">
        <v>5132777900</v>
      </c>
      <c r="B2437">
        <v>14</v>
      </c>
      <c r="C2437" t="s">
        <v>50</v>
      </c>
    </row>
    <row r="2438" spans="1:3" x14ac:dyDescent="0.55000000000000004">
      <c r="A2438">
        <v>5132781022</v>
      </c>
      <c r="B2438">
        <v>15</v>
      </c>
      <c r="C2438" t="s">
        <v>50</v>
      </c>
    </row>
    <row r="2439" spans="1:3" x14ac:dyDescent="0.55000000000000004">
      <c r="A2439">
        <v>5133202282</v>
      </c>
      <c r="B2439">
        <v>13</v>
      </c>
      <c r="C2439" t="s">
        <v>50</v>
      </c>
    </row>
    <row r="2440" spans="1:3" hidden="1" x14ac:dyDescent="0.55000000000000004">
      <c r="A2440">
        <v>5400393841</v>
      </c>
      <c r="B2440">
        <v>24</v>
      </c>
      <c r="C2440" t="s">
        <v>809</v>
      </c>
    </row>
    <row r="2441" spans="1:3" hidden="1" x14ac:dyDescent="0.55000000000000004">
      <c r="A2441">
        <v>5400394661</v>
      </c>
      <c r="B2441">
        <v>24</v>
      </c>
      <c r="C2441" t="s">
        <v>0</v>
      </c>
    </row>
    <row r="2442" spans="1:3" x14ac:dyDescent="0.55000000000000004">
      <c r="A2442">
        <v>5400426152</v>
      </c>
      <c r="B2442">
        <v>8</v>
      </c>
      <c r="C2442" t="s">
        <v>810</v>
      </c>
    </row>
    <row r="2443" spans="1:3" x14ac:dyDescent="0.55000000000000004">
      <c r="A2443">
        <v>5400426971</v>
      </c>
      <c r="B2443">
        <v>8</v>
      </c>
      <c r="C2443" t="s">
        <v>0</v>
      </c>
    </row>
    <row r="2444" spans="1:3" x14ac:dyDescent="0.55000000000000004">
      <c r="A2444">
        <v>5400542914</v>
      </c>
      <c r="B2444">
        <v>11</v>
      </c>
      <c r="C2444" t="s">
        <v>811</v>
      </c>
    </row>
    <row r="2445" spans="1:3" x14ac:dyDescent="0.55000000000000004">
      <c r="A2445">
        <v>5400543732</v>
      </c>
      <c r="B2445">
        <v>11</v>
      </c>
      <c r="C2445" t="s">
        <v>0</v>
      </c>
    </row>
    <row r="2446" spans="1:3" hidden="1" x14ac:dyDescent="0.55000000000000004">
      <c r="A2446">
        <v>5400563921</v>
      </c>
      <c r="B2446">
        <v>31</v>
      </c>
      <c r="C2446" t="s">
        <v>812</v>
      </c>
    </row>
    <row r="2447" spans="1:3" hidden="1" x14ac:dyDescent="0.55000000000000004">
      <c r="A2447">
        <v>5400564740</v>
      </c>
      <c r="B2447">
        <v>31</v>
      </c>
      <c r="C2447" t="s">
        <v>0</v>
      </c>
    </row>
    <row r="2448" spans="1:3" x14ac:dyDescent="0.55000000000000004">
      <c r="A2448">
        <v>5400589170</v>
      </c>
      <c r="B2448">
        <v>2</v>
      </c>
      <c r="C2448" t="s">
        <v>813</v>
      </c>
    </row>
    <row r="2449" spans="1:3" x14ac:dyDescent="0.55000000000000004">
      <c r="A2449">
        <v>5400589988</v>
      </c>
      <c r="B2449">
        <v>2</v>
      </c>
      <c r="C2449" t="s">
        <v>0</v>
      </c>
    </row>
    <row r="2450" spans="1:3" hidden="1" x14ac:dyDescent="0.55000000000000004">
      <c r="A2450">
        <v>5400603857</v>
      </c>
      <c r="B2450">
        <v>30</v>
      </c>
      <c r="C2450" t="s">
        <v>814</v>
      </c>
    </row>
    <row r="2451" spans="1:3" x14ac:dyDescent="0.55000000000000004">
      <c r="A2451">
        <v>5400604286</v>
      </c>
      <c r="B2451">
        <v>6</v>
      </c>
      <c r="C2451" t="s">
        <v>815</v>
      </c>
    </row>
    <row r="2452" spans="1:3" hidden="1" x14ac:dyDescent="0.55000000000000004">
      <c r="A2452">
        <v>5400604675</v>
      </c>
      <c r="B2452">
        <v>30</v>
      </c>
      <c r="C2452" t="s">
        <v>0</v>
      </c>
    </row>
    <row r="2453" spans="1:3" x14ac:dyDescent="0.55000000000000004">
      <c r="A2453">
        <v>5400605104</v>
      </c>
      <c r="B2453">
        <v>6</v>
      </c>
      <c r="C2453" t="s">
        <v>0</v>
      </c>
    </row>
    <row r="2454" spans="1:3" hidden="1" x14ac:dyDescent="0.55000000000000004">
      <c r="A2454">
        <v>5400677906</v>
      </c>
      <c r="B2454">
        <v>33</v>
      </c>
      <c r="C2454" t="s">
        <v>9</v>
      </c>
    </row>
    <row r="2455" spans="1:3" hidden="1" x14ac:dyDescent="0.55000000000000004">
      <c r="A2455">
        <v>5400684209</v>
      </c>
      <c r="B2455">
        <v>18</v>
      </c>
      <c r="C2455" t="s">
        <v>816</v>
      </c>
    </row>
    <row r="2456" spans="1:3" hidden="1" x14ac:dyDescent="0.55000000000000004">
      <c r="A2456">
        <v>5400685028</v>
      </c>
      <c r="B2456">
        <v>18</v>
      </c>
      <c r="C2456" t="s">
        <v>0</v>
      </c>
    </row>
    <row r="2457" spans="1:3" x14ac:dyDescent="0.55000000000000004">
      <c r="A2457">
        <v>5400701130</v>
      </c>
      <c r="B2457">
        <v>4</v>
      </c>
      <c r="C2457" t="s">
        <v>817</v>
      </c>
    </row>
    <row r="2458" spans="1:3" x14ac:dyDescent="0.55000000000000004">
      <c r="A2458">
        <v>5400701949</v>
      </c>
      <c r="B2458">
        <v>4</v>
      </c>
      <c r="C2458" t="s">
        <v>0</v>
      </c>
    </row>
    <row r="2459" spans="1:3" x14ac:dyDescent="0.55000000000000004">
      <c r="A2459">
        <v>5400734735</v>
      </c>
      <c r="B2459">
        <v>1</v>
      </c>
      <c r="C2459" t="s">
        <v>818</v>
      </c>
    </row>
    <row r="2460" spans="1:3" x14ac:dyDescent="0.55000000000000004">
      <c r="A2460">
        <v>5400735553</v>
      </c>
      <c r="B2460">
        <v>1</v>
      </c>
      <c r="C2460" t="s">
        <v>0</v>
      </c>
    </row>
    <row r="2461" spans="1:3" hidden="1" x14ac:dyDescent="0.55000000000000004">
      <c r="A2461">
        <v>5400826946</v>
      </c>
      <c r="B2461">
        <v>25</v>
      </c>
      <c r="C2461" t="s">
        <v>819</v>
      </c>
    </row>
    <row r="2462" spans="1:3" hidden="1" x14ac:dyDescent="0.55000000000000004">
      <c r="A2462">
        <v>5400827764</v>
      </c>
      <c r="B2462">
        <v>25</v>
      </c>
      <c r="C2462" t="s">
        <v>0</v>
      </c>
    </row>
    <row r="2463" spans="1:3" hidden="1" x14ac:dyDescent="0.55000000000000004">
      <c r="A2463">
        <v>5400830836</v>
      </c>
      <c r="B2463">
        <v>20</v>
      </c>
      <c r="C2463" t="s">
        <v>820</v>
      </c>
    </row>
    <row r="2464" spans="1:3" hidden="1" x14ac:dyDescent="0.55000000000000004">
      <c r="A2464">
        <v>5400831656</v>
      </c>
      <c r="B2464">
        <v>20</v>
      </c>
      <c r="C2464" t="s">
        <v>0</v>
      </c>
    </row>
    <row r="2465" spans="1:3" x14ac:dyDescent="0.55000000000000004">
      <c r="A2465">
        <v>5400833501</v>
      </c>
      <c r="B2465">
        <v>16</v>
      </c>
      <c r="C2465" t="s">
        <v>821</v>
      </c>
    </row>
    <row r="2466" spans="1:3" x14ac:dyDescent="0.55000000000000004">
      <c r="A2466">
        <v>5400834320</v>
      </c>
      <c r="B2466">
        <v>16</v>
      </c>
      <c r="C2466" t="s">
        <v>0</v>
      </c>
    </row>
    <row r="2467" spans="1:3" x14ac:dyDescent="0.55000000000000004">
      <c r="A2467">
        <v>5400909062</v>
      </c>
      <c r="B2467">
        <v>10</v>
      </c>
      <c r="C2467" t="s">
        <v>822</v>
      </c>
    </row>
    <row r="2468" spans="1:3" x14ac:dyDescent="0.55000000000000004">
      <c r="A2468">
        <v>5400909881</v>
      </c>
      <c r="B2468">
        <v>10</v>
      </c>
      <c r="C2468" t="s">
        <v>0</v>
      </c>
    </row>
    <row r="2469" spans="1:3" x14ac:dyDescent="0.55000000000000004">
      <c r="A2469">
        <v>5400947818</v>
      </c>
      <c r="B2469">
        <v>12</v>
      </c>
      <c r="C2469" t="s">
        <v>823</v>
      </c>
    </row>
    <row r="2470" spans="1:3" x14ac:dyDescent="0.55000000000000004">
      <c r="A2470">
        <v>5400948637</v>
      </c>
      <c r="B2470">
        <v>12</v>
      </c>
      <c r="C2470" t="s">
        <v>0</v>
      </c>
    </row>
    <row r="2471" spans="1:3" hidden="1" x14ac:dyDescent="0.55000000000000004">
      <c r="A2471">
        <v>5400996353</v>
      </c>
      <c r="B2471">
        <v>29</v>
      </c>
      <c r="C2471" t="s">
        <v>824</v>
      </c>
    </row>
    <row r="2472" spans="1:3" hidden="1" x14ac:dyDescent="0.55000000000000004">
      <c r="A2472">
        <v>5400997172</v>
      </c>
      <c r="B2472">
        <v>29</v>
      </c>
      <c r="C2472" t="s">
        <v>0</v>
      </c>
    </row>
    <row r="2473" spans="1:3" hidden="1" x14ac:dyDescent="0.55000000000000004">
      <c r="A2473">
        <v>5401022756</v>
      </c>
      <c r="B2473">
        <v>22</v>
      </c>
      <c r="C2473" t="s">
        <v>825</v>
      </c>
    </row>
    <row r="2474" spans="1:3" hidden="1" x14ac:dyDescent="0.55000000000000004">
      <c r="A2474">
        <v>5401023575</v>
      </c>
      <c r="B2474">
        <v>22</v>
      </c>
      <c r="C2474" t="s">
        <v>0</v>
      </c>
    </row>
    <row r="2475" spans="1:3" hidden="1" x14ac:dyDescent="0.55000000000000004">
      <c r="A2475">
        <v>5401048523</v>
      </c>
      <c r="B2475">
        <v>26</v>
      </c>
      <c r="C2475" t="s">
        <v>826</v>
      </c>
    </row>
    <row r="2476" spans="1:3" hidden="1" x14ac:dyDescent="0.55000000000000004">
      <c r="A2476">
        <v>5401049343</v>
      </c>
      <c r="B2476">
        <v>26</v>
      </c>
      <c r="C2476" t="s">
        <v>0</v>
      </c>
    </row>
    <row r="2477" spans="1:3" x14ac:dyDescent="0.55000000000000004">
      <c r="A2477">
        <v>5401060845</v>
      </c>
      <c r="B2477">
        <v>9</v>
      </c>
      <c r="C2477" t="s">
        <v>827</v>
      </c>
    </row>
    <row r="2478" spans="1:3" x14ac:dyDescent="0.55000000000000004">
      <c r="A2478">
        <v>5401061663</v>
      </c>
      <c r="B2478">
        <v>9</v>
      </c>
      <c r="C2478" t="s">
        <v>0</v>
      </c>
    </row>
    <row r="2479" spans="1:3" x14ac:dyDescent="0.55000000000000004">
      <c r="A2479">
        <v>5401068485</v>
      </c>
      <c r="B2479">
        <v>5</v>
      </c>
      <c r="C2479" t="s">
        <v>828</v>
      </c>
    </row>
    <row r="2480" spans="1:3" x14ac:dyDescent="0.55000000000000004">
      <c r="A2480">
        <v>5401069303</v>
      </c>
      <c r="B2480">
        <v>5</v>
      </c>
      <c r="C2480" t="s">
        <v>0</v>
      </c>
    </row>
    <row r="2481" spans="1:3" hidden="1" x14ac:dyDescent="0.55000000000000004">
      <c r="A2481">
        <v>5401077399</v>
      </c>
      <c r="B2481">
        <v>19</v>
      </c>
      <c r="C2481" t="s">
        <v>829</v>
      </c>
    </row>
    <row r="2482" spans="1:3" hidden="1" x14ac:dyDescent="0.55000000000000004">
      <c r="A2482">
        <v>5401078219</v>
      </c>
      <c r="B2482">
        <v>19</v>
      </c>
      <c r="C2482" t="s">
        <v>0</v>
      </c>
    </row>
    <row r="2483" spans="1:3" x14ac:dyDescent="0.55000000000000004">
      <c r="A2483">
        <v>5401169317</v>
      </c>
      <c r="B2483">
        <v>17</v>
      </c>
      <c r="C2483" t="s">
        <v>830</v>
      </c>
    </row>
    <row r="2484" spans="1:3" x14ac:dyDescent="0.55000000000000004">
      <c r="A2484">
        <v>5401170135</v>
      </c>
      <c r="B2484">
        <v>17</v>
      </c>
      <c r="C2484" t="s">
        <v>0</v>
      </c>
    </row>
    <row r="2485" spans="1:3" x14ac:dyDescent="0.55000000000000004">
      <c r="A2485">
        <v>5401251788</v>
      </c>
      <c r="B2485">
        <v>3</v>
      </c>
      <c r="C2485" t="s">
        <v>831</v>
      </c>
    </row>
    <row r="2486" spans="1:3" x14ac:dyDescent="0.55000000000000004">
      <c r="A2486">
        <v>5401252606</v>
      </c>
      <c r="B2486">
        <v>3</v>
      </c>
      <c r="C2486" t="s">
        <v>0</v>
      </c>
    </row>
    <row r="2487" spans="1:3" hidden="1" x14ac:dyDescent="0.55000000000000004">
      <c r="A2487">
        <v>5401264375</v>
      </c>
      <c r="B2487">
        <v>21</v>
      </c>
      <c r="C2487" t="s">
        <v>832</v>
      </c>
    </row>
    <row r="2488" spans="1:3" hidden="1" x14ac:dyDescent="0.55000000000000004">
      <c r="A2488">
        <v>5401265194</v>
      </c>
      <c r="B2488">
        <v>21</v>
      </c>
      <c r="C2488" t="s">
        <v>0</v>
      </c>
    </row>
    <row r="2489" spans="1:3" hidden="1" x14ac:dyDescent="0.55000000000000004">
      <c r="A2489">
        <v>5401305422</v>
      </c>
      <c r="B2489">
        <v>23</v>
      </c>
      <c r="C2489" t="s">
        <v>833</v>
      </c>
    </row>
    <row r="2490" spans="1:3" hidden="1" x14ac:dyDescent="0.55000000000000004">
      <c r="A2490">
        <v>5401306240</v>
      </c>
      <c r="B2490">
        <v>23</v>
      </c>
      <c r="C2490" t="s">
        <v>0</v>
      </c>
    </row>
    <row r="2491" spans="1:3" hidden="1" x14ac:dyDescent="0.55000000000000004">
      <c r="A2491">
        <v>5401338271</v>
      </c>
      <c r="B2491">
        <v>32</v>
      </c>
      <c r="C2491" t="s">
        <v>834</v>
      </c>
    </row>
    <row r="2492" spans="1:3" hidden="1" x14ac:dyDescent="0.55000000000000004">
      <c r="A2492">
        <v>5401339089</v>
      </c>
      <c r="B2492">
        <v>32</v>
      </c>
      <c r="C2492" t="s">
        <v>0</v>
      </c>
    </row>
    <row r="2493" spans="1:3" hidden="1" x14ac:dyDescent="0.55000000000000004">
      <c r="A2493">
        <v>5402501075</v>
      </c>
      <c r="B2493">
        <v>28</v>
      </c>
      <c r="C2493" t="s">
        <v>835</v>
      </c>
    </row>
    <row r="2494" spans="1:3" hidden="1" x14ac:dyDescent="0.55000000000000004">
      <c r="A2494">
        <v>5402501895</v>
      </c>
      <c r="B2494">
        <v>28</v>
      </c>
      <c r="C2494" t="s">
        <v>0</v>
      </c>
    </row>
    <row r="2495" spans="1:3" hidden="1" x14ac:dyDescent="0.55000000000000004">
      <c r="A2495">
        <v>5402744995</v>
      </c>
      <c r="B2495">
        <v>27</v>
      </c>
      <c r="C2495" t="s">
        <v>836</v>
      </c>
    </row>
    <row r="2496" spans="1:3" hidden="1" x14ac:dyDescent="0.55000000000000004">
      <c r="A2496">
        <v>5402745814</v>
      </c>
      <c r="B2496">
        <v>27</v>
      </c>
      <c r="C2496" t="s">
        <v>0</v>
      </c>
    </row>
    <row r="2497" spans="1:3" x14ac:dyDescent="0.55000000000000004">
      <c r="A2497">
        <v>5402755151</v>
      </c>
      <c r="B2497">
        <v>7</v>
      </c>
      <c r="C2497" t="s">
        <v>837</v>
      </c>
    </row>
    <row r="2498" spans="1:3" x14ac:dyDescent="0.55000000000000004">
      <c r="A2498">
        <v>5402755970</v>
      </c>
      <c r="B2498">
        <v>7</v>
      </c>
      <c r="C2498" t="s">
        <v>0</v>
      </c>
    </row>
    <row r="2499" spans="1:3" x14ac:dyDescent="0.55000000000000004">
      <c r="A2499">
        <v>5402803007</v>
      </c>
      <c r="B2499">
        <v>14</v>
      </c>
      <c r="C2499" t="s">
        <v>838</v>
      </c>
    </row>
    <row r="2500" spans="1:3" x14ac:dyDescent="0.55000000000000004">
      <c r="A2500">
        <v>5402803825</v>
      </c>
      <c r="B2500">
        <v>14</v>
      </c>
      <c r="C2500" t="s">
        <v>0</v>
      </c>
    </row>
    <row r="2501" spans="1:3" x14ac:dyDescent="0.55000000000000004">
      <c r="A2501">
        <v>5402816080</v>
      </c>
      <c r="B2501">
        <v>15</v>
      </c>
      <c r="C2501" t="s">
        <v>839</v>
      </c>
    </row>
    <row r="2502" spans="1:3" x14ac:dyDescent="0.55000000000000004">
      <c r="A2502">
        <v>5402816899</v>
      </c>
      <c r="B2502">
        <v>15</v>
      </c>
      <c r="C2502" t="s">
        <v>0</v>
      </c>
    </row>
    <row r="2503" spans="1:3" x14ac:dyDescent="0.55000000000000004">
      <c r="A2503">
        <v>5403236978</v>
      </c>
      <c r="B2503">
        <v>13</v>
      </c>
      <c r="C2503" t="s">
        <v>840</v>
      </c>
    </row>
    <row r="2504" spans="1:3" x14ac:dyDescent="0.55000000000000004">
      <c r="A2504">
        <v>5403237797</v>
      </c>
      <c r="B2504">
        <v>13</v>
      </c>
      <c r="C2504" t="s">
        <v>0</v>
      </c>
    </row>
    <row r="2505" spans="1:3" hidden="1" x14ac:dyDescent="0.55000000000000004">
      <c r="A2505">
        <v>5405394333</v>
      </c>
      <c r="B2505">
        <v>24</v>
      </c>
      <c r="C2505" t="s">
        <v>841</v>
      </c>
    </row>
    <row r="2506" spans="1:3" x14ac:dyDescent="0.55000000000000004">
      <c r="A2506">
        <v>5405423567</v>
      </c>
      <c r="B2506">
        <v>8</v>
      </c>
      <c r="C2506" t="s">
        <v>841</v>
      </c>
    </row>
    <row r="2507" spans="1:3" x14ac:dyDescent="0.55000000000000004">
      <c r="A2507">
        <v>5405541213</v>
      </c>
      <c r="B2507">
        <v>11</v>
      </c>
      <c r="C2507" t="s">
        <v>841</v>
      </c>
    </row>
    <row r="2508" spans="1:3" hidden="1" x14ac:dyDescent="0.55000000000000004">
      <c r="A2508">
        <v>5405557929</v>
      </c>
      <c r="B2508">
        <v>33</v>
      </c>
      <c r="C2508" t="s">
        <v>842</v>
      </c>
    </row>
    <row r="2509" spans="1:3" hidden="1" x14ac:dyDescent="0.55000000000000004">
      <c r="A2509">
        <v>5405564458</v>
      </c>
      <c r="B2509">
        <v>31</v>
      </c>
      <c r="C2509" t="s">
        <v>841</v>
      </c>
    </row>
    <row r="2510" spans="1:3" x14ac:dyDescent="0.55000000000000004">
      <c r="A2510">
        <v>5405586873</v>
      </c>
      <c r="B2510">
        <v>2</v>
      </c>
      <c r="C2510" t="s">
        <v>841</v>
      </c>
    </row>
    <row r="2511" spans="1:3" x14ac:dyDescent="0.55000000000000004">
      <c r="A2511">
        <v>5405601454</v>
      </c>
      <c r="B2511">
        <v>6</v>
      </c>
      <c r="C2511" t="s">
        <v>841</v>
      </c>
    </row>
    <row r="2512" spans="1:3" hidden="1" x14ac:dyDescent="0.55000000000000004">
      <c r="A2512">
        <v>5405604769</v>
      </c>
      <c r="B2512">
        <v>30</v>
      </c>
      <c r="C2512" t="s">
        <v>841</v>
      </c>
    </row>
    <row r="2513" spans="1:3" hidden="1" x14ac:dyDescent="0.55000000000000004">
      <c r="A2513">
        <v>5405613259</v>
      </c>
      <c r="B2513">
        <v>33</v>
      </c>
      <c r="C2513" t="s">
        <v>843</v>
      </c>
    </row>
    <row r="2514" spans="1:3" hidden="1" x14ac:dyDescent="0.55000000000000004">
      <c r="A2514">
        <v>5405685907</v>
      </c>
      <c r="B2514">
        <v>18</v>
      </c>
      <c r="C2514" t="s">
        <v>841</v>
      </c>
    </row>
    <row r="2515" spans="1:3" x14ac:dyDescent="0.55000000000000004">
      <c r="A2515">
        <v>5405699111</v>
      </c>
      <c r="B2515">
        <v>4</v>
      </c>
      <c r="C2515" t="s">
        <v>841</v>
      </c>
    </row>
    <row r="2516" spans="1:3" hidden="1" x14ac:dyDescent="0.55000000000000004">
      <c r="A2516">
        <v>5405731754</v>
      </c>
      <c r="B2516">
        <v>33</v>
      </c>
      <c r="C2516" t="s">
        <v>844</v>
      </c>
    </row>
    <row r="2517" spans="1:3" x14ac:dyDescent="0.55000000000000004">
      <c r="A2517">
        <v>5405732949</v>
      </c>
      <c r="B2517">
        <v>1</v>
      </c>
      <c r="C2517" t="s">
        <v>841</v>
      </c>
    </row>
    <row r="2518" spans="1:3" hidden="1" x14ac:dyDescent="0.55000000000000004">
      <c r="A2518">
        <v>5405826759</v>
      </c>
      <c r="B2518">
        <v>25</v>
      </c>
      <c r="C2518" t="s">
        <v>841</v>
      </c>
    </row>
    <row r="2519" spans="1:3" x14ac:dyDescent="0.55000000000000004">
      <c r="A2519">
        <v>5405834887</v>
      </c>
      <c r="B2519">
        <v>16</v>
      </c>
      <c r="C2519" t="s">
        <v>841</v>
      </c>
    </row>
    <row r="2520" spans="1:3" hidden="1" x14ac:dyDescent="0.55000000000000004">
      <c r="A2520">
        <v>5405839711</v>
      </c>
      <c r="B2520">
        <v>20</v>
      </c>
      <c r="C2520" t="s">
        <v>841</v>
      </c>
    </row>
    <row r="2521" spans="1:3" hidden="1" x14ac:dyDescent="0.55000000000000004">
      <c r="A2521">
        <v>5405842174</v>
      </c>
      <c r="B2521">
        <v>33</v>
      </c>
      <c r="C2521" t="s">
        <v>845</v>
      </c>
    </row>
    <row r="2522" spans="1:3" hidden="1" x14ac:dyDescent="0.55000000000000004">
      <c r="A2522">
        <v>5405890993</v>
      </c>
      <c r="B2522">
        <v>33</v>
      </c>
      <c r="C2522" t="s">
        <v>846</v>
      </c>
    </row>
    <row r="2523" spans="1:3" hidden="1" x14ac:dyDescent="0.55000000000000004">
      <c r="A2523">
        <v>5405905199</v>
      </c>
      <c r="B2523">
        <v>33</v>
      </c>
      <c r="C2523" t="s">
        <v>847</v>
      </c>
    </row>
    <row r="2524" spans="1:3" x14ac:dyDescent="0.55000000000000004">
      <c r="A2524">
        <v>5405907233</v>
      </c>
      <c r="B2524">
        <v>10</v>
      </c>
      <c r="C2524" t="s">
        <v>841</v>
      </c>
    </row>
    <row r="2525" spans="1:3" x14ac:dyDescent="0.55000000000000004">
      <c r="A2525">
        <v>5405945088</v>
      </c>
      <c r="B2525">
        <v>12</v>
      </c>
      <c r="C2525" t="s">
        <v>841</v>
      </c>
    </row>
    <row r="2526" spans="1:3" hidden="1" x14ac:dyDescent="0.55000000000000004">
      <c r="A2526">
        <v>5405979778</v>
      </c>
      <c r="B2526">
        <v>33</v>
      </c>
      <c r="C2526" t="s">
        <v>848</v>
      </c>
    </row>
    <row r="2527" spans="1:3" hidden="1" x14ac:dyDescent="0.55000000000000004">
      <c r="A2527">
        <v>5405997019</v>
      </c>
      <c r="B2527">
        <v>29</v>
      </c>
      <c r="C2527" t="s">
        <v>841</v>
      </c>
    </row>
    <row r="2528" spans="1:3" hidden="1" x14ac:dyDescent="0.55000000000000004">
      <c r="A2528">
        <v>5406023027</v>
      </c>
      <c r="B2528">
        <v>22</v>
      </c>
      <c r="C2528" t="s">
        <v>841</v>
      </c>
    </row>
    <row r="2529" spans="1:3" hidden="1" x14ac:dyDescent="0.55000000000000004">
      <c r="A2529">
        <v>5406049739</v>
      </c>
      <c r="B2529">
        <v>26</v>
      </c>
      <c r="C2529" t="s">
        <v>841</v>
      </c>
    </row>
    <row r="2530" spans="1:3" x14ac:dyDescent="0.55000000000000004">
      <c r="A2530">
        <v>5406059230</v>
      </c>
      <c r="B2530">
        <v>9</v>
      </c>
      <c r="C2530" t="s">
        <v>841</v>
      </c>
    </row>
    <row r="2531" spans="1:3" x14ac:dyDescent="0.55000000000000004">
      <c r="A2531">
        <v>5406065864</v>
      </c>
      <c r="B2531">
        <v>5</v>
      </c>
      <c r="C2531" t="s">
        <v>841</v>
      </c>
    </row>
    <row r="2532" spans="1:3" hidden="1" x14ac:dyDescent="0.55000000000000004">
      <c r="A2532">
        <v>5406078735</v>
      </c>
      <c r="B2532">
        <v>19</v>
      </c>
      <c r="C2532" t="s">
        <v>841</v>
      </c>
    </row>
    <row r="2533" spans="1:3" hidden="1" x14ac:dyDescent="0.55000000000000004">
      <c r="A2533">
        <v>5406111457</v>
      </c>
      <c r="B2533">
        <v>33</v>
      </c>
      <c r="C2533" t="s">
        <v>849</v>
      </c>
    </row>
    <row r="2534" spans="1:3" hidden="1" x14ac:dyDescent="0.55000000000000004">
      <c r="A2534">
        <v>5406151477</v>
      </c>
      <c r="B2534">
        <v>33</v>
      </c>
      <c r="C2534" t="s">
        <v>850</v>
      </c>
    </row>
    <row r="2535" spans="1:3" hidden="1" x14ac:dyDescent="0.55000000000000004">
      <c r="A2535">
        <v>5406161063</v>
      </c>
      <c r="B2535">
        <v>33</v>
      </c>
      <c r="C2535" t="s">
        <v>851</v>
      </c>
    </row>
    <row r="2536" spans="1:3" x14ac:dyDescent="0.55000000000000004">
      <c r="A2536">
        <v>5406170866</v>
      </c>
      <c r="B2536">
        <v>17</v>
      </c>
      <c r="C2536" t="s">
        <v>841</v>
      </c>
    </row>
    <row r="2537" spans="1:3" x14ac:dyDescent="0.55000000000000004">
      <c r="A2537">
        <v>5406250093</v>
      </c>
      <c r="B2537">
        <v>3</v>
      </c>
      <c r="C2537" t="s">
        <v>841</v>
      </c>
    </row>
    <row r="2538" spans="1:3" hidden="1" x14ac:dyDescent="0.55000000000000004">
      <c r="A2538">
        <v>5406252114</v>
      </c>
      <c r="B2538">
        <v>33</v>
      </c>
      <c r="C2538" t="s">
        <v>852</v>
      </c>
    </row>
    <row r="2539" spans="1:3" hidden="1" x14ac:dyDescent="0.55000000000000004">
      <c r="A2539">
        <v>5406265936</v>
      </c>
      <c r="B2539">
        <v>21</v>
      </c>
      <c r="C2539" t="s">
        <v>841</v>
      </c>
    </row>
    <row r="2540" spans="1:3" hidden="1" x14ac:dyDescent="0.55000000000000004">
      <c r="A2540">
        <v>5406279645</v>
      </c>
      <c r="B2540">
        <v>33</v>
      </c>
      <c r="C2540" t="s">
        <v>853</v>
      </c>
    </row>
    <row r="2541" spans="1:3" hidden="1" x14ac:dyDescent="0.55000000000000004">
      <c r="A2541">
        <v>5406300904</v>
      </c>
      <c r="B2541">
        <v>33</v>
      </c>
      <c r="C2541" t="s">
        <v>854</v>
      </c>
    </row>
    <row r="2542" spans="1:3" hidden="1" x14ac:dyDescent="0.55000000000000004">
      <c r="A2542">
        <v>5406304880</v>
      </c>
      <c r="B2542">
        <v>23</v>
      </c>
      <c r="C2542" t="s">
        <v>841</v>
      </c>
    </row>
    <row r="2543" spans="1:3" hidden="1" x14ac:dyDescent="0.55000000000000004">
      <c r="A2543">
        <v>5406339926</v>
      </c>
      <c r="B2543">
        <v>32</v>
      </c>
      <c r="C2543" t="s">
        <v>841</v>
      </c>
    </row>
    <row r="2544" spans="1:3" hidden="1" x14ac:dyDescent="0.55000000000000004">
      <c r="A2544">
        <v>5406348819</v>
      </c>
      <c r="B2544">
        <v>33</v>
      </c>
      <c r="C2544" t="s">
        <v>855</v>
      </c>
    </row>
    <row r="2545" spans="1:3" hidden="1" x14ac:dyDescent="0.55000000000000004">
      <c r="A2545">
        <v>5406475716</v>
      </c>
      <c r="B2545">
        <v>33</v>
      </c>
      <c r="C2545" t="s">
        <v>856</v>
      </c>
    </row>
    <row r="2546" spans="1:3" hidden="1" x14ac:dyDescent="0.55000000000000004">
      <c r="A2546">
        <v>5407501161</v>
      </c>
      <c r="B2546">
        <v>28</v>
      </c>
      <c r="C2546" t="s">
        <v>841</v>
      </c>
    </row>
    <row r="2547" spans="1:3" hidden="1" x14ac:dyDescent="0.55000000000000004">
      <c r="A2547">
        <v>5407745075</v>
      </c>
      <c r="B2547">
        <v>27</v>
      </c>
      <c r="C2547" t="s">
        <v>841</v>
      </c>
    </row>
    <row r="2548" spans="1:3" x14ac:dyDescent="0.55000000000000004">
      <c r="A2548">
        <v>5407752542</v>
      </c>
      <c r="B2548">
        <v>7</v>
      </c>
      <c r="C2548" t="s">
        <v>841</v>
      </c>
    </row>
    <row r="2549" spans="1:3" x14ac:dyDescent="0.55000000000000004">
      <c r="A2549">
        <v>5407800915</v>
      </c>
      <c r="B2549">
        <v>14</v>
      </c>
      <c r="C2549" t="s">
        <v>841</v>
      </c>
    </row>
    <row r="2550" spans="1:3" x14ac:dyDescent="0.55000000000000004">
      <c r="A2550">
        <v>5407813321</v>
      </c>
      <c r="B2550">
        <v>15</v>
      </c>
      <c r="C2550" t="s">
        <v>841</v>
      </c>
    </row>
    <row r="2551" spans="1:3" hidden="1" x14ac:dyDescent="0.55000000000000004">
      <c r="A2551">
        <v>5407865095</v>
      </c>
      <c r="B2551">
        <v>33</v>
      </c>
      <c r="C2551" t="s">
        <v>857</v>
      </c>
    </row>
    <row r="2552" spans="1:3" hidden="1" x14ac:dyDescent="0.55000000000000004">
      <c r="A2552">
        <v>5407891527</v>
      </c>
      <c r="B2552">
        <v>33</v>
      </c>
      <c r="C2552" t="s">
        <v>858</v>
      </c>
    </row>
    <row r="2553" spans="1:3" hidden="1" x14ac:dyDescent="0.55000000000000004">
      <c r="A2553">
        <v>5407906603</v>
      </c>
      <c r="B2553">
        <v>33</v>
      </c>
      <c r="C2553" t="s">
        <v>859</v>
      </c>
    </row>
    <row r="2554" spans="1:3" x14ac:dyDescent="0.55000000000000004">
      <c r="A2554">
        <v>5408234690</v>
      </c>
      <c r="B2554">
        <v>13</v>
      </c>
      <c r="C2554" t="s">
        <v>841</v>
      </c>
    </row>
    <row r="2555" spans="1:3" hidden="1" x14ac:dyDescent="0.55000000000000004">
      <c r="A2555">
        <v>5408520070</v>
      </c>
      <c r="B2555">
        <v>33</v>
      </c>
      <c r="C2555" t="s">
        <v>860</v>
      </c>
    </row>
    <row r="2556" spans="1:3" hidden="1" x14ac:dyDescent="0.55000000000000004">
      <c r="A2556">
        <v>5410961252</v>
      </c>
      <c r="B2556">
        <v>33</v>
      </c>
      <c r="C2556" t="s">
        <v>861</v>
      </c>
    </row>
    <row r="2557" spans="1:3" hidden="1" x14ac:dyDescent="0.55000000000000004">
      <c r="A2557">
        <v>5430392258</v>
      </c>
      <c r="B2557">
        <v>24</v>
      </c>
      <c r="C2557" t="s">
        <v>50</v>
      </c>
    </row>
    <row r="2558" spans="1:3" x14ac:dyDescent="0.55000000000000004">
      <c r="A2558">
        <v>5430422233</v>
      </c>
      <c r="B2558">
        <v>8</v>
      </c>
      <c r="C2558" t="s">
        <v>50</v>
      </c>
    </row>
    <row r="2559" spans="1:3" x14ac:dyDescent="0.55000000000000004">
      <c r="A2559">
        <v>5430539924</v>
      </c>
      <c r="B2559">
        <v>11</v>
      </c>
      <c r="C2559" t="s">
        <v>50</v>
      </c>
    </row>
    <row r="2560" spans="1:3" hidden="1" x14ac:dyDescent="0.55000000000000004">
      <c r="A2560">
        <v>5430560926</v>
      </c>
      <c r="B2560">
        <v>31</v>
      </c>
      <c r="C2560" t="s">
        <v>50</v>
      </c>
    </row>
    <row r="2561" spans="1:3" x14ac:dyDescent="0.55000000000000004">
      <c r="A2561">
        <v>5430585538</v>
      </c>
      <c r="B2561">
        <v>2</v>
      </c>
      <c r="C2561" t="s">
        <v>50</v>
      </c>
    </row>
    <row r="2562" spans="1:3" x14ac:dyDescent="0.55000000000000004">
      <c r="A2562">
        <v>5430600074</v>
      </c>
      <c r="B2562">
        <v>6</v>
      </c>
      <c r="C2562" t="s">
        <v>50</v>
      </c>
    </row>
    <row r="2563" spans="1:3" hidden="1" x14ac:dyDescent="0.55000000000000004">
      <c r="A2563">
        <v>5430601342</v>
      </c>
      <c r="B2563">
        <v>30</v>
      </c>
      <c r="C2563" t="s">
        <v>50</v>
      </c>
    </row>
    <row r="2564" spans="1:3" hidden="1" x14ac:dyDescent="0.55000000000000004">
      <c r="A2564">
        <v>5430683781</v>
      </c>
      <c r="B2564">
        <v>18</v>
      </c>
      <c r="C2564" t="s">
        <v>50</v>
      </c>
    </row>
    <row r="2565" spans="1:3" x14ac:dyDescent="0.55000000000000004">
      <c r="A2565">
        <v>5430697776</v>
      </c>
      <c r="B2565">
        <v>4</v>
      </c>
      <c r="C2565" t="s">
        <v>50</v>
      </c>
    </row>
    <row r="2566" spans="1:3" x14ac:dyDescent="0.55000000000000004">
      <c r="A2566">
        <v>5430731614</v>
      </c>
      <c r="B2566">
        <v>1</v>
      </c>
      <c r="C2566" t="s">
        <v>50</v>
      </c>
    </row>
    <row r="2567" spans="1:3" hidden="1" x14ac:dyDescent="0.55000000000000004">
      <c r="A2567">
        <v>5430824769</v>
      </c>
      <c r="B2567">
        <v>25</v>
      </c>
      <c r="C2567" t="s">
        <v>50</v>
      </c>
    </row>
    <row r="2568" spans="1:3" x14ac:dyDescent="0.55000000000000004">
      <c r="A2568">
        <v>5430830173</v>
      </c>
      <c r="B2568">
        <v>16</v>
      </c>
      <c r="C2568" t="s">
        <v>50</v>
      </c>
    </row>
    <row r="2569" spans="1:3" hidden="1" x14ac:dyDescent="0.55000000000000004">
      <c r="A2569">
        <v>5430844296</v>
      </c>
      <c r="B2569">
        <v>20</v>
      </c>
      <c r="C2569" t="s">
        <v>50</v>
      </c>
    </row>
    <row r="2570" spans="1:3" x14ac:dyDescent="0.55000000000000004">
      <c r="A2570">
        <v>5430905944</v>
      </c>
      <c r="B2570">
        <v>10</v>
      </c>
      <c r="C2570" t="s">
        <v>50</v>
      </c>
    </row>
    <row r="2571" spans="1:3" x14ac:dyDescent="0.55000000000000004">
      <c r="A2571">
        <v>5430943753</v>
      </c>
      <c r="B2571">
        <v>12</v>
      </c>
      <c r="C2571" t="s">
        <v>50</v>
      </c>
    </row>
    <row r="2572" spans="1:3" hidden="1" x14ac:dyDescent="0.55000000000000004">
      <c r="A2572">
        <v>5430994198</v>
      </c>
      <c r="B2572">
        <v>29</v>
      </c>
      <c r="C2572" t="s">
        <v>50</v>
      </c>
    </row>
    <row r="2573" spans="1:3" hidden="1" x14ac:dyDescent="0.55000000000000004">
      <c r="A2573">
        <v>5431022066</v>
      </c>
      <c r="B2573">
        <v>22</v>
      </c>
      <c r="C2573" t="s">
        <v>50</v>
      </c>
    </row>
    <row r="2574" spans="1:3" hidden="1" x14ac:dyDescent="0.55000000000000004">
      <c r="A2574">
        <v>5431047738</v>
      </c>
      <c r="B2574">
        <v>26</v>
      </c>
      <c r="C2574" t="s">
        <v>50</v>
      </c>
    </row>
    <row r="2575" spans="1:3" x14ac:dyDescent="0.55000000000000004">
      <c r="A2575">
        <v>5431057895</v>
      </c>
      <c r="B2575">
        <v>9</v>
      </c>
      <c r="C2575" t="s">
        <v>50</v>
      </c>
    </row>
    <row r="2576" spans="1:3" x14ac:dyDescent="0.55000000000000004">
      <c r="A2576">
        <v>5431064529</v>
      </c>
      <c r="B2576">
        <v>5</v>
      </c>
      <c r="C2576" t="s">
        <v>50</v>
      </c>
    </row>
    <row r="2577" spans="1:3" hidden="1" x14ac:dyDescent="0.55000000000000004">
      <c r="A2577">
        <v>5431080144</v>
      </c>
      <c r="B2577">
        <v>19</v>
      </c>
      <c r="C2577" t="s">
        <v>50</v>
      </c>
    </row>
    <row r="2578" spans="1:3" x14ac:dyDescent="0.55000000000000004">
      <c r="A2578">
        <v>5431166280</v>
      </c>
      <c r="B2578">
        <v>17</v>
      </c>
      <c r="C2578" t="s">
        <v>50</v>
      </c>
    </row>
    <row r="2579" spans="1:3" hidden="1" x14ac:dyDescent="0.55000000000000004">
      <c r="A2579">
        <v>5431272810</v>
      </c>
      <c r="B2579">
        <v>21</v>
      </c>
      <c r="C2579" t="s">
        <v>50</v>
      </c>
    </row>
    <row r="2580" spans="1:3" hidden="1" x14ac:dyDescent="0.55000000000000004">
      <c r="A2580">
        <v>5431334987</v>
      </c>
      <c r="B2580">
        <v>32</v>
      </c>
      <c r="C2580" t="s">
        <v>50</v>
      </c>
    </row>
    <row r="2581" spans="1:3" hidden="1" x14ac:dyDescent="0.55000000000000004">
      <c r="A2581">
        <v>5431338599</v>
      </c>
      <c r="B2581">
        <v>23</v>
      </c>
      <c r="C2581" t="s">
        <v>50</v>
      </c>
    </row>
    <row r="2582" spans="1:3" x14ac:dyDescent="0.55000000000000004">
      <c r="A2582">
        <v>5431360870</v>
      </c>
      <c r="B2582">
        <v>3</v>
      </c>
      <c r="C2582" t="s">
        <v>50</v>
      </c>
    </row>
    <row r="2583" spans="1:3" hidden="1" x14ac:dyDescent="0.55000000000000004">
      <c r="A2583">
        <v>5432568631</v>
      </c>
      <c r="B2583">
        <v>28</v>
      </c>
      <c r="C2583" t="s">
        <v>50</v>
      </c>
    </row>
    <row r="2584" spans="1:3" hidden="1" x14ac:dyDescent="0.55000000000000004">
      <c r="A2584">
        <v>5432742866</v>
      </c>
      <c r="B2584">
        <v>27</v>
      </c>
      <c r="C2584" t="s">
        <v>50</v>
      </c>
    </row>
    <row r="2585" spans="1:3" x14ac:dyDescent="0.55000000000000004">
      <c r="A2585">
        <v>5432751188</v>
      </c>
      <c r="B2585">
        <v>7</v>
      </c>
      <c r="C2585" t="s">
        <v>50</v>
      </c>
    </row>
    <row r="2586" spans="1:3" x14ac:dyDescent="0.55000000000000004">
      <c r="A2586">
        <v>5432799515</v>
      </c>
      <c r="B2586">
        <v>14</v>
      </c>
      <c r="C2586" t="s">
        <v>50</v>
      </c>
    </row>
    <row r="2587" spans="1:3" x14ac:dyDescent="0.55000000000000004">
      <c r="A2587">
        <v>5432811967</v>
      </c>
      <c r="B2587">
        <v>15</v>
      </c>
      <c r="C2587" t="s">
        <v>50</v>
      </c>
    </row>
    <row r="2588" spans="1:3" x14ac:dyDescent="0.55000000000000004">
      <c r="A2588">
        <v>5433233290</v>
      </c>
      <c r="B2588">
        <v>13</v>
      </c>
      <c r="C2588" t="s">
        <v>50</v>
      </c>
    </row>
    <row r="2589" spans="1:3" hidden="1" x14ac:dyDescent="0.55000000000000004">
      <c r="A2589">
        <v>5700361033</v>
      </c>
      <c r="B2589">
        <v>24</v>
      </c>
      <c r="C2589" t="s">
        <v>0</v>
      </c>
    </row>
    <row r="2590" spans="1:3" x14ac:dyDescent="0.55000000000000004">
      <c r="A2590">
        <v>5700392253</v>
      </c>
      <c r="B2590">
        <v>8</v>
      </c>
      <c r="C2590" t="s">
        <v>0</v>
      </c>
    </row>
    <row r="2591" spans="1:3" hidden="1" x14ac:dyDescent="0.55000000000000004">
      <c r="A2591">
        <v>5700395977</v>
      </c>
      <c r="B2591">
        <v>24</v>
      </c>
      <c r="C2591" t="s">
        <v>862</v>
      </c>
    </row>
    <row r="2592" spans="1:3" x14ac:dyDescent="0.55000000000000004">
      <c r="A2592">
        <v>5700427667</v>
      </c>
      <c r="B2592">
        <v>8</v>
      </c>
      <c r="C2592" t="s">
        <v>863</v>
      </c>
    </row>
    <row r="2593" spans="1:3" x14ac:dyDescent="0.55000000000000004">
      <c r="A2593">
        <v>5700509233</v>
      </c>
      <c r="B2593">
        <v>11</v>
      </c>
      <c r="C2593" t="s">
        <v>0</v>
      </c>
    </row>
    <row r="2594" spans="1:3" hidden="1" x14ac:dyDescent="0.55000000000000004">
      <c r="A2594">
        <v>5700529656</v>
      </c>
      <c r="B2594">
        <v>31</v>
      </c>
      <c r="C2594" t="s">
        <v>0</v>
      </c>
    </row>
    <row r="2595" spans="1:3" x14ac:dyDescent="0.55000000000000004">
      <c r="A2595">
        <v>5700544663</v>
      </c>
      <c r="B2595">
        <v>11</v>
      </c>
      <c r="C2595" t="s">
        <v>864</v>
      </c>
    </row>
    <row r="2596" spans="1:3" x14ac:dyDescent="0.55000000000000004">
      <c r="A2596">
        <v>5700555473</v>
      </c>
      <c r="B2596">
        <v>2</v>
      </c>
      <c r="C2596" t="s">
        <v>0</v>
      </c>
    </row>
    <row r="2597" spans="1:3" hidden="1" x14ac:dyDescent="0.55000000000000004">
      <c r="A2597">
        <v>5700565080</v>
      </c>
      <c r="B2597">
        <v>31</v>
      </c>
      <c r="C2597" t="s">
        <v>865</v>
      </c>
    </row>
    <row r="2598" spans="1:3" hidden="1" x14ac:dyDescent="0.55000000000000004">
      <c r="A2598">
        <v>5700570117</v>
      </c>
      <c r="B2598">
        <v>30</v>
      </c>
      <c r="C2598" t="s">
        <v>0</v>
      </c>
    </row>
    <row r="2599" spans="1:3" x14ac:dyDescent="0.55000000000000004">
      <c r="A2599">
        <v>5700570287</v>
      </c>
      <c r="B2599">
        <v>6</v>
      </c>
      <c r="C2599" t="s">
        <v>0</v>
      </c>
    </row>
    <row r="2600" spans="1:3" x14ac:dyDescent="0.55000000000000004">
      <c r="A2600">
        <v>5700590976</v>
      </c>
      <c r="B2600">
        <v>2</v>
      </c>
      <c r="C2600" t="s">
        <v>866</v>
      </c>
    </row>
    <row r="2601" spans="1:3" hidden="1" x14ac:dyDescent="0.55000000000000004">
      <c r="A2601">
        <v>5700605624</v>
      </c>
      <c r="B2601">
        <v>30</v>
      </c>
      <c r="C2601" t="s">
        <v>867</v>
      </c>
    </row>
    <row r="2602" spans="1:3" x14ac:dyDescent="0.55000000000000004">
      <c r="A2602">
        <v>5700606133</v>
      </c>
      <c r="B2602">
        <v>6</v>
      </c>
      <c r="C2602" t="s">
        <v>868</v>
      </c>
    </row>
    <row r="2603" spans="1:3" hidden="1" x14ac:dyDescent="0.55000000000000004">
      <c r="A2603">
        <v>5700652511</v>
      </c>
      <c r="B2603">
        <v>18</v>
      </c>
      <c r="C2603" t="s">
        <v>0</v>
      </c>
    </row>
    <row r="2604" spans="1:3" x14ac:dyDescent="0.55000000000000004">
      <c r="A2604">
        <v>5700666690</v>
      </c>
      <c r="B2604">
        <v>4</v>
      </c>
      <c r="C2604" t="s">
        <v>0</v>
      </c>
    </row>
    <row r="2605" spans="1:3" hidden="1" x14ac:dyDescent="0.55000000000000004">
      <c r="A2605">
        <v>5700677906</v>
      </c>
      <c r="B2605">
        <v>33</v>
      </c>
      <c r="C2605" t="s">
        <v>9</v>
      </c>
    </row>
    <row r="2606" spans="1:3" hidden="1" x14ac:dyDescent="0.55000000000000004">
      <c r="A2606">
        <v>5700687642</v>
      </c>
      <c r="B2606">
        <v>18</v>
      </c>
      <c r="C2606" t="s">
        <v>869</v>
      </c>
    </row>
    <row r="2607" spans="1:3" x14ac:dyDescent="0.55000000000000004">
      <c r="A2607">
        <v>5700702433</v>
      </c>
      <c r="B2607">
        <v>4</v>
      </c>
      <c r="C2607" t="s">
        <v>870</v>
      </c>
    </row>
    <row r="2608" spans="1:3" hidden="1" x14ac:dyDescent="0.55000000000000004">
      <c r="A2608">
        <v>5700793499</v>
      </c>
      <c r="B2608">
        <v>25</v>
      </c>
      <c r="C2608" t="s">
        <v>0</v>
      </c>
    </row>
    <row r="2609" spans="1:3" hidden="1" x14ac:dyDescent="0.55000000000000004">
      <c r="A2609">
        <v>5700798486</v>
      </c>
      <c r="B2609">
        <v>20</v>
      </c>
      <c r="C2609" t="s">
        <v>0</v>
      </c>
    </row>
    <row r="2610" spans="1:3" x14ac:dyDescent="0.55000000000000004">
      <c r="A2610">
        <v>5700798948</v>
      </c>
      <c r="B2610">
        <v>16</v>
      </c>
      <c r="C2610" t="s">
        <v>0</v>
      </c>
    </row>
    <row r="2611" spans="1:3" hidden="1" x14ac:dyDescent="0.55000000000000004">
      <c r="A2611">
        <v>5700828925</v>
      </c>
      <c r="B2611">
        <v>25</v>
      </c>
      <c r="C2611" t="s">
        <v>871</v>
      </c>
    </row>
    <row r="2612" spans="1:3" hidden="1" x14ac:dyDescent="0.55000000000000004">
      <c r="A2612">
        <v>5700833756</v>
      </c>
      <c r="B2612">
        <v>20</v>
      </c>
      <c r="C2612" t="s">
        <v>872</v>
      </c>
    </row>
    <row r="2613" spans="1:3" x14ac:dyDescent="0.55000000000000004">
      <c r="A2613">
        <v>5700834279</v>
      </c>
      <c r="B2613">
        <v>16</v>
      </c>
      <c r="C2613" t="s">
        <v>873</v>
      </c>
    </row>
    <row r="2614" spans="1:3" x14ac:dyDescent="0.55000000000000004">
      <c r="A2614">
        <v>5700875357</v>
      </c>
      <c r="B2614">
        <v>10</v>
      </c>
      <c r="C2614" t="s">
        <v>0</v>
      </c>
    </row>
    <row r="2615" spans="1:3" x14ac:dyDescent="0.55000000000000004">
      <c r="A2615">
        <v>5700910859</v>
      </c>
      <c r="B2615">
        <v>10</v>
      </c>
      <c r="C2615" t="s">
        <v>874</v>
      </c>
    </row>
    <row r="2616" spans="1:3" x14ac:dyDescent="0.55000000000000004">
      <c r="A2616">
        <v>5700913939</v>
      </c>
      <c r="B2616">
        <v>12</v>
      </c>
      <c r="C2616" t="s">
        <v>0</v>
      </c>
    </row>
    <row r="2617" spans="1:3" x14ac:dyDescent="0.55000000000000004">
      <c r="A2617">
        <v>5700949246</v>
      </c>
      <c r="B2617">
        <v>12</v>
      </c>
      <c r="C2617" t="s">
        <v>875</v>
      </c>
    </row>
    <row r="2618" spans="1:3" hidden="1" x14ac:dyDescent="0.55000000000000004">
      <c r="A2618">
        <v>5700962973</v>
      </c>
      <c r="B2618">
        <v>29</v>
      </c>
      <c r="C2618" t="s">
        <v>0</v>
      </c>
    </row>
    <row r="2619" spans="1:3" hidden="1" x14ac:dyDescent="0.55000000000000004">
      <c r="A2619">
        <v>5700989063</v>
      </c>
      <c r="B2619">
        <v>22</v>
      </c>
      <c r="C2619" t="s">
        <v>0</v>
      </c>
    </row>
    <row r="2620" spans="1:3" hidden="1" x14ac:dyDescent="0.55000000000000004">
      <c r="A2620">
        <v>5700998026</v>
      </c>
      <c r="B2620">
        <v>29</v>
      </c>
      <c r="C2620" t="s">
        <v>876</v>
      </c>
    </row>
    <row r="2621" spans="1:3" hidden="1" x14ac:dyDescent="0.55000000000000004">
      <c r="A2621">
        <v>5701016468</v>
      </c>
      <c r="B2621">
        <v>26</v>
      </c>
      <c r="C2621" t="s">
        <v>0</v>
      </c>
    </row>
    <row r="2622" spans="1:3" hidden="1" x14ac:dyDescent="0.55000000000000004">
      <c r="A2622">
        <v>5701024631</v>
      </c>
      <c r="B2622">
        <v>22</v>
      </c>
      <c r="C2622" t="s">
        <v>877</v>
      </c>
    </row>
    <row r="2623" spans="1:3" x14ac:dyDescent="0.55000000000000004">
      <c r="A2623">
        <v>5701026753</v>
      </c>
      <c r="B2623">
        <v>9</v>
      </c>
      <c r="C2623" t="s">
        <v>0</v>
      </c>
    </row>
    <row r="2624" spans="1:3" x14ac:dyDescent="0.55000000000000004">
      <c r="A2624">
        <v>5701034484</v>
      </c>
      <c r="B2624">
        <v>5</v>
      </c>
      <c r="C2624" t="s">
        <v>0</v>
      </c>
    </row>
    <row r="2625" spans="1:3" hidden="1" x14ac:dyDescent="0.55000000000000004">
      <c r="A2625">
        <v>5701045064</v>
      </c>
      <c r="B2625">
        <v>19</v>
      </c>
      <c r="C2625" t="s">
        <v>0</v>
      </c>
    </row>
    <row r="2626" spans="1:3" hidden="1" x14ac:dyDescent="0.55000000000000004">
      <c r="A2626">
        <v>5701051808</v>
      </c>
      <c r="B2626">
        <v>26</v>
      </c>
      <c r="C2626" t="s">
        <v>878</v>
      </c>
    </row>
    <row r="2627" spans="1:3" x14ac:dyDescent="0.55000000000000004">
      <c r="A2627">
        <v>5701062136</v>
      </c>
      <c r="B2627">
        <v>9</v>
      </c>
      <c r="C2627" t="s">
        <v>879</v>
      </c>
    </row>
    <row r="2628" spans="1:3" x14ac:dyDescent="0.55000000000000004">
      <c r="A2628">
        <v>5701070296</v>
      </c>
      <c r="B2628">
        <v>5</v>
      </c>
      <c r="C2628" t="s">
        <v>880</v>
      </c>
    </row>
    <row r="2629" spans="1:3" hidden="1" x14ac:dyDescent="0.55000000000000004">
      <c r="A2629">
        <v>5701080564</v>
      </c>
      <c r="B2629">
        <v>19</v>
      </c>
      <c r="C2629" t="s">
        <v>881</v>
      </c>
    </row>
    <row r="2630" spans="1:3" x14ac:dyDescent="0.55000000000000004">
      <c r="A2630">
        <v>5701135055</v>
      </c>
      <c r="B2630">
        <v>17</v>
      </c>
      <c r="C2630" t="s">
        <v>0</v>
      </c>
    </row>
    <row r="2631" spans="1:3" x14ac:dyDescent="0.55000000000000004">
      <c r="A2631">
        <v>5701170850</v>
      </c>
      <c r="B2631">
        <v>17</v>
      </c>
      <c r="C2631" t="s">
        <v>882</v>
      </c>
    </row>
    <row r="2632" spans="1:3" hidden="1" x14ac:dyDescent="0.55000000000000004">
      <c r="A2632">
        <v>5701232676</v>
      </c>
      <c r="B2632">
        <v>21</v>
      </c>
      <c r="C2632" t="s">
        <v>0</v>
      </c>
    </row>
    <row r="2633" spans="1:3" hidden="1" x14ac:dyDescent="0.55000000000000004">
      <c r="A2633">
        <v>5701268088</v>
      </c>
      <c r="B2633">
        <v>21</v>
      </c>
      <c r="C2633" t="s">
        <v>883</v>
      </c>
    </row>
    <row r="2634" spans="1:3" hidden="1" x14ac:dyDescent="0.55000000000000004">
      <c r="A2634">
        <v>5701271232</v>
      </c>
      <c r="B2634">
        <v>23</v>
      </c>
      <c r="C2634" t="s">
        <v>0</v>
      </c>
    </row>
    <row r="2635" spans="1:3" hidden="1" x14ac:dyDescent="0.55000000000000004">
      <c r="A2635">
        <v>5701303717</v>
      </c>
      <c r="B2635">
        <v>32</v>
      </c>
      <c r="C2635" t="s">
        <v>0</v>
      </c>
    </row>
    <row r="2636" spans="1:3" hidden="1" x14ac:dyDescent="0.55000000000000004">
      <c r="A2636">
        <v>5701306685</v>
      </c>
      <c r="B2636">
        <v>23</v>
      </c>
      <c r="C2636" t="s">
        <v>884</v>
      </c>
    </row>
    <row r="2637" spans="1:3" hidden="1" x14ac:dyDescent="0.55000000000000004">
      <c r="A2637">
        <v>5701339528</v>
      </c>
      <c r="B2637">
        <v>32</v>
      </c>
      <c r="C2637" t="s">
        <v>885</v>
      </c>
    </row>
    <row r="2638" spans="1:3" hidden="1" x14ac:dyDescent="0.55000000000000004">
      <c r="A2638">
        <v>5702467698</v>
      </c>
      <c r="B2638">
        <v>28</v>
      </c>
      <c r="C2638" t="s">
        <v>0</v>
      </c>
    </row>
    <row r="2639" spans="1:3" hidden="1" x14ac:dyDescent="0.55000000000000004">
      <c r="A2639">
        <v>5702502725</v>
      </c>
      <c r="B2639">
        <v>28</v>
      </c>
      <c r="C2639" t="s">
        <v>886</v>
      </c>
    </row>
    <row r="2640" spans="1:3" x14ac:dyDescent="0.55000000000000004">
      <c r="A2640">
        <v>5702700871</v>
      </c>
      <c r="B2640">
        <v>1</v>
      </c>
      <c r="C2640" t="s">
        <v>0</v>
      </c>
    </row>
    <row r="2641" spans="1:3" hidden="1" x14ac:dyDescent="0.55000000000000004">
      <c r="A2641">
        <v>5702711641</v>
      </c>
      <c r="B2641">
        <v>27</v>
      </c>
      <c r="C2641" t="s">
        <v>0</v>
      </c>
    </row>
    <row r="2642" spans="1:3" x14ac:dyDescent="0.55000000000000004">
      <c r="A2642">
        <v>5702721507</v>
      </c>
      <c r="B2642">
        <v>7</v>
      </c>
      <c r="C2642" t="s">
        <v>0</v>
      </c>
    </row>
    <row r="2643" spans="1:3" x14ac:dyDescent="0.55000000000000004">
      <c r="A2643">
        <v>5702736320</v>
      </c>
      <c r="B2643">
        <v>1</v>
      </c>
      <c r="C2643" t="s">
        <v>887</v>
      </c>
    </row>
    <row r="2644" spans="1:3" hidden="1" x14ac:dyDescent="0.55000000000000004">
      <c r="A2644">
        <v>5702746678</v>
      </c>
      <c r="B2644">
        <v>27</v>
      </c>
      <c r="C2644" t="s">
        <v>888</v>
      </c>
    </row>
    <row r="2645" spans="1:3" x14ac:dyDescent="0.55000000000000004">
      <c r="A2645">
        <v>5702756571</v>
      </c>
      <c r="B2645">
        <v>7</v>
      </c>
      <c r="C2645" t="s">
        <v>889</v>
      </c>
    </row>
    <row r="2646" spans="1:3" x14ac:dyDescent="0.55000000000000004">
      <c r="A2646">
        <v>5702769484</v>
      </c>
      <c r="B2646">
        <v>14</v>
      </c>
      <c r="C2646" t="s">
        <v>0</v>
      </c>
    </row>
    <row r="2647" spans="1:3" x14ac:dyDescent="0.55000000000000004">
      <c r="A2647">
        <v>5702782017</v>
      </c>
      <c r="B2647">
        <v>15</v>
      </c>
      <c r="C2647" t="s">
        <v>0</v>
      </c>
    </row>
    <row r="2648" spans="1:3" x14ac:dyDescent="0.55000000000000004">
      <c r="A2648">
        <v>5702804795</v>
      </c>
      <c r="B2648">
        <v>14</v>
      </c>
      <c r="C2648" t="s">
        <v>890</v>
      </c>
    </row>
    <row r="2649" spans="1:3" x14ac:dyDescent="0.55000000000000004">
      <c r="A2649">
        <v>5702817534</v>
      </c>
      <c r="B2649">
        <v>15</v>
      </c>
      <c r="C2649" t="s">
        <v>891</v>
      </c>
    </row>
    <row r="2650" spans="1:3" x14ac:dyDescent="0.55000000000000004">
      <c r="A2650">
        <v>5703203293</v>
      </c>
      <c r="B2650">
        <v>13</v>
      </c>
      <c r="C2650" t="s">
        <v>0</v>
      </c>
    </row>
    <row r="2651" spans="1:3" x14ac:dyDescent="0.55000000000000004">
      <c r="A2651">
        <v>5703217591</v>
      </c>
      <c r="B2651">
        <v>3</v>
      </c>
      <c r="C2651" t="s">
        <v>0</v>
      </c>
    </row>
    <row r="2652" spans="1:3" x14ac:dyDescent="0.55000000000000004">
      <c r="A2652">
        <v>5703239036</v>
      </c>
      <c r="B2652">
        <v>13</v>
      </c>
      <c r="C2652" t="s">
        <v>892</v>
      </c>
    </row>
    <row r="2653" spans="1:3" x14ac:dyDescent="0.55000000000000004">
      <c r="A2653">
        <v>5703252950</v>
      </c>
      <c r="B2653">
        <v>3</v>
      </c>
      <c r="C2653" t="s">
        <v>893</v>
      </c>
    </row>
    <row r="2654" spans="1:3" hidden="1" x14ac:dyDescent="0.55000000000000004">
      <c r="A2654">
        <v>5705362321</v>
      </c>
      <c r="B2654">
        <v>24</v>
      </c>
      <c r="C2654" t="s">
        <v>894</v>
      </c>
    </row>
    <row r="2655" spans="1:3" x14ac:dyDescent="0.55000000000000004">
      <c r="A2655">
        <v>5705395107</v>
      </c>
      <c r="B2655">
        <v>8</v>
      </c>
      <c r="C2655" t="s">
        <v>894</v>
      </c>
    </row>
    <row r="2656" spans="1:3" x14ac:dyDescent="0.55000000000000004">
      <c r="A2656">
        <v>5705509982</v>
      </c>
      <c r="B2656">
        <v>11</v>
      </c>
      <c r="C2656" t="s">
        <v>894</v>
      </c>
    </row>
    <row r="2657" spans="1:3" hidden="1" x14ac:dyDescent="0.55000000000000004">
      <c r="A2657">
        <v>5705530944</v>
      </c>
      <c r="B2657">
        <v>31</v>
      </c>
      <c r="C2657" t="s">
        <v>894</v>
      </c>
    </row>
    <row r="2658" spans="1:3" hidden="1" x14ac:dyDescent="0.55000000000000004">
      <c r="A2658">
        <v>5705540870</v>
      </c>
      <c r="B2658">
        <v>33</v>
      </c>
      <c r="C2658" t="s">
        <v>895</v>
      </c>
    </row>
    <row r="2659" spans="1:3" x14ac:dyDescent="0.55000000000000004">
      <c r="A2659">
        <v>5705555642</v>
      </c>
      <c r="B2659">
        <v>2</v>
      </c>
      <c r="C2659" t="s">
        <v>894</v>
      </c>
    </row>
    <row r="2660" spans="1:3" x14ac:dyDescent="0.55000000000000004">
      <c r="A2660">
        <v>5705570178</v>
      </c>
      <c r="B2660">
        <v>6</v>
      </c>
      <c r="C2660" t="s">
        <v>894</v>
      </c>
    </row>
    <row r="2661" spans="1:3" hidden="1" x14ac:dyDescent="0.55000000000000004">
      <c r="A2661">
        <v>5705571405</v>
      </c>
      <c r="B2661">
        <v>30</v>
      </c>
      <c r="C2661" t="s">
        <v>894</v>
      </c>
    </row>
    <row r="2662" spans="1:3" hidden="1" x14ac:dyDescent="0.55000000000000004">
      <c r="A2662">
        <v>5705584119</v>
      </c>
      <c r="B2662">
        <v>33</v>
      </c>
      <c r="C2662" t="s">
        <v>896</v>
      </c>
    </row>
    <row r="2663" spans="1:3" hidden="1" x14ac:dyDescent="0.55000000000000004">
      <c r="A2663">
        <v>5705626227</v>
      </c>
      <c r="B2663">
        <v>33</v>
      </c>
      <c r="C2663" t="s">
        <v>897</v>
      </c>
    </row>
    <row r="2664" spans="1:3" hidden="1" x14ac:dyDescent="0.55000000000000004">
      <c r="A2664">
        <v>5705653844</v>
      </c>
      <c r="B2664">
        <v>18</v>
      </c>
      <c r="C2664" t="s">
        <v>894</v>
      </c>
    </row>
    <row r="2665" spans="1:3" x14ac:dyDescent="0.55000000000000004">
      <c r="A2665">
        <v>5705667880</v>
      </c>
      <c r="B2665">
        <v>4</v>
      </c>
      <c r="C2665" t="s">
        <v>894</v>
      </c>
    </row>
    <row r="2666" spans="1:3" hidden="1" x14ac:dyDescent="0.55000000000000004">
      <c r="A2666">
        <v>5705699635</v>
      </c>
      <c r="B2666">
        <v>33</v>
      </c>
      <c r="C2666" t="s">
        <v>898</v>
      </c>
    </row>
    <row r="2667" spans="1:3" hidden="1" x14ac:dyDescent="0.55000000000000004">
      <c r="A2667">
        <v>5705794787</v>
      </c>
      <c r="B2667">
        <v>25</v>
      </c>
      <c r="C2667" t="s">
        <v>894</v>
      </c>
    </row>
    <row r="2668" spans="1:3" hidden="1" x14ac:dyDescent="0.55000000000000004">
      <c r="A2668">
        <v>5705799819</v>
      </c>
      <c r="B2668">
        <v>20</v>
      </c>
      <c r="C2668" t="s">
        <v>894</v>
      </c>
    </row>
    <row r="2669" spans="1:3" x14ac:dyDescent="0.55000000000000004">
      <c r="A2669">
        <v>5705800277</v>
      </c>
      <c r="B2669">
        <v>16</v>
      </c>
      <c r="C2669" t="s">
        <v>894</v>
      </c>
    </row>
    <row r="2670" spans="1:3" hidden="1" x14ac:dyDescent="0.55000000000000004">
      <c r="A2670">
        <v>5705813127</v>
      </c>
      <c r="B2670">
        <v>33</v>
      </c>
      <c r="C2670" t="s">
        <v>899</v>
      </c>
    </row>
    <row r="2671" spans="1:3" x14ac:dyDescent="0.55000000000000004">
      <c r="A2671">
        <v>5705876002</v>
      </c>
      <c r="B2671">
        <v>10</v>
      </c>
      <c r="C2671" t="s">
        <v>894</v>
      </c>
    </row>
    <row r="2672" spans="1:3" x14ac:dyDescent="0.55000000000000004">
      <c r="A2672">
        <v>5705913857</v>
      </c>
      <c r="B2672">
        <v>12</v>
      </c>
      <c r="C2672" t="s">
        <v>894</v>
      </c>
    </row>
    <row r="2673" spans="1:3" hidden="1" x14ac:dyDescent="0.55000000000000004">
      <c r="A2673">
        <v>5705964261</v>
      </c>
      <c r="B2673">
        <v>29</v>
      </c>
      <c r="C2673" t="s">
        <v>894</v>
      </c>
    </row>
    <row r="2674" spans="1:3" hidden="1" x14ac:dyDescent="0.55000000000000004">
      <c r="A2674">
        <v>5705987003</v>
      </c>
      <c r="B2674">
        <v>33</v>
      </c>
      <c r="C2674" t="s">
        <v>900</v>
      </c>
    </row>
    <row r="2675" spans="1:3" hidden="1" x14ac:dyDescent="0.55000000000000004">
      <c r="A2675">
        <v>5705990396</v>
      </c>
      <c r="B2675">
        <v>22</v>
      </c>
      <c r="C2675" t="s">
        <v>894</v>
      </c>
    </row>
    <row r="2676" spans="1:3" hidden="1" x14ac:dyDescent="0.55000000000000004">
      <c r="A2676">
        <v>5705998912</v>
      </c>
      <c r="B2676">
        <v>33</v>
      </c>
      <c r="C2676" t="s">
        <v>901</v>
      </c>
    </row>
    <row r="2677" spans="1:3" hidden="1" x14ac:dyDescent="0.55000000000000004">
      <c r="A2677">
        <v>5706017801</v>
      </c>
      <c r="B2677">
        <v>26</v>
      </c>
      <c r="C2677" t="s">
        <v>894</v>
      </c>
    </row>
    <row r="2678" spans="1:3" x14ac:dyDescent="0.55000000000000004">
      <c r="A2678">
        <v>5706027999</v>
      </c>
      <c r="B2678">
        <v>9</v>
      </c>
      <c r="C2678" t="s">
        <v>894</v>
      </c>
    </row>
    <row r="2679" spans="1:3" x14ac:dyDescent="0.55000000000000004">
      <c r="A2679">
        <v>5706034633</v>
      </c>
      <c r="B2679">
        <v>5</v>
      </c>
      <c r="C2679" t="s">
        <v>894</v>
      </c>
    </row>
    <row r="2680" spans="1:3" hidden="1" x14ac:dyDescent="0.55000000000000004">
      <c r="A2680">
        <v>5706046443</v>
      </c>
      <c r="B2680">
        <v>19</v>
      </c>
      <c r="C2680" t="s">
        <v>894</v>
      </c>
    </row>
    <row r="2681" spans="1:3" x14ac:dyDescent="0.55000000000000004">
      <c r="A2681">
        <v>5706137338</v>
      </c>
      <c r="B2681">
        <v>17</v>
      </c>
      <c r="C2681" t="s">
        <v>894</v>
      </c>
    </row>
    <row r="2682" spans="1:3" hidden="1" x14ac:dyDescent="0.55000000000000004">
      <c r="A2682">
        <v>5706222849</v>
      </c>
      <c r="B2682">
        <v>33</v>
      </c>
      <c r="C2682" t="s">
        <v>902</v>
      </c>
    </row>
    <row r="2683" spans="1:3" hidden="1" x14ac:dyDescent="0.55000000000000004">
      <c r="A2683">
        <v>5706234009</v>
      </c>
      <c r="B2683">
        <v>21</v>
      </c>
      <c r="C2683" t="s">
        <v>894</v>
      </c>
    </row>
    <row r="2684" spans="1:3" hidden="1" x14ac:dyDescent="0.55000000000000004">
      <c r="A2684">
        <v>5706272565</v>
      </c>
      <c r="B2684">
        <v>23</v>
      </c>
      <c r="C2684" t="s">
        <v>894</v>
      </c>
    </row>
    <row r="2685" spans="1:3" hidden="1" x14ac:dyDescent="0.55000000000000004">
      <c r="A2685">
        <v>5706306516</v>
      </c>
      <c r="B2685">
        <v>32</v>
      </c>
      <c r="C2685" t="s">
        <v>894</v>
      </c>
    </row>
    <row r="2686" spans="1:3" hidden="1" x14ac:dyDescent="0.55000000000000004">
      <c r="A2686">
        <v>5707094190</v>
      </c>
      <c r="B2686">
        <v>33</v>
      </c>
      <c r="C2686" t="s">
        <v>903</v>
      </c>
    </row>
    <row r="2687" spans="1:3" hidden="1" x14ac:dyDescent="0.55000000000000004">
      <c r="A2687">
        <v>5707131898</v>
      </c>
      <c r="B2687">
        <v>33</v>
      </c>
      <c r="C2687" t="s">
        <v>904</v>
      </c>
    </row>
    <row r="2688" spans="1:3" hidden="1" x14ac:dyDescent="0.55000000000000004">
      <c r="A2688">
        <v>5707468986</v>
      </c>
      <c r="B2688">
        <v>28</v>
      </c>
      <c r="C2688" t="s">
        <v>894</v>
      </c>
    </row>
    <row r="2689" spans="1:3" x14ac:dyDescent="0.55000000000000004">
      <c r="A2689">
        <v>5707701718</v>
      </c>
      <c r="B2689">
        <v>1</v>
      </c>
      <c r="C2689" t="s">
        <v>894</v>
      </c>
    </row>
    <row r="2690" spans="1:3" hidden="1" x14ac:dyDescent="0.55000000000000004">
      <c r="A2690">
        <v>5707712929</v>
      </c>
      <c r="B2690">
        <v>27</v>
      </c>
      <c r="C2690" t="s">
        <v>894</v>
      </c>
    </row>
    <row r="2691" spans="1:3" x14ac:dyDescent="0.55000000000000004">
      <c r="A2691">
        <v>5707721338</v>
      </c>
      <c r="B2691">
        <v>7</v>
      </c>
      <c r="C2691" t="s">
        <v>894</v>
      </c>
    </row>
    <row r="2692" spans="1:3" x14ac:dyDescent="0.55000000000000004">
      <c r="A2692">
        <v>5707769638</v>
      </c>
      <c r="B2692">
        <v>14</v>
      </c>
      <c r="C2692" t="s">
        <v>894</v>
      </c>
    </row>
    <row r="2693" spans="1:3" x14ac:dyDescent="0.55000000000000004">
      <c r="A2693">
        <v>5707782090</v>
      </c>
      <c r="B2693">
        <v>15</v>
      </c>
      <c r="C2693" t="s">
        <v>894</v>
      </c>
    </row>
    <row r="2694" spans="1:3" hidden="1" x14ac:dyDescent="0.55000000000000004">
      <c r="A2694">
        <v>5708098388</v>
      </c>
      <c r="B2694">
        <v>33</v>
      </c>
      <c r="C2694" t="s">
        <v>905</v>
      </c>
    </row>
    <row r="2695" spans="1:3" hidden="1" x14ac:dyDescent="0.55000000000000004">
      <c r="A2695">
        <v>5708112405</v>
      </c>
      <c r="B2695">
        <v>33</v>
      </c>
      <c r="C2695" t="s">
        <v>906</v>
      </c>
    </row>
    <row r="2696" spans="1:3" x14ac:dyDescent="0.55000000000000004">
      <c r="A2696">
        <v>5708203368</v>
      </c>
      <c r="B2696">
        <v>13</v>
      </c>
      <c r="C2696" t="s">
        <v>894</v>
      </c>
    </row>
    <row r="2697" spans="1:3" x14ac:dyDescent="0.55000000000000004">
      <c r="A2697">
        <v>5708218881</v>
      </c>
      <c r="B2697">
        <v>3</v>
      </c>
      <c r="C2697" t="s">
        <v>894</v>
      </c>
    </row>
    <row r="2698" spans="1:3" hidden="1" x14ac:dyDescent="0.55000000000000004">
      <c r="A2698">
        <v>5708362865</v>
      </c>
      <c r="B2698">
        <v>33</v>
      </c>
      <c r="C2698" t="s">
        <v>907</v>
      </c>
    </row>
    <row r="2699" spans="1:3" hidden="1" x14ac:dyDescent="0.55000000000000004">
      <c r="A2699">
        <v>5708460510</v>
      </c>
      <c r="B2699">
        <v>33</v>
      </c>
      <c r="C2699" t="s">
        <v>908</v>
      </c>
    </row>
    <row r="2700" spans="1:3" hidden="1" x14ac:dyDescent="0.55000000000000004">
      <c r="A2700">
        <v>5708468384</v>
      </c>
      <c r="B2700">
        <v>33</v>
      </c>
      <c r="C2700" t="s">
        <v>909</v>
      </c>
    </row>
    <row r="2701" spans="1:3" hidden="1" x14ac:dyDescent="0.55000000000000004">
      <c r="A2701">
        <v>5708476119</v>
      </c>
      <c r="B2701">
        <v>33</v>
      </c>
      <c r="C2701" t="s">
        <v>910</v>
      </c>
    </row>
    <row r="2702" spans="1:3" hidden="1" x14ac:dyDescent="0.55000000000000004">
      <c r="A2702">
        <v>5708483855</v>
      </c>
      <c r="B2702">
        <v>33</v>
      </c>
      <c r="C2702" t="s">
        <v>911</v>
      </c>
    </row>
    <row r="2703" spans="1:3" hidden="1" x14ac:dyDescent="0.55000000000000004">
      <c r="A2703">
        <v>5708491612</v>
      </c>
      <c r="B2703">
        <v>33</v>
      </c>
      <c r="C2703" t="s">
        <v>912</v>
      </c>
    </row>
    <row r="2704" spans="1:3" hidden="1" x14ac:dyDescent="0.55000000000000004">
      <c r="A2704">
        <v>5708499303</v>
      </c>
      <c r="B2704">
        <v>33</v>
      </c>
      <c r="C2704" t="s">
        <v>913</v>
      </c>
    </row>
    <row r="2705" spans="1:3" hidden="1" x14ac:dyDescent="0.55000000000000004">
      <c r="A2705">
        <v>5708507027</v>
      </c>
      <c r="B2705">
        <v>33</v>
      </c>
      <c r="C2705" t="s">
        <v>914</v>
      </c>
    </row>
    <row r="2706" spans="1:3" hidden="1" x14ac:dyDescent="0.55000000000000004">
      <c r="A2706">
        <v>5708540777</v>
      </c>
      <c r="B2706">
        <v>33</v>
      </c>
      <c r="C2706" t="s">
        <v>915</v>
      </c>
    </row>
    <row r="2707" spans="1:3" hidden="1" x14ac:dyDescent="0.55000000000000004">
      <c r="A2707">
        <v>5708970904</v>
      </c>
      <c r="B2707">
        <v>33</v>
      </c>
      <c r="C2707" t="s">
        <v>916</v>
      </c>
    </row>
    <row r="2708" spans="1:3" hidden="1" x14ac:dyDescent="0.55000000000000004">
      <c r="A2708">
        <v>5709441074</v>
      </c>
      <c r="B2708">
        <v>33</v>
      </c>
      <c r="C2708" t="s">
        <v>917</v>
      </c>
    </row>
    <row r="2709" spans="1:3" hidden="1" x14ac:dyDescent="0.55000000000000004">
      <c r="A2709">
        <v>5709522080</v>
      </c>
      <c r="B2709">
        <v>33</v>
      </c>
      <c r="C2709" t="s">
        <v>918</v>
      </c>
    </row>
    <row r="2710" spans="1:3" hidden="1" x14ac:dyDescent="0.55000000000000004">
      <c r="A2710">
        <v>5709731215</v>
      </c>
      <c r="B2710">
        <v>33</v>
      </c>
      <c r="C2710" t="s">
        <v>919</v>
      </c>
    </row>
    <row r="2711" spans="1:3" hidden="1" x14ac:dyDescent="0.55000000000000004">
      <c r="A2711">
        <v>5730361012</v>
      </c>
      <c r="B2711">
        <v>24</v>
      </c>
      <c r="C2711" t="s">
        <v>50</v>
      </c>
    </row>
    <row r="2712" spans="1:3" x14ac:dyDescent="0.55000000000000004">
      <c r="A2712">
        <v>5730392462</v>
      </c>
      <c r="B2712">
        <v>8</v>
      </c>
      <c r="C2712" t="s">
        <v>50</v>
      </c>
    </row>
    <row r="2713" spans="1:3" x14ac:dyDescent="0.55000000000000004">
      <c r="A2713">
        <v>5730509561</v>
      </c>
      <c r="B2713">
        <v>11</v>
      </c>
      <c r="C2713" t="s">
        <v>50</v>
      </c>
    </row>
    <row r="2714" spans="1:3" hidden="1" x14ac:dyDescent="0.55000000000000004">
      <c r="A2714">
        <v>5730529695</v>
      </c>
      <c r="B2714">
        <v>31</v>
      </c>
      <c r="C2714" t="s">
        <v>50</v>
      </c>
    </row>
    <row r="2715" spans="1:3" x14ac:dyDescent="0.55000000000000004">
      <c r="A2715">
        <v>5730555735</v>
      </c>
      <c r="B2715">
        <v>2</v>
      </c>
      <c r="C2715" t="s">
        <v>50</v>
      </c>
    </row>
    <row r="2716" spans="1:3" hidden="1" x14ac:dyDescent="0.55000000000000004">
      <c r="A2716">
        <v>5730570111</v>
      </c>
      <c r="B2716">
        <v>30</v>
      </c>
      <c r="C2716" t="s">
        <v>50</v>
      </c>
    </row>
    <row r="2717" spans="1:3" x14ac:dyDescent="0.55000000000000004">
      <c r="A2717">
        <v>5730570502</v>
      </c>
      <c r="B2717">
        <v>6</v>
      </c>
      <c r="C2717" t="s">
        <v>50</v>
      </c>
    </row>
    <row r="2718" spans="1:3" hidden="1" x14ac:dyDescent="0.55000000000000004">
      <c r="A2718">
        <v>5730652536</v>
      </c>
      <c r="B2718">
        <v>18</v>
      </c>
      <c r="C2718" t="s">
        <v>50</v>
      </c>
    </row>
    <row r="2719" spans="1:3" x14ac:dyDescent="0.55000000000000004">
      <c r="A2719">
        <v>5730666888</v>
      </c>
      <c r="B2719">
        <v>4</v>
      </c>
      <c r="C2719" t="s">
        <v>50</v>
      </c>
    </row>
    <row r="2720" spans="1:3" hidden="1" x14ac:dyDescent="0.55000000000000004">
      <c r="A2720">
        <v>5730793478</v>
      </c>
      <c r="B2720">
        <v>25</v>
      </c>
      <c r="C2720" t="s">
        <v>50</v>
      </c>
    </row>
    <row r="2721" spans="1:3" hidden="1" x14ac:dyDescent="0.55000000000000004">
      <c r="A2721">
        <v>5730798510</v>
      </c>
      <c r="B2721">
        <v>20</v>
      </c>
      <c r="C2721" t="s">
        <v>50</v>
      </c>
    </row>
    <row r="2722" spans="1:3" x14ac:dyDescent="0.55000000000000004">
      <c r="A2722">
        <v>5730798942</v>
      </c>
      <c r="B2722">
        <v>16</v>
      </c>
      <c r="C2722" t="s">
        <v>50</v>
      </c>
    </row>
    <row r="2723" spans="1:3" x14ac:dyDescent="0.55000000000000004">
      <c r="A2723">
        <v>5730875684</v>
      </c>
      <c r="B2723">
        <v>10</v>
      </c>
      <c r="C2723" t="s">
        <v>50</v>
      </c>
    </row>
    <row r="2724" spans="1:3" x14ac:dyDescent="0.55000000000000004">
      <c r="A2724">
        <v>5730914120</v>
      </c>
      <c r="B2724">
        <v>12</v>
      </c>
      <c r="C2724" t="s">
        <v>50</v>
      </c>
    </row>
    <row r="2725" spans="1:3" hidden="1" x14ac:dyDescent="0.55000000000000004">
      <c r="A2725">
        <v>5730963012</v>
      </c>
      <c r="B2725">
        <v>29</v>
      </c>
      <c r="C2725" t="s">
        <v>50</v>
      </c>
    </row>
    <row r="2726" spans="1:3" hidden="1" x14ac:dyDescent="0.55000000000000004">
      <c r="A2726">
        <v>5730989087</v>
      </c>
      <c r="B2726">
        <v>22</v>
      </c>
      <c r="C2726" t="s">
        <v>50</v>
      </c>
    </row>
    <row r="2727" spans="1:3" hidden="1" x14ac:dyDescent="0.55000000000000004">
      <c r="A2727">
        <v>5731016447</v>
      </c>
      <c r="B2727">
        <v>26</v>
      </c>
      <c r="C2727" t="s">
        <v>50</v>
      </c>
    </row>
    <row r="2728" spans="1:3" x14ac:dyDescent="0.55000000000000004">
      <c r="A2728">
        <v>5731026905</v>
      </c>
      <c r="B2728">
        <v>9</v>
      </c>
      <c r="C2728" t="s">
        <v>50</v>
      </c>
    </row>
    <row r="2729" spans="1:3" x14ac:dyDescent="0.55000000000000004">
      <c r="A2729">
        <v>5731034667</v>
      </c>
      <c r="B2729">
        <v>5</v>
      </c>
      <c r="C2729" t="s">
        <v>50</v>
      </c>
    </row>
    <row r="2730" spans="1:3" hidden="1" x14ac:dyDescent="0.55000000000000004">
      <c r="A2730">
        <v>5731045178</v>
      </c>
      <c r="B2730">
        <v>19</v>
      </c>
      <c r="C2730" t="s">
        <v>50</v>
      </c>
    </row>
    <row r="2731" spans="1:3" x14ac:dyDescent="0.55000000000000004">
      <c r="A2731">
        <v>5731135049</v>
      </c>
      <c r="B2731">
        <v>17</v>
      </c>
      <c r="C2731" t="s">
        <v>50</v>
      </c>
    </row>
    <row r="2732" spans="1:3" hidden="1" x14ac:dyDescent="0.55000000000000004">
      <c r="A2732">
        <v>5731271256</v>
      </c>
      <c r="B2732">
        <v>23</v>
      </c>
      <c r="C2732" t="s">
        <v>50</v>
      </c>
    </row>
    <row r="2733" spans="1:3" hidden="1" x14ac:dyDescent="0.55000000000000004">
      <c r="A2733">
        <v>5731272041</v>
      </c>
      <c r="B2733">
        <v>21</v>
      </c>
      <c r="C2733" t="s">
        <v>50</v>
      </c>
    </row>
    <row r="2734" spans="1:3" hidden="1" x14ac:dyDescent="0.55000000000000004">
      <c r="A2734">
        <v>5731303711</v>
      </c>
      <c r="B2734">
        <v>32</v>
      </c>
      <c r="C2734" t="s">
        <v>50</v>
      </c>
    </row>
    <row r="2735" spans="1:3" hidden="1" x14ac:dyDescent="0.55000000000000004">
      <c r="A2735">
        <v>5732467764</v>
      </c>
      <c r="B2735">
        <v>28</v>
      </c>
      <c r="C2735" t="s">
        <v>50</v>
      </c>
    </row>
    <row r="2736" spans="1:3" hidden="1" x14ac:dyDescent="0.55000000000000004">
      <c r="A2736">
        <v>5732711635</v>
      </c>
      <c r="B2736">
        <v>27</v>
      </c>
      <c r="C2736" t="s">
        <v>50</v>
      </c>
    </row>
    <row r="2737" spans="1:3" x14ac:dyDescent="0.55000000000000004">
      <c r="A2737">
        <v>5732725209</v>
      </c>
      <c r="B2737">
        <v>7</v>
      </c>
      <c r="C2737" t="s">
        <v>50</v>
      </c>
    </row>
    <row r="2738" spans="1:3" x14ac:dyDescent="0.55000000000000004">
      <c r="A2738">
        <v>5732760020</v>
      </c>
      <c r="B2738">
        <v>1</v>
      </c>
      <c r="C2738" t="s">
        <v>50</v>
      </c>
    </row>
    <row r="2739" spans="1:3" x14ac:dyDescent="0.55000000000000004">
      <c r="A2739">
        <v>5732772963</v>
      </c>
      <c r="B2739">
        <v>14</v>
      </c>
      <c r="C2739" t="s">
        <v>50</v>
      </c>
    </row>
    <row r="2740" spans="1:3" x14ac:dyDescent="0.55000000000000004">
      <c r="A2740">
        <v>5732782226</v>
      </c>
      <c r="B2740">
        <v>15</v>
      </c>
      <c r="C2740" t="s">
        <v>50</v>
      </c>
    </row>
    <row r="2741" spans="1:3" x14ac:dyDescent="0.55000000000000004">
      <c r="A2741">
        <v>5733203486</v>
      </c>
      <c r="B2741">
        <v>13</v>
      </c>
      <c r="C2741" t="s">
        <v>50</v>
      </c>
    </row>
    <row r="2742" spans="1:3" x14ac:dyDescent="0.55000000000000004">
      <c r="A2742">
        <v>5733217800</v>
      </c>
      <c r="B2742">
        <v>3</v>
      </c>
      <c r="C2742" t="s">
        <v>50</v>
      </c>
    </row>
    <row r="2743" spans="1:3" hidden="1" x14ac:dyDescent="0.55000000000000004">
      <c r="A2743">
        <v>6000393791</v>
      </c>
      <c r="B2743">
        <v>24</v>
      </c>
      <c r="C2743" t="s">
        <v>920</v>
      </c>
    </row>
    <row r="2744" spans="1:3" hidden="1" x14ac:dyDescent="0.55000000000000004">
      <c r="A2744">
        <v>6000394610</v>
      </c>
      <c r="B2744">
        <v>24</v>
      </c>
      <c r="C2744" t="s">
        <v>0</v>
      </c>
    </row>
    <row r="2745" spans="1:3" x14ac:dyDescent="0.55000000000000004">
      <c r="A2745">
        <v>6000427498</v>
      </c>
      <c r="B2745">
        <v>8</v>
      </c>
      <c r="C2745" t="s">
        <v>921</v>
      </c>
    </row>
    <row r="2746" spans="1:3" x14ac:dyDescent="0.55000000000000004">
      <c r="A2746">
        <v>6000428319</v>
      </c>
      <c r="B2746">
        <v>8</v>
      </c>
      <c r="C2746" t="s">
        <v>0</v>
      </c>
    </row>
    <row r="2747" spans="1:3" x14ac:dyDescent="0.55000000000000004">
      <c r="A2747">
        <v>6000544060</v>
      </c>
      <c r="B2747">
        <v>11</v>
      </c>
      <c r="C2747" t="s">
        <v>922</v>
      </c>
    </row>
    <row r="2748" spans="1:3" x14ac:dyDescent="0.55000000000000004">
      <c r="A2748">
        <v>6000544881</v>
      </c>
      <c r="B2748">
        <v>11</v>
      </c>
      <c r="C2748" t="s">
        <v>0</v>
      </c>
    </row>
    <row r="2749" spans="1:3" hidden="1" x14ac:dyDescent="0.55000000000000004">
      <c r="A2749">
        <v>6000563846</v>
      </c>
      <c r="B2749">
        <v>31</v>
      </c>
      <c r="C2749" t="s">
        <v>923</v>
      </c>
    </row>
    <row r="2750" spans="1:3" hidden="1" x14ac:dyDescent="0.55000000000000004">
      <c r="A2750">
        <v>6000564665</v>
      </c>
      <c r="B2750">
        <v>31</v>
      </c>
      <c r="C2750" t="s">
        <v>0</v>
      </c>
    </row>
    <row r="2751" spans="1:3" x14ac:dyDescent="0.55000000000000004">
      <c r="A2751">
        <v>6000590293</v>
      </c>
      <c r="B2751">
        <v>2</v>
      </c>
      <c r="C2751" t="s">
        <v>924</v>
      </c>
    </row>
    <row r="2752" spans="1:3" x14ac:dyDescent="0.55000000000000004">
      <c r="A2752">
        <v>6000591111</v>
      </c>
      <c r="B2752">
        <v>2</v>
      </c>
      <c r="C2752" t="s">
        <v>0</v>
      </c>
    </row>
    <row r="2753" spans="1:3" hidden="1" x14ac:dyDescent="0.55000000000000004">
      <c r="A2753">
        <v>6000604454</v>
      </c>
      <c r="B2753">
        <v>30</v>
      </c>
      <c r="C2753" t="s">
        <v>925</v>
      </c>
    </row>
    <row r="2754" spans="1:3" hidden="1" x14ac:dyDescent="0.55000000000000004">
      <c r="A2754">
        <v>6000605272</v>
      </c>
      <c r="B2754">
        <v>30</v>
      </c>
      <c r="C2754" t="s">
        <v>0</v>
      </c>
    </row>
    <row r="2755" spans="1:3" x14ac:dyDescent="0.55000000000000004">
      <c r="A2755">
        <v>6000605508</v>
      </c>
      <c r="B2755">
        <v>6</v>
      </c>
      <c r="C2755" t="s">
        <v>926</v>
      </c>
    </row>
    <row r="2756" spans="1:3" x14ac:dyDescent="0.55000000000000004">
      <c r="A2756">
        <v>6000606327</v>
      </c>
      <c r="B2756">
        <v>6</v>
      </c>
      <c r="C2756" t="s">
        <v>0</v>
      </c>
    </row>
    <row r="2757" spans="1:3" hidden="1" x14ac:dyDescent="0.55000000000000004">
      <c r="A2757">
        <v>6000677906</v>
      </c>
      <c r="B2757">
        <v>33</v>
      </c>
      <c r="C2757" t="s">
        <v>9</v>
      </c>
    </row>
    <row r="2758" spans="1:3" hidden="1" x14ac:dyDescent="0.55000000000000004">
      <c r="A2758">
        <v>6000686249</v>
      </c>
      <c r="B2758">
        <v>18</v>
      </c>
      <c r="C2758" t="s">
        <v>927</v>
      </c>
    </row>
    <row r="2759" spans="1:3" hidden="1" x14ac:dyDescent="0.55000000000000004">
      <c r="A2759">
        <v>6000687067</v>
      </c>
      <c r="B2759">
        <v>18</v>
      </c>
      <c r="C2759" t="s">
        <v>0</v>
      </c>
    </row>
    <row r="2760" spans="1:3" x14ac:dyDescent="0.55000000000000004">
      <c r="A2760">
        <v>6000701414</v>
      </c>
      <c r="B2760">
        <v>4</v>
      </c>
      <c r="C2760" t="s">
        <v>928</v>
      </c>
    </row>
    <row r="2761" spans="1:3" x14ac:dyDescent="0.55000000000000004">
      <c r="A2761">
        <v>6000702232</v>
      </c>
      <c r="B2761">
        <v>4</v>
      </c>
      <c r="C2761" t="s">
        <v>0</v>
      </c>
    </row>
    <row r="2762" spans="1:3" hidden="1" x14ac:dyDescent="0.55000000000000004">
      <c r="A2762">
        <v>6000826356</v>
      </c>
      <c r="B2762">
        <v>25</v>
      </c>
      <c r="C2762" t="s">
        <v>929</v>
      </c>
    </row>
    <row r="2763" spans="1:3" hidden="1" x14ac:dyDescent="0.55000000000000004">
      <c r="A2763">
        <v>6000827175</v>
      </c>
      <c r="B2763">
        <v>25</v>
      </c>
      <c r="C2763" t="s">
        <v>0</v>
      </c>
    </row>
    <row r="2764" spans="1:3" hidden="1" x14ac:dyDescent="0.55000000000000004">
      <c r="A2764">
        <v>6000832050</v>
      </c>
      <c r="B2764">
        <v>20</v>
      </c>
      <c r="C2764" t="s">
        <v>930</v>
      </c>
    </row>
    <row r="2765" spans="1:3" hidden="1" x14ac:dyDescent="0.55000000000000004">
      <c r="A2765">
        <v>6000832869</v>
      </c>
      <c r="B2765">
        <v>20</v>
      </c>
      <c r="C2765" t="s">
        <v>0</v>
      </c>
    </row>
    <row r="2766" spans="1:3" x14ac:dyDescent="0.55000000000000004">
      <c r="A2766">
        <v>6000833509</v>
      </c>
      <c r="B2766">
        <v>16</v>
      </c>
      <c r="C2766" t="s">
        <v>931</v>
      </c>
    </row>
    <row r="2767" spans="1:3" x14ac:dyDescent="0.55000000000000004">
      <c r="A2767">
        <v>6000834328</v>
      </c>
      <c r="B2767">
        <v>16</v>
      </c>
      <c r="C2767" t="s">
        <v>0</v>
      </c>
    </row>
    <row r="2768" spans="1:3" x14ac:dyDescent="0.55000000000000004">
      <c r="A2768">
        <v>6000909804</v>
      </c>
      <c r="B2768">
        <v>10</v>
      </c>
      <c r="C2768" t="s">
        <v>932</v>
      </c>
    </row>
    <row r="2769" spans="1:3" x14ac:dyDescent="0.55000000000000004">
      <c r="A2769">
        <v>6000910622</v>
      </c>
      <c r="B2769">
        <v>10</v>
      </c>
      <c r="C2769" t="s">
        <v>0</v>
      </c>
    </row>
    <row r="2770" spans="1:3" x14ac:dyDescent="0.55000000000000004">
      <c r="A2770">
        <v>6000949062</v>
      </c>
      <c r="B2770">
        <v>12</v>
      </c>
      <c r="C2770" t="s">
        <v>933</v>
      </c>
    </row>
    <row r="2771" spans="1:3" x14ac:dyDescent="0.55000000000000004">
      <c r="A2771">
        <v>6000949880</v>
      </c>
      <c r="B2771">
        <v>12</v>
      </c>
      <c r="C2771" t="s">
        <v>0</v>
      </c>
    </row>
    <row r="2772" spans="1:3" hidden="1" x14ac:dyDescent="0.55000000000000004">
      <c r="A2772">
        <v>6000996777</v>
      </c>
      <c r="B2772">
        <v>29</v>
      </c>
      <c r="C2772" t="s">
        <v>934</v>
      </c>
    </row>
    <row r="2773" spans="1:3" hidden="1" x14ac:dyDescent="0.55000000000000004">
      <c r="A2773">
        <v>6000997596</v>
      </c>
      <c r="B2773">
        <v>29</v>
      </c>
      <c r="C2773" t="s">
        <v>0</v>
      </c>
    </row>
    <row r="2774" spans="1:3" hidden="1" x14ac:dyDescent="0.55000000000000004">
      <c r="A2774">
        <v>6001023422</v>
      </c>
      <c r="B2774">
        <v>22</v>
      </c>
      <c r="C2774" t="s">
        <v>935</v>
      </c>
    </row>
    <row r="2775" spans="1:3" hidden="1" x14ac:dyDescent="0.55000000000000004">
      <c r="A2775">
        <v>6001024240</v>
      </c>
      <c r="B2775">
        <v>22</v>
      </c>
      <c r="C2775" t="s">
        <v>0</v>
      </c>
    </row>
    <row r="2776" spans="1:3" hidden="1" x14ac:dyDescent="0.55000000000000004">
      <c r="A2776">
        <v>6001049226</v>
      </c>
      <c r="B2776">
        <v>26</v>
      </c>
      <c r="C2776" t="s">
        <v>936</v>
      </c>
    </row>
    <row r="2777" spans="1:3" hidden="1" x14ac:dyDescent="0.55000000000000004">
      <c r="A2777">
        <v>6001050045</v>
      </c>
      <c r="B2777">
        <v>26</v>
      </c>
      <c r="C2777" t="s">
        <v>0</v>
      </c>
    </row>
    <row r="2778" spans="1:3" x14ac:dyDescent="0.55000000000000004">
      <c r="A2778">
        <v>6001061084</v>
      </c>
      <c r="B2778">
        <v>9</v>
      </c>
      <c r="C2778" t="s">
        <v>937</v>
      </c>
    </row>
    <row r="2779" spans="1:3" x14ac:dyDescent="0.55000000000000004">
      <c r="A2779">
        <v>6001061902</v>
      </c>
      <c r="B2779">
        <v>9</v>
      </c>
      <c r="C2779" t="s">
        <v>0</v>
      </c>
    </row>
    <row r="2780" spans="1:3" x14ac:dyDescent="0.55000000000000004">
      <c r="A2780">
        <v>6001069723</v>
      </c>
      <c r="B2780">
        <v>5</v>
      </c>
      <c r="C2780" t="s">
        <v>938</v>
      </c>
    </row>
    <row r="2781" spans="1:3" x14ac:dyDescent="0.55000000000000004">
      <c r="A2781">
        <v>6001070541</v>
      </c>
      <c r="B2781">
        <v>5</v>
      </c>
      <c r="C2781" t="s">
        <v>0</v>
      </c>
    </row>
    <row r="2782" spans="1:3" hidden="1" x14ac:dyDescent="0.55000000000000004">
      <c r="A2782">
        <v>6001079327</v>
      </c>
      <c r="B2782">
        <v>19</v>
      </c>
      <c r="C2782" t="s">
        <v>939</v>
      </c>
    </row>
    <row r="2783" spans="1:3" hidden="1" x14ac:dyDescent="0.55000000000000004">
      <c r="A2783">
        <v>6001080145</v>
      </c>
      <c r="B2783">
        <v>19</v>
      </c>
      <c r="C2783" t="s">
        <v>0</v>
      </c>
    </row>
    <row r="2784" spans="1:3" hidden="1" x14ac:dyDescent="0.55000000000000004">
      <c r="A2784">
        <v>6001266430</v>
      </c>
      <c r="B2784">
        <v>21</v>
      </c>
      <c r="C2784" t="s">
        <v>940</v>
      </c>
    </row>
    <row r="2785" spans="1:3" hidden="1" x14ac:dyDescent="0.55000000000000004">
      <c r="A2785">
        <v>6001267248</v>
      </c>
      <c r="B2785">
        <v>21</v>
      </c>
      <c r="C2785" t="s">
        <v>0</v>
      </c>
    </row>
    <row r="2786" spans="1:3" hidden="1" x14ac:dyDescent="0.55000000000000004">
      <c r="A2786">
        <v>6001304985</v>
      </c>
      <c r="B2786">
        <v>23</v>
      </c>
      <c r="C2786" t="s">
        <v>941</v>
      </c>
    </row>
    <row r="2787" spans="1:3" hidden="1" x14ac:dyDescent="0.55000000000000004">
      <c r="A2787">
        <v>6001305804</v>
      </c>
      <c r="B2787">
        <v>23</v>
      </c>
      <c r="C2787" t="s">
        <v>0</v>
      </c>
    </row>
    <row r="2788" spans="1:3" hidden="1" x14ac:dyDescent="0.55000000000000004">
      <c r="A2788">
        <v>6001338345</v>
      </c>
      <c r="B2788">
        <v>32</v>
      </c>
      <c r="C2788" t="s">
        <v>942</v>
      </c>
    </row>
    <row r="2789" spans="1:3" hidden="1" x14ac:dyDescent="0.55000000000000004">
      <c r="A2789">
        <v>6001339163</v>
      </c>
      <c r="B2789">
        <v>32</v>
      </c>
      <c r="C2789" t="s">
        <v>0</v>
      </c>
    </row>
    <row r="2790" spans="1:3" hidden="1" x14ac:dyDescent="0.55000000000000004">
      <c r="A2790">
        <v>6002501047</v>
      </c>
      <c r="B2790">
        <v>28</v>
      </c>
      <c r="C2790" t="s">
        <v>943</v>
      </c>
    </row>
    <row r="2791" spans="1:3" hidden="1" x14ac:dyDescent="0.55000000000000004">
      <c r="A2791">
        <v>6002501867</v>
      </c>
      <c r="B2791">
        <v>28</v>
      </c>
      <c r="C2791" t="s">
        <v>0</v>
      </c>
    </row>
    <row r="2792" spans="1:3" x14ac:dyDescent="0.55000000000000004">
      <c r="A2792">
        <v>6002735683</v>
      </c>
      <c r="B2792">
        <v>1</v>
      </c>
      <c r="C2792" t="s">
        <v>944</v>
      </c>
    </row>
    <row r="2793" spans="1:3" x14ac:dyDescent="0.55000000000000004">
      <c r="A2793">
        <v>6002736501</v>
      </c>
      <c r="B2793">
        <v>1</v>
      </c>
      <c r="C2793" t="s">
        <v>0</v>
      </c>
    </row>
    <row r="2794" spans="1:3" hidden="1" x14ac:dyDescent="0.55000000000000004">
      <c r="A2794">
        <v>6002745006</v>
      </c>
      <c r="B2794">
        <v>27</v>
      </c>
      <c r="C2794" t="s">
        <v>945</v>
      </c>
    </row>
    <row r="2795" spans="1:3" hidden="1" x14ac:dyDescent="0.55000000000000004">
      <c r="A2795">
        <v>6002745826</v>
      </c>
      <c r="B2795">
        <v>27</v>
      </c>
      <c r="C2795" t="s">
        <v>0</v>
      </c>
    </row>
    <row r="2796" spans="1:3" x14ac:dyDescent="0.55000000000000004">
      <c r="A2796">
        <v>6002756336</v>
      </c>
      <c r="B2796">
        <v>7</v>
      </c>
      <c r="C2796" t="s">
        <v>946</v>
      </c>
    </row>
    <row r="2797" spans="1:3" x14ac:dyDescent="0.55000000000000004">
      <c r="A2797">
        <v>6002757154</v>
      </c>
      <c r="B2797">
        <v>7</v>
      </c>
      <c r="C2797" t="s">
        <v>0</v>
      </c>
    </row>
    <row r="2798" spans="1:3" x14ac:dyDescent="0.55000000000000004">
      <c r="A2798">
        <v>6002804382</v>
      </c>
      <c r="B2798">
        <v>14</v>
      </c>
      <c r="C2798" t="s">
        <v>947</v>
      </c>
    </row>
    <row r="2799" spans="1:3" x14ac:dyDescent="0.55000000000000004">
      <c r="A2799">
        <v>6002805200</v>
      </c>
      <c r="B2799">
        <v>14</v>
      </c>
      <c r="C2799" t="s">
        <v>0</v>
      </c>
    </row>
    <row r="2800" spans="1:3" x14ac:dyDescent="0.55000000000000004">
      <c r="A2800">
        <v>6002817214</v>
      </c>
      <c r="B2800">
        <v>15</v>
      </c>
      <c r="C2800" t="s">
        <v>948</v>
      </c>
    </row>
    <row r="2801" spans="1:3" x14ac:dyDescent="0.55000000000000004">
      <c r="A2801">
        <v>6002818032</v>
      </c>
      <c r="B2801">
        <v>15</v>
      </c>
      <c r="C2801" t="s">
        <v>0</v>
      </c>
    </row>
    <row r="2802" spans="1:3" x14ac:dyDescent="0.55000000000000004">
      <c r="A2802">
        <v>6003169327</v>
      </c>
      <c r="B2802">
        <v>17</v>
      </c>
      <c r="C2802" t="s">
        <v>949</v>
      </c>
    </row>
    <row r="2803" spans="1:3" x14ac:dyDescent="0.55000000000000004">
      <c r="A2803">
        <v>6003170145</v>
      </c>
      <c r="B2803">
        <v>17</v>
      </c>
      <c r="C2803" t="s">
        <v>0</v>
      </c>
    </row>
    <row r="2804" spans="1:3" x14ac:dyDescent="0.55000000000000004">
      <c r="A2804">
        <v>6003238085</v>
      </c>
      <c r="B2804">
        <v>13</v>
      </c>
      <c r="C2804" t="s">
        <v>950</v>
      </c>
    </row>
    <row r="2805" spans="1:3" x14ac:dyDescent="0.55000000000000004">
      <c r="A2805">
        <v>6003238904</v>
      </c>
      <c r="B2805">
        <v>13</v>
      </c>
      <c r="C2805" t="s">
        <v>0</v>
      </c>
    </row>
    <row r="2806" spans="1:3" x14ac:dyDescent="0.55000000000000004">
      <c r="A2806">
        <v>6003252756</v>
      </c>
      <c r="B2806">
        <v>3</v>
      </c>
      <c r="C2806" t="s">
        <v>951</v>
      </c>
    </row>
    <row r="2807" spans="1:3" x14ac:dyDescent="0.55000000000000004">
      <c r="A2807">
        <v>6003253574</v>
      </c>
      <c r="B2807">
        <v>3</v>
      </c>
      <c r="C2807" t="s">
        <v>0</v>
      </c>
    </row>
    <row r="2808" spans="1:3" hidden="1" x14ac:dyDescent="0.55000000000000004">
      <c r="A2808">
        <v>6005394333</v>
      </c>
      <c r="B2808">
        <v>24</v>
      </c>
      <c r="C2808" t="s">
        <v>952</v>
      </c>
    </row>
    <row r="2809" spans="1:3" x14ac:dyDescent="0.55000000000000004">
      <c r="A2809">
        <v>6005423522</v>
      </c>
      <c r="B2809">
        <v>8</v>
      </c>
      <c r="C2809" t="s">
        <v>952</v>
      </c>
    </row>
    <row r="2810" spans="1:3" x14ac:dyDescent="0.55000000000000004">
      <c r="A2810">
        <v>6005541213</v>
      </c>
      <c r="B2810">
        <v>11</v>
      </c>
      <c r="C2810" t="s">
        <v>952</v>
      </c>
    </row>
    <row r="2811" spans="1:3" hidden="1" x14ac:dyDescent="0.55000000000000004">
      <c r="A2811">
        <v>6005564458</v>
      </c>
      <c r="B2811">
        <v>31</v>
      </c>
      <c r="C2811" t="s">
        <v>952</v>
      </c>
    </row>
    <row r="2812" spans="1:3" x14ac:dyDescent="0.55000000000000004">
      <c r="A2812">
        <v>6005586873</v>
      </c>
      <c r="B2812">
        <v>2</v>
      </c>
      <c r="C2812" t="s">
        <v>952</v>
      </c>
    </row>
    <row r="2813" spans="1:3" x14ac:dyDescent="0.55000000000000004">
      <c r="A2813">
        <v>6005601409</v>
      </c>
      <c r="B2813">
        <v>6</v>
      </c>
      <c r="C2813" t="s">
        <v>952</v>
      </c>
    </row>
    <row r="2814" spans="1:3" hidden="1" x14ac:dyDescent="0.55000000000000004">
      <c r="A2814">
        <v>6005604725</v>
      </c>
      <c r="B2814">
        <v>30</v>
      </c>
      <c r="C2814" t="s">
        <v>952</v>
      </c>
    </row>
    <row r="2815" spans="1:3" hidden="1" x14ac:dyDescent="0.55000000000000004">
      <c r="A2815">
        <v>6005670529</v>
      </c>
      <c r="B2815">
        <v>33</v>
      </c>
      <c r="C2815" t="s">
        <v>953</v>
      </c>
    </row>
    <row r="2816" spans="1:3" hidden="1" x14ac:dyDescent="0.55000000000000004">
      <c r="A2816">
        <v>6005686026</v>
      </c>
      <c r="B2816">
        <v>18</v>
      </c>
      <c r="C2816" t="s">
        <v>952</v>
      </c>
    </row>
    <row r="2817" spans="1:3" x14ac:dyDescent="0.55000000000000004">
      <c r="A2817">
        <v>6005699111</v>
      </c>
      <c r="B2817">
        <v>4</v>
      </c>
      <c r="C2817" t="s">
        <v>952</v>
      </c>
    </row>
    <row r="2818" spans="1:3" hidden="1" x14ac:dyDescent="0.55000000000000004">
      <c r="A2818">
        <v>6005826829</v>
      </c>
      <c r="B2818">
        <v>25</v>
      </c>
      <c r="C2818" t="s">
        <v>952</v>
      </c>
    </row>
    <row r="2819" spans="1:3" x14ac:dyDescent="0.55000000000000004">
      <c r="A2819">
        <v>6005834816</v>
      </c>
      <c r="B2819">
        <v>16</v>
      </c>
      <c r="C2819" t="s">
        <v>952</v>
      </c>
    </row>
    <row r="2820" spans="1:3" hidden="1" x14ac:dyDescent="0.55000000000000004">
      <c r="A2820">
        <v>6005839469</v>
      </c>
      <c r="B2820">
        <v>20</v>
      </c>
      <c r="C2820" t="s">
        <v>952</v>
      </c>
    </row>
    <row r="2821" spans="1:3" x14ac:dyDescent="0.55000000000000004">
      <c r="A2821">
        <v>6005907252</v>
      </c>
      <c r="B2821">
        <v>10</v>
      </c>
      <c r="C2821" t="s">
        <v>952</v>
      </c>
    </row>
    <row r="2822" spans="1:3" x14ac:dyDescent="0.55000000000000004">
      <c r="A2822">
        <v>6005945088</v>
      </c>
      <c r="B2822">
        <v>12</v>
      </c>
      <c r="C2822" t="s">
        <v>952</v>
      </c>
    </row>
    <row r="2823" spans="1:3" hidden="1" x14ac:dyDescent="0.55000000000000004">
      <c r="A2823">
        <v>6005996990</v>
      </c>
      <c r="B2823">
        <v>29</v>
      </c>
      <c r="C2823" t="s">
        <v>952</v>
      </c>
    </row>
    <row r="2824" spans="1:3" hidden="1" x14ac:dyDescent="0.55000000000000004">
      <c r="A2824">
        <v>6005999822</v>
      </c>
      <c r="B2824">
        <v>33</v>
      </c>
      <c r="C2824" t="s">
        <v>954</v>
      </c>
    </row>
    <row r="2825" spans="1:3" hidden="1" x14ac:dyDescent="0.55000000000000004">
      <c r="A2825">
        <v>6006024924</v>
      </c>
      <c r="B2825">
        <v>22</v>
      </c>
      <c r="C2825" t="s">
        <v>952</v>
      </c>
    </row>
    <row r="2826" spans="1:3" hidden="1" x14ac:dyDescent="0.55000000000000004">
      <c r="A2826">
        <v>6006049783</v>
      </c>
      <c r="B2826">
        <v>26</v>
      </c>
      <c r="C2826" t="s">
        <v>952</v>
      </c>
    </row>
    <row r="2827" spans="1:3" x14ac:dyDescent="0.55000000000000004">
      <c r="A2827">
        <v>6006059204</v>
      </c>
      <c r="B2827">
        <v>9</v>
      </c>
      <c r="C2827" t="s">
        <v>952</v>
      </c>
    </row>
    <row r="2828" spans="1:3" x14ac:dyDescent="0.55000000000000004">
      <c r="A2828">
        <v>6006065864</v>
      </c>
      <c r="B2828">
        <v>5</v>
      </c>
      <c r="C2828" t="s">
        <v>952</v>
      </c>
    </row>
    <row r="2829" spans="1:3" hidden="1" x14ac:dyDescent="0.55000000000000004">
      <c r="A2829">
        <v>6006078719</v>
      </c>
      <c r="B2829">
        <v>19</v>
      </c>
      <c r="C2829" t="s">
        <v>952</v>
      </c>
    </row>
    <row r="2830" spans="1:3" hidden="1" x14ac:dyDescent="0.55000000000000004">
      <c r="A2830">
        <v>6006171404</v>
      </c>
      <c r="B2830">
        <v>33</v>
      </c>
      <c r="C2830" t="s">
        <v>955</v>
      </c>
    </row>
    <row r="2831" spans="1:3" hidden="1" x14ac:dyDescent="0.55000000000000004">
      <c r="A2831">
        <v>6006271755</v>
      </c>
      <c r="B2831">
        <v>21</v>
      </c>
      <c r="C2831" t="s">
        <v>952</v>
      </c>
    </row>
    <row r="2832" spans="1:3" hidden="1" x14ac:dyDescent="0.55000000000000004">
      <c r="A2832">
        <v>6006304766</v>
      </c>
      <c r="B2832">
        <v>23</v>
      </c>
      <c r="C2832" t="s">
        <v>952</v>
      </c>
    </row>
    <row r="2833" spans="1:3" hidden="1" x14ac:dyDescent="0.55000000000000004">
      <c r="A2833">
        <v>6006340022</v>
      </c>
      <c r="B2833">
        <v>32</v>
      </c>
      <c r="C2833" t="s">
        <v>952</v>
      </c>
    </row>
    <row r="2834" spans="1:3" hidden="1" x14ac:dyDescent="0.55000000000000004">
      <c r="A2834">
        <v>6006698921</v>
      </c>
      <c r="B2834">
        <v>33</v>
      </c>
      <c r="C2834" t="s">
        <v>956</v>
      </c>
    </row>
    <row r="2835" spans="1:3" hidden="1" x14ac:dyDescent="0.55000000000000004">
      <c r="A2835">
        <v>6006712515</v>
      </c>
      <c r="B2835">
        <v>33</v>
      </c>
      <c r="C2835" t="s">
        <v>957</v>
      </c>
    </row>
    <row r="2836" spans="1:3" hidden="1" x14ac:dyDescent="0.55000000000000004">
      <c r="A2836">
        <v>6006921719</v>
      </c>
      <c r="B2836">
        <v>33</v>
      </c>
      <c r="C2836" t="s">
        <v>958</v>
      </c>
    </row>
    <row r="2837" spans="1:3" hidden="1" x14ac:dyDescent="0.55000000000000004">
      <c r="A2837">
        <v>6007083597</v>
      </c>
      <c r="B2837">
        <v>33</v>
      </c>
      <c r="C2837" t="s">
        <v>959</v>
      </c>
    </row>
    <row r="2838" spans="1:3" hidden="1" x14ac:dyDescent="0.55000000000000004">
      <c r="A2838">
        <v>6007264849</v>
      </c>
      <c r="B2838">
        <v>33</v>
      </c>
      <c r="C2838" t="s">
        <v>960</v>
      </c>
    </row>
    <row r="2839" spans="1:3" hidden="1" x14ac:dyDescent="0.55000000000000004">
      <c r="A2839">
        <v>6007501106</v>
      </c>
      <c r="B2839">
        <v>28</v>
      </c>
      <c r="C2839" t="s">
        <v>952</v>
      </c>
    </row>
    <row r="2840" spans="1:3" x14ac:dyDescent="0.55000000000000004">
      <c r="A2840">
        <v>6007732968</v>
      </c>
      <c r="B2840">
        <v>1</v>
      </c>
      <c r="C2840" t="s">
        <v>952</v>
      </c>
    </row>
    <row r="2841" spans="1:3" hidden="1" x14ac:dyDescent="0.55000000000000004">
      <c r="A2841">
        <v>6007745104</v>
      </c>
      <c r="B2841">
        <v>27</v>
      </c>
      <c r="C2841" t="s">
        <v>952</v>
      </c>
    </row>
    <row r="2842" spans="1:3" x14ac:dyDescent="0.55000000000000004">
      <c r="A2842">
        <v>6007752497</v>
      </c>
      <c r="B2842">
        <v>7</v>
      </c>
      <c r="C2842" t="s">
        <v>952</v>
      </c>
    </row>
    <row r="2843" spans="1:3" x14ac:dyDescent="0.55000000000000004">
      <c r="A2843">
        <v>6007800824</v>
      </c>
      <c r="B2843">
        <v>14</v>
      </c>
      <c r="C2843" t="s">
        <v>952</v>
      </c>
    </row>
    <row r="2844" spans="1:3" x14ac:dyDescent="0.55000000000000004">
      <c r="A2844">
        <v>6007813321</v>
      </c>
      <c r="B2844">
        <v>15</v>
      </c>
      <c r="C2844" t="s">
        <v>952</v>
      </c>
    </row>
    <row r="2845" spans="1:3" hidden="1" x14ac:dyDescent="0.55000000000000004">
      <c r="A2845">
        <v>6008050431</v>
      </c>
      <c r="B2845">
        <v>33</v>
      </c>
      <c r="C2845" t="s">
        <v>961</v>
      </c>
    </row>
    <row r="2846" spans="1:3" x14ac:dyDescent="0.55000000000000004">
      <c r="A2846">
        <v>6008170991</v>
      </c>
      <c r="B2846">
        <v>17</v>
      </c>
      <c r="C2846" t="s">
        <v>952</v>
      </c>
    </row>
    <row r="2847" spans="1:3" x14ac:dyDescent="0.55000000000000004">
      <c r="A2847">
        <v>6008234671</v>
      </c>
      <c r="B2847">
        <v>13</v>
      </c>
      <c r="C2847" t="s">
        <v>952</v>
      </c>
    </row>
    <row r="2848" spans="1:3" x14ac:dyDescent="0.55000000000000004">
      <c r="A2848">
        <v>6008250112</v>
      </c>
      <c r="B2848">
        <v>3</v>
      </c>
      <c r="C2848" t="s">
        <v>952</v>
      </c>
    </row>
    <row r="2849" spans="1:3" hidden="1" x14ac:dyDescent="0.55000000000000004">
      <c r="A2849">
        <v>6008325486</v>
      </c>
      <c r="B2849">
        <v>33</v>
      </c>
      <c r="C2849" t="s">
        <v>962</v>
      </c>
    </row>
    <row r="2850" spans="1:3" hidden="1" x14ac:dyDescent="0.55000000000000004">
      <c r="A2850">
        <v>6008444387</v>
      </c>
      <c r="B2850">
        <v>33</v>
      </c>
      <c r="C2850" t="s">
        <v>963</v>
      </c>
    </row>
    <row r="2851" spans="1:3" hidden="1" x14ac:dyDescent="0.55000000000000004">
      <c r="A2851">
        <v>6008486930</v>
      </c>
      <c r="B2851">
        <v>33</v>
      </c>
      <c r="C2851" t="s">
        <v>964</v>
      </c>
    </row>
    <row r="2852" spans="1:3" hidden="1" x14ac:dyDescent="0.55000000000000004">
      <c r="A2852">
        <v>6008494100</v>
      </c>
      <c r="B2852">
        <v>33</v>
      </c>
      <c r="C2852" t="s">
        <v>965</v>
      </c>
    </row>
    <row r="2853" spans="1:3" hidden="1" x14ac:dyDescent="0.55000000000000004">
      <c r="A2853">
        <v>6008839841</v>
      </c>
      <c r="B2853">
        <v>33</v>
      </c>
      <c r="C2853" t="s">
        <v>966</v>
      </c>
    </row>
    <row r="2854" spans="1:3" hidden="1" x14ac:dyDescent="0.55000000000000004">
      <c r="A2854">
        <v>6008939002</v>
      </c>
      <c r="B2854">
        <v>33</v>
      </c>
      <c r="C2854" t="s">
        <v>967</v>
      </c>
    </row>
    <row r="2855" spans="1:3" hidden="1" x14ac:dyDescent="0.55000000000000004">
      <c r="A2855">
        <v>6008949288</v>
      </c>
      <c r="B2855">
        <v>33</v>
      </c>
      <c r="C2855" t="s">
        <v>968</v>
      </c>
    </row>
    <row r="2856" spans="1:3" hidden="1" x14ac:dyDescent="0.55000000000000004">
      <c r="A2856">
        <v>6009151504</v>
      </c>
      <c r="B2856">
        <v>33</v>
      </c>
      <c r="C2856" t="s">
        <v>969</v>
      </c>
    </row>
    <row r="2857" spans="1:3" hidden="1" x14ac:dyDescent="0.55000000000000004">
      <c r="A2857">
        <v>6009167103</v>
      </c>
      <c r="B2857">
        <v>33</v>
      </c>
      <c r="C2857" t="s">
        <v>970</v>
      </c>
    </row>
    <row r="2858" spans="1:3" hidden="1" x14ac:dyDescent="0.55000000000000004">
      <c r="A2858">
        <v>6010570767</v>
      </c>
      <c r="B2858">
        <v>33</v>
      </c>
      <c r="C2858" t="s">
        <v>971</v>
      </c>
    </row>
    <row r="2859" spans="1:3" hidden="1" x14ac:dyDescent="0.55000000000000004">
      <c r="A2859">
        <v>6030392258</v>
      </c>
      <c r="B2859">
        <v>24</v>
      </c>
      <c r="C2859" t="s">
        <v>50</v>
      </c>
    </row>
    <row r="2860" spans="1:3" x14ac:dyDescent="0.55000000000000004">
      <c r="A2860">
        <v>6030422187</v>
      </c>
      <c r="B2860">
        <v>8</v>
      </c>
      <c r="C2860" t="s">
        <v>50</v>
      </c>
    </row>
    <row r="2861" spans="1:3" x14ac:dyDescent="0.55000000000000004">
      <c r="A2861">
        <v>6030539878</v>
      </c>
      <c r="B2861">
        <v>11</v>
      </c>
      <c r="C2861" t="s">
        <v>50</v>
      </c>
    </row>
    <row r="2862" spans="1:3" hidden="1" x14ac:dyDescent="0.55000000000000004">
      <c r="A2862">
        <v>6030560926</v>
      </c>
      <c r="B2862">
        <v>31</v>
      </c>
      <c r="C2862" t="s">
        <v>50</v>
      </c>
    </row>
    <row r="2863" spans="1:3" x14ac:dyDescent="0.55000000000000004">
      <c r="A2863">
        <v>6030585538</v>
      </c>
      <c r="B2863">
        <v>2</v>
      </c>
      <c r="C2863" t="s">
        <v>50</v>
      </c>
    </row>
    <row r="2864" spans="1:3" x14ac:dyDescent="0.55000000000000004">
      <c r="A2864">
        <v>6030600074</v>
      </c>
      <c r="B2864">
        <v>6</v>
      </c>
      <c r="C2864" t="s">
        <v>50</v>
      </c>
    </row>
    <row r="2865" spans="1:3" hidden="1" x14ac:dyDescent="0.55000000000000004">
      <c r="A2865">
        <v>6030601342</v>
      </c>
      <c r="B2865">
        <v>30</v>
      </c>
      <c r="C2865" t="s">
        <v>50</v>
      </c>
    </row>
    <row r="2866" spans="1:3" hidden="1" x14ac:dyDescent="0.55000000000000004">
      <c r="A2866">
        <v>6030683767</v>
      </c>
      <c r="B2866">
        <v>18</v>
      </c>
      <c r="C2866" t="s">
        <v>50</v>
      </c>
    </row>
    <row r="2867" spans="1:3" x14ac:dyDescent="0.55000000000000004">
      <c r="A2867">
        <v>6030697776</v>
      </c>
      <c r="B2867">
        <v>4</v>
      </c>
      <c r="C2867" t="s">
        <v>50</v>
      </c>
    </row>
    <row r="2868" spans="1:3" hidden="1" x14ac:dyDescent="0.55000000000000004">
      <c r="A2868">
        <v>6030824750</v>
      </c>
      <c r="B2868">
        <v>25</v>
      </c>
      <c r="C2868" t="s">
        <v>50</v>
      </c>
    </row>
    <row r="2869" spans="1:3" x14ac:dyDescent="0.55000000000000004">
      <c r="A2869">
        <v>6030830173</v>
      </c>
      <c r="B2869">
        <v>16</v>
      </c>
      <c r="C2869" t="s">
        <v>50</v>
      </c>
    </row>
    <row r="2870" spans="1:3" hidden="1" x14ac:dyDescent="0.55000000000000004">
      <c r="A2870">
        <v>6030835969</v>
      </c>
      <c r="B2870">
        <v>20</v>
      </c>
      <c r="C2870" t="s">
        <v>50</v>
      </c>
    </row>
    <row r="2871" spans="1:3" x14ac:dyDescent="0.55000000000000004">
      <c r="A2871">
        <v>6030905898</v>
      </c>
      <c r="B2871">
        <v>10</v>
      </c>
      <c r="C2871" t="s">
        <v>50</v>
      </c>
    </row>
    <row r="2872" spans="1:3" x14ac:dyDescent="0.55000000000000004">
      <c r="A2872">
        <v>6030943753</v>
      </c>
      <c r="B2872">
        <v>12</v>
      </c>
      <c r="C2872" t="s">
        <v>50</v>
      </c>
    </row>
    <row r="2873" spans="1:3" hidden="1" x14ac:dyDescent="0.55000000000000004">
      <c r="A2873">
        <v>6030994198</v>
      </c>
      <c r="B2873">
        <v>29</v>
      </c>
      <c r="C2873" t="s">
        <v>50</v>
      </c>
    </row>
    <row r="2874" spans="1:3" hidden="1" x14ac:dyDescent="0.55000000000000004">
      <c r="A2874">
        <v>6031023003</v>
      </c>
      <c r="B2874">
        <v>22</v>
      </c>
      <c r="C2874" t="s">
        <v>50</v>
      </c>
    </row>
    <row r="2875" spans="1:3" hidden="1" x14ac:dyDescent="0.55000000000000004">
      <c r="A2875">
        <v>6031047738</v>
      </c>
      <c r="B2875">
        <v>26</v>
      </c>
      <c r="C2875" t="s">
        <v>50</v>
      </c>
    </row>
    <row r="2876" spans="1:3" x14ac:dyDescent="0.55000000000000004">
      <c r="A2876">
        <v>6031057895</v>
      </c>
      <c r="B2876">
        <v>9</v>
      </c>
      <c r="C2876" t="s">
        <v>50</v>
      </c>
    </row>
    <row r="2877" spans="1:3" x14ac:dyDescent="0.55000000000000004">
      <c r="A2877">
        <v>6031064529</v>
      </c>
      <c r="B2877">
        <v>5</v>
      </c>
      <c r="C2877" t="s">
        <v>50</v>
      </c>
    </row>
    <row r="2878" spans="1:3" hidden="1" x14ac:dyDescent="0.55000000000000004">
      <c r="A2878">
        <v>6031079517</v>
      </c>
      <c r="B2878">
        <v>19</v>
      </c>
      <c r="C2878" t="s">
        <v>50</v>
      </c>
    </row>
    <row r="2879" spans="1:3" hidden="1" x14ac:dyDescent="0.55000000000000004">
      <c r="A2879">
        <v>6031270486</v>
      </c>
      <c r="B2879">
        <v>21</v>
      </c>
      <c r="C2879" t="s">
        <v>50</v>
      </c>
    </row>
    <row r="2880" spans="1:3" hidden="1" x14ac:dyDescent="0.55000000000000004">
      <c r="A2880">
        <v>6031302487</v>
      </c>
      <c r="B2880">
        <v>23</v>
      </c>
      <c r="C2880" t="s">
        <v>50</v>
      </c>
    </row>
    <row r="2881" spans="1:3" hidden="1" x14ac:dyDescent="0.55000000000000004">
      <c r="A2881">
        <v>6031334942</v>
      </c>
      <c r="B2881">
        <v>32</v>
      </c>
      <c r="C2881" t="s">
        <v>50</v>
      </c>
    </row>
    <row r="2882" spans="1:3" hidden="1" x14ac:dyDescent="0.55000000000000004">
      <c r="A2882">
        <v>6032498923</v>
      </c>
      <c r="B2882">
        <v>28</v>
      </c>
      <c r="C2882" t="s">
        <v>50</v>
      </c>
    </row>
    <row r="2883" spans="1:3" x14ac:dyDescent="0.55000000000000004">
      <c r="A2883">
        <v>6032731614</v>
      </c>
      <c r="B2883">
        <v>1</v>
      </c>
      <c r="C2883" t="s">
        <v>50</v>
      </c>
    </row>
    <row r="2884" spans="1:3" hidden="1" x14ac:dyDescent="0.55000000000000004">
      <c r="A2884">
        <v>6032742911</v>
      </c>
      <c r="B2884">
        <v>27</v>
      </c>
      <c r="C2884" t="s">
        <v>50</v>
      </c>
    </row>
    <row r="2885" spans="1:3" x14ac:dyDescent="0.55000000000000004">
      <c r="A2885">
        <v>6032751188</v>
      </c>
      <c r="B2885">
        <v>7</v>
      </c>
      <c r="C2885" t="s">
        <v>50</v>
      </c>
    </row>
    <row r="2886" spans="1:3" x14ac:dyDescent="0.55000000000000004">
      <c r="A2886">
        <v>6032799515</v>
      </c>
      <c r="B2886">
        <v>14</v>
      </c>
      <c r="C2886" t="s">
        <v>50</v>
      </c>
    </row>
    <row r="2887" spans="1:3" x14ac:dyDescent="0.55000000000000004">
      <c r="A2887">
        <v>6032811967</v>
      </c>
      <c r="B2887">
        <v>15</v>
      </c>
      <c r="C2887" t="s">
        <v>50</v>
      </c>
    </row>
    <row r="2888" spans="1:3" x14ac:dyDescent="0.55000000000000004">
      <c r="A2888">
        <v>6033166325</v>
      </c>
      <c r="B2888">
        <v>17</v>
      </c>
      <c r="C2888" t="s">
        <v>50</v>
      </c>
    </row>
    <row r="2889" spans="1:3" x14ac:dyDescent="0.55000000000000004">
      <c r="A2889">
        <v>6033233336</v>
      </c>
      <c r="B2889">
        <v>13</v>
      </c>
      <c r="C2889" t="s">
        <v>50</v>
      </c>
    </row>
    <row r="2890" spans="1:3" x14ac:dyDescent="0.55000000000000004">
      <c r="A2890">
        <v>6033248804</v>
      </c>
      <c r="B2890">
        <v>3</v>
      </c>
      <c r="C2890" t="s">
        <v>50</v>
      </c>
    </row>
    <row r="2891" spans="1:3" hidden="1" x14ac:dyDescent="0.55000000000000004">
      <c r="A2891">
        <v>6300361033</v>
      </c>
      <c r="B2891">
        <v>24</v>
      </c>
      <c r="C2891" t="s">
        <v>0</v>
      </c>
    </row>
    <row r="2892" spans="1:3" x14ac:dyDescent="0.55000000000000004">
      <c r="A2892">
        <v>6300393498</v>
      </c>
      <c r="B2892">
        <v>8</v>
      </c>
      <c r="C2892" t="s">
        <v>0</v>
      </c>
    </row>
    <row r="2893" spans="1:3" hidden="1" x14ac:dyDescent="0.55000000000000004">
      <c r="A2893">
        <v>6300395470</v>
      </c>
      <c r="B2893">
        <v>24</v>
      </c>
      <c r="C2893" t="s">
        <v>972</v>
      </c>
    </row>
    <row r="2894" spans="1:3" x14ac:dyDescent="0.55000000000000004">
      <c r="A2894">
        <v>6300428872</v>
      </c>
      <c r="B2894">
        <v>8</v>
      </c>
      <c r="C2894" t="s">
        <v>973</v>
      </c>
    </row>
    <row r="2895" spans="1:3" x14ac:dyDescent="0.55000000000000004">
      <c r="A2895">
        <v>6300510436</v>
      </c>
      <c r="B2895">
        <v>11</v>
      </c>
      <c r="C2895" t="s">
        <v>0</v>
      </c>
    </row>
    <row r="2896" spans="1:3" hidden="1" x14ac:dyDescent="0.55000000000000004">
      <c r="A2896">
        <v>6300529656</v>
      </c>
      <c r="B2896">
        <v>31</v>
      </c>
      <c r="C2896" t="s">
        <v>0</v>
      </c>
    </row>
    <row r="2897" spans="1:3" x14ac:dyDescent="0.55000000000000004">
      <c r="A2897">
        <v>6300545891</v>
      </c>
      <c r="B2897">
        <v>11</v>
      </c>
      <c r="C2897" t="s">
        <v>974</v>
      </c>
    </row>
    <row r="2898" spans="1:3" x14ac:dyDescent="0.55000000000000004">
      <c r="A2898">
        <v>6300556730</v>
      </c>
      <c r="B2898">
        <v>2</v>
      </c>
      <c r="C2898" t="s">
        <v>0</v>
      </c>
    </row>
    <row r="2899" spans="1:3" hidden="1" x14ac:dyDescent="0.55000000000000004">
      <c r="A2899">
        <v>6300565003</v>
      </c>
      <c r="B2899">
        <v>31</v>
      </c>
      <c r="C2899" t="s">
        <v>975</v>
      </c>
    </row>
    <row r="2900" spans="1:3" hidden="1" x14ac:dyDescent="0.55000000000000004">
      <c r="A2900">
        <v>6300570117</v>
      </c>
      <c r="B2900">
        <v>30</v>
      </c>
      <c r="C2900" t="s">
        <v>0</v>
      </c>
    </row>
    <row r="2901" spans="1:3" x14ac:dyDescent="0.55000000000000004">
      <c r="A2901">
        <v>6300571547</v>
      </c>
      <c r="B2901">
        <v>6</v>
      </c>
      <c r="C2901" t="s">
        <v>0</v>
      </c>
    </row>
    <row r="2902" spans="1:3" x14ac:dyDescent="0.55000000000000004">
      <c r="A2902">
        <v>6300591641</v>
      </c>
      <c r="B2902">
        <v>2</v>
      </c>
      <c r="C2902" t="s">
        <v>976</v>
      </c>
    </row>
    <row r="2903" spans="1:3" hidden="1" x14ac:dyDescent="0.55000000000000004">
      <c r="A2903">
        <v>6300605256</v>
      </c>
      <c r="B2903">
        <v>30</v>
      </c>
      <c r="C2903" t="s">
        <v>977</v>
      </c>
    </row>
    <row r="2904" spans="1:3" x14ac:dyDescent="0.55000000000000004">
      <c r="A2904">
        <v>6300607330</v>
      </c>
      <c r="B2904">
        <v>6</v>
      </c>
      <c r="C2904" t="s">
        <v>978</v>
      </c>
    </row>
    <row r="2905" spans="1:3" hidden="1" x14ac:dyDescent="0.55000000000000004">
      <c r="A2905">
        <v>6300652472</v>
      </c>
      <c r="B2905">
        <v>18</v>
      </c>
      <c r="C2905" t="s">
        <v>0</v>
      </c>
    </row>
    <row r="2906" spans="1:3" x14ac:dyDescent="0.55000000000000004">
      <c r="A2906">
        <v>6300667894</v>
      </c>
      <c r="B2906">
        <v>4</v>
      </c>
      <c r="C2906" t="s">
        <v>0</v>
      </c>
    </row>
    <row r="2907" spans="1:3" hidden="1" x14ac:dyDescent="0.55000000000000004">
      <c r="A2907">
        <v>6300677906</v>
      </c>
      <c r="B2907">
        <v>33</v>
      </c>
      <c r="C2907" t="s">
        <v>9</v>
      </c>
    </row>
    <row r="2908" spans="1:3" hidden="1" x14ac:dyDescent="0.55000000000000004">
      <c r="A2908">
        <v>6300687539</v>
      </c>
      <c r="B2908">
        <v>18</v>
      </c>
      <c r="C2908" t="s">
        <v>979</v>
      </c>
    </row>
    <row r="2909" spans="1:3" x14ac:dyDescent="0.55000000000000004">
      <c r="A2909">
        <v>6300703669</v>
      </c>
      <c r="B2909">
        <v>4</v>
      </c>
      <c r="C2909" t="s">
        <v>980</v>
      </c>
    </row>
    <row r="2910" spans="1:3" hidden="1" x14ac:dyDescent="0.55000000000000004">
      <c r="A2910">
        <v>6300793499</v>
      </c>
      <c r="B2910">
        <v>25</v>
      </c>
      <c r="C2910" t="s">
        <v>0</v>
      </c>
    </row>
    <row r="2911" spans="1:3" hidden="1" x14ac:dyDescent="0.55000000000000004">
      <c r="A2911">
        <v>6300798486</v>
      </c>
      <c r="B2911">
        <v>20</v>
      </c>
      <c r="C2911" t="s">
        <v>0</v>
      </c>
    </row>
    <row r="2912" spans="1:3" x14ac:dyDescent="0.55000000000000004">
      <c r="A2912">
        <v>6300798948</v>
      </c>
      <c r="B2912">
        <v>16</v>
      </c>
      <c r="C2912" t="s">
        <v>0</v>
      </c>
    </row>
    <row r="2913" spans="1:3" hidden="1" x14ac:dyDescent="0.55000000000000004">
      <c r="A2913">
        <v>6300827533</v>
      </c>
      <c r="B2913">
        <v>25</v>
      </c>
      <c r="C2913" t="s">
        <v>981</v>
      </c>
    </row>
    <row r="2914" spans="1:3" hidden="1" x14ac:dyDescent="0.55000000000000004">
      <c r="A2914">
        <v>6300833744</v>
      </c>
      <c r="B2914">
        <v>20</v>
      </c>
      <c r="C2914" t="s">
        <v>982</v>
      </c>
    </row>
    <row r="2915" spans="1:3" x14ac:dyDescent="0.55000000000000004">
      <c r="A2915">
        <v>6300834661</v>
      </c>
      <c r="B2915">
        <v>16</v>
      </c>
      <c r="C2915" t="s">
        <v>983</v>
      </c>
    </row>
    <row r="2916" spans="1:3" x14ac:dyDescent="0.55000000000000004">
      <c r="A2916">
        <v>6300876576</v>
      </c>
      <c r="B2916">
        <v>10</v>
      </c>
      <c r="C2916" t="s">
        <v>0</v>
      </c>
    </row>
    <row r="2917" spans="1:3" x14ac:dyDescent="0.55000000000000004">
      <c r="A2917">
        <v>6300911574</v>
      </c>
      <c r="B2917">
        <v>10</v>
      </c>
      <c r="C2917" t="s">
        <v>984</v>
      </c>
    </row>
    <row r="2918" spans="1:3" x14ac:dyDescent="0.55000000000000004">
      <c r="A2918">
        <v>6300915125</v>
      </c>
      <c r="B2918">
        <v>12</v>
      </c>
      <c r="C2918" t="s">
        <v>0</v>
      </c>
    </row>
    <row r="2919" spans="1:3" x14ac:dyDescent="0.55000000000000004">
      <c r="A2919">
        <v>6300950589</v>
      </c>
      <c r="B2919">
        <v>12</v>
      </c>
      <c r="C2919" t="s">
        <v>985</v>
      </c>
    </row>
    <row r="2920" spans="1:3" hidden="1" x14ac:dyDescent="0.55000000000000004">
      <c r="A2920">
        <v>6300962973</v>
      </c>
      <c r="B2920">
        <v>29</v>
      </c>
      <c r="C2920" t="s">
        <v>0</v>
      </c>
    </row>
    <row r="2921" spans="1:3" hidden="1" x14ac:dyDescent="0.55000000000000004">
      <c r="A2921">
        <v>6300989024</v>
      </c>
      <c r="B2921">
        <v>22</v>
      </c>
      <c r="C2921" t="s">
        <v>0</v>
      </c>
    </row>
    <row r="2922" spans="1:3" hidden="1" x14ac:dyDescent="0.55000000000000004">
      <c r="A2922">
        <v>6300998132</v>
      </c>
      <c r="B2922">
        <v>29</v>
      </c>
      <c r="C2922" t="s">
        <v>986</v>
      </c>
    </row>
    <row r="2923" spans="1:3" hidden="1" x14ac:dyDescent="0.55000000000000004">
      <c r="A2923">
        <v>6301016468</v>
      </c>
      <c r="B2923">
        <v>26</v>
      </c>
      <c r="C2923" t="s">
        <v>0</v>
      </c>
    </row>
    <row r="2924" spans="1:3" hidden="1" x14ac:dyDescent="0.55000000000000004">
      <c r="A2924">
        <v>6301024471</v>
      </c>
      <c r="B2924">
        <v>22</v>
      </c>
      <c r="C2924" t="s">
        <v>987</v>
      </c>
    </row>
    <row r="2925" spans="1:3" x14ac:dyDescent="0.55000000000000004">
      <c r="A2925">
        <v>6301027941</v>
      </c>
      <c r="B2925">
        <v>9</v>
      </c>
      <c r="C2925" t="s">
        <v>0</v>
      </c>
    </row>
    <row r="2926" spans="1:3" x14ac:dyDescent="0.55000000000000004">
      <c r="A2926">
        <v>6301035703</v>
      </c>
      <c r="B2926">
        <v>5</v>
      </c>
      <c r="C2926" t="s">
        <v>0</v>
      </c>
    </row>
    <row r="2927" spans="1:3" hidden="1" x14ac:dyDescent="0.55000000000000004">
      <c r="A2927">
        <v>6301045025</v>
      </c>
      <c r="B2927">
        <v>19</v>
      </c>
      <c r="C2927" t="s">
        <v>0</v>
      </c>
    </row>
    <row r="2928" spans="1:3" hidden="1" x14ac:dyDescent="0.55000000000000004">
      <c r="A2928">
        <v>6301050908</v>
      </c>
      <c r="B2928">
        <v>26</v>
      </c>
      <c r="C2928" t="s">
        <v>988</v>
      </c>
    </row>
    <row r="2929" spans="1:3" x14ac:dyDescent="0.55000000000000004">
      <c r="A2929">
        <v>6301063332</v>
      </c>
      <c r="B2929">
        <v>9</v>
      </c>
      <c r="C2929" t="s">
        <v>989</v>
      </c>
    </row>
    <row r="2930" spans="1:3" x14ac:dyDescent="0.55000000000000004">
      <c r="A2930">
        <v>6301071543</v>
      </c>
      <c r="B2930">
        <v>5</v>
      </c>
      <c r="C2930" t="s">
        <v>990</v>
      </c>
    </row>
    <row r="2931" spans="1:3" hidden="1" x14ac:dyDescent="0.55000000000000004">
      <c r="A2931">
        <v>6301080470</v>
      </c>
      <c r="B2931">
        <v>19</v>
      </c>
      <c r="C2931" t="s">
        <v>991</v>
      </c>
    </row>
    <row r="2932" spans="1:3" hidden="1" x14ac:dyDescent="0.55000000000000004">
      <c r="A2932">
        <v>6301232637</v>
      </c>
      <c r="B2932">
        <v>21</v>
      </c>
      <c r="C2932" t="s">
        <v>0</v>
      </c>
    </row>
    <row r="2933" spans="1:3" hidden="1" x14ac:dyDescent="0.55000000000000004">
      <c r="A2933">
        <v>6301267786</v>
      </c>
      <c r="B2933">
        <v>21</v>
      </c>
      <c r="C2933" t="s">
        <v>992</v>
      </c>
    </row>
    <row r="2934" spans="1:3" hidden="1" x14ac:dyDescent="0.55000000000000004">
      <c r="A2934">
        <v>6301271232</v>
      </c>
      <c r="B2934">
        <v>23</v>
      </c>
      <c r="C2934" t="s">
        <v>0</v>
      </c>
    </row>
    <row r="2935" spans="1:3" hidden="1" x14ac:dyDescent="0.55000000000000004">
      <c r="A2935">
        <v>6301303717</v>
      </c>
      <c r="B2935">
        <v>32</v>
      </c>
      <c r="C2935" t="s">
        <v>0</v>
      </c>
    </row>
    <row r="2936" spans="1:3" hidden="1" x14ac:dyDescent="0.55000000000000004">
      <c r="A2936">
        <v>6301306243</v>
      </c>
      <c r="B2936">
        <v>23</v>
      </c>
      <c r="C2936" t="s">
        <v>993</v>
      </c>
    </row>
    <row r="2937" spans="1:3" hidden="1" x14ac:dyDescent="0.55000000000000004">
      <c r="A2937">
        <v>6301339537</v>
      </c>
      <c r="B2937">
        <v>32</v>
      </c>
      <c r="C2937" t="s">
        <v>994</v>
      </c>
    </row>
    <row r="2938" spans="1:3" hidden="1" x14ac:dyDescent="0.55000000000000004">
      <c r="A2938">
        <v>6302467698</v>
      </c>
      <c r="B2938">
        <v>28</v>
      </c>
      <c r="C2938" t="s">
        <v>0</v>
      </c>
    </row>
    <row r="2939" spans="1:3" hidden="1" x14ac:dyDescent="0.55000000000000004">
      <c r="A2939">
        <v>6302502754</v>
      </c>
      <c r="B2939">
        <v>28</v>
      </c>
      <c r="C2939" t="s">
        <v>995</v>
      </c>
    </row>
    <row r="2940" spans="1:3" x14ac:dyDescent="0.55000000000000004">
      <c r="A2940">
        <v>6302702086</v>
      </c>
      <c r="B2940">
        <v>1</v>
      </c>
      <c r="C2940" t="s">
        <v>0</v>
      </c>
    </row>
    <row r="2941" spans="1:3" hidden="1" x14ac:dyDescent="0.55000000000000004">
      <c r="A2941">
        <v>6302711641</v>
      </c>
      <c r="B2941">
        <v>27</v>
      </c>
      <c r="C2941" t="s">
        <v>0</v>
      </c>
    </row>
    <row r="2942" spans="1:3" x14ac:dyDescent="0.55000000000000004">
      <c r="A2942">
        <v>6302722726</v>
      </c>
      <c r="B2942">
        <v>7</v>
      </c>
      <c r="C2942" t="s">
        <v>0</v>
      </c>
    </row>
    <row r="2943" spans="1:3" x14ac:dyDescent="0.55000000000000004">
      <c r="A2943">
        <v>6302737588</v>
      </c>
      <c r="B2943">
        <v>1</v>
      </c>
      <c r="C2943" t="s">
        <v>996</v>
      </c>
    </row>
    <row r="2944" spans="1:3" hidden="1" x14ac:dyDescent="0.55000000000000004">
      <c r="A2944">
        <v>6302746265</v>
      </c>
      <c r="B2944">
        <v>27</v>
      </c>
      <c r="C2944" t="s">
        <v>997</v>
      </c>
    </row>
    <row r="2945" spans="1:3" x14ac:dyDescent="0.55000000000000004">
      <c r="A2945">
        <v>6302758093</v>
      </c>
      <c r="B2945">
        <v>7</v>
      </c>
      <c r="C2945" t="s">
        <v>998</v>
      </c>
    </row>
    <row r="2946" spans="1:3" x14ac:dyDescent="0.55000000000000004">
      <c r="A2946">
        <v>6302770668</v>
      </c>
      <c r="B2946">
        <v>14</v>
      </c>
      <c r="C2946" t="s">
        <v>0</v>
      </c>
    </row>
    <row r="2947" spans="1:3" x14ac:dyDescent="0.55000000000000004">
      <c r="A2947">
        <v>6302783249</v>
      </c>
      <c r="B2947">
        <v>15</v>
      </c>
      <c r="C2947" t="s">
        <v>0</v>
      </c>
    </row>
    <row r="2948" spans="1:3" x14ac:dyDescent="0.55000000000000004">
      <c r="A2948">
        <v>6302806370</v>
      </c>
      <c r="B2948">
        <v>14</v>
      </c>
      <c r="C2948" t="s">
        <v>999</v>
      </c>
    </row>
    <row r="2949" spans="1:3" x14ac:dyDescent="0.55000000000000004">
      <c r="A2949">
        <v>6302818947</v>
      </c>
      <c r="B2949">
        <v>15</v>
      </c>
      <c r="C2949" t="s">
        <v>1000</v>
      </c>
    </row>
    <row r="2950" spans="1:3" x14ac:dyDescent="0.55000000000000004">
      <c r="A2950">
        <v>6303135055</v>
      </c>
      <c r="B2950">
        <v>17</v>
      </c>
      <c r="C2950" t="s">
        <v>0</v>
      </c>
    </row>
    <row r="2951" spans="1:3" x14ac:dyDescent="0.55000000000000004">
      <c r="A2951">
        <v>6303170496</v>
      </c>
      <c r="B2951">
        <v>17</v>
      </c>
      <c r="C2951" t="s">
        <v>1001</v>
      </c>
    </row>
    <row r="2952" spans="1:3" x14ac:dyDescent="0.55000000000000004">
      <c r="A2952">
        <v>6303204510</v>
      </c>
      <c r="B2952">
        <v>13</v>
      </c>
      <c r="C2952" t="s">
        <v>0</v>
      </c>
    </row>
    <row r="2953" spans="1:3" x14ac:dyDescent="0.55000000000000004">
      <c r="A2953">
        <v>6303218839</v>
      </c>
      <c r="B2953">
        <v>3</v>
      </c>
      <c r="C2953" t="s">
        <v>0</v>
      </c>
    </row>
    <row r="2954" spans="1:3" x14ac:dyDescent="0.55000000000000004">
      <c r="A2954">
        <v>6303240146</v>
      </c>
      <c r="B2954">
        <v>13</v>
      </c>
      <c r="C2954" t="s">
        <v>1002</v>
      </c>
    </row>
    <row r="2955" spans="1:3" x14ac:dyDescent="0.55000000000000004">
      <c r="A2955">
        <v>6303254246</v>
      </c>
      <c r="B2955">
        <v>3</v>
      </c>
      <c r="C2955" t="s">
        <v>1003</v>
      </c>
    </row>
    <row r="2956" spans="1:3" hidden="1" x14ac:dyDescent="0.55000000000000004">
      <c r="A2956">
        <v>6305362321</v>
      </c>
      <c r="B2956">
        <v>24</v>
      </c>
      <c r="C2956" t="s">
        <v>1004</v>
      </c>
    </row>
    <row r="2957" spans="1:3" x14ac:dyDescent="0.55000000000000004">
      <c r="A2957">
        <v>6305392291</v>
      </c>
      <c r="B2957">
        <v>8</v>
      </c>
      <c r="C2957" t="s">
        <v>1004</v>
      </c>
    </row>
    <row r="2958" spans="1:3" hidden="1" x14ac:dyDescent="0.55000000000000004">
      <c r="A2958">
        <v>6305451293</v>
      </c>
      <c r="B2958">
        <v>33</v>
      </c>
      <c r="C2958" t="s">
        <v>1005</v>
      </c>
    </row>
    <row r="2959" spans="1:3" x14ac:dyDescent="0.55000000000000004">
      <c r="A2959">
        <v>6305509982</v>
      </c>
      <c r="B2959">
        <v>11</v>
      </c>
      <c r="C2959" t="s">
        <v>1004</v>
      </c>
    </row>
    <row r="2960" spans="1:3" hidden="1" x14ac:dyDescent="0.55000000000000004">
      <c r="A2960">
        <v>6305530944</v>
      </c>
      <c r="B2960">
        <v>31</v>
      </c>
      <c r="C2960" t="s">
        <v>1004</v>
      </c>
    </row>
    <row r="2961" spans="1:3" x14ac:dyDescent="0.55000000000000004">
      <c r="A2961">
        <v>6305555642</v>
      </c>
      <c r="B2961">
        <v>2</v>
      </c>
      <c r="C2961" t="s">
        <v>1004</v>
      </c>
    </row>
    <row r="2962" spans="1:3" x14ac:dyDescent="0.55000000000000004">
      <c r="A2962">
        <v>6305570178</v>
      </c>
      <c r="B2962">
        <v>6</v>
      </c>
      <c r="C2962" t="s">
        <v>1004</v>
      </c>
    </row>
    <row r="2963" spans="1:3" hidden="1" x14ac:dyDescent="0.55000000000000004">
      <c r="A2963">
        <v>6305571405</v>
      </c>
      <c r="B2963">
        <v>30</v>
      </c>
      <c r="C2963" t="s">
        <v>1004</v>
      </c>
    </row>
    <row r="2964" spans="1:3" hidden="1" x14ac:dyDescent="0.55000000000000004">
      <c r="A2964">
        <v>6305631733</v>
      </c>
      <c r="B2964">
        <v>33</v>
      </c>
      <c r="C2964" t="s">
        <v>1006</v>
      </c>
    </row>
    <row r="2965" spans="1:3" hidden="1" x14ac:dyDescent="0.55000000000000004">
      <c r="A2965">
        <v>6305653844</v>
      </c>
      <c r="B2965">
        <v>18</v>
      </c>
      <c r="C2965" t="s">
        <v>1004</v>
      </c>
    </row>
    <row r="2966" spans="1:3" x14ac:dyDescent="0.55000000000000004">
      <c r="A2966">
        <v>6305667880</v>
      </c>
      <c r="B2966">
        <v>4</v>
      </c>
      <c r="C2966" t="s">
        <v>1004</v>
      </c>
    </row>
    <row r="2967" spans="1:3" hidden="1" x14ac:dyDescent="0.55000000000000004">
      <c r="A2967">
        <v>6305692931</v>
      </c>
      <c r="B2967">
        <v>33</v>
      </c>
      <c r="C2967" t="s">
        <v>1007</v>
      </c>
    </row>
    <row r="2968" spans="1:3" hidden="1" x14ac:dyDescent="0.55000000000000004">
      <c r="A2968">
        <v>6305794787</v>
      </c>
      <c r="B2968">
        <v>25</v>
      </c>
      <c r="C2968" t="s">
        <v>1004</v>
      </c>
    </row>
    <row r="2969" spans="1:3" hidden="1" x14ac:dyDescent="0.55000000000000004">
      <c r="A2969">
        <v>6305799819</v>
      </c>
      <c r="B2969">
        <v>20</v>
      </c>
      <c r="C2969" t="s">
        <v>1004</v>
      </c>
    </row>
    <row r="2970" spans="1:3" x14ac:dyDescent="0.55000000000000004">
      <c r="A2970">
        <v>6305800231</v>
      </c>
      <c r="B2970">
        <v>16</v>
      </c>
      <c r="C2970" t="s">
        <v>1004</v>
      </c>
    </row>
    <row r="2971" spans="1:3" x14ac:dyDescent="0.55000000000000004">
      <c r="A2971">
        <v>6305887035</v>
      </c>
      <c r="B2971">
        <v>10</v>
      </c>
      <c r="C2971" t="s">
        <v>1004</v>
      </c>
    </row>
    <row r="2972" spans="1:3" x14ac:dyDescent="0.55000000000000004">
      <c r="A2972">
        <v>6305913857</v>
      </c>
      <c r="B2972">
        <v>12</v>
      </c>
      <c r="C2972" t="s">
        <v>1004</v>
      </c>
    </row>
    <row r="2973" spans="1:3" hidden="1" x14ac:dyDescent="0.55000000000000004">
      <c r="A2973">
        <v>6305964261</v>
      </c>
      <c r="B2973">
        <v>29</v>
      </c>
      <c r="C2973" t="s">
        <v>1004</v>
      </c>
    </row>
    <row r="2974" spans="1:3" hidden="1" x14ac:dyDescent="0.55000000000000004">
      <c r="A2974">
        <v>6306017756</v>
      </c>
      <c r="B2974">
        <v>26</v>
      </c>
      <c r="C2974" t="s">
        <v>1004</v>
      </c>
    </row>
    <row r="2975" spans="1:3" hidden="1" x14ac:dyDescent="0.55000000000000004">
      <c r="A2975">
        <v>6306022157</v>
      </c>
      <c r="B2975">
        <v>22</v>
      </c>
      <c r="C2975" t="s">
        <v>1004</v>
      </c>
    </row>
    <row r="2976" spans="1:3" x14ac:dyDescent="0.55000000000000004">
      <c r="A2976">
        <v>6306028018</v>
      </c>
      <c r="B2976">
        <v>9</v>
      </c>
      <c r="C2976" t="s">
        <v>1004</v>
      </c>
    </row>
    <row r="2977" spans="1:3" x14ac:dyDescent="0.55000000000000004">
      <c r="A2977">
        <v>6306034588</v>
      </c>
      <c r="B2977">
        <v>5</v>
      </c>
      <c r="C2977" t="s">
        <v>1004</v>
      </c>
    </row>
    <row r="2978" spans="1:3" hidden="1" x14ac:dyDescent="0.55000000000000004">
      <c r="A2978">
        <v>6306046443</v>
      </c>
      <c r="B2978">
        <v>19</v>
      </c>
      <c r="C2978" t="s">
        <v>1004</v>
      </c>
    </row>
    <row r="2979" spans="1:3" hidden="1" x14ac:dyDescent="0.55000000000000004">
      <c r="A2979">
        <v>6306160370</v>
      </c>
      <c r="B2979">
        <v>33</v>
      </c>
      <c r="C2979" t="s">
        <v>1008</v>
      </c>
    </row>
    <row r="2980" spans="1:3" hidden="1" x14ac:dyDescent="0.55000000000000004">
      <c r="A2980">
        <v>6306171460</v>
      </c>
      <c r="B2980">
        <v>33</v>
      </c>
      <c r="C2980" t="s">
        <v>1009</v>
      </c>
    </row>
    <row r="2981" spans="1:3" hidden="1" x14ac:dyDescent="0.55000000000000004">
      <c r="A2981">
        <v>6306269268</v>
      </c>
      <c r="B2981">
        <v>21</v>
      </c>
      <c r="C2981" t="s">
        <v>1004</v>
      </c>
    </row>
    <row r="2982" spans="1:3" hidden="1" x14ac:dyDescent="0.55000000000000004">
      <c r="A2982">
        <v>6306272565</v>
      </c>
      <c r="B2982">
        <v>23</v>
      </c>
      <c r="C2982" t="s">
        <v>1004</v>
      </c>
    </row>
    <row r="2983" spans="1:3" hidden="1" x14ac:dyDescent="0.55000000000000004">
      <c r="A2983">
        <v>6306305046</v>
      </c>
      <c r="B2983">
        <v>32</v>
      </c>
      <c r="C2983" t="s">
        <v>1004</v>
      </c>
    </row>
    <row r="2984" spans="1:3" hidden="1" x14ac:dyDescent="0.55000000000000004">
      <c r="A2984">
        <v>6306373120</v>
      </c>
      <c r="B2984">
        <v>33</v>
      </c>
      <c r="C2984" t="s">
        <v>1010</v>
      </c>
    </row>
    <row r="2985" spans="1:3" hidden="1" x14ac:dyDescent="0.55000000000000004">
      <c r="A2985">
        <v>6306534328</v>
      </c>
      <c r="B2985">
        <v>33</v>
      </c>
      <c r="C2985" t="s">
        <v>1011</v>
      </c>
    </row>
    <row r="2986" spans="1:3" hidden="1" x14ac:dyDescent="0.55000000000000004">
      <c r="A2986">
        <v>6306920160</v>
      </c>
      <c r="B2986">
        <v>33</v>
      </c>
      <c r="C2986" t="s">
        <v>1012</v>
      </c>
    </row>
    <row r="2987" spans="1:3" hidden="1" x14ac:dyDescent="0.55000000000000004">
      <c r="A2987">
        <v>6307468986</v>
      </c>
      <c r="B2987">
        <v>28</v>
      </c>
      <c r="C2987" t="s">
        <v>1004</v>
      </c>
    </row>
    <row r="2988" spans="1:3" hidden="1" x14ac:dyDescent="0.55000000000000004">
      <c r="A2988">
        <v>6307498319</v>
      </c>
      <c r="B2988">
        <v>33</v>
      </c>
      <c r="C2988" t="s">
        <v>1013</v>
      </c>
    </row>
    <row r="2989" spans="1:3" hidden="1" x14ac:dyDescent="0.55000000000000004">
      <c r="A2989">
        <v>6307517303</v>
      </c>
      <c r="B2989">
        <v>33</v>
      </c>
      <c r="C2989" t="s">
        <v>1014</v>
      </c>
    </row>
    <row r="2990" spans="1:3" x14ac:dyDescent="0.55000000000000004">
      <c r="A2990">
        <v>6307708813</v>
      </c>
      <c r="B2990">
        <v>1</v>
      </c>
      <c r="C2990" t="s">
        <v>1004</v>
      </c>
    </row>
    <row r="2991" spans="1:3" hidden="1" x14ac:dyDescent="0.55000000000000004">
      <c r="A2991">
        <v>6307712929</v>
      </c>
      <c r="B2991">
        <v>27</v>
      </c>
      <c r="C2991" t="s">
        <v>1004</v>
      </c>
    </row>
    <row r="2992" spans="1:3" x14ac:dyDescent="0.55000000000000004">
      <c r="A2992">
        <v>6307726873</v>
      </c>
      <c r="B2992">
        <v>7</v>
      </c>
      <c r="C2992" t="s">
        <v>1004</v>
      </c>
    </row>
    <row r="2993" spans="1:3" x14ac:dyDescent="0.55000000000000004">
      <c r="A2993">
        <v>6307773931</v>
      </c>
      <c r="B2993">
        <v>14</v>
      </c>
      <c r="C2993" t="s">
        <v>1004</v>
      </c>
    </row>
    <row r="2994" spans="1:3" x14ac:dyDescent="0.55000000000000004">
      <c r="A2994">
        <v>6307796410</v>
      </c>
      <c r="B2994">
        <v>15</v>
      </c>
      <c r="C2994" t="s">
        <v>1004</v>
      </c>
    </row>
    <row r="2995" spans="1:3" hidden="1" x14ac:dyDescent="0.55000000000000004">
      <c r="A2995">
        <v>6307920419</v>
      </c>
      <c r="B2995">
        <v>33</v>
      </c>
      <c r="C2995" t="s">
        <v>1015</v>
      </c>
    </row>
    <row r="2996" spans="1:3" x14ac:dyDescent="0.55000000000000004">
      <c r="A2996">
        <v>6308136449</v>
      </c>
      <c r="B2996">
        <v>17</v>
      </c>
      <c r="C2996" t="s">
        <v>1004</v>
      </c>
    </row>
    <row r="2997" spans="1:3" x14ac:dyDescent="0.55000000000000004">
      <c r="A2997">
        <v>6308205846</v>
      </c>
      <c r="B2997">
        <v>13</v>
      </c>
      <c r="C2997" t="s">
        <v>1004</v>
      </c>
    </row>
    <row r="2998" spans="1:3" x14ac:dyDescent="0.55000000000000004">
      <c r="A2998">
        <v>6308218862</v>
      </c>
      <c r="B2998">
        <v>3</v>
      </c>
      <c r="C2998" t="s">
        <v>1004</v>
      </c>
    </row>
    <row r="2999" spans="1:3" hidden="1" x14ac:dyDescent="0.55000000000000004">
      <c r="A2999">
        <v>6308281849</v>
      </c>
      <c r="B2999">
        <v>33</v>
      </c>
      <c r="C2999" t="s">
        <v>1016</v>
      </c>
    </row>
    <row r="3000" spans="1:3" hidden="1" x14ac:dyDescent="0.55000000000000004">
      <c r="A3000">
        <v>6308762046</v>
      </c>
      <c r="B3000">
        <v>33</v>
      </c>
      <c r="C3000" t="s">
        <v>1017</v>
      </c>
    </row>
    <row r="3001" spans="1:3" hidden="1" x14ac:dyDescent="0.55000000000000004">
      <c r="A3001">
        <v>6309642306</v>
      </c>
      <c r="B3001">
        <v>33</v>
      </c>
      <c r="C3001" t="s">
        <v>1018</v>
      </c>
    </row>
    <row r="3002" spans="1:3" hidden="1" x14ac:dyDescent="0.55000000000000004">
      <c r="A3002">
        <v>6310016927</v>
      </c>
      <c r="B3002">
        <v>33</v>
      </c>
      <c r="C3002" t="s">
        <v>1019</v>
      </c>
    </row>
    <row r="3003" spans="1:3" hidden="1" x14ac:dyDescent="0.55000000000000004">
      <c r="A3003">
        <v>6311150260</v>
      </c>
      <c r="B3003">
        <v>33</v>
      </c>
      <c r="C3003" t="s">
        <v>1020</v>
      </c>
    </row>
    <row r="3004" spans="1:3" hidden="1" x14ac:dyDescent="0.55000000000000004">
      <c r="A3004">
        <v>6330361072</v>
      </c>
      <c r="B3004">
        <v>24</v>
      </c>
      <c r="C3004" t="s">
        <v>50</v>
      </c>
    </row>
    <row r="3005" spans="1:3" x14ac:dyDescent="0.55000000000000004">
      <c r="A3005">
        <v>6330394386</v>
      </c>
      <c r="B3005">
        <v>8</v>
      </c>
      <c r="C3005" t="s">
        <v>50</v>
      </c>
    </row>
    <row r="3006" spans="1:3" x14ac:dyDescent="0.55000000000000004">
      <c r="A3006">
        <v>6330510613</v>
      </c>
      <c r="B3006">
        <v>11</v>
      </c>
      <c r="C3006" t="s">
        <v>50</v>
      </c>
    </row>
    <row r="3007" spans="1:3" hidden="1" x14ac:dyDescent="0.55000000000000004">
      <c r="A3007">
        <v>6330553953</v>
      </c>
      <c r="B3007">
        <v>31</v>
      </c>
      <c r="C3007" t="s">
        <v>50</v>
      </c>
    </row>
    <row r="3008" spans="1:3" x14ac:dyDescent="0.55000000000000004">
      <c r="A3008">
        <v>6330556972</v>
      </c>
      <c r="B3008">
        <v>2</v>
      </c>
      <c r="C3008" t="s">
        <v>50</v>
      </c>
    </row>
    <row r="3009" spans="1:3" hidden="1" x14ac:dyDescent="0.55000000000000004">
      <c r="A3009">
        <v>6330570156</v>
      </c>
      <c r="B3009">
        <v>30</v>
      </c>
      <c r="C3009" t="s">
        <v>50</v>
      </c>
    </row>
    <row r="3010" spans="1:3" x14ac:dyDescent="0.55000000000000004">
      <c r="A3010">
        <v>6330587103</v>
      </c>
      <c r="B3010">
        <v>6</v>
      </c>
      <c r="C3010" t="s">
        <v>50</v>
      </c>
    </row>
    <row r="3011" spans="1:3" hidden="1" x14ac:dyDescent="0.55000000000000004">
      <c r="A3011">
        <v>6330652550</v>
      </c>
      <c r="B3011">
        <v>18</v>
      </c>
      <c r="C3011" t="s">
        <v>50</v>
      </c>
    </row>
    <row r="3012" spans="1:3" x14ac:dyDescent="0.55000000000000004">
      <c r="A3012">
        <v>6330668139</v>
      </c>
      <c r="B3012">
        <v>4</v>
      </c>
      <c r="C3012" t="s">
        <v>50</v>
      </c>
    </row>
    <row r="3013" spans="1:3" hidden="1" x14ac:dyDescent="0.55000000000000004">
      <c r="A3013">
        <v>6330793519</v>
      </c>
      <c r="B3013">
        <v>25</v>
      </c>
      <c r="C3013" t="s">
        <v>50</v>
      </c>
    </row>
    <row r="3014" spans="1:3" hidden="1" x14ac:dyDescent="0.55000000000000004">
      <c r="A3014">
        <v>6330798510</v>
      </c>
      <c r="B3014">
        <v>20</v>
      </c>
      <c r="C3014" t="s">
        <v>50</v>
      </c>
    </row>
    <row r="3015" spans="1:3" x14ac:dyDescent="0.55000000000000004">
      <c r="A3015">
        <v>6330798942</v>
      </c>
      <c r="B3015">
        <v>16</v>
      </c>
      <c r="C3015" t="s">
        <v>50</v>
      </c>
    </row>
    <row r="3016" spans="1:3" x14ac:dyDescent="0.55000000000000004">
      <c r="A3016">
        <v>6330876795</v>
      </c>
      <c r="B3016">
        <v>10</v>
      </c>
      <c r="C3016" t="s">
        <v>50</v>
      </c>
    </row>
    <row r="3017" spans="1:3" x14ac:dyDescent="0.55000000000000004">
      <c r="A3017">
        <v>6330916367</v>
      </c>
      <c r="B3017">
        <v>12</v>
      </c>
      <c r="C3017" t="s">
        <v>50</v>
      </c>
    </row>
    <row r="3018" spans="1:3" hidden="1" x14ac:dyDescent="0.55000000000000004">
      <c r="A3018">
        <v>6330962967</v>
      </c>
      <c r="B3018">
        <v>29</v>
      </c>
      <c r="C3018" t="s">
        <v>50</v>
      </c>
    </row>
    <row r="3019" spans="1:3" hidden="1" x14ac:dyDescent="0.55000000000000004">
      <c r="A3019">
        <v>6331016462</v>
      </c>
      <c r="B3019">
        <v>26</v>
      </c>
      <c r="C3019" t="s">
        <v>50</v>
      </c>
    </row>
    <row r="3020" spans="1:3" hidden="1" x14ac:dyDescent="0.55000000000000004">
      <c r="A3020">
        <v>6331025611</v>
      </c>
      <c r="B3020">
        <v>22</v>
      </c>
      <c r="C3020" t="s">
        <v>50</v>
      </c>
    </row>
    <row r="3021" spans="1:3" x14ac:dyDescent="0.55000000000000004">
      <c r="A3021">
        <v>6331031407</v>
      </c>
      <c r="B3021">
        <v>9</v>
      </c>
      <c r="C3021" t="s">
        <v>50</v>
      </c>
    </row>
    <row r="3022" spans="1:3" x14ac:dyDescent="0.55000000000000004">
      <c r="A3022">
        <v>6331035934</v>
      </c>
      <c r="B3022">
        <v>5</v>
      </c>
      <c r="C3022" t="s">
        <v>50</v>
      </c>
    </row>
    <row r="3023" spans="1:3" hidden="1" x14ac:dyDescent="0.55000000000000004">
      <c r="A3023">
        <v>6331081415</v>
      </c>
      <c r="B3023">
        <v>19</v>
      </c>
      <c r="C3023" t="s">
        <v>50</v>
      </c>
    </row>
    <row r="3024" spans="1:3" hidden="1" x14ac:dyDescent="0.55000000000000004">
      <c r="A3024">
        <v>6331232716</v>
      </c>
      <c r="B3024">
        <v>21</v>
      </c>
      <c r="C3024" t="s">
        <v>50</v>
      </c>
    </row>
    <row r="3025" spans="1:3" hidden="1" x14ac:dyDescent="0.55000000000000004">
      <c r="A3025">
        <v>6331271256</v>
      </c>
      <c r="B3025">
        <v>23</v>
      </c>
      <c r="C3025" t="s">
        <v>50</v>
      </c>
    </row>
    <row r="3026" spans="1:3" hidden="1" x14ac:dyDescent="0.55000000000000004">
      <c r="A3026">
        <v>6331324917</v>
      </c>
      <c r="B3026">
        <v>32</v>
      </c>
      <c r="C3026" t="s">
        <v>50</v>
      </c>
    </row>
    <row r="3027" spans="1:3" hidden="1" x14ac:dyDescent="0.55000000000000004">
      <c r="A3027">
        <v>6332467737</v>
      </c>
      <c r="B3027">
        <v>28</v>
      </c>
      <c r="C3027" t="s">
        <v>50</v>
      </c>
    </row>
    <row r="3028" spans="1:3" x14ac:dyDescent="0.55000000000000004">
      <c r="A3028">
        <v>6332702252</v>
      </c>
      <c r="B3028">
        <v>1</v>
      </c>
      <c r="C3028" t="s">
        <v>50</v>
      </c>
    </row>
    <row r="3029" spans="1:3" hidden="1" x14ac:dyDescent="0.55000000000000004">
      <c r="A3029">
        <v>6332711635</v>
      </c>
      <c r="B3029">
        <v>27</v>
      </c>
      <c r="C3029" t="s">
        <v>50</v>
      </c>
    </row>
    <row r="3030" spans="1:3" x14ac:dyDescent="0.55000000000000004">
      <c r="A3030">
        <v>6332722985</v>
      </c>
      <c r="B3030">
        <v>7</v>
      </c>
      <c r="C3030" t="s">
        <v>50</v>
      </c>
    </row>
    <row r="3031" spans="1:3" x14ac:dyDescent="0.55000000000000004">
      <c r="A3031">
        <v>6332771200</v>
      </c>
      <c r="B3031">
        <v>14</v>
      </c>
      <c r="C3031" t="s">
        <v>50</v>
      </c>
    </row>
    <row r="3032" spans="1:3" x14ac:dyDescent="0.55000000000000004">
      <c r="A3032">
        <v>6332783463</v>
      </c>
      <c r="B3032">
        <v>15</v>
      </c>
      <c r="C3032" t="s">
        <v>50</v>
      </c>
    </row>
    <row r="3033" spans="1:3" x14ac:dyDescent="0.55000000000000004">
      <c r="A3033">
        <v>6333135049</v>
      </c>
      <c r="B3033">
        <v>17</v>
      </c>
      <c r="C3033" t="s">
        <v>50</v>
      </c>
    </row>
    <row r="3034" spans="1:3" x14ac:dyDescent="0.55000000000000004">
      <c r="A3034">
        <v>6333204849</v>
      </c>
      <c r="B3034">
        <v>13</v>
      </c>
      <c r="C3034" t="s">
        <v>50</v>
      </c>
    </row>
    <row r="3035" spans="1:3" x14ac:dyDescent="0.55000000000000004">
      <c r="A3035">
        <v>6333219126</v>
      </c>
      <c r="B3035">
        <v>3</v>
      </c>
      <c r="C3035" t="s">
        <v>50</v>
      </c>
    </row>
    <row r="3036" spans="1:3" hidden="1" x14ac:dyDescent="0.55000000000000004">
      <c r="A3036">
        <v>6600394307</v>
      </c>
      <c r="B3036">
        <v>24</v>
      </c>
      <c r="C3036" t="s">
        <v>1021</v>
      </c>
    </row>
    <row r="3037" spans="1:3" hidden="1" x14ac:dyDescent="0.55000000000000004">
      <c r="A3037">
        <v>6600395127</v>
      </c>
      <c r="B3037">
        <v>24</v>
      </c>
      <c r="C3037" t="s">
        <v>0</v>
      </c>
    </row>
    <row r="3038" spans="1:3" x14ac:dyDescent="0.55000000000000004">
      <c r="A3038">
        <v>6600428664</v>
      </c>
      <c r="B3038">
        <v>8</v>
      </c>
      <c r="C3038" t="s">
        <v>1022</v>
      </c>
    </row>
    <row r="3039" spans="1:3" x14ac:dyDescent="0.55000000000000004">
      <c r="A3039">
        <v>6600429552</v>
      </c>
      <c r="B3039">
        <v>8</v>
      </c>
      <c r="C3039" t="s">
        <v>0</v>
      </c>
    </row>
    <row r="3040" spans="1:3" x14ac:dyDescent="0.55000000000000004">
      <c r="A3040">
        <v>6600545658</v>
      </c>
      <c r="B3040">
        <v>11</v>
      </c>
      <c r="C3040" t="s">
        <v>1023</v>
      </c>
    </row>
    <row r="3041" spans="1:3" x14ac:dyDescent="0.55000000000000004">
      <c r="A3041">
        <v>6600546478</v>
      </c>
      <c r="B3041">
        <v>11</v>
      </c>
      <c r="C3041" t="s">
        <v>0</v>
      </c>
    </row>
    <row r="3042" spans="1:3" x14ac:dyDescent="0.55000000000000004">
      <c r="A3042">
        <v>6600591460</v>
      </c>
      <c r="B3042">
        <v>2</v>
      </c>
      <c r="C3042" t="s">
        <v>1024</v>
      </c>
    </row>
    <row r="3043" spans="1:3" x14ac:dyDescent="0.55000000000000004">
      <c r="A3043">
        <v>6600592279</v>
      </c>
      <c r="B3043">
        <v>2</v>
      </c>
      <c r="C3043" t="s">
        <v>0</v>
      </c>
    </row>
    <row r="3044" spans="1:3" hidden="1" x14ac:dyDescent="0.55000000000000004">
      <c r="A3044">
        <v>6600604421</v>
      </c>
      <c r="B3044">
        <v>30</v>
      </c>
      <c r="C3044" t="s">
        <v>1025</v>
      </c>
    </row>
    <row r="3045" spans="1:3" hidden="1" x14ac:dyDescent="0.55000000000000004">
      <c r="A3045">
        <v>6600605239</v>
      </c>
      <c r="B3045">
        <v>30</v>
      </c>
      <c r="C3045" t="s">
        <v>0</v>
      </c>
    </row>
    <row r="3046" spans="1:3" x14ac:dyDescent="0.55000000000000004">
      <c r="A3046">
        <v>6600606618</v>
      </c>
      <c r="B3046">
        <v>6</v>
      </c>
      <c r="C3046" t="s">
        <v>1026</v>
      </c>
    </row>
    <row r="3047" spans="1:3" x14ac:dyDescent="0.55000000000000004">
      <c r="A3047">
        <v>6600607509</v>
      </c>
      <c r="B3047">
        <v>6</v>
      </c>
      <c r="C3047" t="s">
        <v>0</v>
      </c>
    </row>
    <row r="3048" spans="1:3" hidden="1" x14ac:dyDescent="0.55000000000000004">
      <c r="A3048">
        <v>6600677906</v>
      </c>
      <c r="B3048">
        <v>33</v>
      </c>
      <c r="C3048" t="s">
        <v>9</v>
      </c>
    </row>
    <row r="3049" spans="1:3" hidden="1" x14ac:dyDescent="0.55000000000000004">
      <c r="A3049">
        <v>6600686750</v>
      </c>
      <c r="B3049">
        <v>18</v>
      </c>
      <c r="C3049" t="s">
        <v>1027</v>
      </c>
    </row>
    <row r="3050" spans="1:3" hidden="1" x14ac:dyDescent="0.55000000000000004">
      <c r="A3050">
        <v>6600687568</v>
      </c>
      <c r="B3050">
        <v>18</v>
      </c>
      <c r="C3050" t="s">
        <v>0</v>
      </c>
    </row>
    <row r="3051" spans="1:3" x14ac:dyDescent="0.55000000000000004">
      <c r="A3051">
        <v>6600703061</v>
      </c>
      <c r="B3051">
        <v>4</v>
      </c>
      <c r="C3051" t="s">
        <v>1028</v>
      </c>
    </row>
    <row r="3052" spans="1:3" x14ac:dyDescent="0.55000000000000004">
      <c r="A3052">
        <v>6600703880</v>
      </c>
      <c r="B3052">
        <v>4</v>
      </c>
      <c r="C3052" t="s">
        <v>0</v>
      </c>
    </row>
    <row r="3053" spans="1:3" hidden="1" x14ac:dyDescent="0.55000000000000004">
      <c r="A3053">
        <v>6600826240</v>
      </c>
      <c r="B3053">
        <v>25</v>
      </c>
      <c r="C3053" t="s">
        <v>1029</v>
      </c>
    </row>
    <row r="3054" spans="1:3" hidden="1" x14ac:dyDescent="0.55000000000000004">
      <c r="A3054">
        <v>6600827060</v>
      </c>
      <c r="B3054">
        <v>25</v>
      </c>
      <c r="C3054" t="s">
        <v>0</v>
      </c>
    </row>
    <row r="3055" spans="1:3" hidden="1" x14ac:dyDescent="0.55000000000000004">
      <c r="A3055">
        <v>6600832028</v>
      </c>
      <c r="B3055">
        <v>20</v>
      </c>
      <c r="C3055" t="s">
        <v>1030</v>
      </c>
    </row>
    <row r="3056" spans="1:3" hidden="1" x14ac:dyDescent="0.55000000000000004">
      <c r="A3056">
        <v>6600832846</v>
      </c>
      <c r="B3056">
        <v>20</v>
      </c>
      <c r="C3056" t="s">
        <v>0</v>
      </c>
    </row>
    <row r="3057" spans="1:3" x14ac:dyDescent="0.55000000000000004">
      <c r="A3057">
        <v>6600833502</v>
      </c>
      <c r="B3057">
        <v>16</v>
      </c>
      <c r="C3057" t="s">
        <v>1031</v>
      </c>
    </row>
    <row r="3058" spans="1:3" x14ac:dyDescent="0.55000000000000004">
      <c r="A3058">
        <v>6600834320</v>
      </c>
      <c r="B3058">
        <v>16</v>
      </c>
      <c r="C3058" t="s">
        <v>0</v>
      </c>
    </row>
    <row r="3059" spans="1:3" x14ac:dyDescent="0.55000000000000004">
      <c r="A3059">
        <v>6600911802</v>
      </c>
      <c r="B3059">
        <v>10</v>
      </c>
      <c r="C3059" t="s">
        <v>1032</v>
      </c>
    </row>
    <row r="3060" spans="1:3" x14ac:dyDescent="0.55000000000000004">
      <c r="A3060">
        <v>6600912621</v>
      </c>
      <c r="B3060">
        <v>10</v>
      </c>
      <c r="C3060" t="s">
        <v>0</v>
      </c>
    </row>
    <row r="3061" spans="1:3" x14ac:dyDescent="0.55000000000000004">
      <c r="A3061">
        <v>6600950347</v>
      </c>
      <c r="B3061">
        <v>12</v>
      </c>
      <c r="C3061" t="s">
        <v>1033</v>
      </c>
    </row>
    <row r="3062" spans="1:3" x14ac:dyDescent="0.55000000000000004">
      <c r="A3062">
        <v>6600951236</v>
      </c>
      <c r="B3062">
        <v>12</v>
      </c>
      <c r="C3062" t="s">
        <v>0</v>
      </c>
    </row>
    <row r="3063" spans="1:3" hidden="1" x14ac:dyDescent="0.55000000000000004">
      <c r="A3063">
        <v>6600997333</v>
      </c>
      <c r="B3063">
        <v>29</v>
      </c>
      <c r="C3063" t="s">
        <v>1034</v>
      </c>
    </row>
    <row r="3064" spans="1:3" hidden="1" x14ac:dyDescent="0.55000000000000004">
      <c r="A3064">
        <v>6600998152</v>
      </c>
      <c r="B3064">
        <v>29</v>
      </c>
      <c r="C3064" t="s">
        <v>0</v>
      </c>
    </row>
    <row r="3065" spans="1:3" hidden="1" x14ac:dyDescent="0.55000000000000004">
      <c r="A3065">
        <v>6601023340</v>
      </c>
      <c r="B3065">
        <v>22</v>
      </c>
      <c r="C3065" t="s">
        <v>1035</v>
      </c>
    </row>
    <row r="3066" spans="1:3" hidden="1" x14ac:dyDescent="0.55000000000000004">
      <c r="A3066">
        <v>6601024158</v>
      </c>
      <c r="B3066">
        <v>22</v>
      </c>
      <c r="C3066" t="s">
        <v>0</v>
      </c>
    </row>
    <row r="3067" spans="1:3" hidden="1" x14ac:dyDescent="0.55000000000000004">
      <c r="A3067">
        <v>6601049737</v>
      </c>
      <c r="B3067">
        <v>26</v>
      </c>
      <c r="C3067" t="s">
        <v>1036</v>
      </c>
    </row>
    <row r="3068" spans="1:3" hidden="1" x14ac:dyDescent="0.55000000000000004">
      <c r="A3068">
        <v>6601050556</v>
      </c>
      <c r="B3068">
        <v>26</v>
      </c>
      <c r="C3068" t="s">
        <v>0</v>
      </c>
    </row>
    <row r="3069" spans="1:3" x14ac:dyDescent="0.55000000000000004">
      <c r="A3069">
        <v>6601063145</v>
      </c>
      <c r="B3069">
        <v>9</v>
      </c>
      <c r="C3069" t="s">
        <v>1037</v>
      </c>
    </row>
    <row r="3070" spans="1:3" x14ac:dyDescent="0.55000000000000004">
      <c r="A3070">
        <v>6601063966</v>
      </c>
      <c r="B3070">
        <v>9</v>
      </c>
      <c r="C3070" t="s">
        <v>0</v>
      </c>
    </row>
    <row r="3071" spans="1:3" x14ac:dyDescent="0.55000000000000004">
      <c r="A3071">
        <v>6601070805</v>
      </c>
      <c r="B3071">
        <v>5</v>
      </c>
      <c r="C3071" t="s">
        <v>1038</v>
      </c>
    </row>
    <row r="3072" spans="1:3" x14ac:dyDescent="0.55000000000000004">
      <c r="A3072">
        <v>6601071624</v>
      </c>
      <c r="B3072">
        <v>5</v>
      </c>
      <c r="C3072" t="s">
        <v>0</v>
      </c>
    </row>
    <row r="3073" spans="1:3" hidden="1" x14ac:dyDescent="0.55000000000000004">
      <c r="A3073">
        <v>6601079223</v>
      </c>
      <c r="B3073">
        <v>19</v>
      </c>
      <c r="C3073" t="s">
        <v>1039</v>
      </c>
    </row>
    <row r="3074" spans="1:3" hidden="1" x14ac:dyDescent="0.55000000000000004">
      <c r="A3074">
        <v>6601080041</v>
      </c>
      <c r="B3074">
        <v>19</v>
      </c>
      <c r="C3074" t="s">
        <v>0</v>
      </c>
    </row>
    <row r="3075" spans="1:3" hidden="1" x14ac:dyDescent="0.55000000000000004">
      <c r="A3075">
        <v>6601266832</v>
      </c>
      <c r="B3075">
        <v>21</v>
      </c>
      <c r="C3075" t="s">
        <v>1040</v>
      </c>
    </row>
    <row r="3076" spans="1:3" hidden="1" x14ac:dyDescent="0.55000000000000004">
      <c r="A3076">
        <v>6601267650</v>
      </c>
      <c r="B3076">
        <v>21</v>
      </c>
      <c r="C3076" t="s">
        <v>0</v>
      </c>
    </row>
    <row r="3077" spans="1:3" hidden="1" x14ac:dyDescent="0.55000000000000004">
      <c r="A3077">
        <v>6601304939</v>
      </c>
      <c r="B3077">
        <v>23</v>
      </c>
      <c r="C3077" t="s">
        <v>1041</v>
      </c>
    </row>
    <row r="3078" spans="1:3" hidden="1" x14ac:dyDescent="0.55000000000000004">
      <c r="A3078">
        <v>6601305756</v>
      </c>
      <c r="B3078">
        <v>23</v>
      </c>
      <c r="C3078" t="s">
        <v>0</v>
      </c>
    </row>
    <row r="3079" spans="1:3" hidden="1" x14ac:dyDescent="0.55000000000000004">
      <c r="A3079">
        <v>6601338347</v>
      </c>
      <c r="B3079">
        <v>32</v>
      </c>
      <c r="C3079" t="s">
        <v>1042</v>
      </c>
    </row>
    <row r="3080" spans="1:3" hidden="1" x14ac:dyDescent="0.55000000000000004">
      <c r="A3080">
        <v>6601339166</v>
      </c>
      <c r="B3080">
        <v>32</v>
      </c>
      <c r="C3080" t="s">
        <v>0</v>
      </c>
    </row>
    <row r="3081" spans="1:3" hidden="1" x14ac:dyDescent="0.55000000000000004">
      <c r="A3081">
        <v>6602501428</v>
      </c>
      <c r="B3081">
        <v>28</v>
      </c>
      <c r="C3081" t="s">
        <v>1043</v>
      </c>
    </row>
    <row r="3082" spans="1:3" hidden="1" x14ac:dyDescent="0.55000000000000004">
      <c r="A3082">
        <v>6602502246</v>
      </c>
      <c r="B3082">
        <v>28</v>
      </c>
      <c r="C3082" t="s">
        <v>0</v>
      </c>
    </row>
    <row r="3083" spans="1:3" hidden="1" x14ac:dyDescent="0.55000000000000004">
      <c r="A3083">
        <v>6602563795</v>
      </c>
      <c r="B3083">
        <v>31</v>
      </c>
      <c r="C3083" t="s">
        <v>1044</v>
      </c>
    </row>
    <row r="3084" spans="1:3" hidden="1" x14ac:dyDescent="0.55000000000000004">
      <c r="A3084">
        <v>6602564614</v>
      </c>
      <c r="B3084">
        <v>31</v>
      </c>
      <c r="C3084" t="s">
        <v>0</v>
      </c>
    </row>
    <row r="3085" spans="1:3" x14ac:dyDescent="0.55000000000000004">
      <c r="A3085">
        <v>6602737141</v>
      </c>
      <c r="B3085">
        <v>1</v>
      </c>
      <c r="C3085" t="s">
        <v>1045</v>
      </c>
    </row>
    <row r="3086" spans="1:3" x14ac:dyDescent="0.55000000000000004">
      <c r="A3086">
        <v>6602737959</v>
      </c>
      <c r="B3086">
        <v>1</v>
      </c>
      <c r="C3086" t="s">
        <v>0</v>
      </c>
    </row>
    <row r="3087" spans="1:3" hidden="1" x14ac:dyDescent="0.55000000000000004">
      <c r="A3087">
        <v>6602745368</v>
      </c>
      <c r="B3087">
        <v>27</v>
      </c>
      <c r="C3087" t="s">
        <v>1046</v>
      </c>
    </row>
    <row r="3088" spans="1:3" hidden="1" x14ac:dyDescent="0.55000000000000004">
      <c r="A3088">
        <v>6602746186</v>
      </c>
      <c r="B3088">
        <v>27</v>
      </c>
      <c r="C3088" t="s">
        <v>0</v>
      </c>
    </row>
    <row r="3089" spans="1:3" x14ac:dyDescent="0.55000000000000004">
      <c r="A3089">
        <v>6602757783</v>
      </c>
      <c r="B3089">
        <v>7</v>
      </c>
      <c r="C3089" t="s">
        <v>1047</v>
      </c>
    </row>
    <row r="3090" spans="1:3" x14ac:dyDescent="0.55000000000000004">
      <c r="A3090">
        <v>6602758672</v>
      </c>
      <c r="B3090">
        <v>7</v>
      </c>
      <c r="C3090" t="s">
        <v>0</v>
      </c>
    </row>
    <row r="3091" spans="1:3" x14ac:dyDescent="0.55000000000000004">
      <c r="A3091">
        <v>6602805686</v>
      </c>
      <c r="B3091">
        <v>14</v>
      </c>
      <c r="C3091" t="s">
        <v>1048</v>
      </c>
    </row>
    <row r="3092" spans="1:3" x14ac:dyDescent="0.55000000000000004">
      <c r="A3092">
        <v>6602806505</v>
      </c>
      <c r="B3092">
        <v>14</v>
      </c>
      <c r="C3092" t="s">
        <v>0</v>
      </c>
    </row>
    <row r="3093" spans="1:3" x14ac:dyDescent="0.55000000000000004">
      <c r="A3093">
        <v>6602818332</v>
      </c>
      <c r="B3093">
        <v>15</v>
      </c>
      <c r="C3093" t="s">
        <v>1049</v>
      </c>
    </row>
    <row r="3094" spans="1:3" x14ac:dyDescent="0.55000000000000004">
      <c r="A3094">
        <v>6602819151</v>
      </c>
      <c r="B3094">
        <v>15</v>
      </c>
      <c r="C3094" t="s">
        <v>0</v>
      </c>
    </row>
    <row r="3095" spans="1:3" x14ac:dyDescent="0.55000000000000004">
      <c r="A3095">
        <v>6603169634</v>
      </c>
      <c r="B3095">
        <v>17</v>
      </c>
      <c r="C3095" t="s">
        <v>1050</v>
      </c>
    </row>
    <row r="3096" spans="1:3" x14ac:dyDescent="0.55000000000000004">
      <c r="A3096">
        <v>6603170453</v>
      </c>
      <c r="B3096">
        <v>17</v>
      </c>
      <c r="C3096" t="s">
        <v>0</v>
      </c>
    </row>
    <row r="3097" spans="1:3" x14ac:dyDescent="0.55000000000000004">
      <c r="A3097">
        <v>6603239755</v>
      </c>
      <c r="B3097">
        <v>13</v>
      </c>
      <c r="C3097" t="s">
        <v>1051</v>
      </c>
    </row>
    <row r="3098" spans="1:3" x14ac:dyDescent="0.55000000000000004">
      <c r="A3098">
        <v>6603240644</v>
      </c>
      <c r="B3098">
        <v>13</v>
      </c>
      <c r="C3098" t="s">
        <v>0</v>
      </c>
    </row>
    <row r="3099" spans="1:3" x14ac:dyDescent="0.55000000000000004">
      <c r="A3099">
        <v>6603254069</v>
      </c>
      <c r="B3099">
        <v>3</v>
      </c>
      <c r="C3099" t="s">
        <v>1052</v>
      </c>
    </row>
    <row r="3100" spans="1:3" x14ac:dyDescent="0.55000000000000004">
      <c r="A3100">
        <v>6603254887</v>
      </c>
      <c r="B3100">
        <v>3</v>
      </c>
      <c r="C3100" t="s">
        <v>0</v>
      </c>
    </row>
    <row r="3101" spans="1:3" hidden="1" x14ac:dyDescent="0.55000000000000004">
      <c r="A3101">
        <v>6605394348</v>
      </c>
      <c r="B3101">
        <v>24</v>
      </c>
      <c r="C3101" t="s">
        <v>1053</v>
      </c>
    </row>
    <row r="3102" spans="1:3" x14ac:dyDescent="0.55000000000000004">
      <c r="A3102">
        <v>6605434893</v>
      </c>
      <c r="B3102">
        <v>8</v>
      </c>
      <c r="C3102" t="s">
        <v>1053</v>
      </c>
    </row>
    <row r="3103" spans="1:3" hidden="1" x14ac:dyDescent="0.55000000000000004">
      <c r="A3103">
        <v>6605547250</v>
      </c>
      <c r="B3103">
        <v>33</v>
      </c>
      <c r="C3103" t="s">
        <v>1054</v>
      </c>
    </row>
    <row r="3104" spans="1:3" x14ac:dyDescent="0.55000000000000004">
      <c r="A3104">
        <v>6605552434</v>
      </c>
      <c r="B3104">
        <v>11</v>
      </c>
      <c r="C3104" t="s">
        <v>1053</v>
      </c>
    </row>
    <row r="3105" spans="1:3" x14ac:dyDescent="0.55000000000000004">
      <c r="A3105">
        <v>6605598393</v>
      </c>
      <c r="B3105">
        <v>2</v>
      </c>
      <c r="C3105" t="s">
        <v>1053</v>
      </c>
    </row>
    <row r="3106" spans="1:3" hidden="1" x14ac:dyDescent="0.55000000000000004">
      <c r="A3106">
        <v>6605604769</v>
      </c>
      <c r="B3106">
        <v>30</v>
      </c>
      <c r="C3106" t="s">
        <v>1053</v>
      </c>
    </row>
    <row r="3107" spans="1:3" x14ac:dyDescent="0.55000000000000004">
      <c r="A3107">
        <v>6605612802</v>
      </c>
      <c r="B3107">
        <v>6</v>
      </c>
      <c r="C3107" t="s">
        <v>1053</v>
      </c>
    </row>
    <row r="3108" spans="1:3" hidden="1" x14ac:dyDescent="0.55000000000000004">
      <c r="A3108">
        <v>6605623463</v>
      </c>
      <c r="B3108">
        <v>33</v>
      </c>
      <c r="C3108" t="s">
        <v>1055</v>
      </c>
    </row>
    <row r="3109" spans="1:3" hidden="1" x14ac:dyDescent="0.55000000000000004">
      <c r="A3109">
        <v>6605655189</v>
      </c>
      <c r="B3109">
        <v>33</v>
      </c>
      <c r="C3109" t="s">
        <v>1056</v>
      </c>
    </row>
    <row r="3110" spans="1:3" hidden="1" x14ac:dyDescent="0.55000000000000004">
      <c r="A3110">
        <v>6605685907</v>
      </c>
      <c r="B3110">
        <v>18</v>
      </c>
      <c r="C3110" t="s">
        <v>1053</v>
      </c>
    </row>
    <row r="3111" spans="1:3" x14ac:dyDescent="0.55000000000000004">
      <c r="A3111">
        <v>6605699111</v>
      </c>
      <c r="B3111">
        <v>4</v>
      </c>
      <c r="C3111" t="s">
        <v>1053</v>
      </c>
    </row>
    <row r="3112" spans="1:3" hidden="1" x14ac:dyDescent="0.55000000000000004">
      <c r="A3112">
        <v>6605727835</v>
      </c>
      <c r="B3112">
        <v>33</v>
      </c>
      <c r="C3112" t="s">
        <v>1057</v>
      </c>
    </row>
    <row r="3113" spans="1:3" hidden="1" x14ac:dyDescent="0.55000000000000004">
      <c r="A3113">
        <v>6605812121</v>
      </c>
      <c r="B3113">
        <v>33</v>
      </c>
      <c r="C3113" t="s">
        <v>1058</v>
      </c>
    </row>
    <row r="3114" spans="1:3" hidden="1" x14ac:dyDescent="0.55000000000000004">
      <c r="A3114">
        <v>6605826814</v>
      </c>
      <c r="B3114">
        <v>25</v>
      </c>
      <c r="C3114" t="s">
        <v>1053</v>
      </c>
    </row>
    <row r="3115" spans="1:3" hidden="1" x14ac:dyDescent="0.55000000000000004">
      <c r="A3115">
        <v>6605832300</v>
      </c>
      <c r="B3115">
        <v>20</v>
      </c>
      <c r="C3115" t="s">
        <v>1053</v>
      </c>
    </row>
    <row r="3116" spans="1:3" x14ac:dyDescent="0.55000000000000004">
      <c r="A3116">
        <v>6605834829</v>
      </c>
      <c r="B3116">
        <v>16</v>
      </c>
      <c r="C3116" t="s">
        <v>1053</v>
      </c>
    </row>
    <row r="3117" spans="1:3" hidden="1" x14ac:dyDescent="0.55000000000000004">
      <c r="A3117">
        <v>6605870649</v>
      </c>
      <c r="B3117">
        <v>33</v>
      </c>
      <c r="C3117" t="s">
        <v>1059</v>
      </c>
    </row>
    <row r="3118" spans="1:3" x14ac:dyDescent="0.55000000000000004">
      <c r="A3118">
        <v>6605918464</v>
      </c>
      <c r="B3118">
        <v>10</v>
      </c>
      <c r="C3118" t="s">
        <v>1053</v>
      </c>
    </row>
    <row r="3119" spans="1:3" x14ac:dyDescent="0.55000000000000004">
      <c r="A3119">
        <v>6605956574</v>
      </c>
      <c r="B3119">
        <v>12</v>
      </c>
      <c r="C3119" t="s">
        <v>1053</v>
      </c>
    </row>
    <row r="3120" spans="1:3" hidden="1" x14ac:dyDescent="0.55000000000000004">
      <c r="A3120">
        <v>6605997034</v>
      </c>
      <c r="B3120">
        <v>29</v>
      </c>
      <c r="C3120" t="s">
        <v>1053</v>
      </c>
    </row>
    <row r="3121" spans="1:3" hidden="1" x14ac:dyDescent="0.55000000000000004">
      <c r="A3121">
        <v>6606022888</v>
      </c>
      <c r="B3121">
        <v>22</v>
      </c>
      <c r="C3121" t="s">
        <v>1053</v>
      </c>
    </row>
    <row r="3122" spans="1:3" hidden="1" x14ac:dyDescent="0.55000000000000004">
      <c r="A3122">
        <v>6606049783</v>
      </c>
      <c r="B3122">
        <v>26</v>
      </c>
      <c r="C3122" t="s">
        <v>1053</v>
      </c>
    </row>
    <row r="3123" spans="1:3" x14ac:dyDescent="0.55000000000000004">
      <c r="A3123">
        <v>6606059230</v>
      </c>
      <c r="B3123">
        <v>9</v>
      </c>
      <c r="C3123" t="s">
        <v>1053</v>
      </c>
    </row>
    <row r="3124" spans="1:3" x14ac:dyDescent="0.55000000000000004">
      <c r="A3124">
        <v>6606077301</v>
      </c>
      <c r="B3124">
        <v>5</v>
      </c>
      <c r="C3124" t="s">
        <v>1053</v>
      </c>
    </row>
    <row r="3125" spans="1:3" hidden="1" x14ac:dyDescent="0.55000000000000004">
      <c r="A3125">
        <v>6606078598</v>
      </c>
      <c r="B3125">
        <v>19</v>
      </c>
      <c r="C3125" t="s">
        <v>1053</v>
      </c>
    </row>
    <row r="3126" spans="1:3" hidden="1" x14ac:dyDescent="0.55000000000000004">
      <c r="A3126">
        <v>6606265936</v>
      </c>
      <c r="B3126">
        <v>21</v>
      </c>
      <c r="C3126" t="s">
        <v>1053</v>
      </c>
    </row>
    <row r="3127" spans="1:3" hidden="1" x14ac:dyDescent="0.55000000000000004">
      <c r="A3127">
        <v>6606304634</v>
      </c>
      <c r="B3127">
        <v>23</v>
      </c>
      <c r="C3127" t="s">
        <v>1053</v>
      </c>
    </row>
    <row r="3128" spans="1:3" hidden="1" x14ac:dyDescent="0.55000000000000004">
      <c r="A3128">
        <v>6606339876</v>
      </c>
      <c r="B3128">
        <v>32</v>
      </c>
      <c r="C3128" t="s">
        <v>1053</v>
      </c>
    </row>
    <row r="3129" spans="1:3" hidden="1" x14ac:dyDescent="0.55000000000000004">
      <c r="A3129">
        <v>6606526984</v>
      </c>
      <c r="B3129">
        <v>33</v>
      </c>
      <c r="C3129" t="s">
        <v>1060</v>
      </c>
    </row>
    <row r="3130" spans="1:3" hidden="1" x14ac:dyDescent="0.55000000000000004">
      <c r="A3130">
        <v>6606563911</v>
      </c>
      <c r="B3130">
        <v>33</v>
      </c>
      <c r="C3130" t="s">
        <v>1061</v>
      </c>
    </row>
    <row r="3131" spans="1:3" hidden="1" x14ac:dyDescent="0.55000000000000004">
      <c r="A3131">
        <v>6607131122</v>
      </c>
      <c r="B3131">
        <v>33</v>
      </c>
      <c r="C3131" t="s">
        <v>1062</v>
      </c>
    </row>
    <row r="3132" spans="1:3" hidden="1" x14ac:dyDescent="0.55000000000000004">
      <c r="A3132">
        <v>6607198138</v>
      </c>
      <c r="B3132">
        <v>33</v>
      </c>
      <c r="C3132" t="s">
        <v>1063</v>
      </c>
    </row>
    <row r="3133" spans="1:3" hidden="1" x14ac:dyDescent="0.55000000000000004">
      <c r="A3133">
        <v>6607501149</v>
      </c>
      <c r="B3133">
        <v>28</v>
      </c>
      <c r="C3133" t="s">
        <v>1053</v>
      </c>
    </row>
    <row r="3134" spans="1:3" hidden="1" x14ac:dyDescent="0.55000000000000004">
      <c r="A3134">
        <v>6607564557</v>
      </c>
      <c r="B3134">
        <v>31</v>
      </c>
      <c r="C3134" t="s">
        <v>1053</v>
      </c>
    </row>
    <row r="3135" spans="1:3" hidden="1" x14ac:dyDescent="0.55000000000000004">
      <c r="A3135">
        <v>6607594367</v>
      </c>
      <c r="B3135">
        <v>33</v>
      </c>
      <c r="C3135" t="s">
        <v>1064</v>
      </c>
    </row>
    <row r="3136" spans="1:3" x14ac:dyDescent="0.55000000000000004">
      <c r="A3136">
        <v>6607732923</v>
      </c>
      <c r="B3136">
        <v>1</v>
      </c>
      <c r="C3136" t="s">
        <v>1053</v>
      </c>
    </row>
    <row r="3137" spans="1:3" hidden="1" x14ac:dyDescent="0.55000000000000004">
      <c r="A3137">
        <v>6607745120</v>
      </c>
      <c r="B3137">
        <v>27</v>
      </c>
      <c r="C3137" t="s">
        <v>1053</v>
      </c>
    </row>
    <row r="3138" spans="1:3" x14ac:dyDescent="0.55000000000000004">
      <c r="A3138">
        <v>6607764010</v>
      </c>
      <c r="B3138">
        <v>7</v>
      </c>
      <c r="C3138" t="s">
        <v>1053</v>
      </c>
    </row>
    <row r="3139" spans="1:3" x14ac:dyDescent="0.55000000000000004">
      <c r="A3139">
        <v>6607812275</v>
      </c>
      <c r="B3139">
        <v>14</v>
      </c>
      <c r="C3139" t="s">
        <v>1053</v>
      </c>
    </row>
    <row r="3140" spans="1:3" x14ac:dyDescent="0.55000000000000004">
      <c r="A3140">
        <v>6607824682</v>
      </c>
      <c r="B3140">
        <v>15</v>
      </c>
      <c r="C3140" t="s">
        <v>1053</v>
      </c>
    </row>
    <row r="3141" spans="1:3" x14ac:dyDescent="0.55000000000000004">
      <c r="A3141">
        <v>6608177027</v>
      </c>
      <c r="B3141">
        <v>17</v>
      </c>
      <c r="C3141" t="s">
        <v>1053</v>
      </c>
    </row>
    <row r="3142" spans="1:3" x14ac:dyDescent="0.55000000000000004">
      <c r="A3142">
        <v>6608249817</v>
      </c>
      <c r="B3142">
        <v>13</v>
      </c>
      <c r="C3142" t="s">
        <v>1053</v>
      </c>
    </row>
    <row r="3143" spans="1:3" x14ac:dyDescent="0.55000000000000004">
      <c r="A3143">
        <v>6608250158</v>
      </c>
      <c r="B3143">
        <v>3</v>
      </c>
      <c r="C3143" t="s">
        <v>1053</v>
      </c>
    </row>
    <row r="3144" spans="1:3" hidden="1" x14ac:dyDescent="0.55000000000000004">
      <c r="A3144">
        <v>6608578203</v>
      </c>
      <c r="B3144">
        <v>33</v>
      </c>
      <c r="C3144" t="s">
        <v>1065</v>
      </c>
    </row>
    <row r="3145" spans="1:3" hidden="1" x14ac:dyDescent="0.55000000000000004">
      <c r="A3145">
        <v>6609137416</v>
      </c>
      <c r="B3145">
        <v>33</v>
      </c>
      <c r="C3145" t="s">
        <v>1066</v>
      </c>
    </row>
    <row r="3146" spans="1:3" hidden="1" x14ac:dyDescent="0.55000000000000004">
      <c r="A3146">
        <v>6609441302</v>
      </c>
      <c r="B3146">
        <v>33</v>
      </c>
      <c r="C3146" t="s">
        <v>1067</v>
      </c>
    </row>
    <row r="3147" spans="1:3" hidden="1" x14ac:dyDescent="0.55000000000000004">
      <c r="A3147">
        <v>6609448069</v>
      </c>
      <c r="B3147">
        <v>33</v>
      </c>
      <c r="C3147" t="s">
        <v>1068</v>
      </c>
    </row>
    <row r="3148" spans="1:3" hidden="1" x14ac:dyDescent="0.55000000000000004">
      <c r="A3148">
        <v>6609609635</v>
      </c>
      <c r="B3148">
        <v>33</v>
      </c>
      <c r="C3148" t="s">
        <v>1069</v>
      </c>
    </row>
    <row r="3149" spans="1:3" hidden="1" x14ac:dyDescent="0.55000000000000004">
      <c r="A3149">
        <v>6609741920</v>
      </c>
      <c r="B3149">
        <v>33</v>
      </c>
      <c r="C3149" t="s">
        <v>1070</v>
      </c>
    </row>
    <row r="3150" spans="1:3" hidden="1" x14ac:dyDescent="0.55000000000000004">
      <c r="A3150">
        <v>6610911171</v>
      </c>
      <c r="B3150">
        <v>33</v>
      </c>
      <c r="C3150" t="s">
        <v>1071</v>
      </c>
    </row>
    <row r="3151" spans="1:3" hidden="1" x14ac:dyDescent="0.55000000000000004">
      <c r="A3151">
        <v>6610919049</v>
      </c>
      <c r="B3151">
        <v>33</v>
      </c>
      <c r="C3151" t="s">
        <v>1072</v>
      </c>
    </row>
    <row r="3152" spans="1:3" hidden="1" x14ac:dyDescent="0.55000000000000004">
      <c r="A3152">
        <v>6610926746</v>
      </c>
      <c r="B3152">
        <v>33</v>
      </c>
      <c r="C3152" t="s">
        <v>1073</v>
      </c>
    </row>
    <row r="3153" spans="1:3" hidden="1" x14ac:dyDescent="0.55000000000000004">
      <c r="A3153">
        <v>6610934436</v>
      </c>
      <c r="B3153">
        <v>33</v>
      </c>
      <c r="C3153" t="s">
        <v>1074</v>
      </c>
    </row>
    <row r="3154" spans="1:3" hidden="1" x14ac:dyDescent="0.55000000000000004">
      <c r="A3154">
        <v>6611526430</v>
      </c>
      <c r="B3154">
        <v>33</v>
      </c>
      <c r="C3154" t="s">
        <v>1075</v>
      </c>
    </row>
    <row r="3155" spans="1:3" hidden="1" x14ac:dyDescent="0.55000000000000004">
      <c r="A3155">
        <v>6630392303</v>
      </c>
      <c r="B3155">
        <v>24</v>
      </c>
      <c r="C3155" t="s">
        <v>50</v>
      </c>
    </row>
    <row r="3156" spans="1:3" x14ac:dyDescent="0.55000000000000004">
      <c r="A3156">
        <v>6630430000</v>
      </c>
      <c r="B3156">
        <v>8</v>
      </c>
      <c r="C3156" t="s">
        <v>50</v>
      </c>
    </row>
    <row r="3157" spans="1:3" x14ac:dyDescent="0.55000000000000004">
      <c r="A3157">
        <v>6630547691</v>
      </c>
      <c r="B3157">
        <v>11</v>
      </c>
      <c r="C3157" t="s">
        <v>50</v>
      </c>
    </row>
    <row r="3158" spans="1:3" x14ac:dyDescent="0.55000000000000004">
      <c r="A3158">
        <v>6630597259</v>
      </c>
      <c r="B3158">
        <v>2</v>
      </c>
      <c r="C3158" t="s">
        <v>50</v>
      </c>
    </row>
    <row r="3159" spans="1:3" hidden="1" x14ac:dyDescent="0.55000000000000004">
      <c r="A3159">
        <v>6630601342</v>
      </c>
      <c r="B3159">
        <v>30</v>
      </c>
      <c r="C3159" t="s">
        <v>50</v>
      </c>
    </row>
    <row r="3160" spans="1:3" x14ac:dyDescent="0.55000000000000004">
      <c r="A3160">
        <v>6630607887</v>
      </c>
      <c r="B3160">
        <v>6</v>
      </c>
      <c r="C3160" t="s">
        <v>50</v>
      </c>
    </row>
    <row r="3161" spans="1:3" hidden="1" x14ac:dyDescent="0.55000000000000004">
      <c r="A3161">
        <v>6630683721</v>
      </c>
      <c r="B3161">
        <v>18</v>
      </c>
      <c r="C3161" t="s">
        <v>50</v>
      </c>
    </row>
    <row r="3162" spans="1:3" x14ac:dyDescent="0.55000000000000004">
      <c r="A3162">
        <v>6630697776</v>
      </c>
      <c r="B3162">
        <v>4</v>
      </c>
      <c r="C3162" t="s">
        <v>50</v>
      </c>
    </row>
    <row r="3163" spans="1:3" hidden="1" x14ac:dyDescent="0.55000000000000004">
      <c r="A3163">
        <v>6630824750</v>
      </c>
      <c r="B3163">
        <v>25</v>
      </c>
      <c r="C3163" t="s">
        <v>50</v>
      </c>
    </row>
    <row r="3164" spans="1:3" hidden="1" x14ac:dyDescent="0.55000000000000004">
      <c r="A3164">
        <v>6630829694</v>
      </c>
      <c r="B3164">
        <v>20</v>
      </c>
      <c r="C3164" t="s">
        <v>50</v>
      </c>
    </row>
    <row r="3165" spans="1:3" x14ac:dyDescent="0.55000000000000004">
      <c r="A3165">
        <v>6630830173</v>
      </c>
      <c r="B3165">
        <v>16</v>
      </c>
      <c r="C3165" t="s">
        <v>50</v>
      </c>
    </row>
    <row r="3166" spans="1:3" x14ac:dyDescent="0.55000000000000004">
      <c r="A3166">
        <v>6630913711</v>
      </c>
      <c r="B3166">
        <v>10</v>
      </c>
      <c r="C3166" t="s">
        <v>50</v>
      </c>
    </row>
    <row r="3167" spans="1:3" x14ac:dyDescent="0.55000000000000004">
      <c r="A3167">
        <v>6630951566</v>
      </c>
      <c r="B3167">
        <v>12</v>
      </c>
      <c r="C3167" t="s">
        <v>50</v>
      </c>
    </row>
    <row r="3168" spans="1:3" hidden="1" x14ac:dyDescent="0.55000000000000004">
      <c r="A3168">
        <v>6630994198</v>
      </c>
      <c r="B3168">
        <v>29</v>
      </c>
      <c r="C3168" t="s">
        <v>50</v>
      </c>
    </row>
    <row r="3169" spans="1:3" hidden="1" x14ac:dyDescent="0.55000000000000004">
      <c r="A3169">
        <v>6631020271</v>
      </c>
      <c r="B3169">
        <v>22</v>
      </c>
      <c r="C3169" t="s">
        <v>50</v>
      </c>
    </row>
    <row r="3170" spans="1:3" hidden="1" x14ac:dyDescent="0.55000000000000004">
      <c r="A3170">
        <v>6631047739</v>
      </c>
      <c r="B3170">
        <v>26</v>
      </c>
      <c r="C3170" t="s">
        <v>50</v>
      </c>
    </row>
    <row r="3171" spans="1:3" x14ac:dyDescent="0.55000000000000004">
      <c r="A3171">
        <v>6631057895</v>
      </c>
      <c r="B3171">
        <v>9</v>
      </c>
      <c r="C3171" t="s">
        <v>50</v>
      </c>
    </row>
    <row r="3172" spans="1:3" x14ac:dyDescent="0.55000000000000004">
      <c r="A3172">
        <v>6631072342</v>
      </c>
      <c r="B3172">
        <v>5</v>
      </c>
      <c r="C3172" t="s">
        <v>50</v>
      </c>
    </row>
    <row r="3173" spans="1:3" hidden="1" x14ac:dyDescent="0.55000000000000004">
      <c r="A3173">
        <v>6631076274</v>
      </c>
      <c r="B3173">
        <v>19</v>
      </c>
      <c r="C3173" t="s">
        <v>50</v>
      </c>
    </row>
    <row r="3174" spans="1:3" hidden="1" x14ac:dyDescent="0.55000000000000004">
      <c r="A3174">
        <v>6631263886</v>
      </c>
      <c r="B3174">
        <v>21</v>
      </c>
      <c r="C3174" t="s">
        <v>50</v>
      </c>
    </row>
    <row r="3175" spans="1:3" hidden="1" x14ac:dyDescent="0.55000000000000004">
      <c r="A3175">
        <v>6631302440</v>
      </c>
      <c r="B3175">
        <v>23</v>
      </c>
      <c r="C3175" t="s">
        <v>50</v>
      </c>
    </row>
    <row r="3176" spans="1:3" hidden="1" x14ac:dyDescent="0.55000000000000004">
      <c r="A3176">
        <v>6631334942</v>
      </c>
      <c r="B3176">
        <v>32</v>
      </c>
      <c r="C3176" t="s">
        <v>50</v>
      </c>
    </row>
    <row r="3177" spans="1:3" hidden="1" x14ac:dyDescent="0.55000000000000004">
      <c r="A3177">
        <v>6632498923</v>
      </c>
      <c r="B3177">
        <v>28</v>
      </c>
      <c r="C3177" t="s">
        <v>50</v>
      </c>
    </row>
    <row r="3178" spans="1:3" hidden="1" x14ac:dyDescent="0.55000000000000004">
      <c r="A3178">
        <v>6632560881</v>
      </c>
      <c r="B3178">
        <v>31</v>
      </c>
      <c r="C3178" t="s">
        <v>50</v>
      </c>
    </row>
    <row r="3179" spans="1:3" x14ac:dyDescent="0.55000000000000004">
      <c r="A3179">
        <v>6632731614</v>
      </c>
      <c r="B3179">
        <v>1</v>
      </c>
      <c r="C3179" t="s">
        <v>50</v>
      </c>
    </row>
    <row r="3180" spans="1:3" hidden="1" x14ac:dyDescent="0.55000000000000004">
      <c r="A3180">
        <v>6632742911</v>
      </c>
      <c r="B3180">
        <v>27</v>
      </c>
      <c r="C3180" t="s">
        <v>50</v>
      </c>
    </row>
    <row r="3181" spans="1:3" x14ac:dyDescent="0.55000000000000004">
      <c r="A3181">
        <v>6632788010</v>
      </c>
      <c r="B3181">
        <v>7</v>
      </c>
      <c r="C3181" t="s">
        <v>50</v>
      </c>
    </row>
    <row r="3182" spans="1:3" x14ac:dyDescent="0.55000000000000004">
      <c r="A3182">
        <v>6632807328</v>
      </c>
      <c r="B3182">
        <v>14</v>
      </c>
      <c r="C3182" t="s">
        <v>50</v>
      </c>
    </row>
    <row r="3183" spans="1:3" x14ac:dyDescent="0.55000000000000004">
      <c r="A3183">
        <v>6632819780</v>
      </c>
      <c r="B3183">
        <v>15</v>
      </c>
      <c r="C3183" t="s">
        <v>50</v>
      </c>
    </row>
    <row r="3184" spans="1:3" x14ac:dyDescent="0.55000000000000004">
      <c r="A3184">
        <v>6633166280</v>
      </c>
      <c r="B3184">
        <v>17</v>
      </c>
      <c r="C3184" t="s">
        <v>50</v>
      </c>
    </row>
    <row r="3185" spans="1:3" x14ac:dyDescent="0.55000000000000004">
      <c r="A3185">
        <v>6633241103</v>
      </c>
      <c r="B3185">
        <v>13</v>
      </c>
      <c r="C3185" t="s">
        <v>50</v>
      </c>
    </row>
    <row r="3186" spans="1:3" x14ac:dyDescent="0.55000000000000004">
      <c r="A3186">
        <v>6633248758</v>
      </c>
      <c r="B3186">
        <v>3</v>
      </c>
      <c r="C3186" t="s">
        <v>50</v>
      </c>
    </row>
    <row r="3187" spans="1:3" hidden="1" x14ac:dyDescent="0.55000000000000004">
      <c r="A3187">
        <v>6900361033</v>
      </c>
      <c r="B3187">
        <v>24</v>
      </c>
      <c r="C3187" t="s">
        <v>0</v>
      </c>
    </row>
    <row r="3188" spans="1:3" x14ac:dyDescent="0.55000000000000004">
      <c r="A3188">
        <v>6900394692</v>
      </c>
      <c r="B3188">
        <v>8</v>
      </c>
      <c r="C3188" t="s">
        <v>0</v>
      </c>
    </row>
    <row r="3189" spans="1:3" hidden="1" x14ac:dyDescent="0.55000000000000004">
      <c r="A3189">
        <v>6900395463</v>
      </c>
      <c r="B3189">
        <v>24</v>
      </c>
      <c r="C3189" t="s">
        <v>1076</v>
      </c>
    </row>
    <row r="3190" spans="1:3" x14ac:dyDescent="0.55000000000000004">
      <c r="A3190">
        <v>6900430274</v>
      </c>
      <c r="B3190">
        <v>8</v>
      </c>
      <c r="C3190" t="s">
        <v>1077</v>
      </c>
    </row>
    <row r="3191" spans="1:3" x14ac:dyDescent="0.55000000000000004">
      <c r="A3191">
        <v>6900511715</v>
      </c>
      <c r="B3191">
        <v>11</v>
      </c>
      <c r="C3191" t="s">
        <v>0</v>
      </c>
    </row>
    <row r="3192" spans="1:3" x14ac:dyDescent="0.55000000000000004">
      <c r="A3192">
        <v>6900546599</v>
      </c>
      <c r="B3192">
        <v>11</v>
      </c>
      <c r="C3192" t="s">
        <v>1078</v>
      </c>
    </row>
    <row r="3193" spans="1:3" x14ac:dyDescent="0.55000000000000004">
      <c r="A3193">
        <v>6900557911</v>
      </c>
      <c r="B3193">
        <v>2</v>
      </c>
      <c r="C3193" t="s">
        <v>0</v>
      </c>
    </row>
    <row r="3194" spans="1:3" hidden="1" x14ac:dyDescent="0.55000000000000004">
      <c r="A3194">
        <v>6900570117</v>
      </c>
      <c r="B3194">
        <v>30</v>
      </c>
      <c r="C3194" t="s">
        <v>0</v>
      </c>
    </row>
    <row r="3195" spans="1:3" x14ac:dyDescent="0.55000000000000004">
      <c r="A3195">
        <v>6900572766</v>
      </c>
      <c r="B3195">
        <v>6</v>
      </c>
      <c r="C3195" t="s">
        <v>0</v>
      </c>
    </row>
    <row r="3196" spans="1:3" x14ac:dyDescent="0.55000000000000004">
      <c r="A3196">
        <v>6900593749</v>
      </c>
      <c r="B3196">
        <v>2</v>
      </c>
      <c r="C3196" t="s">
        <v>1079</v>
      </c>
    </row>
    <row r="3197" spans="1:3" hidden="1" x14ac:dyDescent="0.55000000000000004">
      <c r="A3197">
        <v>6900605531</v>
      </c>
      <c r="B3197">
        <v>30</v>
      </c>
      <c r="C3197" t="s">
        <v>1080</v>
      </c>
    </row>
    <row r="3198" spans="1:3" x14ac:dyDescent="0.55000000000000004">
      <c r="A3198">
        <v>6900608838</v>
      </c>
      <c r="B3198">
        <v>6</v>
      </c>
      <c r="C3198" t="s">
        <v>1081</v>
      </c>
    </row>
    <row r="3199" spans="1:3" hidden="1" x14ac:dyDescent="0.55000000000000004">
      <c r="A3199">
        <v>6900652511</v>
      </c>
      <c r="B3199">
        <v>18</v>
      </c>
      <c r="C3199" t="s">
        <v>0</v>
      </c>
    </row>
    <row r="3200" spans="1:3" x14ac:dyDescent="0.55000000000000004">
      <c r="A3200">
        <v>6900669060</v>
      </c>
      <c r="B3200">
        <v>4</v>
      </c>
      <c r="C3200" t="s">
        <v>0</v>
      </c>
    </row>
    <row r="3201" spans="1:3" hidden="1" x14ac:dyDescent="0.55000000000000004">
      <c r="A3201">
        <v>6900677906</v>
      </c>
      <c r="B3201">
        <v>33</v>
      </c>
      <c r="C3201" t="s">
        <v>9</v>
      </c>
    </row>
    <row r="3202" spans="1:3" hidden="1" x14ac:dyDescent="0.55000000000000004">
      <c r="A3202">
        <v>6900685980</v>
      </c>
      <c r="B3202">
        <v>18</v>
      </c>
      <c r="C3202" t="s">
        <v>1082</v>
      </c>
    </row>
    <row r="3203" spans="1:3" x14ac:dyDescent="0.55000000000000004">
      <c r="A3203">
        <v>6900704834</v>
      </c>
      <c r="B3203">
        <v>4</v>
      </c>
      <c r="C3203" t="s">
        <v>1083</v>
      </c>
    </row>
    <row r="3204" spans="1:3" hidden="1" x14ac:dyDescent="0.55000000000000004">
      <c r="A3204">
        <v>6900793499</v>
      </c>
      <c r="B3204">
        <v>25</v>
      </c>
      <c r="C3204" t="s">
        <v>0</v>
      </c>
    </row>
    <row r="3205" spans="1:3" hidden="1" x14ac:dyDescent="0.55000000000000004">
      <c r="A3205">
        <v>6900798446</v>
      </c>
      <c r="B3205">
        <v>20</v>
      </c>
      <c r="C3205" t="s">
        <v>0</v>
      </c>
    </row>
    <row r="3206" spans="1:3" x14ac:dyDescent="0.55000000000000004">
      <c r="A3206">
        <v>6900798948</v>
      </c>
      <c r="B3206">
        <v>16</v>
      </c>
      <c r="C3206" t="s">
        <v>0</v>
      </c>
    </row>
    <row r="3207" spans="1:3" hidden="1" x14ac:dyDescent="0.55000000000000004">
      <c r="A3207">
        <v>6900827549</v>
      </c>
      <c r="B3207">
        <v>25</v>
      </c>
      <c r="C3207" t="s">
        <v>1084</v>
      </c>
    </row>
    <row r="3208" spans="1:3" hidden="1" x14ac:dyDescent="0.55000000000000004">
      <c r="A3208">
        <v>6900831710</v>
      </c>
      <c r="B3208">
        <v>20</v>
      </c>
      <c r="C3208" t="s">
        <v>1085</v>
      </c>
    </row>
    <row r="3209" spans="1:3" x14ac:dyDescent="0.55000000000000004">
      <c r="A3209">
        <v>6900834724</v>
      </c>
      <c r="B3209">
        <v>16</v>
      </c>
      <c r="C3209" t="s">
        <v>1086</v>
      </c>
    </row>
    <row r="3210" spans="1:3" x14ac:dyDescent="0.55000000000000004">
      <c r="A3210">
        <v>6900877827</v>
      </c>
      <c r="B3210">
        <v>10</v>
      </c>
      <c r="C3210" t="s">
        <v>0</v>
      </c>
    </row>
    <row r="3211" spans="1:3" x14ac:dyDescent="0.55000000000000004">
      <c r="A3211">
        <v>6900913360</v>
      </c>
      <c r="B3211">
        <v>10</v>
      </c>
      <c r="C3211" t="s">
        <v>1087</v>
      </c>
    </row>
    <row r="3212" spans="1:3" x14ac:dyDescent="0.55000000000000004">
      <c r="A3212">
        <v>6900916359</v>
      </c>
      <c r="B3212">
        <v>12</v>
      </c>
      <c r="C3212" t="s">
        <v>0</v>
      </c>
    </row>
    <row r="3213" spans="1:3" x14ac:dyDescent="0.55000000000000004">
      <c r="A3213">
        <v>6900952300</v>
      </c>
      <c r="B3213">
        <v>12</v>
      </c>
      <c r="C3213" t="s">
        <v>1088</v>
      </c>
    </row>
    <row r="3214" spans="1:3" hidden="1" x14ac:dyDescent="0.55000000000000004">
      <c r="A3214">
        <v>6900962973</v>
      </c>
      <c r="B3214">
        <v>29</v>
      </c>
      <c r="C3214" t="s">
        <v>0</v>
      </c>
    </row>
    <row r="3215" spans="1:3" hidden="1" x14ac:dyDescent="0.55000000000000004">
      <c r="A3215">
        <v>6900998476</v>
      </c>
      <c r="B3215">
        <v>29</v>
      </c>
      <c r="C3215" t="s">
        <v>1089</v>
      </c>
    </row>
    <row r="3216" spans="1:3" hidden="1" x14ac:dyDescent="0.55000000000000004">
      <c r="A3216">
        <v>6901016468</v>
      </c>
      <c r="B3216">
        <v>26</v>
      </c>
      <c r="C3216" t="s">
        <v>0</v>
      </c>
    </row>
    <row r="3217" spans="1:3" x14ac:dyDescent="0.55000000000000004">
      <c r="A3217">
        <v>6901029164</v>
      </c>
      <c r="B3217">
        <v>9</v>
      </c>
      <c r="C3217" t="s">
        <v>0</v>
      </c>
    </row>
    <row r="3218" spans="1:3" x14ac:dyDescent="0.55000000000000004">
      <c r="A3218">
        <v>6901036912</v>
      </c>
      <c r="B3218">
        <v>5</v>
      </c>
      <c r="C3218" t="s">
        <v>0</v>
      </c>
    </row>
    <row r="3219" spans="1:3" hidden="1" x14ac:dyDescent="0.55000000000000004">
      <c r="A3219">
        <v>6901045064</v>
      </c>
      <c r="B3219">
        <v>19</v>
      </c>
      <c r="C3219" t="s">
        <v>0</v>
      </c>
    </row>
    <row r="3220" spans="1:3" hidden="1" x14ac:dyDescent="0.55000000000000004">
      <c r="A3220">
        <v>6901050906</v>
      </c>
      <c r="B3220">
        <v>26</v>
      </c>
      <c r="C3220" t="s">
        <v>1090</v>
      </c>
    </row>
    <row r="3221" spans="1:3" x14ac:dyDescent="0.55000000000000004">
      <c r="A3221">
        <v>6901064445</v>
      </c>
      <c r="B3221">
        <v>9</v>
      </c>
      <c r="C3221" t="s">
        <v>1091</v>
      </c>
    </row>
    <row r="3222" spans="1:3" x14ac:dyDescent="0.55000000000000004">
      <c r="A3222">
        <v>6901072742</v>
      </c>
      <c r="B3222">
        <v>5</v>
      </c>
      <c r="C3222" t="s">
        <v>1092</v>
      </c>
    </row>
    <row r="3223" spans="1:3" hidden="1" x14ac:dyDescent="0.55000000000000004">
      <c r="A3223">
        <v>6901078445</v>
      </c>
      <c r="B3223">
        <v>19</v>
      </c>
      <c r="C3223" t="s">
        <v>1093</v>
      </c>
    </row>
    <row r="3224" spans="1:3" hidden="1" x14ac:dyDescent="0.55000000000000004">
      <c r="A3224">
        <v>6901232676</v>
      </c>
      <c r="B3224">
        <v>21</v>
      </c>
      <c r="C3224" t="s">
        <v>0</v>
      </c>
    </row>
    <row r="3225" spans="1:3" hidden="1" x14ac:dyDescent="0.55000000000000004">
      <c r="A3225">
        <v>6901266061</v>
      </c>
      <c r="B3225">
        <v>21</v>
      </c>
      <c r="C3225" t="s">
        <v>1094</v>
      </c>
    </row>
    <row r="3226" spans="1:3" hidden="1" x14ac:dyDescent="0.55000000000000004">
      <c r="A3226">
        <v>6901271192</v>
      </c>
      <c r="B3226">
        <v>23</v>
      </c>
      <c r="C3226" t="s">
        <v>0</v>
      </c>
    </row>
    <row r="3227" spans="1:3" hidden="1" x14ac:dyDescent="0.55000000000000004">
      <c r="A3227">
        <v>6901303717</v>
      </c>
      <c r="B3227">
        <v>32</v>
      </c>
      <c r="C3227" t="s">
        <v>0</v>
      </c>
    </row>
    <row r="3228" spans="1:3" hidden="1" x14ac:dyDescent="0.55000000000000004">
      <c r="A3228">
        <v>6901304574</v>
      </c>
      <c r="B3228">
        <v>23</v>
      </c>
      <c r="C3228" t="s">
        <v>1095</v>
      </c>
    </row>
    <row r="3229" spans="1:3" hidden="1" x14ac:dyDescent="0.55000000000000004">
      <c r="A3229">
        <v>6901339620</v>
      </c>
      <c r="B3229">
        <v>32</v>
      </c>
      <c r="C3229" t="s">
        <v>1096</v>
      </c>
    </row>
    <row r="3230" spans="1:3" hidden="1" x14ac:dyDescent="0.55000000000000004">
      <c r="A3230">
        <v>6902467698</v>
      </c>
      <c r="B3230">
        <v>28</v>
      </c>
      <c r="C3230" t="s">
        <v>0</v>
      </c>
    </row>
    <row r="3231" spans="1:3" hidden="1" x14ac:dyDescent="0.55000000000000004">
      <c r="A3231">
        <v>6902502746</v>
      </c>
      <c r="B3231">
        <v>28</v>
      </c>
      <c r="C3231" t="s">
        <v>1097</v>
      </c>
    </row>
    <row r="3232" spans="1:3" hidden="1" x14ac:dyDescent="0.55000000000000004">
      <c r="A3232">
        <v>6902529656</v>
      </c>
      <c r="B3232">
        <v>31</v>
      </c>
      <c r="C3232" t="s">
        <v>0</v>
      </c>
    </row>
    <row r="3233" spans="1:3" hidden="1" x14ac:dyDescent="0.55000000000000004">
      <c r="A3233">
        <v>6902564924</v>
      </c>
      <c r="B3233">
        <v>31</v>
      </c>
      <c r="C3233" t="s">
        <v>1098</v>
      </c>
    </row>
    <row r="3234" spans="1:3" x14ac:dyDescent="0.55000000000000004">
      <c r="A3234">
        <v>6902703225</v>
      </c>
      <c r="B3234">
        <v>1</v>
      </c>
      <c r="C3234" t="s">
        <v>0</v>
      </c>
    </row>
    <row r="3235" spans="1:3" hidden="1" x14ac:dyDescent="0.55000000000000004">
      <c r="A3235">
        <v>6902711641</v>
      </c>
      <c r="B3235">
        <v>27</v>
      </c>
      <c r="C3235" t="s">
        <v>0</v>
      </c>
    </row>
    <row r="3236" spans="1:3" x14ac:dyDescent="0.55000000000000004">
      <c r="A3236">
        <v>6902723896</v>
      </c>
      <c r="B3236">
        <v>7</v>
      </c>
      <c r="C3236" t="s">
        <v>0</v>
      </c>
    </row>
    <row r="3237" spans="1:3" x14ac:dyDescent="0.55000000000000004">
      <c r="A3237">
        <v>6902739057</v>
      </c>
      <c r="B3237">
        <v>1</v>
      </c>
      <c r="C3237" t="s">
        <v>1099</v>
      </c>
    </row>
    <row r="3238" spans="1:3" hidden="1" x14ac:dyDescent="0.55000000000000004">
      <c r="A3238">
        <v>6902747064</v>
      </c>
      <c r="B3238">
        <v>27</v>
      </c>
      <c r="C3238" t="s">
        <v>1100</v>
      </c>
    </row>
    <row r="3239" spans="1:3" x14ac:dyDescent="0.55000000000000004">
      <c r="A3239">
        <v>6902759587</v>
      </c>
      <c r="B3239">
        <v>7</v>
      </c>
      <c r="C3239" t="s">
        <v>1101</v>
      </c>
    </row>
    <row r="3240" spans="1:3" x14ac:dyDescent="0.55000000000000004">
      <c r="A3240">
        <v>6902772013</v>
      </c>
      <c r="B3240">
        <v>14</v>
      </c>
      <c r="C3240" t="s">
        <v>0</v>
      </c>
    </row>
    <row r="3241" spans="1:3" x14ac:dyDescent="0.55000000000000004">
      <c r="A3241">
        <v>6902784480</v>
      </c>
      <c r="B3241">
        <v>15</v>
      </c>
      <c r="C3241" t="s">
        <v>0</v>
      </c>
    </row>
    <row r="3242" spans="1:3" x14ac:dyDescent="0.55000000000000004">
      <c r="A3242">
        <v>6902808007</v>
      </c>
      <c r="B3242">
        <v>14</v>
      </c>
      <c r="C3242" t="s">
        <v>1102</v>
      </c>
    </row>
    <row r="3243" spans="1:3" x14ac:dyDescent="0.55000000000000004">
      <c r="A3243">
        <v>6902820331</v>
      </c>
      <c r="B3243">
        <v>15</v>
      </c>
      <c r="C3243" t="s">
        <v>1103</v>
      </c>
    </row>
    <row r="3244" spans="1:3" hidden="1" x14ac:dyDescent="0.55000000000000004">
      <c r="A3244">
        <v>6902989023</v>
      </c>
      <c r="B3244">
        <v>22</v>
      </c>
      <c r="C3244" t="s">
        <v>0</v>
      </c>
    </row>
    <row r="3245" spans="1:3" hidden="1" x14ac:dyDescent="0.55000000000000004">
      <c r="A3245">
        <v>6903022506</v>
      </c>
      <c r="B3245">
        <v>22</v>
      </c>
      <c r="C3245" t="s">
        <v>1104</v>
      </c>
    </row>
    <row r="3246" spans="1:3" x14ac:dyDescent="0.55000000000000004">
      <c r="A3246">
        <v>6903135055</v>
      </c>
      <c r="B3246">
        <v>17</v>
      </c>
      <c r="C3246" t="s">
        <v>0</v>
      </c>
    </row>
    <row r="3247" spans="1:3" x14ac:dyDescent="0.55000000000000004">
      <c r="A3247">
        <v>6903170772</v>
      </c>
      <c r="B3247">
        <v>17</v>
      </c>
      <c r="C3247" t="s">
        <v>1105</v>
      </c>
    </row>
    <row r="3248" spans="1:3" x14ac:dyDescent="0.55000000000000004">
      <c r="A3248">
        <v>6903205771</v>
      </c>
      <c r="B3248">
        <v>13</v>
      </c>
      <c r="C3248" t="s">
        <v>0</v>
      </c>
    </row>
    <row r="3249" spans="1:3" x14ac:dyDescent="0.55000000000000004">
      <c r="A3249">
        <v>6903220080</v>
      </c>
      <c r="B3249">
        <v>3</v>
      </c>
      <c r="C3249" t="s">
        <v>0</v>
      </c>
    </row>
    <row r="3250" spans="1:3" x14ac:dyDescent="0.55000000000000004">
      <c r="A3250">
        <v>6903241553</v>
      </c>
      <c r="B3250">
        <v>13</v>
      </c>
      <c r="C3250" t="s">
        <v>1106</v>
      </c>
    </row>
    <row r="3251" spans="1:3" x14ac:dyDescent="0.55000000000000004">
      <c r="A3251">
        <v>6903255877</v>
      </c>
      <c r="B3251">
        <v>3</v>
      </c>
      <c r="C3251" t="s">
        <v>1107</v>
      </c>
    </row>
    <row r="3252" spans="1:3" hidden="1" x14ac:dyDescent="0.55000000000000004">
      <c r="A3252">
        <v>6905362321</v>
      </c>
      <c r="B3252">
        <v>24</v>
      </c>
      <c r="C3252" t="s">
        <v>1108</v>
      </c>
    </row>
    <row r="3253" spans="1:3" x14ac:dyDescent="0.55000000000000004">
      <c r="A3253">
        <v>6905392291</v>
      </c>
      <c r="B3253">
        <v>8</v>
      </c>
      <c r="C3253" t="s">
        <v>1108</v>
      </c>
    </row>
    <row r="3254" spans="1:3" hidden="1" x14ac:dyDescent="0.55000000000000004">
      <c r="A3254">
        <v>6905498813</v>
      </c>
      <c r="B3254">
        <v>33</v>
      </c>
      <c r="C3254" t="s">
        <v>1109</v>
      </c>
    </row>
    <row r="3255" spans="1:3" x14ac:dyDescent="0.55000000000000004">
      <c r="A3255">
        <v>6905509982</v>
      </c>
      <c r="B3255">
        <v>11</v>
      </c>
      <c r="C3255" t="s">
        <v>1108</v>
      </c>
    </row>
    <row r="3256" spans="1:3" x14ac:dyDescent="0.55000000000000004">
      <c r="A3256">
        <v>6905555643</v>
      </c>
      <c r="B3256">
        <v>2</v>
      </c>
      <c r="C3256" t="s">
        <v>1108</v>
      </c>
    </row>
    <row r="3257" spans="1:3" x14ac:dyDescent="0.55000000000000004">
      <c r="A3257">
        <v>6905570178</v>
      </c>
      <c r="B3257">
        <v>6</v>
      </c>
      <c r="C3257" t="s">
        <v>1108</v>
      </c>
    </row>
    <row r="3258" spans="1:3" hidden="1" x14ac:dyDescent="0.55000000000000004">
      <c r="A3258">
        <v>6905571405</v>
      </c>
      <c r="B3258">
        <v>30</v>
      </c>
      <c r="C3258" t="s">
        <v>1108</v>
      </c>
    </row>
    <row r="3259" spans="1:3" hidden="1" x14ac:dyDescent="0.55000000000000004">
      <c r="A3259">
        <v>6905653799</v>
      </c>
      <c r="B3259">
        <v>18</v>
      </c>
      <c r="C3259" t="s">
        <v>1108</v>
      </c>
    </row>
    <row r="3260" spans="1:3" x14ac:dyDescent="0.55000000000000004">
      <c r="A3260">
        <v>6905667880</v>
      </c>
      <c r="B3260">
        <v>4</v>
      </c>
      <c r="C3260" t="s">
        <v>1108</v>
      </c>
    </row>
    <row r="3261" spans="1:3" hidden="1" x14ac:dyDescent="0.55000000000000004">
      <c r="A3261">
        <v>6905794787</v>
      </c>
      <c r="B3261">
        <v>25</v>
      </c>
      <c r="C3261" t="s">
        <v>1108</v>
      </c>
    </row>
    <row r="3262" spans="1:3" hidden="1" x14ac:dyDescent="0.55000000000000004">
      <c r="A3262">
        <v>6905799772</v>
      </c>
      <c r="B3262">
        <v>20</v>
      </c>
      <c r="C3262" t="s">
        <v>1108</v>
      </c>
    </row>
    <row r="3263" spans="1:3" x14ac:dyDescent="0.55000000000000004">
      <c r="A3263">
        <v>6905802877</v>
      </c>
      <c r="B3263">
        <v>16</v>
      </c>
      <c r="C3263" t="s">
        <v>1108</v>
      </c>
    </row>
    <row r="3264" spans="1:3" x14ac:dyDescent="0.55000000000000004">
      <c r="A3264">
        <v>6905876067</v>
      </c>
      <c r="B3264">
        <v>10</v>
      </c>
      <c r="C3264" t="s">
        <v>1108</v>
      </c>
    </row>
    <row r="3265" spans="1:3" x14ac:dyDescent="0.55000000000000004">
      <c r="A3265">
        <v>6905913857</v>
      </c>
      <c r="B3265">
        <v>12</v>
      </c>
      <c r="C3265" t="s">
        <v>1108</v>
      </c>
    </row>
    <row r="3266" spans="1:3" hidden="1" x14ac:dyDescent="0.55000000000000004">
      <c r="A3266">
        <v>6905922406</v>
      </c>
      <c r="B3266">
        <v>33</v>
      </c>
      <c r="C3266" t="s">
        <v>1110</v>
      </c>
    </row>
    <row r="3267" spans="1:3" hidden="1" x14ac:dyDescent="0.55000000000000004">
      <c r="A3267">
        <v>6905964261</v>
      </c>
      <c r="B3267">
        <v>29</v>
      </c>
      <c r="C3267" t="s">
        <v>1108</v>
      </c>
    </row>
    <row r="3268" spans="1:3" hidden="1" x14ac:dyDescent="0.55000000000000004">
      <c r="A3268">
        <v>6906017756</v>
      </c>
      <c r="B3268">
        <v>26</v>
      </c>
      <c r="C3268" t="s">
        <v>1108</v>
      </c>
    </row>
    <row r="3269" spans="1:3" x14ac:dyDescent="0.55000000000000004">
      <c r="A3269">
        <v>6906028798</v>
      </c>
      <c r="B3269">
        <v>9</v>
      </c>
      <c r="C3269" t="s">
        <v>1108</v>
      </c>
    </row>
    <row r="3270" spans="1:3" x14ac:dyDescent="0.55000000000000004">
      <c r="A3270">
        <v>6906038627</v>
      </c>
      <c r="B3270">
        <v>5</v>
      </c>
      <c r="C3270" t="s">
        <v>1108</v>
      </c>
    </row>
    <row r="3271" spans="1:3" hidden="1" x14ac:dyDescent="0.55000000000000004">
      <c r="A3271">
        <v>6906046352</v>
      </c>
      <c r="B3271">
        <v>19</v>
      </c>
      <c r="C3271" t="s">
        <v>1108</v>
      </c>
    </row>
    <row r="3272" spans="1:3" hidden="1" x14ac:dyDescent="0.55000000000000004">
      <c r="A3272">
        <v>6906092053</v>
      </c>
      <c r="B3272">
        <v>33</v>
      </c>
      <c r="C3272" t="s">
        <v>1111</v>
      </c>
    </row>
    <row r="3273" spans="1:3" hidden="1" x14ac:dyDescent="0.55000000000000004">
      <c r="A3273">
        <v>6906113041</v>
      </c>
      <c r="B3273">
        <v>33</v>
      </c>
      <c r="C3273" t="s">
        <v>1112</v>
      </c>
    </row>
    <row r="3274" spans="1:3" hidden="1" x14ac:dyDescent="0.55000000000000004">
      <c r="A3274">
        <v>6906125219</v>
      </c>
      <c r="B3274">
        <v>33</v>
      </c>
      <c r="C3274" t="s">
        <v>1113</v>
      </c>
    </row>
    <row r="3275" spans="1:3" hidden="1" x14ac:dyDescent="0.55000000000000004">
      <c r="A3275">
        <v>6906139986</v>
      </c>
      <c r="B3275">
        <v>33</v>
      </c>
      <c r="C3275" t="s">
        <v>1114</v>
      </c>
    </row>
    <row r="3276" spans="1:3" hidden="1" x14ac:dyDescent="0.55000000000000004">
      <c r="A3276">
        <v>6906233964</v>
      </c>
      <c r="B3276">
        <v>21</v>
      </c>
      <c r="C3276" t="s">
        <v>1108</v>
      </c>
    </row>
    <row r="3277" spans="1:3" hidden="1" x14ac:dyDescent="0.55000000000000004">
      <c r="A3277">
        <v>6906272518</v>
      </c>
      <c r="B3277">
        <v>23</v>
      </c>
      <c r="C3277" t="s">
        <v>1108</v>
      </c>
    </row>
    <row r="3278" spans="1:3" hidden="1" x14ac:dyDescent="0.55000000000000004">
      <c r="A3278">
        <v>6906305064</v>
      </c>
      <c r="B3278">
        <v>32</v>
      </c>
      <c r="C3278" t="s">
        <v>1108</v>
      </c>
    </row>
    <row r="3279" spans="1:3" hidden="1" x14ac:dyDescent="0.55000000000000004">
      <c r="A3279">
        <v>6906918859</v>
      </c>
      <c r="B3279">
        <v>33</v>
      </c>
      <c r="C3279" t="s">
        <v>1115</v>
      </c>
    </row>
    <row r="3280" spans="1:3" hidden="1" x14ac:dyDescent="0.55000000000000004">
      <c r="A3280">
        <v>6906930549</v>
      </c>
      <c r="B3280">
        <v>33</v>
      </c>
      <c r="C3280" t="s">
        <v>1116</v>
      </c>
    </row>
    <row r="3281" spans="1:3" hidden="1" x14ac:dyDescent="0.55000000000000004">
      <c r="A3281">
        <v>6906978967</v>
      </c>
      <c r="B3281">
        <v>33</v>
      </c>
      <c r="C3281" t="s">
        <v>1117</v>
      </c>
    </row>
    <row r="3282" spans="1:3" hidden="1" x14ac:dyDescent="0.55000000000000004">
      <c r="A3282">
        <v>6907468986</v>
      </c>
      <c r="B3282">
        <v>28</v>
      </c>
      <c r="C3282" t="s">
        <v>1108</v>
      </c>
    </row>
    <row r="3283" spans="1:3" hidden="1" x14ac:dyDescent="0.55000000000000004">
      <c r="A3283">
        <v>6907538853</v>
      </c>
      <c r="B3283">
        <v>31</v>
      </c>
      <c r="C3283" t="s">
        <v>1108</v>
      </c>
    </row>
    <row r="3284" spans="1:3" hidden="1" x14ac:dyDescent="0.55000000000000004">
      <c r="A3284">
        <v>6907658210</v>
      </c>
      <c r="B3284">
        <v>33</v>
      </c>
      <c r="C3284" t="s">
        <v>1118</v>
      </c>
    </row>
    <row r="3285" spans="1:3" x14ac:dyDescent="0.55000000000000004">
      <c r="A3285">
        <v>6907701737</v>
      </c>
      <c r="B3285">
        <v>1</v>
      </c>
      <c r="C3285" t="s">
        <v>1108</v>
      </c>
    </row>
    <row r="3286" spans="1:3" hidden="1" x14ac:dyDescent="0.55000000000000004">
      <c r="A3286">
        <v>6907712929</v>
      </c>
      <c r="B3286">
        <v>27</v>
      </c>
      <c r="C3286" t="s">
        <v>1108</v>
      </c>
    </row>
    <row r="3287" spans="1:3" x14ac:dyDescent="0.55000000000000004">
      <c r="A3287">
        <v>6907728138</v>
      </c>
      <c r="B3287">
        <v>7</v>
      </c>
      <c r="C3287" t="s">
        <v>1108</v>
      </c>
    </row>
    <row r="3288" spans="1:3" x14ac:dyDescent="0.55000000000000004">
      <c r="A3288">
        <v>6907774662</v>
      </c>
      <c r="B3288">
        <v>14</v>
      </c>
      <c r="C3288" t="s">
        <v>1108</v>
      </c>
    </row>
    <row r="3289" spans="1:3" x14ac:dyDescent="0.55000000000000004">
      <c r="A3289">
        <v>6907791266</v>
      </c>
      <c r="B3289">
        <v>15</v>
      </c>
      <c r="C3289" t="s">
        <v>1108</v>
      </c>
    </row>
    <row r="3290" spans="1:3" hidden="1" x14ac:dyDescent="0.55000000000000004">
      <c r="A3290">
        <v>6907990349</v>
      </c>
      <c r="B3290">
        <v>22</v>
      </c>
      <c r="C3290" t="s">
        <v>1108</v>
      </c>
    </row>
    <row r="3291" spans="1:3" hidden="1" x14ac:dyDescent="0.55000000000000004">
      <c r="A3291">
        <v>6908062264</v>
      </c>
      <c r="B3291">
        <v>33</v>
      </c>
      <c r="C3291" t="s">
        <v>1119</v>
      </c>
    </row>
    <row r="3292" spans="1:3" x14ac:dyDescent="0.55000000000000004">
      <c r="A3292">
        <v>6908136448</v>
      </c>
      <c r="B3292">
        <v>17</v>
      </c>
      <c r="C3292" t="s">
        <v>1108</v>
      </c>
    </row>
    <row r="3293" spans="1:3" x14ac:dyDescent="0.55000000000000004">
      <c r="A3293">
        <v>6908203440</v>
      </c>
      <c r="B3293">
        <v>13</v>
      </c>
      <c r="C3293" t="s">
        <v>1108</v>
      </c>
    </row>
    <row r="3294" spans="1:3" x14ac:dyDescent="0.55000000000000004">
      <c r="A3294">
        <v>6908218953</v>
      </c>
      <c r="B3294">
        <v>3</v>
      </c>
      <c r="C3294" t="s">
        <v>1108</v>
      </c>
    </row>
    <row r="3295" spans="1:3" hidden="1" x14ac:dyDescent="0.55000000000000004">
      <c r="A3295">
        <v>6908334266</v>
      </c>
      <c r="B3295">
        <v>33</v>
      </c>
      <c r="C3295" t="s">
        <v>1120</v>
      </c>
    </row>
    <row r="3296" spans="1:3" hidden="1" x14ac:dyDescent="0.55000000000000004">
      <c r="A3296">
        <v>6908455514</v>
      </c>
      <c r="B3296">
        <v>33</v>
      </c>
      <c r="C3296" t="s">
        <v>1121</v>
      </c>
    </row>
    <row r="3297" spans="1:3" hidden="1" x14ac:dyDescent="0.55000000000000004">
      <c r="A3297">
        <v>6908729294</v>
      </c>
      <c r="B3297">
        <v>33</v>
      </c>
      <c r="C3297" t="s">
        <v>1122</v>
      </c>
    </row>
    <row r="3298" spans="1:3" hidden="1" x14ac:dyDescent="0.55000000000000004">
      <c r="A3298">
        <v>6909087977</v>
      </c>
      <c r="B3298">
        <v>33</v>
      </c>
      <c r="C3298" t="s">
        <v>1123</v>
      </c>
    </row>
    <row r="3299" spans="1:3" hidden="1" x14ac:dyDescent="0.55000000000000004">
      <c r="A3299">
        <v>6909400658</v>
      </c>
      <c r="B3299">
        <v>33</v>
      </c>
      <c r="C3299" t="s">
        <v>1124</v>
      </c>
    </row>
    <row r="3300" spans="1:3" hidden="1" x14ac:dyDescent="0.55000000000000004">
      <c r="A3300">
        <v>6909408498</v>
      </c>
      <c r="B3300">
        <v>33</v>
      </c>
      <c r="C3300" t="s">
        <v>1125</v>
      </c>
    </row>
    <row r="3301" spans="1:3" hidden="1" x14ac:dyDescent="0.55000000000000004">
      <c r="A3301">
        <v>6909417031</v>
      </c>
      <c r="B3301">
        <v>33</v>
      </c>
      <c r="C3301" t="s">
        <v>1126</v>
      </c>
    </row>
    <row r="3302" spans="1:3" hidden="1" x14ac:dyDescent="0.55000000000000004">
      <c r="A3302">
        <v>6909424210</v>
      </c>
      <c r="B3302">
        <v>33</v>
      </c>
      <c r="C3302" t="s">
        <v>1127</v>
      </c>
    </row>
    <row r="3303" spans="1:3" hidden="1" x14ac:dyDescent="0.55000000000000004">
      <c r="A3303">
        <v>6909958936</v>
      </c>
      <c r="B3303">
        <v>33</v>
      </c>
      <c r="C3303" t="s">
        <v>1128</v>
      </c>
    </row>
    <row r="3304" spans="1:3" hidden="1" x14ac:dyDescent="0.55000000000000004">
      <c r="A3304">
        <v>6909973941</v>
      </c>
      <c r="B3304">
        <v>33</v>
      </c>
      <c r="C3304" t="s">
        <v>1129</v>
      </c>
    </row>
    <row r="3305" spans="1:3" hidden="1" x14ac:dyDescent="0.55000000000000004">
      <c r="A3305">
        <v>6930361072</v>
      </c>
      <c r="B3305">
        <v>24</v>
      </c>
      <c r="C3305" t="s">
        <v>50</v>
      </c>
    </row>
    <row r="3306" spans="1:3" x14ac:dyDescent="0.55000000000000004">
      <c r="A3306">
        <v>6930394901</v>
      </c>
      <c r="B3306">
        <v>8</v>
      </c>
      <c r="C3306" t="s">
        <v>50</v>
      </c>
    </row>
    <row r="3307" spans="1:3" x14ac:dyDescent="0.55000000000000004">
      <c r="A3307">
        <v>6930511854</v>
      </c>
      <c r="B3307">
        <v>11</v>
      </c>
      <c r="C3307" t="s">
        <v>50</v>
      </c>
    </row>
    <row r="3308" spans="1:3" x14ac:dyDescent="0.55000000000000004">
      <c r="A3308">
        <v>6930557601</v>
      </c>
      <c r="B3308">
        <v>2</v>
      </c>
      <c r="C3308" t="s">
        <v>50</v>
      </c>
    </row>
    <row r="3309" spans="1:3" hidden="1" x14ac:dyDescent="0.55000000000000004">
      <c r="A3309">
        <v>6930570111</v>
      </c>
      <c r="B3309">
        <v>30</v>
      </c>
      <c r="C3309" t="s">
        <v>50</v>
      </c>
    </row>
    <row r="3310" spans="1:3" x14ac:dyDescent="0.55000000000000004">
      <c r="A3310">
        <v>6930636437</v>
      </c>
      <c r="B3310">
        <v>6</v>
      </c>
      <c r="C3310" t="s">
        <v>50</v>
      </c>
    </row>
    <row r="3311" spans="1:3" hidden="1" x14ac:dyDescent="0.55000000000000004">
      <c r="A3311">
        <v>6930652490</v>
      </c>
      <c r="B3311">
        <v>18</v>
      </c>
      <c r="C3311" t="s">
        <v>50</v>
      </c>
    </row>
    <row r="3312" spans="1:3" x14ac:dyDescent="0.55000000000000004">
      <c r="A3312">
        <v>6930669460</v>
      </c>
      <c r="B3312">
        <v>4</v>
      </c>
      <c r="C3312" t="s">
        <v>50</v>
      </c>
    </row>
    <row r="3313" spans="1:3" hidden="1" x14ac:dyDescent="0.55000000000000004">
      <c r="A3313">
        <v>6930793478</v>
      </c>
      <c r="B3313">
        <v>25</v>
      </c>
      <c r="C3313" t="s">
        <v>50</v>
      </c>
    </row>
    <row r="3314" spans="1:3" hidden="1" x14ac:dyDescent="0.55000000000000004">
      <c r="A3314">
        <v>6930798464</v>
      </c>
      <c r="B3314">
        <v>20</v>
      </c>
      <c r="C3314" t="s">
        <v>50</v>
      </c>
    </row>
    <row r="3315" spans="1:3" x14ac:dyDescent="0.55000000000000004">
      <c r="A3315">
        <v>6930798942</v>
      </c>
      <c r="B3315">
        <v>16</v>
      </c>
      <c r="C3315" t="s">
        <v>50</v>
      </c>
    </row>
    <row r="3316" spans="1:3" x14ac:dyDescent="0.55000000000000004">
      <c r="A3316">
        <v>6930878020</v>
      </c>
      <c r="B3316">
        <v>10</v>
      </c>
      <c r="C3316" t="s">
        <v>50</v>
      </c>
    </row>
    <row r="3317" spans="1:3" x14ac:dyDescent="0.55000000000000004">
      <c r="A3317">
        <v>6930916577</v>
      </c>
      <c r="B3317">
        <v>12</v>
      </c>
      <c r="C3317" t="s">
        <v>50</v>
      </c>
    </row>
    <row r="3318" spans="1:3" hidden="1" x14ac:dyDescent="0.55000000000000004">
      <c r="A3318">
        <v>6930963012</v>
      </c>
      <c r="B3318">
        <v>29</v>
      </c>
      <c r="C3318" t="s">
        <v>50</v>
      </c>
    </row>
    <row r="3319" spans="1:3" hidden="1" x14ac:dyDescent="0.55000000000000004">
      <c r="A3319">
        <v>6931016488</v>
      </c>
      <c r="B3319">
        <v>26</v>
      </c>
      <c r="C3319" t="s">
        <v>50</v>
      </c>
    </row>
    <row r="3320" spans="1:3" x14ac:dyDescent="0.55000000000000004">
      <c r="A3320">
        <v>6931029344</v>
      </c>
      <c r="B3320">
        <v>9</v>
      </c>
      <c r="C3320" t="s">
        <v>50</v>
      </c>
    </row>
    <row r="3321" spans="1:3" x14ac:dyDescent="0.55000000000000004">
      <c r="A3321">
        <v>6931037318</v>
      </c>
      <c r="B3321">
        <v>5</v>
      </c>
      <c r="C3321" t="s">
        <v>50</v>
      </c>
    </row>
    <row r="3322" spans="1:3" hidden="1" x14ac:dyDescent="0.55000000000000004">
      <c r="A3322">
        <v>6931045043</v>
      </c>
      <c r="B3322">
        <v>19</v>
      </c>
      <c r="C3322" t="s">
        <v>50</v>
      </c>
    </row>
    <row r="3323" spans="1:3" hidden="1" x14ac:dyDescent="0.55000000000000004">
      <c r="A3323">
        <v>6931232655</v>
      </c>
      <c r="B3323">
        <v>21</v>
      </c>
      <c r="C3323" t="s">
        <v>50</v>
      </c>
    </row>
    <row r="3324" spans="1:3" hidden="1" x14ac:dyDescent="0.55000000000000004">
      <c r="A3324">
        <v>6931271210</v>
      </c>
      <c r="B3324">
        <v>23</v>
      </c>
      <c r="C3324" t="s">
        <v>50</v>
      </c>
    </row>
    <row r="3325" spans="1:3" hidden="1" x14ac:dyDescent="0.55000000000000004">
      <c r="A3325">
        <v>6931303711</v>
      </c>
      <c r="B3325">
        <v>32</v>
      </c>
      <c r="C3325" t="s">
        <v>50</v>
      </c>
    </row>
    <row r="3326" spans="1:3" hidden="1" x14ac:dyDescent="0.55000000000000004">
      <c r="A3326">
        <v>6932467738</v>
      </c>
      <c r="B3326">
        <v>28</v>
      </c>
      <c r="C3326" t="s">
        <v>50</v>
      </c>
    </row>
    <row r="3327" spans="1:3" hidden="1" x14ac:dyDescent="0.55000000000000004">
      <c r="A3327">
        <v>6932529650</v>
      </c>
      <c r="B3327">
        <v>31</v>
      </c>
      <c r="C3327" t="s">
        <v>50</v>
      </c>
    </row>
    <row r="3328" spans="1:3" x14ac:dyDescent="0.55000000000000004">
      <c r="A3328">
        <v>6932703503</v>
      </c>
      <c r="B3328">
        <v>1</v>
      </c>
      <c r="C3328" t="s">
        <v>50</v>
      </c>
    </row>
    <row r="3329" spans="1:3" hidden="1" x14ac:dyDescent="0.55000000000000004">
      <c r="A3329">
        <v>6932711635</v>
      </c>
      <c r="B3329">
        <v>27</v>
      </c>
      <c r="C3329" t="s">
        <v>50</v>
      </c>
    </row>
    <row r="3330" spans="1:3" x14ac:dyDescent="0.55000000000000004">
      <c r="A3330">
        <v>6932724246</v>
      </c>
      <c r="B3330">
        <v>7</v>
      </c>
      <c r="C3330" t="s">
        <v>50</v>
      </c>
    </row>
    <row r="3331" spans="1:3" x14ac:dyDescent="0.55000000000000004">
      <c r="A3331">
        <v>6932772164</v>
      </c>
      <c r="B3331">
        <v>14</v>
      </c>
      <c r="C3331" t="s">
        <v>50</v>
      </c>
    </row>
    <row r="3332" spans="1:3" x14ac:dyDescent="0.55000000000000004">
      <c r="A3332">
        <v>6932784695</v>
      </c>
      <c r="B3332">
        <v>15</v>
      </c>
      <c r="C3332" t="s">
        <v>50</v>
      </c>
    </row>
    <row r="3333" spans="1:3" hidden="1" x14ac:dyDescent="0.55000000000000004">
      <c r="A3333">
        <v>6932989041</v>
      </c>
      <c r="B3333">
        <v>22</v>
      </c>
      <c r="C3333" t="s">
        <v>50</v>
      </c>
    </row>
    <row r="3334" spans="1:3" x14ac:dyDescent="0.55000000000000004">
      <c r="A3334">
        <v>6933135049</v>
      </c>
      <c r="B3334">
        <v>17</v>
      </c>
      <c r="C3334" t="s">
        <v>50</v>
      </c>
    </row>
    <row r="3335" spans="1:3" x14ac:dyDescent="0.55000000000000004">
      <c r="A3335">
        <v>6933205943</v>
      </c>
      <c r="B3335">
        <v>13</v>
      </c>
      <c r="C3335" t="s">
        <v>50</v>
      </c>
    </row>
    <row r="3336" spans="1:3" x14ac:dyDescent="0.55000000000000004">
      <c r="A3336">
        <v>6933220254</v>
      </c>
      <c r="B3336">
        <v>3</v>
      </c>
      <c r="C3336" t="s">
        <v>50</v>
      </c>
    </row>
  </sheetData>
  <autoFilter ref="A1:C3336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69"/>
  <sheetViews>
    <sheetView topLeftCell="A330" workbookViewId="0">
      <selection activeCell="A26" sqref="A26:D369"/>
    </sheetView>
  </sheetViews>
  <sheetFormatPr baseColWidth="10" defaultRowHeight="14.4" x14ac:dyDescent="0.55000000000000004"/>
  <cols>
    <col min="3" max="3" width="7.578125" bestFit="1" customWidth="1"/>
  </cols>
  <sheetData>
    <row r="1" spans="1:4" x14ac:dyDescent="0.55000000000000004">
      <c r="A1" t="s">
        <v>1130</v>
      </c>
      <c r="B1" t="s">
        <v>1133</v>
      </c>
      <c r="C1" t="s">
        <v>1132</v>
      </c>
      <c r="D1" t="s">
        <v>1131</v>
      </c>
    </row>
    <row r="2" spans="1:4" hidden="1" x14ac:dyDescent="0.55000000000000004">
      <c r="A2">
        <v>306143542</v>
      </c>
      <c r="B2">
        <v>33</v>
      </c>
      <c r="C2" t="s">
        <v>1134</v>
      </c>
      <c r="D2">
        <v>31</v>
      </c>
    </row>
    <row r="3" spans="1:4" hidden="1" x14ac:dyDescent="0.55000000000000004">
      <c r="A3">
        <v>306151383</v>
      </c>
      <c r="B3">
        <v>33</v>
      </c>
      <c r="C3" t="s">
        <v>1134</v>
      </c>
      <c r="D3">
        <v>30</v>
      </c>
    </row>
    <row r="4" spans="1:4" hidden="1" x14ac:dyDescent="0.55000000000000004">
      <c r="A4">
        <v>306382811</v>
      </c>
      <c r="B4">
        <v>33</v>
      </c>
      <c r="C4" t="s">
        <v>1134</v>
      </c>
      <c r="D4">
        <v>32</v>
      </c>
    </row>
    <row r="5" spans="1:4" hidden="1" x14ac:dyDescent="0.55000000000000004">
      <c r="A5">
        <v>307249062</v>
      </c>
      <c r="B5">
        <v>33</v>
      </c>
      <c r="C5" t="s">
        <v>1134</v>
      </c>
      <c r="D5">
        <v>24</v>
      </c>
    </row>
    <row r="6" spans="1:4" hidden="1" x14ac:dyDescent="0.55000000000000004">
      <c r="A6">
        <v>307256883</v>
      </c>
      <c r="B6">
        <v>33</v>
      </c>
      <c r="C6" t="s">
        <v>1134</v>
      </c>
      <c r="D6">
        <v>28</v>
      </c>
    </row>
    <row r="7" spans="1:4" hidden="1" x14ac:dyDescent="0.55000000000000004">
      <c r="A7">
        <v>307264559</v>
      </c>
      <c r="B7">
        <v>33</v>
      </c>
      <c r="C7" t="s">
        <v>1134</v>
      </c>
      <c r="D7">
        <v>27</v>
      </c>
    </row>
    <row r="8" spans="1:4" hidden="1" x14ac:dyDescent="0.55000000000000004">
      <c r="A8">
        <v>307272262</v>
      </c>
      <c r="B8">
        <v>33</v>
      </c>
      <c r="C8" t="s">
        <v>1134</v>
      </c>
      <c r="D8">
        <v>29</v>
      </c>
    </row>
    <row r="9" spans="1:4" hidden="1" x14ac:dyDescent="0.55000000000000004">
      <c r="A9">
        <v>307281605</v>
      </c>
      <c r="B9">
        <v>33</v>
      </c>
      <c r="C9" t="s">
        <v>1134</v>
      </c>
      <c r="D9">
        <v>25</v>
      </c>
    </row>
    <row r="10" spans="1:4" hidden="1" x14ac:dyDescent="0.55000000000000004">
      <c r="A10">
        <v>308604726</v>
      </c>
      <c r="B10">
        <v>33</v>
      </c>
      <c r="C10" t="s">
        <v>1134</v>
      </c>
      <c r="D10">
        <v>26</v>
      </c>
    </row>
    <row r="11" spans="1:4" hidden="1" x14ac:dyDescent="0.55000000000000004">
      <c r="A11">
        <v>308612526</v>
      </c>
      <c r="B11">
        <v>33</v>
      </c>
      <c r="C11" t="s">
        <v>1134</v>
      </c>
      <c r="D11">
        <v>20</v>
      </c>
    </row>
    <row r="12" spans="1:4" hidden="1" x14ac:dyDescent="0.55000000000000004">
      <c r="A12">
        <v>308970105</v>
      </c>
      <c r="B12">
        <v>33</v>
      </c>
      <c r="C12" t="s">
        <v>1134</v>
      </c>
      <c r="D12">
        <v>22</v>
      </c>
    </row>
    <row r="13" spans="1:4" hidden="1" x14ac:dyDescent="0.55000000000000004">
      <c r="A13">
        <v>308978000</v>
      </c>
      <c r="B13">
        <v>33</v>
      </c>
      <c r="C13" t="s">
        <v>1134</v>
      </c>
      <c r="D13">
        <v>18</v>
      </c>
    </row>
    <row r="14" spans="1:4" hidden="1" x14ac:dyDescent="0.55000000000000004">
      <c r="A14">
        <v>308985724</v>
      </c>
      <c r="B14">
        <v>33</v>
      </c>
      <c r="C14" t="s">
        <v>1134</v>
      </c>
      <c r="D14">
        <v>19</v>
      </c>
    </row>
    <row r="15" spans="1:4" hidden="1" x14ac:dyDescent="0.55000000000000004">
      <c r="A15">
        <v>308993496</v>
      </c>
      <c r="B15">
        <v>33</v>
      </c>
      <c r="C15" t="s">
        <v>1134</v>
      </c>
      <c r="D15">
        <v>23</v>
      </c>
    </row>
    <row r="16" spans="1:4" hidden="1" x14ac:dyDescent="0.55000000000000004">
      <c r="A16">
        <v>309001162</v>
      </c>
      <c r="B16">
        <v>33</v>
      </c>
      <c r="C16" t="s">
        <v>1134</v>
      </c>
      <c r="D16">
        <v>21</v>
      </c>
    </row>
    <row r="17" spans="1:4" hidden="1" x14ac:dyDescent="0.55000000000000004">
      <c r="A17">
        <v>605699800</v>
      </c>
      <c r="B17">
        <v>33</v>
      </c>
      <c r="C17" t="s">
        <v>1135</v>
      </c>
      <c r="D17">
        <v>31</v>
      </c>
    </row>
    <row r="18" spans="1:4" hidden="1" x14ac:dyDescent="0.55000000000000004">
      <c r="A18">
        <v>605940150</v>
      </c>
      <c r="B18">
        <v>33</v>
      </c>
      <c r="C18" t="s">
        <v>1135</v>
      </c>
      <c r="D18">
        <v>30</v>
      </c>
    </row>
    <row r="19" spans="1:4" hidden="1" x14ac:dyDescent="0.55000000000000004">
      <c r="A19">
        <v>606554543</v>
      </c>
      <c r="B19">
        <v>33</v>
      </c>
      <c r="C19" t="s">
        <v>1135</v>
      </c>
      <c r="D19">
        <v>32</v>
      </c>
    </row>
    <row r="20" spans="1:4" hidden="1" x14ac:dyDescent="0.55000000000000004">
      <c r="A20">
        <v>606920814</v>
      </c>
      <c r="B20">
        <v>33</v>
      </c>
      <c r="C20" t="s">
        <v>1135</v>
      </c>
      <c r="D20">
        <v>24</v>
      </c>
    </row>
    <row r="21" spans="1:4" hidden="1" x14ac:dyDescent="0.55000000000000004">
      <c r="A21">
        <v>606928633</v>
      </c>
      <c r="B21">
        <v>33</v>
      </c>
      <c r="C21" t="s">
        <v>1135</v>
      </c>
      <c r="D21">
        <v>28</v>
      </c>
    </row>
    <row r="22" spans="1:4" hidden="1" x14ac:dyDescent="0.55000000000000004">
      <c r="A22">
        <v>606936315</v>
      </c>
      <c r="B22">
        <v>33</v>
      </c>
      <c r="C22" t="s">
        <v>1135</v>
      </c>
      <c r="D22">
        <v>27</v>
      </c>
    </row>
    <row r="23" spans="1:4" hidden="1" x14ac:dyDescent="0.55000000000000004">
      <c r="A23">
        <v>606944010</v>
      </c>
      <c r="B23">
        <v>33</v>
      </c>
      <c r="C23" t="s">
        <v>1135</v>
      </c>
      <c r="D23">
        <v>29</v>
      </c>
    </row>
    <row r="24" spans="1:4" hidden="1" x14ac:dyDescent="0.55000000000000004">
      <c r="A24">
        <v>607911109</v>
      </c>
      <c r="B24">
        <v>33</v>
      </c>
      <c r="C24" t="s">
        <v>1135</v>
      </c>
      <c r="D24">
        <v>25</v>
      </c>
    </row>
    <row r="25" spans="1:4" hidden="1" x14ac:dyDescent="0.55000000000000004">
      <c r="A25">
        <v>607918851</v>
      </c>
      <c r="B25">
        <v>33</v>
      </c>
      <c r="C25" t="s">
        <v>1135</v>
      </c>
      <c r="D25">
        <v>26</v>
      </c>
    </row>
    <row r="26" spans="1:4" x14ac:dyDescent="0.55000000000000004">
      <c r="A26">
        <v>609141616</v>
      </c>
      <c r="B26">
        <v>33</v>
      </c>
      <c r="C26" t="s">
        <v>1135</v>
      </c>
      <c r="D26">
        <v>6</v>
      </c>
    </row>
    <row r="27" spans="1:4" x14ac:dyDescent="0.55000000000000004">
      <c r="A27">
        <v>609149490</v>
      </c>
      <c r="B27">
        <v>33</v>
      </c>
      <c r="C27" t="s">
        <v>1135</v>
      </c>
      <c r="D27">
        <v>7</v>
      </c>
    </row>
    <row r="28" spans="1:4" hidden="1" x14ac:dyDescent="0.55000000000000004">
      <c r="A28">
        <v>609157395</v>
      </c>
      <c r="B28">
        <v>33</v>
      </c>
      <c r="C28" t="s">
        <v>1135</v>
      </c>
      <c r="D28">
        <v>20</v>
      </c>
    </row>
    <row r="29" spans="1:4" hidden="1" x14ac:dyDescent="0.55000000000000004">
      <c r="A29">
        <v>609165154</v>
      </c>
      <c r="B29">
        <v>33</v>
      </c>
      <c r="C29" t="s">
        <v>1135</v>
      </c>
      <c r="D29">
        <v>22</v>
      </c>
    </row>
    <row r="30" spans="1:4" hidden="1" x14ac:dyDescent="0.55000000000000004">
      <c r="A30">
        <v>609172901</v>
      </c>
      <c r="B30">
        <v>33</v>
      </c>
      <c r="C30" t="s">
        <v>1135</v>
      </c>
      <c r="D30">
        <v>18</v>
      </c>
    </row>
    <row r="31" spans="1:4" hidden="1" x14ac:dyDescent="0.55000000000000004">
      <c r="A31">
        <v>609187835</v>
      </c>
      <c r="B31">
        <v>33</v>
      </c>
      <c r="C31" t="s">
        <v>1135</v>
      </c>
      <c r="D31">
        <v>19</v>
      </c>
    </row>
    <row r="32" spans="1:4" hidden="1" x14ac:dyDescent="0.55000000000000004">
      <c r="A32">
        <v>609195443</v>
      </c>
      <c r="B32">
        <v>33</v>
      </c>
      <c r="C32" t="s">
        <v>1135</v>
      </c>
      <c r="D32">
        <v>23</v>
      </c>
    </row>
    <row r="33" spans="1:4" hidden="1" x14ac:dyDescent="0.55000000000000004">
      <c r="A33">
        <v>906130835</v>
      </c>
      <c r="B33">
        <v>33</v>
      </c>
      <c r="C33" t="s">
        <v>1136</v>
      </c>
      <c r="D33">
        <v>31</v>
      </c>
    </row>
    <row r="34" spans="1:4" hidden="1" x14ac:dyDescent="0.55000000000000004">
      <c r="A34">
        <v>906138603</v>
      </c>
      <c r="B34">
        <v>33</v>
      </c>
      <c r="C34" t="s">
        <v>1136</v>
      </c>
      <c r="D34">
        <v>30</v>
      </c>
    </row>
    <row r="35" spans="1:4" hidden="1" x14ac:dyDescent="0.55000000000000004">
      <c r="A35">
        <v>906370555</v>
      </c>
      <c r="B35">
        <v>33</v>
      </c>
      <c r="C35" t="s">
        <v>1136</v>
      </c>
      <c r="D35">
        <v>32</v>
      </c>
    </row>
    <row r="36" spans="1:4" hidden="1" x14ac:dyDescent="0.55000000000000004">
      <c r="A36">
        <v>906986499</v>
      </c>
      <c r="B36">
        <v>33</v>
      </c>
      <c r="C36" t="s">
        <v>1136</v>
      </c>
      <c r="D36">
        <v>24</v>
      </c>
    </row>
    <row r="37" spans="1:4" hidden="1" x14ac:dyDescent="0.55000000000000004">
      <c r="A37">
        <v>906994389</v>
      </c>
      <c r="B37">
        <v>33</v>
      </c>
      <c r="C37" t="s">
        <v>1136</v>
      </c>
      <c r="D37">
        <v>28</v>
      </c>
    </row>
    <row r="38" spans="1:4" hidden="1" x14ac:dyDescent="0.55000000000000004">
      <c r="A38">
        <v>907002174</v>
      </c>
      <c r="B38">
        <v>33</v>
      </c>
      <c r="C38" t="s">
        <v>1136</v>
      </c>
      <c r="D38">
        <v>27</v>
      </c>
    </row>
    <row r="39" spans="1:4" hidden="1" x14ac:dyDescent="0.55000000000000004">
      <c r="A39">
        <v>907009861</v>
      </c>
      <c r="B39">
        <v>33</v>
      </c>
      <c r="C39" t="s">
        <v>1136</v>
      </c>
      <c r="D39">
        <v>29</v>
      </c>
    </row>
    <row r="40" spans="1:4" hidden="1" x14ac:dyDescent="0.55000000000000004">
      <c r="A40">
        <v>1206359487</v>
      </c>
      <c r="B40">
        <v>33</v>
      </c>
      <c r="C40" t="s">
        <v>1137</v>
      </c>
      <c r="D40">
        <v>32</v>
      </c>
    </row>
    <row r="41" spans="1:4" hidden="1" x14ac:dyDescent="0.55000000000000004">
      <c r="A41">
        <v>1506195763</v>
      </c>
      <c r="B41">
        <v>33</v>
      </c>
      <c r="C41" t="s">
        <v>1138</v>
      </c>
      <c r="D41">
        <v>31</v>
      </c>
    </row>
    <row r="42" spans="1:4" hidden="1" x14ac:dyDescent="0.55000000000000004">
      <c r="A42">
        <v>1506203525</v>
      </c>
      <c r="B42">
        <v>33</v>
      </c>
      <c r="C42" t="s">
        <v>1138</v>
      </c>
      <c r="D42">
        <v>30</v>
      </c>
    </row>
    <row r="43" spans="1:4" hidden="1" x14ac:dyDescent="0.55000000000000004">
      <c r="A43">
        <v>1506435041</v>
      </c>
      <c r="B43">
        <v>33</v>
      </c>
      <c r="C43" t="s">
        <v>1138</v>
      </c>
      <c r="D43">
        <v>32</v>
      </c>
    </row>
    <row r="44" spans="1:4" hidden="1" x14ac:dyDescent="0.55000000000000004">
      <c r="A44">
        <v>1506926442</v>
      </c>
      <c r="B44">
        <v>33</v>
      </c>
      <c r="C44" t="s">
        <v>1138</v>
      </c>
      <c r="D44">
        <v>24</v>
      </c>
    </row>
    <row r="45" spans="1:4" hidden="1" x14ac:dyDescent="0.55000000000000004">
      <c r="A45">
        <v>1506934248</v>
      </c>
      <c r="B45">
        <v>33</v>
      </c>
      <c r="C45" t="s">
        <v>1138</v>
      </c>
      <c r="D45">
        <v>28</v>
      </c>
    </row>
    <row r="46" spans="1:4" hidden="1" x14ac:dyDescent="0.55000000000000004">
      <c r="A46">
        <v>1506941974</v>
      </c>
      <c r="B46">
        <v>33</v>
      </c>
      <c r="C46" t="s">
        <v>1138</v>
      </c>
      <c r="D46">
        <v>27</v>
      </c>
    </row>
    <row r="47" spans="1:4" hidden="1" x14ac:dyDescent="0.55000000000000004">
      <c r="A47">
        <v>1506949602</v>
      </c>
      <c r="B47">
        <v>33</v>
      </c>
      <c r="C47" t="s">
        <v>1138</v>
      </c>
      <c r="D47">
        <v>29</v>
      </c>
    </row>
    <row r="48" spans="1:4" hidden="1" x14ac:dyDescent="0.55000000000000004">
      <c r="A48">
        <v>1507916854</v>
      </c>
      <c r="B48">
        <v>33</v>
      </c>
      <c r="C48" t="s">
        <v>1138</v>
      </c>
      <c r="D48">
        <v>25</v>
      </c>
    </row>
    <row r="49" spans="1:4" hidden="1" x14ac:dyDescent="0.55000000000000004">
      <c r="A49">
        <v>1507924687</v>
      </c>
      <c r="B49">
        <v>33</v>
      </c>
      <c r="C49" t="s">
        <v>1138</v>
      </c>
      <c r="D49">
        <v>26</v>
      </c>
    </row>
    <row r="50" spans="1:4" hidden="1" x14ac:dyDescent="0.55000000000000004">
      <c r="A50">
        <v>1805781257</v>
      </c>
      <c r="B50">
        <v>33</v>
      </c>
      <c r="C50" t="s">
        <v>1139</v>
      </c>
      <c r="D50">
        <v>31</v>
      </c>
    </row>
    <row r="51" spans="1:4" hidden="1" x14ac:dyDescent="0.55000000000000004">
      <c r="A51">
        <v>1806021484</v>
      </c>
      <c r="B51">
        <v>33</v>
      </c>
      <c r="C51" t="s">
        <v>1139</v>
      </c>
      <c r="D51">
        <v>30</v>
      </c>
    </row>
    <row r="52" spans="1:4" hidden="1" x14ac:dyDescent="0.55000000000000004">
      <c r="A52">
        <v>1806385845</v>
      </c>
      <c r="B52">
        <v>33</v>
      </c>
      <c r="C52" t="s">
        <v>1139</v>
      </c>
      <c r="D52">
        <v>32</v>
      </c>
    </row>
    <row r="53" spans="1:4" hidden="1" x14ac:dyDescent="0.55000000000000004">
      <c r="A53">
        <v>1806752333</v>
      </c>
      <c r="B53">
        <v>33</v>
      </c>
      <c r="C53" t="s">
        <v>1139</v>
      </c>
      <c r="D53">
        <v>24</v>
      </c>
    </row>
    <row r="54" spans="1:4" hidden="1" x14ac:dyDescent="0.55000000000000004">
      <c r="A54">
        <v>1806760230</v>
      </c>
      <c r="B54">
        <v>33</v>
      </c>
      <c r="C54" t="s">
        <v>1139</v>
      </c>
      <c r="D54">
        <v>28</v>
      </c>
    </row>
    <row r="55" spans="1:4" hidden="1" x14ac:dyDescent="0.55000000000000004">
      <c r="A55">
        <v>1806767988</v>
      </c>
      <c r="B55">
        <v>33</v>
      </c>
      <c r="C55" t="s">
        <v>1139</v>
      </c>
      <c r="D55">
        <v>27</v>
      </c>
    </row>
    <row r="56" spans="1:4" hidden="1" x14ac:dyDescent="0.55000000000000004">
      <c r="A56">
        <v>1806775686</v>
      </c>
      <c r="B56">
        <v>33</v>
      </c>
      <c r="C56" t="s">
        <v>1139</v>
      </c>
      <c r="D56">
        <v>29</v>
      </c>
    </row>
    <row r="57" spans="1:4" hidden="1" x14ac:dyDescent="0.55000000000000004">
      <c r="A57">
        <v>1807242528</v>
      </c>
      <c r="B57">
        <v>33</v>
      </c>
      <c r="C57" t="s">
        <v>1139</v>
      </c>
      <c r="D57">
        <v>26</v>
      </c>
    </row>
    <row r="58" spans="1:4" hidden="1" x14ac:dyDescent="0.55000000000000004">
      <c r="A58">
        <v>2106222603</v>
      </c>
      <c r="B58">
        <v>33</v>
      </c>
      <c r="C58" t="s">
        <v>1140</v>
      </c>
      <c r="D58">
        <v>31</v>
      </c>
    </row>
    <row r="59" spans="1:4" hidden="1" x14ac:dyDescent="0.55000000000000004">
      <c r="A59">
        <v>2106230367</v>
      </c>
      <c r="B59">
        <v>33</v>
      </c>
      <c r="C59" t="s">
        <v>1140</v>
      </c>
      <c r="D59">
        <v>30</v>
      </c>
    </row>
    <row r="60" spans="1:4" hidden="1" x14ac:dyDescent="0.55000000000000004">
      <c r="A60">
        <v>2106336934</v>
      </c>
      <c r="B60">
        <v>33</v>
      </c>
      <c r="C60" t="s">
        <v>1140</v>
      </c>
      <c r="D60">
        <v>32</v>
      </c>
    </row>
    <row r="61" spans="1:4" x14ac:dyDescent="0.55000000000000004">
      <c r="A61">
        <v>2106578110</v>
      </c>
      <c r="B61">
        <v>33</v>
      </c>
      <c r="C61" t="s">
        <v>1140</v>
      </c>
      <c r="D61">
        <v>8</v>
      </c>
    </row>
    <row r="62" spans="1:4" hidden="1" x14ac:dyDescent="0.55000000000000004">
      <c r="A62">
        <v>2106586012</v>
      </c>
      <c r="B62">
        <v>33</v>
      </c>
      <c r="C62" t="s">
        <v>1140</v>
      </c>
      <c r="D62">
        <v>29</v>
      </c>
    </row>
    <row r="63" spans="1:4" hidden="1" x14ac:dyDescent="0.55000000000000004">
      <c r="A63">
        <v>2107693381</v>
      </c>
      <c r="B63">
        <v>33</v>
      </c>
      <c r="C63" t="s">
        <v>1140</v>
      </c>
      <c r="D63">
        <v>27</v>
      </c>
    </row>
    <row r="64" spans="1:4" x14ac:dyDescent="0.55000000000000004">
      <c r="A64">
        <v>2108816068</v>
      </c>
      <c r="B64">
        <v>33</v>
      </c>
      <c r="C64" t="s">
        <v>1140</v>
      </c>
      <c r="D64">
        <v>7</v>
      </c>
    </row>
    <row r="65" spans="1:4" x14ac:dyDescent="0.55000000000000004">
      <c r="A65">
        <v>2108823876</v>
      </c>
      <c r="B65">
        <v>33</v>
      </c>
      <c r="C65" t="s">
        <v>1140</v>
      </c>
      <c r="D65">
        <v>15</v>
      </c>
    </row>
    <row r="66" spans="1:4" x14ac:dyDescent="0.55000000000000004">
      <c r="A66">
        <v>2108831566</v>
      </c>
      <c r="B66">
        <v>33</v>
      </c>
      <c r="C66" t="s">
        <v>1140</v>
      </c>
      <c r="D66">
        <v>10</v>
      </c>
    </row>
    <row r="67" spans="1:4" x14ac:dyDescent="0.55000000000000004">
      <c r="A67">
        <v>2405758159</v>
      </c>
      <c r="B67">
        <v>33</v>
      </c>
      <c r="C67" t="s">
        <v>1141</v>
      </c>
      <c r="D67">
        <v>1</v>
      </c>
    </row>
    <row r="68" spans="1:4" hidden="1" x14ac:dyDescent="0.55000000000000004">
      <c r="A68">
        <v>2405769061</v>
      </c>
      <c r="B68">
        <v>33</v>
      </c>
      <c r="C68" t="s">
        <v>1141</v>
      </c>
      <c r="D68">
        <v>31</v>
      </c>
    </row>
    <row r="69" spans="1:4" x14ac:dyDescent="0.55000000000000004">
      <c r="A69">
        <v>2407124868</v>
      </c>
      <c r="B69">
        <v>33</v>
      </c>
      <c r="C69" t="s">
        <v>1141</v>
      </c>
      <c r="D69">
        <v>11</v>
      </c>
    </row>
    <row r="70" spans="1:4" x14ac:dyDescent="0.55000000000000004">
      <c r="A70">
        <v>2407132612</v>
      </c>
      <c r="B70">
        <v>33</v>
      </c>
      <c r="C70" t="s">
        <v>1141</v>
      </c>
      <c r="D70">
        <v>7</v>
      </c>
    </row>
    <row r="71" spans="1:4" hidden="1" x14ac:dyDescent="0.55000000000000004">
      <c r="A71">
        <v>2407139420</v>
      </c>
      <c r="B71">
        <v>33</v>
      </c>
      <c r="C71" t="s">
        <v>1141</v>
      </c>
      <c r="D71">
        <v>32</v>
      </c>
    </row>
    <row r="72" spans="1:4" x14ac:dyDescent="0.55000000000000004">
      <c r="A72">
        <v>2407147382</v>
      </c>
      <c r="B72">
        <v>33</v>
      </c>
      <c r="C72" t="s">
        <v>1141</v>
      </c>
      <c r="D72">
        <v>15</v>
      </c>
    </row>
    <row r="73" spans="1:4" x14ac:dyDescent="0.55000000000000004">
      <c r="A73">
        <v>2407156629</v>
      </c>
      <c r="B73">
        <v>33</v>
      </c>
      <c r="C73" t="s">
        <v>1141</v>
      </c>
      <c r="D73">
        <v>17</v>
      </c>
    </row>
    <row r="74" spans="1:4" x14ac:dyDescent="0.55000000000000004">
      <c r="A74">
        <v>2705538688</v>
      </c>
      <c r="B74">
        <v>33</v>
      </c>
      <c r="C74" t="s">
        <v>1142</v>
      </c>
      <c r="D74">
        <v>11</v>
      </c>
    </row>
    <row r="75" spans="1:4" x14ac:dyDescent="0.55000000000000004">
      <c r="A75">
        <v>2705828297</v>
      </c>
      <c r="B75">
        <v>33</v>
      </c>
      <c r="C75" t="s">
        <v>1142</v>
      </c>
      <c r="D75">
        <v>16</v>
      </c>
    </row>
    <row r="76" spans="1:4" x14ac:dyDescent="0.55000000000000004">
      <c r="A76">
        <v>2705840593</v>
      </c>
      <c r="B76">
        <v>33</v>
      </c>
      <c r="C76" t="s">
        <v>1142</v>
      </c>
      <c r="D76">
        <v>1</v>
      </c>
    </row>
    <row r="77" spans="1:4" x14ac:dyDescent="0.55000000000000004">
      <c r="A77">
        <v>2705874886</v>
      </c>
      <c r="B77">
        <v>33</v>
      </c>
      <c r="C77" t="s">
        <v>1142</v>
      </c>
      <c r="D77">
        <v>6</v>
      </c>
    </row>
    <row r="78" spans="1:4" x14ac:dyDescent="0.55000000000000004">
      <c r="A78">
        <v>2705955778</v>
      </c>
      <c r="B78">
        <v>33</v>
      </c>
      <c r="C78" t="s">
        <v>1142</v>
      </c>
      <c r="D78">
        <v>7</v>
      </c>
    </row>
    <row r="79" spans="1:4" x14ac:dyDescent="0.55000000000000004">
      <c r="A79">
        <v>2706063873</v>
      </c>
      <c r="B79">
        <v>33</v>
      </c>
      <c r="C79" t="s">
        <v>1142</v>
      </c>
      <c r="D79">
        <v>5</v>
      </c>
    </row>
    <row r="80" spans="1:4" x14ac:dyDescent="0.55000000000000004">
      <c r="A80">
        <v>2706165128</v>
      </c>
      <c r="B80">
        <v>33</v>
      </c>
      <c r="C80" t="s">
        <v>1142</v>
      </c>
      <c r="D80">
        <v>17</v>
      </c>
    </row>
    <row r="81" spans="1:4" x14ac:dyDescent="0.55000000000000004">
      <c r="A81">
        <v>2706448985</v>
      </c>
      <c r="B81">
        <v>33</v>
      </c>
      <c r="C81" t="s">
        <v>1142</v>
      </c>
      <c r="D81">
        <v>13</v>
      </c>
    </row>
    <row r="82" spans="1:4" hidden="1" x14ac:dyDescent="0.55000000000000004">
      <c r="A82">
        <v>2707084188</v>
      </c>
      <c r="B82">
        <v>33</v>
      </c>
      <c r="C82" t="s">
        <v>1142</v>
      </c>
      <c r="D82">
        <v>32</v>
      </c>
    </row>
    <row r="83" spans="1:4" x14ac:dyDescent="0.55000000000000004">
      <c r="A83">
        <v>2707092393</v>
      </c>
      <c r="B83">
        <v>33</v>
      </c>
      <c r="C83" t="s">
        <v>1142</v>
      </c>
      <c r="D83">
        <v>8</v>
      </c>
    </row>
    <row r="84" spans="1:4" hidden="1" x14ac:dyDescent="0.55000000000000004">
      <c r="A84">
        <v>2707100102</v>
      </c>
      <c r="B84">
        <v>33</v>
      </c>
      <c r="C84" t="s">
        <v>1142</v>
      </c>
      <c r="D84">
        <v>31</v>
      </c>
    </row>
    <row r="85" spans="1:4" hidden="1" x14ac:dyDescent="0.55000000000000004">
      <c r="A85">
        <v>2707107754</v>
      </c>
      <c r="B85">
        <v>33</v>
      </c>
      <c r="C85" t="s">
        <v>1142</v>
      </c>
      <c r="D85">
        <v>30</v>
      </c>
    </row>
    <row r="86" spans="1:4" x14ac:dyDescent="0.55000000000000004">
      <c r="A86">
        <v>2707115325</v>
      </c>
      <c r="B86">
        <v>33</v>
      </c>
      <c r="C86" t="s">
        <v>1142</v>
      </c>
      <c r="D86">
        <v>2</v>
      </c>
    </row>
    <row r="87" spans="1:4" x14ac:dyDescent="0.55000000000000004">
      <c r="A87">
        <v>2707123327</v>
      </c>
      <c r="B87">
        <v>33</v>
      </c>
      <c r="C87" t="s">
        <v>1142</v>
      </c>
      <c r="D87">
        <v>12</v>
      </c>
    </row>
    <row r="88" spans="1:4" hidden="1" x14ac:dyDescent="0.55000000000000004">
      <c r="A88">
        <v>2707130872</v>
      </c>
      <c r="B88">
        <v>33</v>
      </c>
      <c r="C88" t="s">
        <v>1142</v>
      </c>
      <c r="D88">
        <v>24</v>
      </c>
    </row>
    <row r="89" spans="1:4" x14ac:dyDescent="0.55000000000000004">
      <c r="A89">
        <v>2710697142</v>
      </c>
      <c r="B89">
        <v>33</v>
      </c>
      <c r="C89" t="s">
        <v>1142</v>
      </c>
      <c r="D89">
        <v>15</v>
      </c>
    </row>
    <row r="90" spans="1:4" x14ac:dyDescent="0.55000000000000004">
      <c r="A90">
        <v>3005455714</v>
      </c>
      <c r="B90">
        <v>33</v>
      </c>
      <c r="C90" t="s">
        <v>1143</v>
      </c>
      <c r="D90">
        <v>8</v>
      </c>
    </row>
    <row r="91" spans="1:4" x14ac:dyDescent="0.55000000000000004">
      <c r="A91">
        <v>3005711261</v>
      </c>
      <c r="B91">
        <v>33</v>
      </c>
      <c r="C91" t="s">
        <v>1143</v>
      </c>
      <c r="D91">
        <v>6</v>
      </c>
    </row>
    <row r="92" spans="1:4" x14ac:dyDescent="0.55000000000000004">
      <c r="A92">
        <v>3005728927</v>
      </c>
      <c r="B92">
        <v>33</v>
      </c>
      <c r="C92" t="s">
        <v>1143</v>
      </c>
      <c r="D92">
        <v>4</v>
      </c>
    </row>
    <row r="93" spans="1:4" x14ac:dyDescent="0.55000000000000004">
      <c r="A93">
        <v>3005759694</v>
      </c>
      <c r="B93">
        <v>33</v>
      </c>
      <c r="C93" t="s">
        <v>1143</v>
      </c>
      <c r="D93">
        <v>11</v>
      </c>
    </row>
    <row r="94" spans="1:4" hidden="1" x14ac:dyDescent="0.55000000000000004">
      <c r="A94">
        <v>3005965918</v>
      </c>
      <c r="B94">
        <v>33</v>
      </c>
      <c r="C94" t="s">
        <v>1143</v>
      </c>
      <c r="D94">
        <v>31</v>
      </c>
    </row>
    <row r="95" spans="1:4" x14ac:dyDescent="0.55000000000000004">
      <c r="A95">
        <v>3005975169</v>
      </c>
      <c r="B95">
        <v>33</v>
      </c>
      <c r="C95" t="s">
        <v>1143</v>
      </c>
      <c r="D95">
        <v>12</v>
      </c>
    </row>
    <row r="96" spans="1:4" x14ac:dyDescent="0.55000000000000004">
      <c r="A96">
        <v>3006155362</v>
      </c>
      <c r="B96">
        <v>33</v>
      </c>
      <c r="C96" t="s">
        <v>1143</v>
      </c>
      <c r="D96">
        <v>16</v>
      </c>
    </row>
    <row r="97" spans="1:4" x14ac:dyDescent="0.55000000000000004">
      <c r="A97">
        <v>3006222335</v>
      </c>
      <c r="B97">
        <v>33</v>
      </c>
      <c r="C97" t="s">
        <v>1143</v>
      </c>
      <c r="D97">
        <v>17</v>
      </c>
    </row>
    <row r="98" spans="1:4" x14ac:dyDescent="0.55000000000000004">
      <c r="A98">
        <v>3006552677</v>
      </c>
      <c r="B98">
        <v>33</v>
      </c>
      <c r="C98" t="s">
        <v>1143</v>
      </c>
      <c r="D98">
        <v>1</v>
      </c>
    </row>
    <row r="99" spans="1:4" x14ac:dyDescent="0.55000000000000004">
      <c r="A99">
        <v>3007297252</v>
      </c>
      <c r="B99">
        <v>33</v>
      </c>
      <c r="C99" t="s">
        <v>1143</v>
      </c>
      <c r="D99">
        <v>15</v>
      </c>
    </row>
    <row r="100" spans="1:4" x14ac:dyDescent="0.55000000000000004">
      <c r="A100">
        <v>3007549164</v>
      </c>
      <c r="B100">
        <v>33</v>
      </c>
      <c r="C100" t="s">
        <v>1143</v>
      </c>
      <c r="D100">
        <v>10</v>
      </c>
    </row>
    <row r="101" spans="1:4" x14ac:dyDescent="0.55000000000000004">
      <c r="A101">
        <v>3007578516</v>
      </c>
      <c r="B101">
        <v>33</v>
      </c>
      <c r="C101" t="s">
        <v>1143</v>
      </c>
      <c r="D101">
        <v>3</v>
      </c>
    </row>
    <row r="102" spans="1:4" hidden="1" x14ac:dyDescent="0.55000000000000004">
      <c r="A102">
        <v>3007955465</v>
      </c>
      <c r="B102">
        <v>33</v>
      </c>
      <c r="C102" t="s">
        <v>1143</v>
      </c>
      <c r="D102">
        <v>32</v>
      </c>
    </row>
    <row r="103" spans="1:4" x14ac:dyDescent="0.55000000000000004">
      <c r="A103">
        <v>3008407552</v>
      </c>
      <c r="B103">
        <v>33</v>
      </c>
      <c r="C103" t="s">
        <v>1143</v>
      </c>
      <c r="D103">
        <v>7</v>
      </c>
    </row>
    <row r="104" spans="1:4" hidden="1" x14ac:dyDescent="0.55000000000000004">
      <c r="A104">
        <v>3008821787</v>
      </c>
      <c r="B104">
        <v>33</v>
      </c>
      <c r="C104" t="s">
        <v>1143</v>
      </c>
      <c r="D104">
        <v>30</v>
      </c>
    </row>
    <row r="105" spans="1:4" hidden="1" x14ac:dyDescent="0.55000000000000004">
      <c r="A105">
        <v>3008829691</v>
      </c>
      <c r="B105">
        <v>33</v>
      </c>
      <c r="C105" t="s">
        <v>1143</v>
      </c>
      <c r="D105">
        <v>29</v>
      </c>
    </row>
    <row r="106" spans="1:4" x14ac:dyDescent="0.55000000000000004">
      <c r="A106">
        <v>3008837605</v>
      </c>
      <c r="B106">
        <v>33</v>
      </c>
      <c r="C106" t="s">
        <v>1143</v>
      </c>
      <c r="D106">
        <v>14</v>
      </c>
    </row>
    <row r="107" spans="1:4" x14ac:dyDescent="0.55000000000000004">
      <c r="A107">
        <v>3009285842</v>
      </c>
      <c r="B107">
        <v>33</v>
      </c>
      <c r="C107" t="s">
        <v>1143</v>
      </c>
      <c r="D107">
        <v>13</v>
      </c>
    </row>
    <row r="108" spans="1:4" x14ac:dyDescent="0.55000000000000004">
      <c r="A108">
        <v>3009534936</v>
      </c>
      <c r="B108">
        <v>33</v>
      </c>
      <c r="C108" t="s">
        <v>1143</v>
      </c>
      <c r="D108">
        <v>5</v>
      </c>
    </row>
    <row r="109" spans="1:4" x14ac:dyDescent="0.55000000000000004">
      <c r="A109">
        <v>3305426608</v>
      </c>
      <c r="B109">
        <v>33</v>
      </c>
      <c r="C109" t="s">
        <v>1144</v>
      </c>
      <c r="D109">
        <v>8</v>
      </c>
    </row>
    <row r="110" spans="1:4" x14ac:dyDescent="0.55000000000000004">
      <c r="A110">
        <v>3305672461</v>
      </c>
      <c r="B110">
        <v>33</v>
      </c>
      <c r="C110" t="s">
        <v>1144</v>
      </c>
      <c r="D110">
        <v>6</v>
      </c>
    </row>
    <row r="111" spans="1:4" x14ac:dyDescent="0.55000000000000004">
      <c r="A111">
        <v>3305855535</v>
      </c>
      <c r="B111">
        <v>33</v>
      </c>
      <c r="C111" t="s">
        <v>1144</v>
      </c>
      <c r="D111">
        <v>11</v>
      </c>
    </row>
    <row r="112" spans="1:4" x14ac:dyDescent="0.55000000000000004">
      <c r="A112">
        <v>3305878309</v>
      </c>
      <c r="B112">
        <v>33</v>
      </c>
      <c r="C112" t="s">
        <v>1144</v>
      </c>
      <c r="D112">
        <v>7</v>
      </c>
    </row>
    <row r="113" spans="1:4" x14ac:dyDescent="0.55000000000000004">
      <c r="A113">
        <v>3305893525</v>
      </c>
      <c r="B113">
        <v>33</v>
      </c>
      <c r="C113" t="s">
        <v>1144</v>
      </c>
      <c r="D113">
        <v>15</v>
      </c>
    </row>
    <row r="114" spans="1:4" x14ac:dyDescent="0.55000000000000004">
      <c r="A114">
        <v>3306390604</v>
      </c>
      <c r="B114">
        <v>33</v>
      </c>
      <c r="C114" t="s">
        <v>1144</v>
      </c>
      <c r="D114">
        <v>5</v>
      </c>
    </row>
    <row r="115" spans="1:4" hidden="1" x14ac:dyDescent="0.55000000000000004">
      <c r="A115">
        <v>3306781995</v>
      </c>
      <c r="B115">
        <v>33</v>
      </c>
      <c r="C115" t="s">
        <v>1144</v>
      </c>
      <c r="D115">
        <v>32</v>
      </c>
    </row>
    <row r="116" spans="1:4" x14ac:dyDescent="0.55000000000000004">
      <c r="A116">
        <v>3306810486</v>
      </c>
      <c r="B116">
        <v>33</v>
      </c>
      <c r="C116" t="s">
        <v>1144</v>
      </c>
      <c r="D116">
        <v>12</v>
      </c>
    </row>
    <row r="117" spans="1:4" x14ac:dyDescent="0.55000000000000004">
      <c r="A117">
        <v>3307004470</v>
      </c>
      <c r="B117">
        <v>33</v>
      </c>
      <c r="C117" t="s">
        <v>1144</v>
      </c>
      <c r="D117">
        <v>14</v>
      </c>
    </row>
    <row r="118" spans="1:4" x14ac:dyDescent="0.55000000000000004">
      <c r="A118">
        <v>3307016501</v>
      </c>
      <c r="B118">
        <v>33</v>
      </c>
      <c r="C118" t="s">
        <v>1144</v>
      </c>
      <c r="D118">
        <v>13</v>
      </c>
    </row>
    <row r="119" spans="1:4" x14ac:dyDescent="0.55000000000000004">
      <c r="A119">
        <v>3307318314</v>
      </c>
      <c r="B119">
        <v>33</v>
      </c>
      <c r="C119" t="s">
        <v>1144</v>
      </c>
      <c r="D119">
        <v>17</v>
      </c>
    </row>
    <row r="120" spans="1:4" x14ac:dyDescent="0.55000000000000004">
      <c r="A120">
        <v>3307518019</v>
      </c>
      <c r="B120">
        <v>33</v>
      </c>
      <c r="C120" t="s">
        <v>1144</v>
      </c>
      <c r="D120">
        <v>16</v>
      </c>
    </row>
    <row r="121" spans="1:4" x14ac:dyDescent="0.55000000000000004">
      <c r="A121">
        <v>3307699857</v>
      </c>
      <c r="B121">
        <v>33</v>
      </c>
      <c r="C121" t="s">
        <v>1144</v>
      </c>
      <c r="D121">
        <v>4</v>
      </c>
    </row>
    <row r="122" spans="1:4" x14ac:dyDescent="0.55000000000000004">
      <c r="A122">
        <v>3308033101</v>
      </c>
      <c r="B122">
        <v>33</v>
      </c>
      <c r="C122" t="s">
        <v>1144</v>
      </c>
      <c r="D122">
        <v>10</v>
      </c>
    </row>
    <row r="123" spans="1:4" x14ac:dyDescent="0.55000000000000004">
      <c r="A123">
        <v>3308099677</v>
      </c>
      <c r="B123">
        <v>33</v>
      </c>
      <c r="C123" t="s">
        <v>1144</v>
      </c>
      <c r="D123">
        <v>2</v>
      </c>
    </row>
    <row r="124" spans="1:4" x14ac:dyDescent="0.55000000000000004">
      <c r="A124">
        <v>3308119840</v>
      </c>
      <c r="B124">
        <v>33</v>
      </c>
      <c r="C124" t="s">
        <v>1144</v>
      </c>
      <c r="D124">
        <v>9</v>
      </c>
    </row>
    <row r="125" spans="1:4" x14ac:dyDescent="0.55000000000000004">
      <c r="A125">
        <v>3308129260</v>
      </c>
      <c r="B125">
        <v>33</v>
      </c>
      <c r="C125" t="s">
        <v>1144</v>
      </c>
      <c r="D125">
        <v>1</v>
      </c>
    </row>
    <row r="126" spans="1:4" x14ac:dyDescent="0.55000000000000004">
      <c r="A126">
        <v>3308184104</v>
      </c>
      <c r="B126">
        <v>33</v>
      </c>
      <c r="C126" t="s">
        <v>1144</v>
      </c>
      <c r="D126">
        <v>3</v>
      </c>
    </row>
    <row r="127" spans="1:4" x14ac:dyDescent="0.55000000000000004">
      <c r="A127">
        <v>3605800792</v>
      </c>
      <c r="B127">
        <v>33</v>
      </c>
      <c r="C127" t="s">
        <v>1145</v>
      </c>
      <c r="D127">
        <v>7</v>
      </c>
    </row>
    <row r="128" spans="1:4" x14ac:dyDescent="0.55000000000000004">
      <c r="A128">
        <v>3605816279</v>
      </c>
      <c r="B128">
        <v>33</v>
      </c>
      <c r="C128" t="s">
        <v>1145</v>
      </c>
      <c r="D128">
        <v>2</v>
      </c>
    </row>
    <row r="129" spans="1:4" x14ac:dyDescent="0.55000000000000004">
      <c r="A129">
        <v>3606305915</v>
      </c>
      <c r="B129">
        <v>33</v>
      </c>
      <c r="C129" t="s">
        <v>1145</v>
      </c>
      <c r="D129">
        <v>3</v>
      </c>
    </row>
    <row r="130" spans="1:4" x14ac:dyDescent="0.55000000000000004">
      <c r="A130">
        <v>3606353165</v>
      </c>
      <c r="B130">
        <v>33</v>
      </c>
      <c r="C130" t="s">
        <v>1145</v>
      </c>
      <c r="D130">
        <v>5</v>
      </c>
    </row>
    <row r="131" spans="1:4" x14ac:dyDescent="0.55000000000000004">
      <c r="A131">
        <v>3606364459</v>
      </c>
      <c r="B131">
        <v>33</v>
      </c>
      <c r="C131" t="s">
        <v>1145</v>
      </c>
      <c r="D131">
        <v>15</v>
      </c>
    </row>
    <row r="132" spans="1:4" x14ac:dyDescent="0.55000000000000004">
      <c r="A132">
        <v>3606388578</v>
      </c>
      <c r="B132">
        <v>33</v>
      </c>
      <c r="C132" t="s">
        <v>1145</v>
      </c>
      <c r="D132">
        <v>10</v>
      </c>
    </row>
    <row r="133" spans="1:4" x14ac:dyDescent="0.55000000000000004">
      <c r="A133">
        <v>3606397779</v>
      </c>
      <c r="B133">
        <v>33</v>
      </c>
      <c r="C133" t="s">
        <v>1145</v>
      </c>
      <c r="D133">
        <v>8</v>
      </c>
    </row>
    <row r="134" spans="1:4" hidden="1" x14ac:dyDescent="0.55000000000000004">
      <c r="A134">
        <v>3607165809</v>
      </c>
      <c r="B134">
        <v>33</v>
      </c>
      <c r="C134" t="s">
        <v>1145</v>
      </c>
      <c r="D134">
        <v>32</v>
      </c>
    </row>
    <row r="135" spans="1:4" x14ac:dyDescent="0.55000000000000004">
      <c r="A135">
        <v>3607193712</v>
      </c>
      <c r="B135">
        <v>33</v>
      </c>
      <c r="C135" t="s">
        <v>1145</v>
      </c>
      <c r="D135">
        <v>4</v>
      </c>
    </row>
    <row r="136" spans="1:4" x14ac:dyDescent="0.55000000000000004">
      <c r="A136">
        <v>3607223392</v>
      </c>
      <c r="B136">
        <v>33</v>
      </c>
      <c r="C136" t="s">
        <v>1145</v>
      </c>
      <c r="D136">
        <v>9</v>
      </c>
    </row>
    <row r="137" spans="1:4" x14ac:dyDescent="0.55000000000000004">
      <c r="A137">
        <v>3608104336</v>
      </c>
      <c r="B137">
        <v>33</v>
      </c>
      <c r="C137" t="s">
        <v>1145</v>
      </c>
      <c r="D137">
        <v>16</v>
      </c>
    </row>
    <row r="138" spans="1:4" x14ac:dyDescent="0.55000000000000004">
      <c r="A138">
        <v>3608166265</v>
      </c>
      <c r="B138">
        <v>33</v>
      </c>
      <c r="C138" t="s">
        <v>1145</v>
      </c>
      <c r="D138">
        <v>12</v>
      </c>
    </row>
    <row r="139" spans="1:4" x14ac:dyDescent="0.55000000000000004">
      <c r="A139">
        <v>3608648418</v>
      </c>
      <c r="B139">
        <v>33</v>
      </c>
      <c r="C139" t="s">
        <v>1145</v>
      </c>
      <c r="D139">
        <v>17</v>
      </c>
    </row>
    <row r="140" spans="1:4" x14ac:dyDescent="0.55000000000000004">
      <c r="A140">
        <v>3608892540</v>
      </c>
      <c r="B140">
        <v>33</v>
      </c>
      <c r="C140" t="s">
        <v>1145</v>
      </c>
      <c r="D140">
        <v>6</v>
      </c>
    </row>
    <row r="141" spans="1:4" x14ac:dyDescent="0.55000000000000004">
      <c r="A141">
        <v>3608927648</v>
      </c>
      <c r="B141">
        <v>33</v>
      </c>
      <c r="C141" t="s">
        <v>1145</v>
      </c>
      <c r="D141">
        <v>11</v>
      </c>
    </row>
    <row r="142" spans="1:4" x14ac:dyDescent="0.55000000000000004">
      <c r="A142">
        <v>3609473924</v>
      </c>
      <c r="B142">
        <v>33</v>
      </c>
      <c r="C142" t="s">
        <v>1145</v>
      </c>
      <c r="D142">
        <v>13</v>
      </c>
    </row>
    <row r="143" spans="1:4" x14ac:dyDescent="0.55000000000000004">
      <c r="A143">
        <v>3611850274</v>
      </c>
      <c r="B143">
        <v>33</v>
      </c>
      <c r="C143" t="s">
        <v>1145</v>
      </c>
      <c r="D143">
        <v>1</v>
      </c>
    </row>
    <row r="144" spans="1:4" x14ac:dyDescent="0.55000000000000004">
      <c r="A144">
        <v>3612475435</v>
      </c>
      <c r="B144">
        <v>33</v>
      </c>
      <c r="C144" t="s">
        <v>1145</v>
      </c>
      <c r="D144">
        <v>14</v>
      </c>
    </row>
    <row r="145" spans="1:4" x14ac:dyDescent="0.55000000000000004">
      <c r="A145">
        <v>3905474880</v>
      </c>
      <c r="B145">
        <v>33</v>
      </c>
      <c r="C145" t="s">
        <v>1146</v>
      </c>
      <c r="D145">
        <v>8</v>
      </c>
    </row>
    <row r="146" spans="1:4" x14ac:dyDescent="0.55000000000000004">
      <c r="A146">
        <v>3905608303</v>
      </c>
      <c r="B146">
        <v>33</v>
      </c>
      <c r="C146" t="s">
        <v>1146</v>
      </c>
      <c r="D146">
        <v>6</v>
      </c>
    </row>
    <row r="147" spans="1:4" x14ac:dyDescent="0.55000000000000004">
      <c r="A147">
        <v>3905766683</v>
      </c>
      <c r="B147">
        <v>33</v>
      </c>
      <c r="C147" t="s">
        <v>1146</v>
      </c>
      <c r="D147">
        <v>4</v>
      </c>
    </row>
    <row r="148" spans="1:4" x14ac:dyDescent="0.55000000000000004">
      <c r="A148">
        <v>3905904355</v>
      </c>
      <c r="B148">
        <v>33</v>
      </c>
      <c r="C148" t="s">
        <v>1146</v>
      </c>
      <c r="D148">
        <v>2</v>
      </c>
    </row>
    <row r="149" spans="1:4" x14ac:dyDescent="0.55000000000000004">
      <c r="A149">
        <v>3905962209</v>
      </c>
      <c r="B149">
        <v>33</v>
      </c>
      <c r="C149" t="s">
        <v>1146</v>
      </c>
      <c r="D149">
        <v>10</v>
      </c>
    </row>
    <row r="150" spans="1:4" x14ac:dyDescent="0.55000000000000004">
      <c r="A150">
        <v>3906012151</v>
      </c>
      <c r="B150">
        <v>33</v>
      </c>
      <c r="C150" t="s">
        <v>1146</v>
      </c>
      <c r="D150">
        <v>12</v>
      </c>
    </row>
    <row r="151" spans="1:4" x14ac:dyDescent="0.55000000000000004">
      <c r="A151">
        <v>3906021684</v>
      </c>
      <c r="B151">
        <v>33</v>
      </c>
      <c r="C151" t="s">
        <v>1146</v>
      </c>
      <c r="D151">
        <v>7</v>
      </c>
    </row>
    <row r="152" spans="1:4" x14ac:dyDescent="0.55000000000000004">
      <c r="A152">
        <v>3906069179</v>
      </c>
      <c r="B152">
        <v>33</v>
      </c>
      <c r="C152" t="s">
        <v>1146</v>
      </c>
      <c r="D152">
        <v>9</v>
      </c>
    </row>
    <row r="153" spans="1:4" x14ac:dyDescent="0.55000000000000004">
      <c r="A153">
        <v>3906084813</v>
      </c>
      <c r="B153">
        <v>33</v>
      </c>
      <c r="C153" t="s">
        <v>1146</v>
      </c>
      <c r="D153">
        <v>16</v>
      </c>
    </row>
    <row r="154" spans="1:4" x14ac:dyDescent="0.55000000000000004">
      <c r="A154">
        <v>3906267248</v>
      </c>
      <c r="B154">
        <v>33</v>
      </c>
      <c r="C154" t="s">
        <v>1146</v>
      </c>
      <c r="D154">
        <v>3</v>
      </c>
    </row>
    <row r="155" spans="1:4" x14ac:dyDescent="0.55000000000000004">
      <c r="A155">
        <v>3906447802</v>
      </c>
      <c r="B155">
        <v>33</v>
      </c>
      <c r="C155" t="s">
        <v>1146</v>
      </c>
      <c r="D155">
        <v>5</v>
      </c>
    </row>
    <row r="156" spans="1:4" x14ac:dyDescent="0.55000000000000004">
      <c r="A156">
        <v>3907405812</v>
      </c>
      <c r="B156">
        <v>33</v>
      </c>
      <c r="C156" t="s">
        <v>1146</v>
      </c>
      <c r="D156">
        <v>11</v>
      </c>
    </row>
    <row r="157" spans="1:4" x14ac:dyDescent="0.55000000000000004">
      <c r="A157">
        <v>3907575701</v>
      </c>
      <c r="B157">
        <v>33</v>
      </c>
      <c r="C157" t="s">
        <v>1146</v>
      </c>
      <c r="D157">
        <v>15</v>
      </c>
    </row>
    <row r="158" spans="1:4" hidden="1" x14ac:dyDescent="0.55000000000000004">
      <c r="A158">
        <v>3908088572</v>
      </c>
      <c r="B158">
        <v>33</v>
      </c>
      <c r="C158" t="s">
        <v>1146</v>
      </c>
      <c r="D158">
        <v>32</v>
      </c>
    </row>
    <row r="159" spans="1:4" x14ac:dyDescent="0.55000000000000004">
      <c r="A159">
        <v>3908645881</v>
      </c>
      <c r="B159">
        <v>33</v>
      </c>
      <c r="C159" t="s">
        <v>1146</v>
      </c>
      <c r="D159">
        <v>17</v>
      </c>
    </row>
    <row r="160" spans="1:4" x14ac:dyDescent="0.55000000000000004">
      <c r="A160">
        <v>3910341369</v>
      </c>
      <c r="B160">
        <v>33</v>
      </c>
      <c r="C160" t="s">
        <v>1146</v>
      </c>
      <c r="D160">
        <v>13</v>
      </c>
    </row>
    <row r="161" spans="1:4" x14ac:dyDescent="0.55000000000000004">
      <c r="A161">
        <v>3910571208</v>
      </c>
      <c r="B161">
        <v>33</v>
      </c>
      <c r="C161" t="s">
        <v>1146</v>
      </c>
      <c r="D161">
        <v>1</v>
      </c>
    </row>
    <row r="162" spans="1:4" x14ac:dyDescent="0.55000000000000004">
      <c r="A162">
        <v>3911071376</v>
      </c>
      <c r="B162">
        <v>33</v>
      </c>
      <c r="C162" t="s">
        <v>1146</v>
      </c>
      <c r="D162">
        <v>14</v>
      </c>
    </row>
    <row r="163" spans="1:4" x14ac:dyDescent="0.55000000000000004">
      <c r="A163">
        <v>4205627067</v>
      </c>
      <c r="B163">
        <v>33</v>
      </c>
      <c r="C163" t="s">
        <v>1147</v>
      </c>
      <c r="D163">
        <v>2</v>
      </c>
    </row>
    <row r="164" spans="1:4" hidden="1" x14ac:dyDescent="0.55000000000000004">
      <c r="A164">
        <v>4205723308</v>
      </c>
      <c r="B164">
        <v>33</v>
      </c>
      <c r="C164" t="s">
        <v>1147</v>
      </c>
      <c r="D164">
        <v>31</v>
      </c>
    </row>
    <row r="165" spans="1:4" x14ac:dyDescent="0.55000000000000004">
      <c r="A165">
        <v>4205737589</v>
      </c>
      <c r="B165">
        <v>33</v>
      </c>
      <c r="C165" t="s">
        <v>1147</v>
      </c>
      <c r="D165">
        <v>4</v>
      </c>
    </row>
    <row r="166" spans="1:4" x14ac:dyDescent="0.55000000000000004">
      <c r="A166">
        <v>4205819454</v>
      </c>
      <c r="B166">
        <v>33</v>
      </c>
      <c r="C166" t="s">
        <v>1147</v>
      </c>
      <c r="D166">
        <v>6</v>
      </c>
    </row>
    <row r="167" spans="1:4" x14ac:dyDescent="0.55000000000000004">
      <c r="A167">
        <v>4205854991</v>
      </c>
      <c r="B167">
        <v>33</v>
      </c>
      <c r="C167" t="s">
        <v>1147</v>
      </c>
      <c r="D167">
        <v>7</v>
      </c>
    </row>
    <row r="168" spans="1:4" x14ac:dyDescent="0.55000000000000004">
      <c r="A168">
        <v>4205907608</v>
      </c>
      <c r="B168">
        <v>33</v>
      </c>
      <c r="C168" t="s">
        <v>1147</v>
      </c>
      <c r="D168">
        <v>14</v>
      </c>
    </row>
    <row r="169" spans="1:4" x14ac:dyDescent="0.55000000000000004">
      <c r="A169">
        <v>4205931257</v>
      </c>
      <c r="B169">
        <v>33</v>
      </c>
      <c r="C169" t="s">
        <v>1147</v>
      </c>
      <c r="D169">
        <v>15</v>
      </c>
    </row>
    <row r="170" spans="1:4" x14ac:dyDescent="0.55000000000000004">
      <c r="A170">
        <v>4205942757</v>
      </c>
      <c r="B170">
        <v>33</v>
      </c>
      <c r="C170" t="s">
        <v>1147</v>
      </c>
      <c r="D170">
        <v>10</v>
      </c>
    </row>
    <row r="171" spans="1:4" x14ac:dyDescent="0.55000000000000004">
      <c r="A171">
        <v>4205992714</v>
      </c>
      <c r="B171">
        <v>33</v>
      </c>
      <c r="C171" t="s">
        <v>1147</v>
      </c>
      <c r="D171">
        <v>12</v>
      </c>
    </row>
    <row r="172" spans="1:4" x14ac:dyDescent="0.55000000000000004">
      <c r="A172">
        <v>4206012428</v>
      </c>
      <c r="B172">
        <v>33</v>
      </c>
      <c r="C172" t="s">
        <v>1147</v>
      </c>
      <c r="D172">
        <v>11</v>
      </c>
    </row>
    <row r="173" spans="1:4" x14ac:dyDescent="0.55000000000000004">
      <c r="A173">
        <v>4206051674</v>
      </c>
      <c r="B173">
        <v>33</v>
      </c>
      <c r="C173" t="s">
        <v>1147</v>
      </c>
      <c r="D173">
        <v>1</v>
      </c>
    </row>
    <row r="174" spans="1:4" x14ac:dyDescent="0.55000000000000004">
      <c r="A174">
        <v>4206165158</v>
      </c>
      <c r="B174">
        <v>33</v>
      </c>
      <c r="C174" t="s">
        <v>1147</v>
      </c>
      <c r="D174">
        <v>9</v>
      </c>
    </row>
    <row r="175" spans="1:4" x14ac:dyDescent="0.55000000000000004">
      <c r="A175">
        <v>4206195967</v>
      </c>
      <c r="B175">
        <v>33</v>
      </c>
      <c r="C175" t="s">
        <v>1147</v>
      </c>
      <c r="D175">
        <v>8</v>
      </c>
    </row>
    <row r="176" spans="1:4" x14ac:dyDescent="0.55000000000000004">
      <c r="A176">
        <v>4206241492</v>
      </c>
      <c r="B176">
        <v>33</v>
      </c>
      <c r="C176" t="s">
        <v>1147</v>
      </c>
      <c r="D176">
        <v>17</v>
      </c>
    </row>
    <row r="177" spans="1:4" x14ac:dyDescent="0.55000000000000004">
      <c r="A177">
        <v>4206284004</v>
      </c>
      <c r="B177">
        <v>33</v>
      </c>
      <c r="C177" t="s">
        <v>1147</v>
      </c>
      <c r="D177">
        <v>5</v>
      </c>
    </row>
    <row r="178" spans="1:4" x14ac:dyDescent="0.55000000000000004">
      <c r="A178">
        <v>4206363032</v>
      </c>
      <c r="B178">
        <v>33</v>
      </c>
      <c r="C178" t="s">
        <v>1147</v>
      </c>
      <c r="D178">
        <v>3</v>
      </c>
    </row>
    <row r="179" spans="1:4" hidden="1" x14ac:dyDescent="0.55000000000000004">
      <c r="A179">
        <v>4206462694</v>
      </c>
      <c r="B179">
        <v>33</v>
      </c>
      <c r="C179" t="s">
        <v>1147</v>
      </c>
      <c r="D179">
        <v>32</v>
      </c>
    </row>
    <row r="180" spans="1:4" x14ac:dyDescent="0.55000000000000004">
      <c r="A180">
        <v>4206915809</v>
      </c>
      <c r="B180">
        <v>33</v>
      </c>
      <c r="C180" t="s">
        <v>1147</v>
      </c>
      <c r="D180">
        <v>13</v>
      </c>
    </row>
    <row r="181" spans="1:4" x14ac:dyDescent="0.55000000000000004">
      <c r="A181">
        <v>4207411335</v>
      </c>
      <c r="B181">
        <v>33</v>
      </c>
      <c r="C181" t="s">
        <v>1147</v>
      </c>
      <c r="D181">
        <v>16</v>
      </c>
    </row>
    <row r="182" spans="1:4" hidden="1" x14ac:dyDescent="0.55000000000000004">
      <c r="A182">
        <v>4211694178</v>
      </c>
      <c r="B182">
        <v>33</v>
      </c>
      <c r="C182" t="s">
        <v>1147</v>
      </c>
      <c r="D182">
        <v>29</v>
      </c>
    </row>
    <row r="183" spans="1:4" x14ac:dyDescent="0.55000000000000004">
      <c r="A183">
        <v>4505522504</v>
      </c>
      <c r="B183">
        <v>33</v>
      </c>
      <c r="C183" t="s">
        <v>1148</v>
      </c>
      <c r="D183">
        <v>8</v>
      </c>
    </row>
    <row r="184" spans="1:4" x14ac:dyDescent="0.55000000000000004">
      <c r="A184">
        <v>4505614231</v>
      </c>
      <c r="B184">
        <v>33</v>
      </c>
      <c r="C184" t="s">
        <v>1148</v>
      </c>
      <c r="D184">
        <v>11</v>
      </c>
    </row>
    <row r="185" spans="1:4" x14ac:dyDescent="0.55000000000000004">
      <c r="A185">
        <v>4505665981</v>
      </c>
      <c r="B185">
        <v>33</v>
      </c>
      <c r="C185" t="s">
        <v>1148</v>
      </c>
      <c r="D185">
        <v>6</v>
      </c>
    </row>
    <row r="186" spans="1:4" x14ac:dyDescent="0.55000000000000004">
      <c r="A186">
        <v>4505698780</v>
      </c>
      <c r="B186">
        <v>33</v>
      </c>
      <c r="C186" t="s">
        <v>1148</v>
      </c>
      <c r="D186">
        <v>4</v>
      </c>
    </row>
    <row r="187" spans="1:4" x14ac:dyDescent="0.55000000000000004">
      <c r="A187">
        <v>4505826158</v>
      </c>
      <c r="B187">
        <v>33</v>
      </c>
      <c r="C187" t="s">
        <v>1148</v>
      </c>
      <c r="D187">
        <v>7</v>
      </c>
    </row>
    <row r="188" spans="1:4" x14ac:dyDescent="0.55000000000000004">
      <c r="A188">
        <v>4505873147</v>
      </c>
      <c r="B188">
        <v>33</v>
      </c>
      <c r="C188" t="s">
        <v>1148</v>
      </c>
      <c r="D188">
        <v>15</v>
      </c>
    </row>
    <row r="189" spans="1:4" x14ac:dyDescent="0.55000000000000004">
      <c r="A189">
        <v>4505943350</v>
      </c>
      <c r="B189">
        <v>33</v>
      </c>
      <c r="C189" t="s">
        <v>1148</v>
      </c>
      <c r="D189">
        <v>1</v>
      </c>
    </row>
    <row r="190" spans="1:4" x14ac:dyDescent="0.55000000000000004">
      <c r="A190">
        <v>4505949913</v>
      </c>
      <c r="B190">
        <v>33</v>
      </c>
      <c r="C190" t="s">
        <v>1148</v>
      </c>
      <c r="D190">
        <v>12</v>
      </c>
    </row>
    <row r="191" spans="1:4" x14ac:dyDescent="0.55000000000000004">
      <c r="A191">
        <v>4506019319</v>
      </c>
      <c r="B191">
        <v>33</v>
      </c>
      <c r="C191" t="s">
        <v>1148</v>
      </c>
      <c r="D191">
        <v>10</v>
      </c>
    </row>
    <row r="192" spans="1:4" hidden="1" x14ac:dyDescent="0.55000000000000004">
      <c r="A192">
        <v>4506087608</v>
      </c>
      <c r="B192">
        <v>33</v>
      </c>
      <c r="C192" t="s">
        <v>1148</v>
      </c>
      <c r="D192">
        <v>31</v>
      </c>
    </row>
    <row r="193" spans="1:4" x14ac:dyDescent="0.55000000000000004">
      <c r="A193">
        <v>4506116634</v>
      </c>
      <c r="B193">
        <v>33</v>
      </c>
      <c r="C193" t="s">
        <v>1148</v>
      </c>
      <c r="D193">
        <v>9</v>
      </c>
    </row>
    <row r="194" spans="1:4" x14ac:dyDescent="0.55000000000000004">
      <c r="A194">
        <v>4506128401</v>
      </c>
      <c r="B194">
        <v>33</v>
      </c>
      <c r="C194" t="s">
        <v>1148</v>
      </c>
      <c r="D194">
        <v>14</v>
      </c>
    </row>
    <row r="195" spans="1:4" x14ac:dyDescent="0.55000000000000004">
      <c r="A195">
        <v>4507011664</v>
      </c>
      <c r="B195">
        <v>33</v>
      </c>
      <c r="C195" t="s">
        <v>1148</v>
      </c>
      <c r="D195">
        <v>13</v>
      </c>
    </row>
    <row r="196" spans="1:4" x14ac:dyDescent="0.55000000000000004">
      <c r="A196">
        <v>4507468649</v>
      </c>
      <c r="B196">
        <v>33</v>
      </c>
      <c r="C196" t="s">
        <v>1148</v>
      </c>
      <c r="D196">
        <v>17</v>
      </c>
    </row>
    <row r="197" spans="1:4" hidden="1" x14ac:dyDescent="0.55000000000000004">
      <c r="A197">
        <v>4507826981</v>
      </c>
      <c r="B197">
        <v>33</v>
      </c>
      <c r="C197" t="s">
        <v>1148</v>
      </c>
      <c r="D197">
        <v>32</v>
      </c>
    </row>
    <row r="198" spans="1:4" x14ac:dyDescent="0.55000000000000004">
      <c r="A198">
        <v>4508004912</v>
      </c>
      <c r="B198">
        <v>33</v>
      </c>
      <c r="C198" t="s">
        <v>1148</v>
      </c>
      <c r="D198">
        <v>5</v>
      </c>
    </row>
    <row r="199" spans="1:4" x14ac:dyDescent="0.55000000000000004">
      <c r="A199">
        <v>4508507403</v>
      </c>
      <c r="B199">
        <v>33</v>
      </c>
      <c r="C199" t="s">
        <v>1148</v>
      </c>
      <c r="D199">
        <v>16</v>
      </c>
    </row>
    <row r="200" spans="1:4" x14ac:dyDescent="0.55000000000000004">
      <c r="A200">
        <v>4508814877</v>
      </c>
      <c r="B200">
        <v>33</v>
      </c>
      <c r="C200" t="s">
        <v>1148</v>
      </c>
      <c r="D200">
        <v>3</v>
      </c>
    </row>
    <row r="201" spans="1:4" x14ac:dyDescent="0.55000000000000004">
      <c r="A201">
        <v>4509328833</v>
      </c>
      <c r="B201">
        <v>33</v>
      </c>
      <c r="C201" t="s">
        <v>1148</v>
      </c>
      <c r="D201">
        <v>2</v>
      </c>
    </row>
    <row r="202" spans="1:4" hidden="1" x14ac:dyDescent="0.55000000000000004">
      <c r="A202">
        <v>4510548903</v>
      </c>
      <c r="B202">
        <v>33</v>
      </c>
      <c r="C202" t="s">
        <v>1148</v>
      </c>
      <c r="D202">
        <v>24</v>
      </c>
    </row>
    <row r="203" spans="1:4" hidden="1" x14ac:dyDescent="0.55000000000000004">
      <c r="A203">
        <v>4510556828</v>
      </c>
      <c r="B203">
        <v>33</v>
      </c>
      <c r="C203" t="s">
        <v>1148</v>
      </c>
      <c r="D203">
        <v>28</v>
      </c>
    </row>
    <row r="204" spans="1:4" hidden="1" x14ac:dyDescent="0.55000000000000004">
      <c r="A204">
        <v>4510564609</v>
      </c>
      <c r="B204">
        <v>33</v>
      </c>
      <c r="C204" t="s">
        <v>1148</v>
      </c>
      <c r="D204">
        <v>27</v>
      </c>
    </row>
    <row r="205" spans="1:4" hidden="1" x14ac:dyDescent="0.55000000000000004">
      <c r="A205">
        <v>4510572408</v>
      </c>
      <c r="B205">
        <v>33</v>
      </c>
      <c r="C205" t="s">
        <v>1148</v>
      </c>
      <c r="D205">
        <v>29</v>
      </c>
    </row>
    <row r="206" spans="1:4" hidden="1" x14ac:dyDescent="0.55000000000000004">
      <c r="A206">
        <v>4510580145</v>
      </c>
      <c r="B206">
        <v>33</v>
      </c>
      <c r="C206" t="s">
        <v>1148</v>
      </c>
      <c r="D206">
        <v>26</v>
      </c>
    </row>
    <row r="207" spans="1:4" x14ac:dyDescent="0.55000000000000004">
      <c r="A207">
        <v>4805518818</v>
      </c>
      <c r="B207">
        <v>33</v>
      </c>
      <c r="C207" t="s">
        <v>1149</v>
      </c>
      <c r="D207">
        <v>8</v>
      </c>
    </row>
    <row r="208" spans="1:4" x14ac:dyDescent="0.55000000000000004">
      <c r="A208">
        <v>4805732722</v>
      </c>
      <c r="B208">
        <v>33</v>
      </c>
      <c r="C208" t="s">
        <v>1149</v>
      </c>
      <c r="D208">
        <v>6</v>
      </c>
    </row>
    <row r="209" spans="1:4" x14ac:dyDescent="0.55000000000000004">
      <c r="A209">
        <v>4805868543</v>
      </c>
      <c r="B209">
        <v>33</v>
      </c>
      <c r="C209" t="s">
        <v>1149</v>
      </c>
      <c r="D209">
        <v>1</v>
      </c>
    </row>
    <row r="210" spans="1:4" x14ac:dyDescent="0.55000000000000004">
      <c r="A210">
        <v>4805940342</v>
      </c>
      <c r="B210">
        <v>33</v>
      </c>
      <c r="C210" t="s">
        <v>1149</v>
      </c>
      <c r="D210">
        <v>4</v>
      </c>
    </row>
    <row r="211" spans="1:4" x14ac:dyDescent="0.55000000000000004">
      <c r="A211">
        <v>4805968572</v>
      </c>
      <c r="B211">
        <v>33</v>
      </c>
      <c r="C211" t="s">
        <v>1149</v>
      </c>
      <c r="D211">
        <v>16</v>
      </c>
    </row>
    <row r="212" spans="1:4" x14ac:dyDescent="0.55000000000000004">
      <c r="A212">
        <v>4805998368</v>
      </c>
      <c r="B212">
        <v>33</v>
      </c>
      <c r="C212" t="s">
        <v>1149</v>
      </c>
      <c r="D212">
        <v>14</v>
      </c>
    </row>
    <row r="213" spans="1:4" x14ac:dyDescent="0.55000000000000004">
      <c r="A213">
        <v>4806043704</v>
      </c>
      <c r="B213">
        <v>33</v>
      </c>
      <c r="C213" t="s">
        <v>1149</v>
      </c>
      <c r="D213">
        <v>12</v>
      </c>
    </row>
    <row r="214" spans="1:4" x14ac:dyDescent="0.55000000000000004">
      <c r="A214">
        <v>4806103915</v>
      </c>
      <c r="B214">
        <v>33</v>
      </c>
      <c r="C214" t="s">
        <v>1149</v>
      </c>
      <c r="D214">
        <v>5</v>
      </c>
    </row>
    <row r="215" spans="1:4" x14ac:dyDescent="0.55000000000000004">
      <c r="A215">
        <v>4806185620</v>
      </c>
      <c r="B215">
        <v>33</v>
      </c>
      <c r="C215" t="s">
        <v>1149</v>
      </c>
      <c r="D215">
        <v>2</v>
      </c>
    </row>
    <row r="216" spans="1:4" x14ac:dyDescent="0.55000000000000004">
      <c r="A216">
        <v>4806212706</v>
      </c>
      <c r="B216">
        <v>33</v>
      </c>
      <c r="C216" t="s">
        <v>1149</v>
      </c>
      <c r="D216">
        <v>9</v>
      </c>
    </row>
    <row r="217" spans="1:4" x14ac:dyDescent="0.55000000000000004">
      <c r="A217">
        <v>4806240173</v>
      </c>
      <c r="B217">
        <v>33</v>
      </c>
      <c r="C217" t="s">
        <v>1149</v>
      </c>
      <c r="D217">
        <v>10</v>
      </c>
    </row>
    <row r="218" spans="1:4" x14ac:dyDescent="0.55000000000000004">
      <c r="A218">
        <v>4806331050</v>
      </c>
      <c r="B218">
        <v>33</v>
      </c>
      <c r="C218" t="s">
        <v>1149</v>
      </c>
      <c r="D218">
        <v>13</v>
      </c>
    </row>
    <row r="219" spans="1:4" x14ac:dyDescent="0.55000000000000004">
      <c r="A219">
        <v>4806440654</v>
      </c>
      <c r="B219">
        <v>33</v>
      </c>
      <c r="C219" t="s">
        <v>1149</v>
      </c>
      <c r="D219">
        <v>11</v>
      </c>
    </row>
    <row r="220" spans="1:4" hidden="1" x14ac:dyDescent="0.55000000000000004">
      <c r="A220">
        <v>4806457117</v>
      </c>
      <c r="B220">
        <v>33</v>
      </c>
      <c r="C220" t="s">
        <v>1149</v>
      </c>
      <c r="D220">
        <v>32</v>
      </c>
    </row>
    <row r="221" spans="1:4" x14ac:dyDescent="0.55000000000000004">
      <c r="A221">
        <v>4806469125</v>
      </c>
      <c r="B221">
        <v>33</v>
      </c>
      <c r="C221" t="s">
        <v>1149</v>
      </c>
      <c r="D221">
        <v>15</v>
      </c>
    </row>
    <row r="222" spans="1:4" x14ac:dyDescent="0.55000000000000004">
      <c r="A222">
        <v>4806551399</v>
      </c>
      <c r="B222">
        <v>33</v>
      </c>
      <c r="C222" t="s">
        <v>1149</v>
      </c>
      <c r="D222">
        <v>3</v>
      </c>
    </row>
    <row r="223" spans="1:4" x14ac:dyDescent="0.55000000000000004">
      <c r="A223">
        <v>4806654507</v>
      </c>
      <c r="B223">
        <v>33</v>
      </c>
      <c r="C223" t="s">
        <v>1149</v>
      </c>
      <c r="D223">
        <v>7</v>
      </c>
    </row>
    <row r="224" spans="1:4" hidden="1" x14ac:dyDescent="0.55000000000000004">
      <c r="A224">
        <v>4806698537</v>
      </c>
      <c r="B224">
        <v>33</v>
      </c>
      <c r="C224" t="s">
        <v>1149</v>
      </c>
      <c r="D224">
        <v>31</v>
      </c>
    </row>
    <row r="225" spans="1:4" x14ac:dyDescent="0.55000000000000004">
      <c r="A225">
        <v>4806804736</v>
      </c>
      <c r="B225">
        <v>33</v>
      </c>
      <c r="C225" t="s">
        <v>1149</v>
      </c>
      <c r="D225">
        <v>17</v>
      </c>
    </row>
    <row r="226" spans="1:4" x14ac:dyDescent="0.55000000000000004">
      <c r="A226">
        <v>5105462072</v>
      </c>
      <c r="B226">
        <v>33</v>
      </c>
      <c r="C226" t="s">
        <v>1150</v>
      </c>
      <c r="D226">
        <v>8</v>
      </c>
    </row>
    <row r="227" spans="1:4" x14ac:dyDescent="0.55000000000000004">
      <c r="A227">
        <v>5105635820</v>
      </c>
      <c r="B227">
        <v>33</v>
      </c>
      <c r="C227" t="s">
        <v>1150</v>
      </c>
      <c r="D227">
        <v>2</v>
      </c>
    </row>
    <row r="228" spans="1:4" x14ac:dyDescent="0.55000000000000004">
      <c r="A228">
        <v>5105703718</v>
      </c>
      <c r="B228">
        <v>33</v>
      </c>
      <c r="C228" t="s">
        <v>1150</v>
      </c>
      <c r="D228">
        <v>6</v>
      </c>
    </row>
    <row r="229" spans="1:4" x14ac:dyDescent="0.55000000000000004">
      <c r="A229">
        <v>5105775446</v>
      </c>
      <c r="B229">
        <v>33</v>
      </c>
      <c r="C229" t="s">
        <v>1150</v>
      </c>
      <c r="D229">
        <v>4</v>
      </c>
    </row>
    <row r="230" spans="1:4" x14ac:dyDescent="0.55000000000000004">
      <c r="A230">
        <v>5105786629</v>
      </c>
      <c r="B230">
        <v>33</v>
      </c>
      <c r="C230" t="s">
        <v>1150</v>
      </c>
      <c r="D230">
        <v>11</v>
      </c>
    </row>
    <row r="231" spans="1:4" x14ac:dyDescent="0.55000000000000004">
      <c r="A231">
        <v>5105822644</v>
      </c>
      <c r="B231">
        <v>33</v>
      </c>
      <c r="C231" t="s">
        <v>1150</v>
      </c>
      <c r="D231">
        <v>1</v>
      </c>
    </row>
    <row r="232" spans="1:4" x14ac:dyDescent="0.55000000000000004">
      <c r="A232">
        <v>5106180649</v>
      </c>
      <c r="B232">
        <v>33</v>
      </c>
      <c r="C232" t="s">
        <v>1150</v>
      </c>
      <c r="D232">
        <v>9</v>
      </c>
    </row>
    <row r="233" spans="1:4" x14ac:dyDescent="0.55000000000000004">
      <c r="A233">
        <v>5106574875</v>
      </c>
      <c r="B233">
        <v>33</v>
      </c>
      <c r="C233" t="s">
        <v>1150</v>
      </c>
      <c r="D233">
        <v>5</v>
      </c>
    </row>
    <row r="234" spans="1:4" x14ac:dyDescent="0.55000000000000004">
      <c r="A234">
        <v>5106778793</v>
      </c>
      <c r="B234">
        <v>33</v>
      </c>
      <c r="C234" t="s">
        <v>1150</v>
      </c>
      <c r="D234">
        <v>17</v>
      </c>
    </row>
    <row r="235" spans="1:4" x14ac:dyDescent="0.55000000000000004">
      <c r="A235">
        <v>5106797473</v>
      </c>
      <c r="B235">
        <v>33</v>
      </c>
      <c r="C235" t="s">
        <v>1150</v>
      </c>
      <c r="D235">
        <v>10</v>
      </c>
    </row>
    <row r="236" spans="1:4" hidden="1" x14ac:dyDescent="0.55000000000000004">
      <c r="A236">
        <v>5106812221</v>
      </c>
      <c r="B236">
        <v>33</v>
      </c>
      <c r="C236" t="s">
        <v>1150</v>
      </c>
      <c r="D236">
        <v>32</v>
      </c>
    </row>
    <row r="237" spans="1:4" x14ac:dyDescent="0.55000000000000004">
      <c r="A237">
        <v>5106870588</v>
      </c>
      <c r="B237">
        <v>33</v>
      </c>
      <c r="C237" t="s">
        <v>1150</v>
      </c>
      <c r="D237">
        <v>12</v>
      </c>
    </row>
    <row r="238" spans="1:4" x14ac:dyDescent="0.55000000000000004">
      <c r="A238">
        <v>5107314622</v>
      </c>
      <c r="B238">
        <v>33</v>
      </c>
      <c r="C238" t="s">
        <v>1150</v>
      </c>
      <c r="D238">
        <v>16</v>
      </c>
    </row>
    <row r="239" spans="1:4" x14ac:dyDescent="0.55000000000000004">
      <c r="A239">
        <v>5108685463</v>
      </c>
      <c r="B239">
        <v>33</v>
      </c>
      <c r="C239" t="s">
        <v>1150</v>
      </c>
      <c r="D239">
        <v>14</v>
      </c>
    </row>
    <row r="240" spans="1:4" x14ac:dyDescent="0.55000000000000004">
      <c r="A240">
        <v>5109508752</v>
      </c>
      <c r="B240">
        <v>33</v>
      </c>
      <c r="C240" t="s">
        <v>1150</v>
      </c>
      <c r="D240">
        <v>3</v>
      </c>
    </row>
    <row r="241" spans="1:4" x14ac:dyDescent="0.55000000000000004">
      <c r="A241">
        <v>5109785902</v>
      </c>
      <c r="B241">
        <v>33</v>
      </c>
      <c r="C241" t="s">
        <v>1150</v>
      </c>
      <c r="D241">
        <v>15</v>
      </c>
    </row>
    <row r="242" spans="1:4" x14ac:dyDescent="0.55000000000000004">
      <c r="A242">
        <v>5109917468</v>
      </c>
      <c r="B242">
        <v>33</v>
      </c>
      <c r="C242" t="s">
        <v>1150</v>
      </c>
      <c r="D242">
        <v>13</v>
      </c>
    </row>
    <row r="243" spans="1:4" x14ac:dyDescent="0.55000000000000004">
      <c r="A243">
        <v>5110258511</v>
      </c>
      <c r="B243">
        <v>33</v>
      </c>
      <c r="C243" t="s">
        <v>1150</v>
      </c>
      <c r="D243">
        <v>7</v>
      </c>
    </row>
    <row r="244" spans="1:4" hidden="1" x14ac:dyDescent="0.55000000000000004">
      <c r="A244">
        <v>5110293902</v>
      </c>
      <c r="B244">
        <v>33</v>
      </c>
      <c r="C244" t="s">
        <v>1150</v>
      </c>
      <c r="D244">
        <v>29</v>
      </c>
    </row>
    <row r="245" spans="1:4" hidden="1" x14ac:dyDescent="0.55000000000000004">
      <c r="A245">
        <v>5110301798</v>
      </c>
      <c r="B245">
        <v>33</v>
      </c>
      <c r="C245" t="s">
        <v>1150</v>
      </c>
      <c r="D245">
        <v>28</v>
      </c>
    </row>
    <row r="246" spans="1:4" hidden="1" x14ac:dyDescent="0.55000000000000004">
      <c r="A246">
        <v>5110312265</v>
      </c>
      <c r="B246">
        <v>33</v>
      </c>
      <c r="C246" t="s">
        <v>1150</v>
      </c>
      <c r="D246">
        <v>27</v>
      </c>
    </row>
    <row r="247" spans="1:4" x14ac:dyDescent="0.55000000000000004">
      <c r="A247">
        <v>5405557929</v>
      </c>
      <c r="B247">
        <v>33</v>
      </c>
      <c r="C247" t="s">
        <v>1151</v>
      </c>
      <c r="D247">
        <v>8</v>
      </c>
    </row>
    <row r="248" spans="1:4" x14ac:dyDescent="0.55000000000000004">
      <c r="A248">
        <v>5405613259</v>
      </c>
      <c r="B248">
        <v>33</v>
      </c>
      <c r="C248" t="s">
        <v>1151</v>
      </c>
      <c r="D248">
        <v>11</v>
      </c>
    </row>
    <row r="249" spans="1:4" x14ac:dyDescent="0.55000000000000004">
      <c r="A249">
        <v>5405731754</v>
      </c>
      <c r="B249">
        <v>33</v>
      </c>
      <c r="C249" t="s">
        <v>1151</v>
      </c>
      <c r="D249">
        <v>2</v>
      </c>
    </row>
    <row r="250" spans="1:4" x14ac:dyDescent="0.55000000000000004">
      <c r="A250">
        <v>5405842174</v>
      </c>
      <c r="B250">
        <v>33</v>
      </c>
      <c r="C250" t="s">
        <v>1151</v>
      </c>
      <c r="D250">
        <v>4</v>
      </c>
    </row>
    <row r="251" spans="1:4" x14ac:dyDescent="0.55000000000000004">
      <c r="A251">
        <v>5405890993</v>
      </c>
      <c r="B251">
        <v>33</v>
      </c>
      <c r="C251" t="s">
        <v>1151</v>
      </c>
      <c r="D251">
        <v>16</v>
      </c>
    </row>
    <row r="252" spans="1:4" x14ac:dyDescent="0.55000000000000004">
      <c r="A252">
        <v>5405905199</v>
      </c>
      <c r="B252">
        <v>33</v>
      </c>
      <c r="C252" t="s">
        <v>1151</v>
      </c>
      <c r="D252">
        <v>6</v>
      </c>
    </row>
    <row r="253" spans="1:4" x14ac:dyDescent="0.55000000000000004">
      <c r="A253">
        <v>5405979778</v>
      </c>
      <c r="B253">
        <v>33</v>
      </c>
      <c r="C253" t="s">
        <v>1151</v>
      </c>
      <c r="D253">
        <v>12</v>
      </c>
    </row>
    <row r="254" spans="1:4" hidden="1" x14ac:dyDescent="0.55000000000000004">
      <c r="A254">
        <v>5406111457</v>
      </c>
      <c r="B254">
        <v>33</v>
      </c>
      <c r="C254" t="s">
        <v>1151</v>
      </c>
      <c r="D254">
        <v>31</v>
      </c>
    </row>
    <row r="255" spans="1:4" x14ac:dyDescent="0.55000000000000004">
      <c r="A255">
        <v>5406151477</v>
      </c>
      <c r="B255">
        <v>33</v>
      </c>
      <c r="C255" t="s">
        <v>1151</v>
      </c>
      <c r="D255">
        <v>9</v>
      </c>
    </row>
    <row r="256" spans="1:4" x14ac:dyDescent="0.55000000000000004">
      <c r="A256">
        <v>5406161063</v>
      </c>
      <c r="B256">
        <v>33</v>
      </c>
      <c r="C256" t="s">
        <v>1151</v>
      </c>
      <c r="D256">
        <v>5</v>
      </c>
    </row>
    <row r="257" spans="1:4" x14ac:dyDescent="0.55000000000000004">
      <c r="A257">
        <v>5406252114</v>
      </c>
      <c r="B257">
        <v>33</v>
      </c>
      <c r="C257" t="s">
        <v>1151</v>
      </c>
      <c r="D257">
        <v>17</v>
      </c>
    </row>
    <row r="258" spans="1:4" x14ac:dyDescent="0.55000000000000004">
      <c r="A258">
        <v>5406279645</v>
      </c>
      <c r="B258">
        <v>33</v>
      </c>
      <c r="C258" t="s">
        <v>1151</v>
      </c>
      <c r="D258">
        <v>10</v>
      </c>
    </row>
    <row r="259" spans="1:4" x14ac:dyDescent="0.55000000000000004">
      <c r="A259">
        <v>5406300904</v>
      </c>
      <c r="B259">
        <v>33</v>
      </c>
      <c r="C259" t="s">
        <v>1151</v>
      </c>
      <c r="D259">
        <v>1</v>
      </c>
    </row>
    <row r="260" spans="1:4" x14ac:dyDescent="0.55000000000000004">
      <c r="A260">
        <v>5406348819</v>
      </c>
      <c r="B260">
        <v>33</v>
      </c>
      <c r="C260" t="s">
        <v>1151</v>
      </c>
      <c r="D260">
        <v>3</v>
      </c>
    </row>
    <row r="261" spans="1:4" hidden="1" x14ac:dyDescent="0.55000000000000004">
      <c r="A261">
        <v>5406475716</v>
      </c>
      <c r="B261">
        <v>33</v>
      </c>
      <c r="C261" t="s">
        <v>1151</v>
      </c>
      <c r="D261">
        <v>32</v>
      </c>
    </row>
    <row r="262" spans="1:4" x14ac:dyDescent="0.55000000000000004">
      <c r="A262">
        <v>5407865095</v>
      </c>
      <c r="B262">
        <v>33</v>
      </c>
      <c r="C262" t="s">
        <v>1151</v>
      </c>
      <c r="D262">
        <v>7</v>
      </c>
    </row>
    <row r="263" spans="1:4" x14ac:dyDescent="0.55000000000000004">
      <c r="A263">
        <v>5407891527</v>
      </c>
      <c r="B263">
        <v>33</v>
      </c>
      <c r="C263" t="s">
        <v>1151</v>
      </c>
      <c r="D263">
        <v>15</v>
      </c>
    </row>
    <row r="264" spans="1:4" x14ac:dyDescent="0.55000000000000004">
      <c r="A264">
        <v>5407906603</v>
      </c>
      <c r="B264">
        <v>33</v>
      </c>
      <c r="C264" t="s">
        <v>1151</v>
      </c>
      <c r="D264">
        <v>14</v>
      </c>
    </row>
    <row r="265" spans="1:4" x14ac:dyDescent="0.55000000000000004">
      <c r="A265">
        <v>5408520070</v>
      </c>
      <c r="B265">
        <v>33</v>
      </c>
      <c r="C265" t="s">
        <v>1151</v>
      </c>
      <c r="D265">
        <v>13</v>
      </c>
    </row>
    <row r="266" spans="1:4" hidden="1" x14ac:dyDescent="0.55000000000000004">
      <c r="A266">
        <v>5410961252</v>
      </c>
      <c r="B266">
        <v>33</v>
      </c>
      <c r="C266" t="s">
        <v>1151</v>
      </c>
      <c r="D266">
        <v>29</v>
      </c>
    </row>
    <row r="267" spans="1:4" x14ac:dyDescent="0.55000000000000004">
      <c r="A267">
        <v>5705540870</v>
      </c>
      <c r="B267">
        <v>33</v>
      </c>
      <c r="C267" t="s">
        <v>1152</v>
      </c>
      <c r="D267">
        <v>8</v>
      </c>
    </row>
    <row r="268" spans="1:4" x14ac:dyDescent="0.55000000000000004">
      <c r="A268">
        <v>5705584119</v>
      </c>
      <c r="B268">
        <v>33</v>
      </c>
      <c r="C268" t="s">
        <v>1152</v>
      </c>
      <c r="D268">
        <v>11</v>
      </c>
    </row>
    <row r="269" spans="1:4" x14ac:dyDescent="0.55000000000000004">
      <c r="A269">
        <v>5705626227</v>
      </c>
      <c r="B269">
        <v>33</v>
      </c>
      <c r="C269" t="s">
        <v>1152</v>
      </c>
      <c r="D269">
        <v>6</v>
      </c>
    </row>
    <row r="270" spans="1:4" x14ac:dyDescent="0.55000000000000004">
      <c r="A270">
        <v>5705699635</v>
      </c>
      <c r="B270">
        <v>33</v>
      </c>
      <c r="C270" t="s">
        <v>1152</v>
      </c>
      <c r="D270">
        <v>2</v>
      </c>
    </row>
    <row r="271" spans="1:4" x14ac:dyDescent="0.55000000000000004">
      <c r="A271">
        <v>5705813127</v>
      </c>
      <c r="B271">
        <v>33</v>
      </c>
      <c r="C271" t="s">
        <v>1152</v>
      </c>
      <c r="D271">
        <v>4</v>
      </c>
    </row>
    <row r="272" spans="1:4" x14ac:dyDescent="0.55000000000000004">
      <c r="A272">
        <v>5705987003</v>
      </c>
      <c r="B272">
        <v>33</v>
      </c>
      <c r="C272" t="s">
        <v>1152</v>
      </c>
      <c r="D272">
        <v>16</v>
      </c>
    </row>
    <row r="273" spans="1:4" x14ac:dyDescent="0.55000000000000004">
      <c r="A273">
        <v>5705998912</v>
      </c>
      <c r="B273">
        <v>33</v>
      </c>
      <c r="C273" t="s">
        <v>1152</v>
      </c>
      <c r="D273">
        <v>10</v>
      </c>
    </row>
    <row r="274" spans="1:4" x14ac:dyDescent="0.55000000000000004">
      <c r="A274">
        <v>5706222849</v>
      </c>
      <c r="B274">
        <v>33</v>
      </c>
      <c r="C274" t="s">
        <v>1152</v>
      </c>
      <c r="D274">
        <v>17</v>
      </c>
    </row>
    <row r="275" spans="1:4" hidden="1" x14ac:dyDescent="0.55000000000000004">
      <c r="A275">
        <v>5707094190</v>
      </c>
      <c r="B275">
        <v>33</v>
      </c>
      <c r="C275" t="s">
        <v>1152</v>
      </c>
      <c r="D275">
        <v>32</v>
      </c>
    </row>
    <row r="276" spans="1:4" x14ac:dyDescent="0.55000000000000004">
      <c r="A276">
        <v>5707131898</v>
      </c>
      <c r="B276">
        <v>33</v>
      </c>
      <c r="C276" t="s">
        <v>1152</v>
      </c>
      <c r="D276">
        <v>5</v>
      </c>
    </row>
    <row r="277" spans="1:4" x14ac:dyDescent="0.55000000000000004">
      <c r="A277">
        <v>5708098388</v>
      </c>
      <c r="B277">
        <v>33</v>
      </c>
      <c r="C277" t="s">
        <v>1152</v>
      </c>
      <c r="D277">
        <v>14</v>
      </c>
    </row>
    <row r="278" spans="1:4" x14ac:dyDescent="0.55000000000000004">
      <c r="A278">
        <v>5708112405</v>
      </c>
      <c r="B278">
        <v>33</v>
      </c>
      <c r="C278" t="s">
        <v>1152</v>
      </c>
      <c r="D278">
        <v>15</v>
      </c>
    </row>
    <row r="279" spans="1:4" x14ac:dyDescent="0.55000000000000004">
      <c r="A279">
        <v>5708362865</v>
      </c>
      <c r="B279">
        <v>33</v>
      </c>
      <c r="C279" t="s">
        <v>1152</v>
      </c>
      <c r="D279">
        <v>9</v>
      </c>
    </row>
    <row r="280" spans="1:4" hidden="1" x14ac:dyDescent="0.55000000000000004">
      <c r="A280">
        <v>5708460510</v>
      </c>
      <c r="B280">
        <v>33</v>
      </c>
      <c r="C280" t="s">
        <v>1152</v>
      </c>
      <c r="D280">
        <v>31</v>
      </c>
    </row>
    <row r="281" spans="1:4" hidden="1" x14ac:dyDescent="0.55000000000000004">
      <c r="A281">
        <v>5708468384</v>
      </c>
      <c r="B281">
        <v>33</v>
      </c>
      <c r="C281" t="s">
        <v>1152</v>
      </c>
      <c r="D281">
        <v>30</v>
      </c>
    </row>
    <row r="282" spans="1:4" hidden="1" x14ac:dyDescent="0.55000000000000004">
      <c r="A282">
        <v>5708476119</v>
      </c>
      <c r="B282">
        <v>33</v>
      </c>
      <c r="C282" t="s">
        <v>1152</v>
      </c>
      <c r="D282">
        <v>24</v>
      </c>
    </row>
    <row r="283" spans="1:4" hidden="1" x14ac:dyDescent="0.55000000000000004">
      <c r="A283">
        <v>5708483855</v>
      </c>
      <c r="B283">
        <v>33</v>
      </c>
      <c r="C283" t="s">
        <v>1152</v>
      </c>
      <c r="D283">
        <v>29</v>
      </c>
    </row>
    <row r="284" spans="1:4" hidden="1" x14ac:dyDescent="0.55000000000000004">
      <c r="A284">
        <v>5708491612</v>
      </c>
      <c r="B284">
        <v>33</v>
      </c>
      <c r="C284" t="s">
        <v>1152</v>
      </c>
      <c r="D284">
        <v>25</v>
      </c>
    </row>
    <row r="285" spans="1:4" hidden="1" x14ac:dyDescent="0.55000000000000004">
      <c r="A285">
        <v>5708499303</v>
      </c>
      <c r="B285">
        <v>33</v>
      </c>
      <c r="C285" t="s">
        <v>1152</v>
      </c>
      <c r="D285">
        <v>26</v>
      </c>
    </row>
    <row r="286" spans="1:4" hidden="1" x14ac:dyDescent="0.55000000000000004">
      <c r="A286">
        <v>5708507027</v>
      </c>
      <c r="B286">
        <v>33</v>
      </c>
      <c r="C286" t="s">
        <v>1152</v>
      </c>
      <c r="D286">
        <v>28</v>
      </c>
    </row>
    <row r="287" spans="1:4" x14ac:dyDescent="0.55000000000000004">
      <c r="A287">
        <v>5708540777</v>
      </c>
      <c r="B287">
        <v>33</v>
      </c>
      <c r="C287" t="s">
        <v>1152</v>
      </c>
      <c r="D287">
        <v>3</v>
      </c>
    </row>
    <row r="288" spans="1:4" x14ac:dyDescent="0.55000000000000004">
      <c r="A288">
        <v>5708970904</v>
      </c>
      <c r="B288">
        <v>33</v>
      </c>
      <c r="C288" t="s">
        <v>1152</v>
      </c>
      <c r="D288">
        <v>7</v>
      </c>
    </row>
    <row r="289" spans="1:4" x14ac:dyDescent="0.55000000000000004">
      <c r="A289">
        <v>5709441074</v>
      </c>
      <c r="B289">
        <v>33</v>
      </c>
      <c r="C289" t="s">
        <v>1152</v>
      </c>
      <c r="D289">
        <v>12</v>
      </c>
    </row>
    <row r="290" spans="1:4" x14ac:dyDescent="0.55000000000000004">
      <c r="A290">
        <v>5709522080</v>
      </c>
      <c r="B290">
        <v>33</v>
      </c>
      <c r="C290" t="s">
        <v>1152</v>
      </c>
      <c r="D290">
        <v>1</v>
      </c>
    </row>
    <row r="291" spans="1:4" x14ac:dyDescent="0.55000000000000004">
      <c r="A291">
        <v>5709731215</v>
      </c>
      <c r="B291">
        <v>33</v>
      </c>
      <c r="C291" t="s">
        <v>1152</v>
      </c>
      <c r="D291">
        <v>13</v>
      </c>
    </row>
    <row r="292" spans="1:4" x14ac:dyDescent="0.55000000000000004">
      <c r="A292">
        <v>6005670529</v>
      </c>
      <c r="B292">
        <v>33</v>
      </c>
      <c r="C292" t="s">
        <v>1153</v>
      </c>
      <c r="D292">
        <v>2</v>
      </c>
    </row>
    <row r="293" spans="1:4" x14ac:dyDescent="0.55000000000000004">
      <c r="A293">
        <v>6005999822</v>
      </c>
      <c r="B293">
        <v>33</v>
      </c>
      <c r="C293" t="s">
        <v>1153</v>
      </c>
      <c r="D293">
        <v>8</v>
      </c>
    </row>
    <row r="294" spans="1:4" x14ac:dyDescent="0.55000000000000004">
      <c r="A294">
        <v>6006171404</v>
      </c>
      <c r="B294">
        <v>33</v>
      </c>
      <c r="C294" t="s">
        <v>1153</v>
      </c>
      <c r="D294">
        <v>11</v>
      </c>
    </row>
    <row r="295" spans="1:4" x14ac:dyDescent="0.55000000000000004">
      <c r="A295">
        <v>6006698921</v>
      </c>
      <c r="B295">
        <v>33</v>
      </c>
      <c r="C295" t="s">
        <v>1153</v>
      </c>
      <c r="D295">
        <v>16</v>
      </c>
    </row>
    <row r="296" spans="1:4" x14ac:dyDescent="0.55000000000000004">
      <c r="A296">
        <v>6006712515</v>
      </c>
      <c r="B296">
        <v>33</v>
      </c>
      <c r="C296" t="s">
        <v>1153</v>
      </c>
      <c r="D296">
        <v>6</v>
      </c>
    </row>
    <row r="297" spans="1:4" x14ac:dyDescent="0.55000000000000004">
      <c r="A297">
        <v>6006921719</v>
      </c>
      <c r="B297">
        <v>33</v>
      </c>
      <c r="C297" t="s">
        <v>1153</v>
      </c>
      <c r="D297">
        <v>12</v>
      </c>
    </row>
    <row r="298" spans="1:4" x14ac:dyDescent="0.55000000000000004">
      <c r="A298">
        <v>6007083597</v>
      </c>
      <c r="B298">
        <v>33</v>
      </c>
      <c r="C298" t="s">
        <v>1153</v>
      </c>
      <c r="D298">
        <v>5</v>
      </c>
    </row>
    <row r="299" spans="1:4" x14ac:dyDescent="0.55000000000000004">
      <c r="A299">
        <v>6007264849</v>
      </c>
      <c r="B299">
        <v>33</v>
      </c>
      <c r="C299" t="s">
        <v>1153</v>
      </c>
      <c r="D299">
        <v>4</v>
      </c>
    </row>
    <row r="300" spans="1:4" x14ac:dyDescent="0.55000000000000004">
      <c r="A300">
        <v>6008050431</v>
      </c>
      <c r="B300">
        <v>33</v>
      </c>
      <c r="C300" t="s">
        <v>1153</v>
      </c>
      <c r="D300">
        <v>7</v>
      </c>
    </row>
    <row r="301" spans="1:4" x14ac:dyDescent="0.55000000000000004">
      <c r="A301">
        <v>6008325486</v>
      </c>
      <c r="B301">
        <v>33</v>
      </c>
      <c r="C301" t="s">
        <v>1153</v>
      </c>
      <c r="D301">
        <v>10</v>
      </c>
    </row>
    <row r="302" spans="1:4" x14ac:dyDescent="0.55000000000000004">
      <c r="A302">
        <v>6008444387</v>
      </c>
      <c r="B302">
        <v>33</v>
      </c>
      <c r="C302" t="s">
        <v>1153</v>
      </c>
      <c r="D302">
        <v>14</v>
      </c>
    </row>
    <row r="303" spans="1:4" x14ac:dyDescent="0.55000000000000004">
      <c r="A303">
        <v>6008486930</v>
      </c>
      <c r="B303">
        <v>33</v>
      </c>
      <c r="C303" t="s">
        <v>1153</v>
      </c>
      <c r="D303">
        <v>1</v>
      </c>
    </row>
    <row r="304" spans="1:4" x14ac:dyDescent="0.55000000000000004">
      <c r="A304">
        <v>6008494100</v>
      </c>
      <c r="B304">
        <v>33</v>
      </c>
      <c r="C304" t="s">
        <v>1153</v>
      </c>
      <c r="D304">
        <v>17</v>
      </c>
    </row>
    <row r="305" spans="1:4" x14ac:dyDescent="0.55000000000000004">
      <c r="A305">
        <v>6008839841</v>
      </c>
      <c r="B305">
        <v>33</v>
      </c>
      <c r="C305" t="s">
        <v>1153</v>
      </c>
      <c r="D305">
        <v>3</v>
      </c>
    </row>
    <row r="306" spans="1:4" x14ac:dyDescent="0.55000000000000004">
      <c r="A306">
        <v>6008939002</v>
      </c>
      <c r="B306">
        <v>33</v>
      </c>
      <c r="C306" t="s">
        <v>1153</v>
      </c>
      <c r="D306">
        <v>15</v>
      </c>
    </row>
    <row r="307" spans="1:4" x14ac:dyDescent="0.55000000000000004">
      <c r="A307">
        <v>6008949288</v>
      </c>
      <c r="B307">
        <v>33</v>
      </c>
      <c r="C307" t="s">
        <v>1153</v>
      </c>
      <c r="D307">
        <v>9</v>
      </c>
    </row>
    <row r="308" spans="1:4" hidden="1" x14ac:dyDescent="0.55000000000000004">
      <c r="A308">
        <v>6009151504</v>
      </c>
      <c r="B308">
        <v>33</v>
      </c>
      <c r="C308" t="s">
        <v>1153</v>
      </c>
      <c r="D308">
        <v>32</v>
      </c>
    </row>
    <row r="309" spans="1:4" hidden="1" x14ac:dyDescent="0.55000000000000004">
      <c r="A309">
        <v>6009167103</v>
      </c>
      <c r="B309">
        <v>33</v>
      </c>
      <c r="C309" t="s">
        <v>1153</v>
      </c>
      <c r="D309">
        <v>31</v>
      </c>
    </row>
    <row r="310" spans="1:4" x14ac:dyDescent="0.55000000000000004">
      <c r="A310">
        <v>6010570767</v>
      </c>
      <c r="B310">
        <v>33</v>
      </c>
      <c r="C310" t="s">
        <v>1153</v>
      </c>
      <c r="D310">
        <v>13</v>
      </c>
    </row>
    <row r="311" spans="1:4" x14ac:dyDescent="0.55000000000000004">
      <c r="A311">
        <v>6305451293</v>
      </c>
      <c r="B311">
        <v>33</v>
      </c>
      <c r="C311" t="s">
        <v>1154</v>
      </c>
      <c r="D311">
        <v>8</v>
      </c>
    </row>
    <row r="312" spans="1:4" x14ac:dyDescent="0.55000000000000004">
      <c r="A312">
        <v>6305631733</v>
      </c>
      <c r="B312">
        <v>33</v>
      </c>
      <c r="C312" t="s">
        <v>1154</v>
      </c>
      <c r="D312">
        <v>2</v>
      </c>
    </row>
    <row r="313" spans="1:4" x14ac:dyDescent="0.55000000000000004">
      <c r="A313">
        <v>6305692931</v>
      </c>
      <c r="B313">
        <v>33</v>
      </c>
      <c r="C313" t="s">
        <v>1154</v>
      </c>
      <c r="D313">
        <v>6</v>
      </c>
    </row>
    <row r="314" spans="1:4" x14ac:dyDescent="0.55000000000000004">
      <c r="A314">
        <v>6306160370</v>
      </c>
      <c r="B314">
        <v>33</v>
      </c>
      <c r="C314" t="s">
        <v>1154</v>
      </c>
      <c r="D314">
        <v>9</v>
      </c>
    </row>
    <row r="315" spans="1:4" x14ac:dyDescent="0.55000000000000004">
      <c r="A315">
        <v>6306171460</v>
      </c>
      <c r="B315">
        <v>33</v>
      </c>
      <c r="C315" t="s">
        <v>1154</v>
      </c>
      <c r="D315">
        <v>10</v>
      </c>
    </row>
    <row r="316" spans="1:4" x14ac:dyDescent="0.55000000000000004">
      <c r="A316">
        <v>6306373120</v>
      </c>
      <c r="B316">
        <v>33</v>
      </c>
      <c r="C316" t="s">
        <v>1154</v>
      </c>
      <c r="D316">
        <v>4</v>
      </c>
    </row>
    <row r="317" spans="1:4" x14ac:dyDescent="0.55000000000000004">
      <c r="A317">
        <v>6306534328</v>
      </c>
      <c r="B317">
        <v>33</v>
      </c>
      <c r="C317" t="s">
        <v>1154</v>
      </c>
      <c r="D317">
        <v>16</v>
      </c>
    </row>
    <row r="318" spans="1:4" x14ac:dyDescent="0.55000000000000004">
      <c r="A318">
        <v>6306920160</v>
      </c>
      <c r="B318">
        <v>33</v>
      </c>
      <c r="C318" t="s">
        <v>1154</v>
      </c>
      <c r="D318">
        <v>5</v>
      </c>
    </row>
    <row r="319" spans="1:4" x14ac:dyDescent="0.55000000000000004">
      <c r="A319">
        <v>6307498319</v>
      </c>
      <c r="B319">
        <v>33</v>
      </c>
      <c r="C319" t="s">
        <v>1154</v>
      </c>
      <c r="D319">
        <v>12</v>
      </c>
    </row>
    <row r="320" spans="1:4" x14ac:dyDescent="0.55000000000000004">
      <c r="A320">
        <v>6307517303</v>
      </c>
      <c r="B320">
        <v>33</v>
      </c>
      <c r="C320" t="s">
        <v>1154</v>
      </c>
      <c r="D320">
        <v>11</v>
      </c>
    </row>
    <row r="321" spans="1:4" hidden="1" x14ac:dyDescent="0.55000000000000004">
      <c r="A321">
        <v>6307920419</v>
      </c>
      <c r="B321">
        <v>33</v>
      </c>
      <c r="C321" t="s">
        <v>1154</v>
      </c>
      <c r="D321">
        <v>32</v>
      </c>
    </row>
    <row r="322" spans="1:4" x14ac:dyDescent="0.55000000000000004">
      <c r="A322">
        <v>6308281849</v>
      </c>
      <c r="B322">
        <v>33</v>
      </c>
      <c r="C322" t="s">
        <v>1154</v>
      </c>
      <c r="D322">
        <v>14</v>
      </c>
    </row>
    <row r="323" spans="1:4" x14ac:dyDescent="0.55000000000000004">
      <c r="A323">
        <v>6308762046</v>
      </c>
      <c r="B323">
        <v>33</v>
      </c>
      <c r="C323" t="s">
        <v>1154</v>
      </c>
      <c r="D323">
        <v>1</v>
      </c>
    </row>
    <row r="324" spans="1:4" x14ac:dyDescent="0.55000000000000004">
      <c r="A324">
        <v>6309642306</v>
      </c>
      <c r="B324">
        <v>33</v>
      </c>
      <c r="C324" t="s">
        <v>1154</v>
      </c>
      <c r="D324">
        <v>7</v>
      </c>
    </row>
    <row r="325" spans="1:4" x14ac:dyDescent="0.55000000000000004">
      <c r="A325">
        <v>6310016927</v>
      </c>
      <c r="B325">
        <v>33</v>
      </c>
      <c r="C325" t="s">
        <v>1154</v>
      </c>
      <c r="D325">
        <v>3</v>
      </c>
    </row>
    <row r="326" spans="1:4" x14ac:dyDescent="0.55000000000000004">
      <c r="A326">
        <v>6311150260</v>
      </c>
      <c r="B326">
        <v>33</v>
      </c>
      <c r="C326" t="s">
        <v>1154</v>
      </c>
      <c r="D326">
        <v>15</v>
      </c>
    </row>
    <row r="327" spans="1:4" x14ac:dyDescent="0.55000000000000004">
      <c r="A327">
        <v>6605547250</v>
      </c>
      <c r="B327">
        <v>33</v>
      </c>
      <c r="C327" t="s">
        <v>1155</v>
      </c>
      <c r="D327">
        <v>8</v>
      </c>
    </row>
    <row r="328" spans="1:4" x14ac:dyDescent="0.55000000000000004">
      <c r="A328">
        <v>6605623463</v>
      </c>
      <c r="B328">
        <v>33</v>
      </c>
      <c r="C328" t="s">
        <v>1155</v>
      </c>
      <c r="D328">
        <v>11</v>
      </c>
    </row>
    <row r="329" spans="1:4" x14ac:dyDescent="0.55000000000000004">
      <c r="A329">
        <v>6605655189</v>
      </c>
      <c r="B329">
        <v>33</v>
      </c>
      <c r="C329" t="s">
        <v>1155</v>
      </c>
      <c r="D329">
        <v>6</v>
      </c>
    </row>
    <row r="330" spans="1:4" x14ac:dyDescent="0.55000000000000004">
      <c r="A330">
        <v>6605727835</v>
      </c>
      <c r="B330">
        <v>33</v>
      </c>
      <c r="C330" t="s">
        <v>1155</v>
      </c>
      <c r="D330">
        <v>2</v>
      </c>
    </row>
    <row r="331" spans="1:4" x14ac:dyDescent="0.55000000000000004">
      <c r="A331">
        <v>6605812121</v>
      </c>
      <c r="B331">
        <v>33</v>
      </c>
      <c r="C331" t="s">
        <v>1155</v>
      </c>
      <c r="D331">
        <v>4</v>
      </c>
    </row>
    <row r="332" spans="1:4" x14ac:dyDescent="0.55000000000000004">
      <c r="A332">
        <v>6605870649</v>
      </c>
      <c r="B332">
        <v>33</v>
      </c>
      <c r="C332" t="s">
        <v>1155</v>
      </c>
      <c r="D332">
        <v>16</v>
      </c>
    </row>
    <row r="333" spans="1:4" x14ac:dyDescent="0.55000000000000004">
      <c r="A333">
        <v>6606526984</v>
      </c>
      <c r="B333">
        <v>33</v>
      </c>
      <c r="C333" t="s">
        <v>1155</v>
      </c>
      <c r="D333">
        <v>10</v>
      </c>
    </row>
    <row r="334" spans="1:4" hidden="1" x14ac:dyDescent="0.55000000000000004">
      <c r="A334">
        <v>6606563911</v>
      </c>
      <c r="B334">
        <v>33</v>
      </c>
      <c r="C334" t="s">
        <v>1155</v>
      </c>
      <c r="D334">
        <v>32</v>
      </c>
    </row>
    <row r="335" spans="1:4" x14ac:dyDescent="0.55000000000000004">
      <c r="A335">
        <v>6607131122</v>
      </c>
      <c r="B335">
        <v>33</v>
      </c>
      <c r="C335" t="s">
        <v>1155</v>
      </c>
      <c r="D335">
        <v>5</v>
      </c>
    </row>
    <row r="336" spans="1:4" x14ac:dyDescent="0.55000000000000004">
      <c r="A336">
        <v>6607198138</v>
      </c>
      <c r="B336">
        <v>33</v>
      </c>
      <c r="C336" t="s">
        <v>1155</v>
      </c>
      <c r="D336">
        <v>9</v>
      </c>
    </row>
    <row r="337" spans="1:4" x14ac:dyDescent="0.55000000000000004">
      <c r="A337">
        <v>6607594367</v>
      </c>
      <c r="B337">
        <v>33</v>
      </c>
      <c r="C337" t="s">
        <v>1155</v>
      </c>
      <c r="D337">
        <v>12</v>
      </c>
    </row>
    <row r="338" spans="1:4" x14ac:dyDescent="0.55000000000000004">
      <c r="A338">
        <v>6608578203</v>
      </c>
      <c r="B338">
        <v>33</v>
      </c>
      <c r="C338" t="s">
        <v>1155</v>
      </c>
      <c r="D338">
        <v>1</v>
      </c>
    </row>
    <row r="339" spans="1:4" x14ac:dyDescent="0.55000000000000004">
      <c r="A339">
        <v>6609137416</v>
      </c>
      <c r="B339">
        <v>33</v>
      </c>
      <c r="C339" t="s">
        <v>1155</v>
      </c>
      <c r="D339">
        <v>15</v>
      </c>
    </row>
    <row r="340" spans="1:4" x14ac:dyDescent="0.55000000000000004">
      <c r="A340">
        <v>6609441302</v>
      </c>
      <c r="B340">
        <v>33</v>
      </c>
      <c r="C340" t="s">
        <v>1155</v>
      </c>
      <c r="D340">
        <v>3</v>
      </c>
    </row>
    <row r="341" spans="1:4" x14ac:dyDescent="0.55000000000000004">
      <c r="A341">
        <v>6609448069</v>
      </c>
      <c r="B341">
        <v>33</v>
      </c>
      <c r="C341" t="s">
        <v>1155</v>
      </c>
      <c r="D341">
        <v>13</v>
      </c>
    </row>
    <row r="342" spans="1:4" x14ac:dyDescent="0.55000000000000004">
      <c r="A342">
        <v>6609609635</v>
      </c>
      <c r="B342">
        <v>33</v>
      </c>
      <c r="C342" t="s">
        <v>1155</v>
      </c>
      <c r="D342">
        <v>7</v>
      </c>
    </row>
    <row r="343" spans="1:4" x14ac:dyDescent="0.55000000000000004">
      <c r="A343">
        <v>6609741920</v>
      </c>
      <c r="B343">
        <v>33</v>
      </c>
      <c r="C343" t="s">
        <v>1155</v>
      </c>
      <c r="D343">
        <v>14</v>
      </c>
    </row>
    <row r="344" spans="1:4" hidden="1" x14ac:dyDescent="0.55000000000000004">
      <c r="A344">
        <v>6610911171</v>
      </c>
      <c r="B344">
        <v>33</v>
      </c>
      <c r="C344" t="s">
        <v>1155</v>
      </c>
      <c r="D344">
        <v>29</v>
      </c>
    </row>
    <row r="345" spans="1:4" hidden="1" x14ac:dyDescent="0.55000000000000004">
      <c r="A345">
        <v>6610919049</v>
      </c>
      <c r="B345">
        <v>33</v>
      </c>
      <c r="C345" t="s">
        <v>1155</v>
      </c>
      <c r="D345">
        <v>25</v>
      </c>
    </row>
    <row r="346" spans="1:4" hidden="1" x14ac:dyDescent="0.55000000000000004">
      <c r="A346">
        <v>6610926746</v>
      </c>
      <c r="B346">
        <v>33</v>
      </c>
      <c r="C346" t="s">
        <v>1155</v>
      </c>
      <c r="D346">
        <v>26</v>
      </c>
    </row>
    <row r="347" spans="1:4" hidden="1" x14ac:dyDescent="0.55000000000000004">
      <c r="A347">
        <v>6610934436</v>
      </c>
      <c r="B347">
        <v>33</v>
      </c>
      <c r="C347" t="s">
        <v>1155</v>
      </c>
      <c r="D347">
        <v>31</v>
      </c>
    </row>
    <row r="348" spans="1:4" hidden="1" x14ac:dyDescent="0.55000000000000004">
      <c r="A348">
        <v>6611526430</v>
      </c>
      <c r="B348">
        <v>33</v>
      </c>
      <c r="C348" t="s">
        <v>1155</v>
      </c>
      <c r="D348">
        <v>28</v>
      </c>
    </row>
    <row r="349" spans="1:4" x14ac:dyDescent="0.55000000000000004">
      <c r="A349">
        <v>6905498813</v>
      </c>
      <c r="B349">
        <v>33</v>
      </c>
      <c r="C349" t="s">
        <v>1156</v>
      </c>
      <c r="D349">
        <v>8</v>
      </c>
    </row>
    <row r="350" spans="1:4" x14ac:dyDescent="0.55000000000000004">
      <c r="A350">
        <v>6905922406</v>
      </c>
      <c r="B350">
        <v>33</v>
      </c>
      <c r="C350" t="s">
        <v>1156</v>
      </c>
      <c r="D350">
        <v>2</v>
      </c>
    </row>
    <row r="351" spans="1:4" x14ac:dyDescent="0.55000000000000004">
      <c r="A351">
        <v>6906092053</v>
      </c>
      <c r="B351">
        <v>33</v>
      </c>
      <c r="C351" t="s">
        <v>1156</v>
      </c>
      <c r="D351">
        <v>16</v>
      </c>
    </row>
    <row r="352" spans="1:4" x14ac:dyDescent="0.55000000000000004">
      <c r="A352">
        <v>6906113041</v>
      </c>
      <c r="B352">
        <v>33</v>
      </c>
      <c r="C352" t="s">
        <v>1156</v>
      </c>
      <c r="D352">
        <v>5</v>
      </c>
    </row>
    <row r="353" spans="1:4" x14ac:dyDescent="0.55000000000000004">
      <c r="A353">
        <v>6906125219</v>
      </c>
      <c r="B353">
        <v>33</v>
      </c>
      <c r="C353" t="s">
        <v>1156</v>
      </c>
      <c r="D353">
        <v>6</v>
      </c>
    </row>
    <row r="354" spans="1:4" x14ac:dyDescent="0.55000000000000004">
      <c r="A354">
        <v>6906139986</v>
      </c>
      <c r="B354">
        <v>33</v>
      </c>
      <c r="C354" t="s">
        <v>1156</v>
      </c>
      <c r="D354">
        <v>9</v>
      </c>
    </row>
    <row r="355" spans="1:4" hidden="1" x14ac:dyDescent="0.55000000000000004">
      <c r="A355">
        <v>6906918859</v>
      </c>
      <c r="B355">
        <v>33</v>
      </c>
      <c r="C355" t="s">
        <v>1156</v>
      </c>
      <c r="D355">
        <v>32</v>
      </c>
    </row>
    <row r="356" spans="1:4" x14ac:dyDescent="0.55000000000000004">
      <c r="A356">
        <v>6906930549</v>
      </c>
      <c r="B356">
        <v>33</v>
      </c>
      <c r="C356" t="s">
        <v>1156</v>
      </c>
      <c r="D356">
        <v>12</v>
      </c>
    </row>
    <row r="357" spans="1:4" x14ac:dyDescent="0.55000000000000004">
      <c r="A357">
        <v>6906978967</v>
      </c>
      <c r="B357">
        <v>33</v>
      </c>
      <c r="C357" t="s">
        <v>1156</v>
      </c>
      <c r="D357">
        <v>10</v>
      </c>
    </row>
    <row r="358" spans="1:4" x14ac:dyDescent="0.55000000000000004">
      <c r="A358">
        <v>6907658210</v>
      </c>
      <c r="B358">
        <v>33</v>
      </c>
      <c r="C358" t="s">
        <v>1156</v>
      </c>
      <c r="D358">
        <v>4</v>
      </c>
    </row>
    <row r="359" spans="1:4" x14ac:dyDescent="0.55000000000000004">
      <c r="A359">
        <v>6908062264</v>
      </c>
      <c r="B359">
        <v>33</v>
      </c>
      <c r="C359" t="s">
        <v>1156</v>
      </c>
      <c r="D359">
        <v>1</v>
      </c>
    </row>
    <row r="360" spans="1:4" x14ac:dyDescent="0.55000000000000004">
      <c r="A360">
        <v>6908334266</v>
      </c>
      <c r="B360">
        <v>33</v>
      </c>
      <c r="C360" t="s">
        <v>1156</v>
      </c>
      <c r="D360">
        <v>11</v>
      </c>
    </row>
    <row r="361" spans="1:4" x14ac:dyDescent="0.55000000000000004">
      <c r="A361">
        <v>6908455514</v>
      </c>
      <c r="B361">
        <v>33</v>
      </c>
      <c r="C361" t="s">
        <v>1156</v>
      </c>
      <c r="D361">
        <v>7</v>
      </c>
    </row>
    <row r="362" spans="1:4" x14ac:dyDescent="0.55000000000000004">
      <c r="A362">
        <v>6908729294</v>
      </c>
      <c r="B362">
        <v>33</v>
      </c>
      <c r="C362" t="s">
        <v>1156</v>
      </c>
      <c r="D362">
        <v>17</v>
      </c>
    </row>
    <row r="363" spans="1:4" x14ac:dyDescent="0.55000000000000004">
      <c r="A363">
        <v>6909087977</v>
      </c>
      <c r="B363">
        <v>33</v>
      </c>
      <c r="C363" t="s">
        <v>1156</v>
      </c>
      <c r="D363">
        <v>14</v>
      </c>
    </row>
    <row r="364" spans="1:4" hidden="1" x14ac:dyDescent="0.55000000000000004">
      <c r="A364">
        <v>6909400658</v>
      </c>
      <c r="B364">
        <v>33</v>
      </c>
      <c r="C364" t="s">
        <v>1156</v>
      </c>
      <c r="D364">
        <v>29</v>
      </c>
    </row>
    <row r="365" spans="1:4" hidden="1" x14ac:dyDescent="0.55000000000000004">
      <c r="A365">
        <v>6909408498</v>
      </c>
      <c r="B365">
        <v>33</v>
      </c>
      <c r="C365" t="s">
        <v>1156</v>
      </c>
      <c r="D365">
        <v>31</v>
      </c>
    </row>
    <row r="366" spans="1:4" hidden="1" x14ac:dyDescent="0.55000000000000004">
      <c r="A366">
        <v>6909417031</v>
      </c>
      <c r="B366">
        <v>33</v>
      </c>
      <c r="C366" t="s">
        <v>1156</v>
      </c>
      <c r="D366">
        <v>28</v>
      </c>
    </row>
    <row r="367" spans="1:4" hidden="1" x14ac:dyDescent="0.55000000000000004">
      <c r="A367">
        <v>6909424210</v>
      </c>
      <c r="B367">
        <v>33</v>
      </c>
      <c r="C367" t="s">
        <v>1156</v>
      </c>
      <c r="D367">
        <v>27</v>
      </c>
    </row>
    <row r="368" spans="1:4" x14ac:dyDescent="0.55000000000000004">
      <c r="A368">
        <v>6909958936</v>
      </c>
      <c r="B368">
        <v>33</v>
      </c>
      <c r="C368" t="s">
        <v>1156</v>
      </c>
      <c r="D368">
        <v>13</v>
      </c>
    </row>
    <row r="369" spans="1:4" x14ac:dyDescent="0.55000000000000004">
      <c r="A369">
        <v>6909973941</v>
      </c>
      <c r="B369">
        <v>33</v>
      </c>
      <c r="C369" t="s">
        <v>1156</v>
      </c>
      <c r="D369">
        <v>15</v>
      </c>
    </row>
  </sheetData>
  <autoFilter ref="A1:D369" xr:uid="{6A173C21-E02A-48AA-B220-2198B2165063}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29B2-3EC7-4025-9D4A-319672C37A87}">
  <dimension ref="A1:H256"/>
  <sheetViews>
    <sheetView workbookViewId="0">
      <selection activeCell="E12" sqref="E12"/>
    </sheetView>
  </sheetViews>
  <sheetFormatPr baseColWidth="10" defaultRowHeight="14.4" x14ac:dyDescent="0.55000000000000004"/>
  <cols>
    <col min="6" max="6" width="15.9453125" bestFit="1" customWidth="1"/>
    <col min="7" max="7" width="13.7890625" bestFit="1" customWidth="1"/>
  </cols>
  <sheetData>
    <row r="1" spans="1:8" x14ac:dyDescent="0.55000000000000004">
      <c r="A1" t="s">
        <v>1130</v>
      </c>
      <c r="B1" t="s">
        <v>1133</v>
      </c>
      <c r="C1" t="s">
        <v>1132</v>
      </c>
      <c r="D1" t="s">
        <v>1131</v>
      </c>
    </row>
    <row r="2" spans="1:8" x14ac:dyDescent="0.55000000000000004">
      <c r="A2">
        <v>609141616</v>
      </c>
      <c r="B2">
        <v>33</v>
      </c>
      <c r="C2" t="s">
        <v>1135</v>
      </c>
      <c r="D2">
        <v>6</v>
      </c>
      <c r="F2" s="1" t="s">
        <v>1157</v>
      </c>
      <c r="G2" t="s">
        <v>1159</v>
      </c>
    </row>
    <row r="3" spans="1:8" x14ac:dyDescent="0.55000000000000004">
      <c r="A3">
        <v>609149490</v>
      </c>
      <c r="B3">
        <v>33</v>
      </c>
      <c r="C3" t="s">
        <v>1135</v>
      </c>
      <c r="D3">
        <v>7</v>
      </c>
      <c r="F3" s="2">
        <v>33</v>
      </c>
      <c r="G3" s="3">
        <v>255</v>
      </c>
    </row>
    <row r="4" spans="1:8" x14ac:dyDescent="0.55000000000000004">
      <c r="A4">
        <v>2106578110</v>
      </c>
      <c r="B4">
        <v>33</v>
      </c>
      <c r="C4" t="s">
        <v>1140</v>
      </c>
      <c r="D4">
        <v>8</v>
      </c>
      <c r="F4" s="2" t="s">
        <v>1158</v>
      </c>
      <c r="G4" s="3">
        <v>255</v>
      </c>
      <c r="H4" s="4">
        <f>255/23/17</f>
        <v>0.65217391304347827</v>
      </c>
    </row>
    <row r="5" spans="1:8" x14ac:dyDescent="0.55000000000000004">
      <c r="A5">
        <v>2108816068</v>
      </c>
      <c r="B5">
        <v>33</v>
      </c>
      <c r="C5" t="s">
        <v>1140</v>
      </c>
      <c r="D5">
        <v>7</v>
      </c>
    </row>
    <row r="6" spans="1:8" x14ac:dyDescent="0.55000000000000004">
      <c r="A6">
        <v>2108823876</v>
      </c>
      <c r="B6">
        <v>33</v>
      </c>
      <c r="C6" t="s">
        <v>1140</v>
      </c>
      <c r="D6">
        <v>15</v>
      </c>
    </row>
    <row r="7" spans="1:8" x14ac:dyDescent="0.55000000000000004">
      <c r="A7">
        <v>2108831566</v>
      </c>
      <c r="B7">
        <v>33</v>
      </c>
      <c r="C7" t="s">
        <v>1140</v>
      </c>
      <c r="D7">
        <v>10</v>
      </c>
    </row>
    <row r="8" spans="1:8" x14ac:dyDescent="0.55000000000000004">
      <c r="A8">
        <v>2405758159</v>
      </c>
      <c r="B8">
        <v>33</v>
      </c>
      <c r="C8" t="s">
        <v>1141</v>
      </c>
      <c r="D8">
        <v>1</v>
      </c>
    </row>
    <row r="9" spans="1:8" x14ac:dyDescent="0.55000000000000004">
      <c r="A9">
        <v>2407124868</v>
      </c>
      <c r="B9">
        <v>33</v>
      </c>
      <c r="C9" t="s">
        <v>1141</v>
      </c>
      <c r="D9">
        <v>11</v>
      </c>
    </row>
    <row r="10" spans="1:8" x14ac:dyDescent="0.55000000000000004">
      <c r="A10">
        <v>2407132612</v>
      </c>
      <c r="B10">
        <v>33</v>
      </c>
      <c r="C10" t="s">
        <v>1141</v>
      </c>
      <c r="D10">
        <v>7</v>
      </c>
    </row>
    <row r="11" spans="1:8" x14ac:dyDescent="0.55000000000000004">
      <c r="A11">
        <v>2407147382</v>
      </c>
      <c r="B11">
        <v>33</v>
      </c>
      <c r="C11" t="s">
        <v>1141</v>
      </c>
      <c r="D11">
        <v>15</v>
      </c>
    </row>
    <row r="12" spans="1:8" x14ac:dyDescent="0.55000000000000004">
      <c r="A12">
        <v>2407156629</v>
      </c>
      <c r="B12">
        <v>33</v>
      </c>
      <c r="C12" t="s">
        <v>1141</v>
      </c>
      <c r="D12">
        <v>17</v>
      </c>
    </row>
    <row r="13" spans="1:8" x14ac:dyDescent="0.55000000000000004">
      <c r="A13">
        <v>2705538688</v>
      </c>
      <c r="B13">
        <v>33</v>
      </c>
      <c r="C13" t="s">
        <v>1142</v>
      </c>
      <c r="D13">
        <v>11</v>
      </c>
    </row>
    <row r="14" spans="1:8" x14ac:dyDescent="0.55000000000000004">
      <c r="A14">
        <v>2705828297</v>
      </c>
      <c r="B14">
        <v>33</v>
      </c>
      <c r="C14" t="s">
        <v>1142</v>
      </c>
      <c r="D14">
        <v>16</v>
      </c>
    </row>
    <row r="15" spans="1:8" x14ac:dyDescent="0.55000000000000004">
      <c r="A15">
        <v>2705840593</v>
      </c>
      <c r="B15">
        <v>33</v>
      </c>
      <c r="C15" t="s">
        <v>1142</v>
      </c>
      <c r="D15">
        <v>1</v>
      </c>
    </row>
    <row r="16" spans="1:8" x14ac:dyDescent="0.55000000000000004">
      <c r="A16">
        <v>2705874886</v>
      </c>
      <c r="B16">
        <v>33</v>
      </c>
      <c r="C16" t="s">
        <v>1142</v>
      </c>
      <c r="D16">
        <v>6</v>
      </c>
    </row>
    <row r="17" spans="1:8" x14ac:dyDescent="0.55000000000000004">
      <c r="A17">
        <v>2705955778</v>
      </c>
      <c r="B17">
        <v>33</v>
      </c>
      <c r="C17" t="s">
        <v>1142</v>
      </c>
      <c r="D17">
        <v>7</v>
      </c>
    </row>
    <row r="18" spans="1:8" x14ac:dyDescent="0.55000000000000004">
      <c r="A18">
        <v>2706063873</v>
      </c>
      <c r="B18">
        <v>33</v>
      </c>
      <c r="C18" t="s">
        <v>1142</v>
      </c>
      <c r="D18">
        <v>5</v>
      </c>
    </row>
    <row r="19" spans="1:8" x14ac:dyDescent="0.55000000000000004">
      <c r="A19">
        <v>2706165128</v>
      </c>
      <c r="B19">
        <v>33</v>
      </c>
      <c r="C19" t="s">
        <v>1142</v>
      </c>
      <c r="D19">
        <v>17</v>
      </c>
    </row>
    <row r="20" spans="1:8" x14ac:dyDescent="0.55000000000000004">
      <c r="A20">
        <v>2706448985</v>
      </c>
      <c r="B20">
        <v>33</v>
      </c>
      <c r="C20" t="s">
        <v>1142</v>
      </c>
      <c r="D20">
        <v>13</v>
      </c>
    </row>
    <row r="21" spans="1:8" x14ac:dyDescent="0.55000000000000004">
      <c r="A21">
        <v>2707092393</v>
      </c>
      <c r="B21">
        <v>33</v>
      </c>
      <c r="C21" t="s">
        <v>1142</v>
      </c>
      <c r="D21">
        <v>8</v>
      </c>
      <c r="H21" s="19"/>
    </row>
    <row r="22" spans="1:8" x14ac:dyDescent="0.55000000000000004">
      <c r="A22">
        <v>2707115325</v>
      </c>
      <c r="B22">
        <v>33</v>
      </c>
      <c r="C22" t="s">
        <v>1142</v>
      </c>
      <c r="D22">
        <v>2</v>
      </c>
    </row>
    <row r="23" spans="1:8" x14ac:dyDescent="0.55000000000000004">
      <c r="A23">
        <v>2707123327</v>
      </c>
      <c r="B23">
        <v>33</v>
      </c>
      <c r="C23" t="s">
        <v>1142</v>
      </c>
      <c r="D23">
        <v>12</v>
      </c>
    </row>
    <row r="24" spans="1:8" x14ac:dyDescent="0.55000000000000004">
      <c r="A24">
        <v>2710697142</v>
      </c>
      <c r="B24">
        <v>33</v>
      </c>
      <c r="C24" t="s">
        <v>1142</v>
      </c>
      <c r="D24">
        <v>15</v>
      </c>
    </row>
    <row r="25" spans="1:8" x14ac:dyDescent="0.55000000000000004">
      <c r="A25">
        <v>3005455714</v>
      </c>
      <c r="B25">
        <v>33</v>
      </c>
      <c r="C25" t="s">
        <v>1143</v>
      </c>
      <c r="D25">
        <v>8</v>
      </c>
      <c r="F25" s="1" t="s">
        <v>1157</v>
      </c>
      <c r="G25" t="s">
        <v>1260</v>
      </c>
    </row>
    <row r="26" spans="1:8" x14ac:dyDescent="0.55000000000000004">
      <c r="A26">
        <v>3005711261</v>
      </c>
      <c r="B26">
        <v>33</v>
      </c>
      <c r="C26" t="s">
        <v>1143</v>
      </c>
      <c r="D26">
        <v>6</v>
      </c>
      <c r="F26" s="2" t="s">
        <v>1143</v>
      </c>
      <c r="G26" s="3">
        <v>15</v>
      </c>
    </row>
    <row r="27" spans="1:8" x14ac:dyDescent="0.55000000000000004">
      <c r="A27">
        <v>3005728927</v>
      </c>
      <c r="B27">
        <v>33</v>
      </c>
      <c r="C27" t="s">
        <v>1143</v>
      </c>
      <c r="D27">
        <v>4</v>
      </c>
      <c r="F27" s="2" t="s">
        <v>1144</v>
      </c>
      <c r="G27" s="3">
        <v>17</v>
      </c>
    </row>
    <row r="28" spans="1:8" x14ac:dyDescent="0.55000000000000004">
      <c r="A28">
        <v>3005759694</v>
      </c>
      <c r="B28">
        <v>33</v>
      </c>
      <c r="C28" t="s">
        <v>1143</v>
      </c>
      <c r="D28">
        <v>11</v>
      </c>
      <c r="F28" s="2" t="s">
        <v>1145</v>
      </c>
      <c r="G28" s="3">
        <v>17</v>
      </c>
    </row>
    <row r="29" spans="1:8" x14ac:dyDescent="0.55000000000000004">
      <c r="A29">
        <v>3005975169</v>
      </c>
      <c r="B29">
        <v>33</v>
      </c>
      <c r="C29" t="s">
        <v>1143</v>
      </c>
      <c r="D29">
        <v>12</v>
      </c>
      <c r="F29" s="2" t="s">
        <v>1146</v>
      </c>
      <c r="G29" s="3">
        <v>17</v>
      </c>
    </row>
    <row r="30" spans="1:8" x14ac:dyDescent="0.55000000000000004">
      <c r="A30">
        <v>3006155362</v>
      </c>
      <c r="B30">
        <v>33</v>
      </c>
      <c r="C30" t="s">
        <v>1143</v>
      </c>
      <c r="D30">
        <v>16</v>
      </c>
      <c r="F30" s="2" t="s">
        <v>1147</v>
      </c>
      <c r="G30" s="3">
        <v>17</v>
      </c>
    </row>
    <row r="31" spans="1:8" x14ac:dyDescent="0.55000000000000004">
      <c r="A31">
        <v>3006222335</v>
      </c>
      <c r="B31">
        <v>33</v>
      </c>
      <c r="C31" t="s">
        <v>1143</v>
      </c>
      <c r="D31">
        <v>17</v>
      </c>
      <c r="F31" s="2" t="s">
        <v>1148</v>
      </c>
      <c r="G31" s="3">
        <v>17</v>
      </c>
    </row>
    <row r="32" spans="1:8" x14ac:dyDescent="0.55000000000000004">
      <c r="A32">
        <v>3006552677</v>
      </c>
      <c r="B32">
        <v>33</v>
      </c>
      <c r="C32" t="s">
        <v>1143</v>
      </c>
      <c r="D32">
        <v>1</v>
      </c>
      <c r="F32" s="2" t="s">
        <v>1149</v>
      </c>
      <c r="G32" s="3">
        <v>17</v>
      </c>
    </row>
    <row r="33" spans="1:7" x14ac:dyDescent="0.55000000000000004">
      <c r="A33">
        <v>3007297252</v>
      </c>
      <c r="B33">
        <v>33</v>
      </c>
      <c r="C33" t="s">
        <v>1143</v>
      </c>
      <c r="D33">
        <v>15</v>
      </c>
      <c r="F33" s="2" t="s">
        <v>1150</v>
      </c>
      <c r="G33" s="3">
        <v>17</v>
      </c>
    </row>
    <row r="34" spans="1:7" x14ac:dyDescent="0.55000000000000004">
      <c r="A34">
        <v>3007549164</v>
      </c>
      <c r="B34">
        <v>33</v>
      </c>
      <c r="C34" t="s">
        <v>1143</v>
      </c>
      <c r="D34">
        <v>10</v>
      </c>
      <c r="F34" s="2" t="s">
        <v>1151</v>
      </c>
      <c r="G34" s="3">
        <v>17</v>
      </c>
    </row>
    <row r="35" spans="1:7" x14ac:dyDescent="0.55000000000000004">
      <c r="A35">
        <v>3007578516</v>
      </c>
      <c r="B35">
        <v>33</v>
      </c>
      <c r="C35" t="s">
        <v>1143</v>
      </c>
      <c r="D35">
        <v>3</v>
      </c>
      <c r="F35" s="2" t="s">
        <v>1152</v>
      </c>
      <c r="G35" s="3">
        <v>17</v>
      </c>
    </row>
    <row r="36" spans="1:7" x14ac:dyDescent="0.55000000000000004">
      <c r="A36">
        <v>3008407552</v>
      </c>
      <c r="B36">
        <v>33</v>
      </c>
      <c r="C36" t="s">
        <v>1143</v>
      </c>
      <c r="D36">
        <v>7</v>
      </c>
      <c r="F36" s="2" t="s">
        <v>1135</v>
      </c>
      <c r="G36" s="3">
        <v>2</v>
      </c>
    </row>
    <row r="37" spans="1:7" x14ac:dyDescent="0.55000000000000004">
      <c r="A37">
        <v>3008837605</v>
      </c>
      <c r="B37">
        <v>33</v>
      </c>
      <c r="C37" t="s">
        <v>1143</v>
      </c>
      <c r="D37">
        <v>14</v>
      </c>
      <c r="F37" s="2" t="s">
        <v>1153</v>
      </c>
      <c r="G37" s="3">
        <v>17</v>
      </c>
    </row>
    <row r="38" spans="1:7" x14ac:dyDescent="0.55000000000000004">
      <c r="A38">
        <v>3009285842</v>
      </c>
      <c r="B38">
        <v>33</v>
      </c>
      <c r="C38" t="s">
        <v>1143</v>
      </c>
      <c r="D38">
        <v>13</v>
      </c>
      <c r="F38" s="2" t="s">
        <v>1154</v>
      </c>
      <c r="G38" s="3">
        <v>15</v>
      </c>
    </row>
    <row r="39" spans="1:7" x14ac:dyDescent="0.55000000000000004">
      <c r="A39">
        <v>3009534936</v>
      </c>
      <c r="B39">
        <v>33</v>
      </c>
      <c r="C39" t="s">
        <v>1143</v>
      </c>
      <c r="D39">
        <v>5</v>
      </c>
      <c r="F39" s="2" t="s">
        <v>1155</v>
      </c>
      <c r="G39" s="3">
        <v>16</v>
      </c>
    </row>
    <row r="40" spans="1:7" x14ac:dyDescent="0.55000000000000004">
      <c r="A40">
        <v>3305426608</v>
      </c>
      <c r="B40">
        <v>33</v>
      </c>
      <c r="C40" t="s">
        <v>1144</v>
      </c>
      <c r="D40">
        <v>8</v>
      </c>
      <c r="F40" s="2" t="s">
        <v>1156</v>
      </c>
      <c r="G40" s="3">
        <v>16</v>
      </c>
    </row>
    <row r="41" spans="1:7" x14ac:dyDescent="0.55000000000000004">
      <c r="A41">
        <v>3305672461</v>
      </c>
      <c r="B41">
        <v>33</v>
      </c>
      <c r="C41" t="s">
        <v>1144</v>
      </c>
      <c r="D41">
        <v>6</v>
      </c>
      <c r="F41" s="2" t="s">
        <v>1140</v>
      </c>
      <c r="G41" s="3">
        <v>4</v>
      </c>
    </row>
    <row r="42" spans="1:7" x14ac:dyDescent="0.55000000000000004">
      <c r="A42">
        <v>3305855535</v>
      </c>
      <c r="B42">
        <v>33</v>
      </c>
      <c r="C42" t="s">
        <v>1144</v>
      </c>
      <c r="D42">
        <v>11</v>
      </c>
      <c r="F42" s="2" t="s">
        <v>1141</v>
      </c>
      <c r="G42" s="3">
        <v>5</v>
      </c>
    </row>
    <row r="43" spans="1:7" x14ac:dyDescent="0.55000000000000004">
      <c r="A43">
        <v>3305878309</v>
      </c>
      <c r="B43">
        <v>33</v>
      </c>
      <c r="C43" t="s">
        <v>1144</v>
      </c>
      <c r="D43">
        <v>7</v>
      </c>
      <c r="F43" s="2" t="s">
        <v>1142</v>
      </c>
      <c r="G43" s="3">
        <v>12</v>
      </c>
    </row>
    <row r="44" spans="1:7" x14ac:dyDescent="0.55000000000000004">
      <c r="A44">
        <v>3305893525</v>
      </c>
      <c r="B44">
        <v>33</v>
      </c>
      <c r="C44" t="s">
        <v>1144</v>
      </c>
      <c r="D44">
        <v>15</v>
      </c>
      <c r="F44" s="2" t="s">
        <v>1158</v>
      </c>
      <c r="G44" s="3">
        <v>255</v>
      </c>
    </row>
    <row r="45" spans="1:7" x14ac:dyDescent="0.55000000000000004">
      <c r="A45">
        <v>3306390604</v>
      </c>
      <c r="B45">
        <v>33</v>
      </c>
      <c r="C45" t="s">
        <v>1144</v>
      </c>
      <c r="D45">
        <v>5</v>
      </c>
    </row>
    <row r="46" spans="1:7" x14ac:dyDescent="0.55000000000000004">
      <c r="A46">
        <v>3306810486</v>
      </c>
      <c r="B46">
        <v>33</v>
      </c>
      <c r="C46" t="s">
        <v>1144</v>
      </c>
      <c r="D46">
        <v>12</v>
      </c>
    </row>
    <row r="47" spans="1:7" x14ac:dyDescent="0.55000000000000004">
      <c r="A47">
        <v>3307004470</v>
      </c>
      <c r="B47">
        <v>33</v>
      </c>
      <c r="C47" t="s">
        <v>1144</v>
      </c>
      <c r="D47">
        <v>14</v>
      </c>
    </row>
    <row r="48" spans="1:7" x14ac:dyDescent="0.55000000000000004">
      <c r="A48">
        <v>3307016501</v>
      </c>
      <c r="B48">
        <v>33</v>
      </c>
      <c r="C48" t="s">
        <v>1144</v>
      </c>
      <c r="D48">
        <v>13</v>
      </c>
    </row>
    <row r="49" spans="1:4" x14ac:dyDescent="0.55000000000000004">
      <c r="A49">
        <v>3307318314</v>
      </c>
      <c r="B49">
        <v>33</v>
      </c>
      <c r="C49" t="s">
        <v>1144</v>
      </c>
      <c r="D49">
        <v>17</v>
      </c>
    </row>
    <row r="50" spans="1:4" x14ac:dyDescent="0.55000000000000004">
      <c r="A50">
        <v>3307518019</v>
      </c>
      <c r="B50">
        <v>33</v>
      </c>
      <c r="C50" t="s">
        <v>1144</v>
      </c>
      <c r="D50">
        <v>16</v>
      </c>
    </row>
    <row r="51" spans="1:4" x14ac:dyDescent="0.55000000000000004">
      <c r="A51">
        <v>3307699857</v>
      </c>
      <c r="B51">
        <v>33</v>
      </c>
      <c r="C51" t="s">
        <v>1144</v>
      </c>
      <c r="D51">
        <v>4</v>
      </c>
    </row>
    <row r="52" spans="1:4" x14ac:dyDescent="0.55000000000000004">
      <c r="A52">
        <v>3308033101</v>
      </c>
      <c r="B52">
        <v>33</v>
      </c>
      <c r="C52" t="s">
        <v>1144</v>
      </c>
      <c r="D52">
        <v>10</v>
      </c>
    </row>
    <row r="53" spans="1:4" x14ac:dyDescent="0.55000000000000004">
      <c r="A53">
        <v>3308099677</v>
      </c>
      <c r="B53">
        <v>33</v>
      </c>
      <c r="C53" t="s">
        <v>1144</v>
      </c>
      <c r="D53">
        <v>2</v>
      </c>
    </row>
    <row r="54" spans="1:4" x14ac:dyDescent="0.55000000000000004">
      <c r="A54">
        <v>3308119840</v>
      </c>
      <c r="B54">
        <v>33</v>
      </c>
      <c r="C54" t="s">
        <v>1144</v>
      </c>
      <c r="D54">
        <v>9</v>
      </c>
    </row>
    <row r="55" spans="1:4" x14ac:dyDescent="0.55000000000000004">
      <c r="A55">
        <v>3308129260</v>
      </c>
      <c r="B55">
        <v>33</v>
      </c>
      <c r="C55" t="s">
        <v>1144</v>
      </c>
      <c r="D55">
        <v>1</v>
      </c>
    </row>
    <row r="56" spans="1:4" x14ac:dyDescent="0.55000000000000004">
      <c r="A56">
        <v>3308184104</v>
      </c>
      <c r="B56">
        <v>33</v>
      </c>
      <c r="C56" t="s">
        <v>1144</v>
      </c>
      <c r="D56">
        <v>3</v>
      </c>
    </row>
    <row r="57" spans="1:4" x14ac:dyDescent="0.55000000000000004">
      <c r="A57">
        <v>3605800792</v>
      </c>
      <c r="B57">
        <v>33</v>
      </c>
      <c r="C57" t="s">
        <v>1145</v>
      </c>
      <c r="D57">
        <v>7</v>
      </c>
    </row>
    <row r="58" spans="1:4" x14ac:dyDescent="0.55000000000000004">
      <c r="A58">
        <v>3605816279</v>
      </c>
      <c r="B58">
        <v>33</v>
      </c>
      <c r="C58" t="s">
        <v>1145</v>
      </c>
      <c r="D58">
        <v>2</v>
      </c>
    </row>
    <row r="59" spans="1:4" x14ac:dyDescent="0.55000000000000004">
      <c r="A59">
        <v>3606305915</v>
      </c>
      <c r="B59">
        <v>33</v>
      </c>
      <c r="C59" t="s">
        <v>1145</v>
      </c>
      <c r="D59">
        <v>3</v>
      </c>
    </row>
    <row r="60" spans="1:4" x14ac:dyDescent="0.55000000000000004">
      <c r="A60">
        <v>3606353165</v>
      </c>
      <c r="B60">
        <v>33</v>
      </c>
      <c r="C60" t="s">
        <v>1145</v>
      </c>
      <c r="D60">
        <v>5</v>
      </c>
    </row>
    <row r="61" spans="1:4" x14ac:dyDescent="0.55000000000000004">
      <c r="A61">
        <v>3606364459</v>
      </c>
      <c r="B61">
        <v>33</v>
      </c>
      <c r="C61" t="s">
        <v>1145</v>
      </c>
      <c r="D61">
        <v>15</v>
      </c>
    </row>
    <row r="62" spans="1:4" x14ac:dyDescent="0.55000000000000004">
      <c r="A62">
        <v>3606388578</v>
      </c>
      <c r="B62">
        <v>33</v>
      </c>
      <c r="C62" t="s">
        <v>1145</v>
      </c>
      <c r="D62">
        <v>10</v>
      </c>
    </row>
    <row r="63" spans="1:4" x14ac:dyDescent="0.55000000000000004">
      <c r="A63">
        <v>3606397779</v>
      </c>
      <c r="B63">
        <v>33</v>
      </c>
      <c r="C63" t="s">
        <v>1145</v>
      </c>
      <c r="D63">
        <v>8</v>
      </c>
    </row>
    <row r="64" spans="1:4" x14ac:dyDescent="0.55000000000000004">
      <c r="A64">
        <v>3607193712</v>
      </c>
      <c r="B64">
        <v>33</v>
      </c>
      <c r="C64" t="s">
        <v>1145</v>
      </c>
      <c r="D64">
        <v>4</v>
      </c>
    </row>
    <row r="65" spans="1:4" x14ac:dyDescent="0.55000000000000004">
      <c r="A65">
        <v>3607223392</v>
      </c>
      <c r="B65">
        <v>33</v>
      </c>
      <c r="C65" t="s">
        <v>1145</v>
      </c>
      <c r="D65">
        <v>9</v>
      </c>
    </row>
    <row r="66" spans="1:4" x14ac:dyDescent="0.55000000000000004">
      <c r="A66">
        <v>3608104336</v>
      </c>
      <c r="B66">
        <v>33</v>
      </c>
      <c r="C66" t="s">
        <v>1145</v>
      </c>
      <c r="D66">
        <v>16</v>
      </c>
    </row>
    <row r="67" spans="1:4" x14ac:dyDescent="0.55000000000000004">
      <c r="A67">
        <v>3608166265</v>
      </c>
      <c r="B67">
        <v>33</v>
      </c>
      <c r="C67" t="s">
        <v>1145</v>
      </c>
      <c r="D67">
        <v>12</v>
      </c>
    </row>
    <row r="68" spans="1:4" x14ac:dyDescent="0.55000000000000004">
      <c r="A68">
        <v>3608648418</v>
      </c>
      <c r="B68">
        <v>33</v>
      </c>
      <c r="C68" t="s">
        <v>1145</v>
      </c>
      <c r="D68">
        <v>17</v>
      </c>
    </row>
    <row r="69" spans="1:4" x14ac:dyDescent="0.55000000000000004">
      <c r="A69">
        <v>3608892540</v>
      </c>
      <c r="B69">
        <v>33</v>
      </c>
      <c r="C69" t="s">
        <v>1145</v>
      </c>
      <c r="D69">
        <v>6</v>
      </c>
    </row>
    <row r="70" spans="1:4" x14ac:dyDescent="0.55000000000000004">
      <c r="A70">
        <v>3608927648</v>
      </c>
      <c r="B70">
        <v>33</v>
      </c>
      <c r="C70" t="s">
        <v>1145</v>
      </c>
      <c r="D70">
        <v>11</v>
      </c>
    </row>
    <row r="71" spans="1:4" x14ac:dyDescent="0.55000000000000004">
      <c r="A71">
        <v>3609473924</v>
      </c>
      <c r="B71">
        <v>33</v>
      </c>
      <c r="C71" t="s">
        <v>1145</v>
      </c>
      <c r="D71">
        <v>13</v>
      </c>
    </row>
    <row r="72" spans="1:4" x14ac:dyDescent="0.55000000000000004">
      <c r="A72">
        <v>3611850274</v>
      </c>
      <c r="B72">
        <v>33</v>
      </c>
      <c r="C72" t="s">
        <v>1145</v>
      </c>
      <c r="D72">
        <v>1</v>
      </c>
    </row>
    <row r="73" spans="1:4" x14ac:dyDescent="0.55000000000000004">
      <c r="A73">
        <v>3612475435</v>
      </c>
      <c r="B73">
        <v>33</v>
      </c>
      <c r="C73" t="s">
        <v>1145</v>
      </c>
      <c r="D73">
        <v>14</v>
      </c>
    </row>
    <row r="74" spans="1:4" x14ac:dyDescent="0.55000000000000004">
      <c r="A74">
        <v>3905474880</v>
      </c>
      <c r="B74">
        <v>33</v>
      </c>
      <c r="C74" t="s">
        <v>1146</v>
      </c>
      <c r="D74">
        <v>8</v>
      </c>
    </row>
    <row r="75" spans="1:4" x14ac:dyDescent="0.55000000000000004">
      <c r="A75">
        <v>3905608303</v>
      </c>
      <c r="B75">
        <v>33</v>
      </c>
      <c r="C75" t="s">
        <v>1146</v>
      </c>
      <c r="D75">
        <v>6</v>
      </c>
    </row>
    <row r="76" spans="1:4" x14ac:dyDescent="0.55000000000000004">
      <c r="A76">
        <v>3905766683</v>
      </c>
      <c r="B76">
        <v>33</v>
      </c>
      <c r="C76" t="s">
        <v>1146</v>
      </c>
      <c r="D76">
        <v>4</v>
      </c>
    </row>
    <row r="77" spans="1:4" x14ac:dyDescent="0.55000000000000004">
      <c r="A77">
        <v>3905904355</v>
      </c>
      <c r="B77">
        <v>33</v>
      </c>
      <c r="C77" t="s">
        <v>1146</v>
      </c>
      <c r="D77">
        <v>2</v>
      </c>
    </row>
    <row r="78" spans="1:4" x14ac:dyDescent="0.55000000000000004">
      <c r="A78">
        <v>3905962209</v>
      </c>
      <c r="B78">
        <v>33</v>
      </c>
      <c r="C78" t="s">
        <v>1146</v>
      </c>
      <c r="D78">
        <v>10</v>
      </c>
    </row>
    <row r="79" spans="1:4" x14ac:dyDescent="0.55000000000000004">
      <c r="A79">
        <v>3906012151</v>
      </c>
      <c r="B79">
        <v>33</v>
      </c>
      <c r="C79" t="s">
        <v>1146</v>
      </c>
      <c r="D79">
        <v>12</v>
      </c>
    </row>
    <row r="80" spans="1:4" x14ac:dyDescent="0.55000000000000004">
      <c r="A80">
        <v>3906021684</v>
      </c>
      <c r="B80">
        <v>33</v>
      </c>
      <c r="C80" t="s">
        <v>1146</v>
      </c>
      <c r="D80">
        <v>7</v>
      </c>
    </row>
    <row r="81" spans="1:4" x14ac:dyDescent="0.55000000000000004">
      <c r="A81">
        <v>3906069179</v>
      </c>
      <c r="B81">
        <v>33</v>
      </c>
      <c r="C81" t="s">
        <v>1146</v>
      </c>
      <c r="D81">
        <v>9</v>
      </c>
    </row>
    <row r="82" spans="1:4" x14ac:dyDescent="0.55000000000000004">
      <c r="A82">
        <v>3906084813</v>
      </c>
      <c r="B82">
        <v>33</v>
      </c>
      <c r="C82" t="s">
        <v>1146</v>
      </c>
      <c r="D82">
        <v>16</v>
      </c>
    </row>
    <row r="83" spans="1:4" x14ac:dyDescent="0.55000000000000004">
      <c r="A83">
        <v>3906267248</v>
      </c>
      <c r="B83">
        <v>33</v>
      </c>
      <c r="C83" t="s">
        <v>1146</v>
      </c>
      <c r="D83">
        <v>3</v>
      </c>
    </row>
    <row r="84" spans="1:4" x14ac:dyDescent="0.55000000000000004">
      <c r="A84">
        <v>3906447802</v>
      </c>
      <c r="B84">
        <v>33</v>
      </c>
      <c r="C84" t="s">
        <v>1146</v>
      </c>
      <c r="D84">
        <v>5</v>
      </c>
    </row>
    <row r="85" spans="1:4" x14ac:dyDescent="0.55000000000000004">
      <c r="A85">
        <v>3907405812</v>
      </c>
      <c r="B85">
        <v>33</v>
      </c>
      <c r="C85" t="s">
        <v>1146</v>
      </c>
      <c r="D85">
        <v>11</v>
      </c>
    </row>
    <row r="86" spans="1:4" x14ac:dyDescent="0.55000000000000004">
      <c r="A86">
        <v>3907575701</v>
      </c>
      <c r="B86">
        <v>33</v>
      </c>
      <c r="C86" t="s">
        <v>1146</v>
      </c>
      <c r="D86">
        <v>15</v>
      </c>
    </row>
    <row r="87" spans="1:4" x14ac:dyDescent="0.55000000000000004">
      <c r="A87">
        <v>3908645881</v>
      </c>
      <c r="B87">
        <v>33</v>
      </c>
      <c r="C87" t="s">
        <v>1146</v>
      </c>
      <c r="D87">
        <v>17</v>
      </c>
    </row>
    <row r="88" spans="1:4" x14ac:dyDescent="0.55000000000000004">
      <c r="A88">
        <v>3910341369</v>
      </c>
      <c r="B88">
        <v>33</v>
      </c>
      <c r="C88" t="s">
        <v>1146</v>
      </c>
      <c r="D88">
        <v>13</v>
      </c>
    </row>
    <row r="89" spans="1:4" x14ac:dyDescent="0.55000000000000004">
      <c r="A89">
        <v>3910571208</v>
      </c>
      <c r="B89">
        <v>33</v>
      </c>
      <c r="C89" t="s">
        <v>1146</v>
      </c>
      <c r="D89">
        <v>1</v>
      </c>
    </row>
    <row r="90" spans="1:4" x14ac:dyDescent="0.55000000000000004">
      <c r="A90">
        <v>3911071376</v>
      </c>
      <c r="B90">
        <v>33</v>
      </c>
      <c r="C90" t="s">
        <v>1146</v>
      </c>
      <c r="D90">
        <v>14</v>
      </c>
    </row>
    <row r="91" spans="1:4" x14ac:dyDescent="0.55000000000000004">
      <c r="A91">
        <v>4205627067</v>
      </c>
      <c r="B91">
        <v>33</v>
      </c>
      <c r="C91" t="s">
        <v>1147</v>
      </c>
      <c r="D91">
        <v>2</v>
      </c>
    </row>
    <row r="92" spans="1:4" x14ac:dyDescent="0.55000000000000004">
      <c r="A92">
        <v>4205737589</v>
      </c>
      <c r="B92">
        <v>33</v>
      </c>
      <c r="C92" t="s">
        <v>1147</v>
      </c>
      <c r="D92">
        <v>4</v>
      </c>
    </row>
    <row r="93" spans="1:4" x14ac:dyDescent="0.55000000000000004">
      <c r="A93">
        <v>4205819454</v>
      </c>
      <c r="B93">
        <v>33</v>
      </c>
      <c r="C93" t="s">
        <v>1147</v>
      </c>
      <c r="D93">
        <v>6</v>
      </c>
    </row>
    <row r="94" spans="1:4" x14ac:dyDescent="0.55000000000000004">
      <c r="A94">
        <v>4205854991</v>
      </c>
      <c r="B94">
        <v>33</v>
      </c>
      <c r="C94" t="s">
        <v>1147</v>
      </c>
      <c r="D94">
        <v>7</v>
      </c>
    </row>
    <row r="95" spans="1:4" x14ac:dyDescent="0.55000000000000004">
      <c r="A95">
        <v>4205907608</v>
      </c>
      <c r="B95">
        <v>33</v>
      </c>
      <c r="C95" t="s">
        <v>1147</v>
      </c>
      <c r="D95">
        <v>14</v>
      </c>
    </row>
    <row r="96" spans="1:4" x14ac:dyDescent="0.55000000000000004">
      <c r="A96">
        <v>4205931257</v>
      </c>
      <c r="B96">
        <v>33</v>
      </c>
      <c r="C96" t="s">
        <v>1147</v>
      </c>
      <c r="D96">
        <v>15</v>
      </c>
    </row>
    <row r="97" spans="1:4" x14ac:dyDescent="0.55000000000000004">
      <c r="A97">
        <v>4205942757</v>
      </c>
      <c r="B97">
        <v>33</v>
      </c>
      <c r="C97" t="s">
        <v>1147</v>
      </c>
      <c r="D97">
        <v>10</v>
      </c>
    </row>
    <row r="98" spans="1:4" x14ac:dyDescent="0.55000000000000004">
      <c r="A98">
        <v>4205992714</v>
      </c>
      <c r="B98">
        <v>33</v>
      </c>
      <c r="C98" t="s">
        <v>1147</v>
      </c>
      <c r="D98">
        <v>12</v>
      </c>
    </row>
    <row r="99" spans="1:4" x14ac:dyDescent="0.55000000000000004">
      <c r="A99">
        <v>4206012428</v>
      </c>
      <c r="B99">
        <v>33</v>
      </c>
      <c r="C99" t="s">
        <v>1147</v>
      </c>
      <c r="D99">
        <v>11</v>
      </c>
    </row>
    <row r="100" spans="1:4" x14ac:dyDescent="0.55000000000000004">
      <c r="A100">
        <v>4206051674</v>
      </c>
      <c r="B100">
        <v>33</v>
      </c>
      <c r="C100" t="s">
        <v>1147</v>
      </c>
      <c r="D100">
        <v>1</v>
      </c>
    </row>
    <row r="101" spans="1:4" x14ac:dyDescent="0.55000000000000004">
      <c r="A101">
        <v>4206165158</v>
      </c>
      <c r="B101">
        <v>33</v>
      </c>
      <c r="C101" t="s">
        <v>1147</v>
      </c>
      <c r="D101">
        <v>9</v>
      </c>
    </row>
    <row r="102" spans="1:4" x14ac:dyDescent="0.55000000000000004">
      <c r="A102">
        <v>4206195967</v>
      </c>
      <c r="B102">
        <v>33</v>
      </c>
      <c r="C102" t="s">
        <v>1147</v>
      </c>
      <c r="D102">
        <v>8</v>
      </c>
    </row>
    <row r="103" spans="1:4" x14ac:dyDescent="0.55000000000000004">
      <c r="A103">
        <v>4206241492</v>
      </c>
      <c r="B103">
        <v>33</v>
      </c>
      <c r="C103" t="s">
        <v>1147</v>
      </c>
      <c r="D103">
        <v>17</v>
      </c>
    </row>
    <row r="104" spans="1:4" x14ac:dyDescent="0.55000000000000004">
      <c r="A104">
        <v>4206284004</v>
      </c>
      <c r="B104">
        <v>33</v>
      </c>
      <c r="C104" t="s">
        <v>1147</v>
      </c>
      <c r="D104">
        <v>5</v>
      </c>
    </row>
    <row r="105" spans="1:4" x14ac:dyDescent="0.55000000000000004">
      <c r="A105">
        <v>4206363032</v>
      </c>
      <c r="B105">
        <v>33</v>
      </c>
      <c r="C105" t="s">
        <v>1147</v>
      </c>
      <c r="D105">
        <v>3</v>
      </c>
    </row>
    <row r="106" spans="1:4" x14ac:dyDescent="0.55000000000000004">
      <c r="A106">
        <v>4206915809</v>
      </c>
      <c r="B106">
        <v>33</v>
      </c>
      <c r="C106" t="s">
        <v>1147</v>
      </c>
      <c r="D106">
        <v>13</v>
      </c>
    </row>
    <row r="107" spans="1:4" x14ac:dyDescent="0.55000000000000004">
      <c r="A107">
        <v>4207411335</v>
      </c>
      <c r="B107">
        <v>33</v>
      </c>
      <c r="C107" t="s">
        <v>1147</v>
      </c>
      <c r="D107">
        <v>16</v>
      </c>
    </row>
    <row r="108" spans="1:4" x14ac:dyDescent="0.55000000000000004">
      <c r="A108">
        <v>4505522504</v>
      </c>
      <c r="B108">
        <v>33</v>
      </c>
      <c r="C108" t="s">
        <v>1148</v>
      </c>
      <c r="D108">
        <v>8</v>
      </c>
    </row>
    <row r="109" spans="1:4" x14ac:dyDescent="0.55000000000000004">
      <c r="A109">
        <v>4505614231</v>
      </c>
      <c r="B109">
        <v>33</v>
      </c>
      <c r="C109" t="s">
        <v>1148</v>
      </c>
      <c r="D109">
        <v>11</v>
      </c>
    </row>
    <row r="110" spans="1:4" x14ac:dyDescent="0.55000000000000004">
      <c r="A110">
        <v>4505665981</v>
      </c>
      <c r="B110">
        <v>33</v>
      </c>
      <c r="C110" t="s">
        <v>1148</v>
      </c>
      <c r="D110">
        <v>6</v>
      </c>
    </row>
    <row r="111" spans="1:4" x14ac:dyDescent="0.55000000000000004">
      <c r="A111">
        <v>4505698780</v>
      </c>
      <c r="B111">
        <v>33</v>
      </c>
      <c r="C111" t="s">
        <v>1148</v>
      </c>
      <c r="D111">
        <v>4</v>
      </c>
    </row>
    <row r="112" spans="1:4" x14ac:dyDescent="0.55000000000000004">
      <c r="A112">
        <v>4505826158</v>
      </c>
      <c r="B112">
        <v>33</v>
      </c>
      <c r="C112" t="s">
        <v>1148</v>
      </c>
      <c r="D112">
        <v>7</v>
      </c>
    </row>
    <row r="113" spans="1:4" x14ac:dyDescent="0.55000000000000004">
      <c r="A113">
        <v>4505873147</v>
      </c>
      <c r="B113">
        <v>33</v>
      </c>
      <c r="C113" t="s">
        <v>1148</v>
      </c>
      <c r="D113">
        <v>15</v>
      </c>
    </row>
    <row r="114" spans="1:4" x14ac:dyDescent="0.55000000000000004">
      <c r="A114">
        <v>4505943350</v>
      </c>
      <c r="B114">
        <v>33</v>
      </c>
      <c r="C114" t="s">
        <v>1148</v>
      </c>
      <c r="D114">
        <v>1</v>
      </c>
    </row>
    <row r="115" spans="1:4" x14ac:dyDescent="0.55000000000000004">
      <c r="A115">
        <v>4505949913</v>
      </c>
      <c r="B115">
        <v>33</v>
      </c>
      <c r="C115" t="s">
        <v>1148</v>
      </c>
      <c r="D115">
        <v>12</v>
      </c>
    </row>
    <row r="116" spans="1:4" x14ac:dyDescent="0.55000000000000004">
      <c r="A116">
        <v>4506019319</v>
      </c>
      <c r="B116">
        <v>33</v>
      </c>
      <c r="C116" t="s">
        <v>1148</v>
      </c>
      <c r="D116">
        <v>10</v>
      </c>
    </row>
    <row r="117" spans="1:4" x14ac:dyDescent="0.55000000000000004">
      <c r="A117">
        <v>4506116634</v>
      </c>
      <c r="B117">
        <v>33</v>
      </c>
      <c r="C117" t="s">
        <v>1148</v>
      </c>
      <c r="D117">
        <v>9</v>
      </c>
    </row>
    <row r="118" spans="1:4" x14ac:dyDescent="0.55000000000000004">
      <c r="A118">
        <v>4506128401</v>
      </c>
      <c r="B118">
        <v>33</v>
      </c>
      <c r="C118" t="s">
        <v>1148</v>
      </c>
      <c r="D118">
        <v>14</v>
      </c>
    </row>
    <row r="119" spans="1:4" x14ac:dyDescent="0.55000000000000004">
      <c r="A119">
        <v>4507011664</v>
      </c>
      <c r="B119">
        <v>33</v>
      </c>
      <c r="C119" t="s">
        <v>1148</v>
      </c>
      <c r="D119">
        <v>13</v>
      </c>
    </row>
    <row r="120" spans="1:4" x14ac:dyDescent="0.55000000000000004">
      <c r="A120">
        <v>4507468649</v>
      </c>
      <c r="B120">
        <v>33</v>
      </c>
      <c r="C120" t="s">
        <v>1148</v>
      </c>
      <c r="D120">
        <v>17</v>
      </c>
    </row>
    <row r="121" spans="1:4" x14ac:dyDescent="0.55000000000000004">
      <c r="A121">
        <v>4508004912</v>
      </c>
      <c r="B121">
        <v>33</v>
      </c>
      <c r="C121" t="s">
        <v>1148</v>
      </c>
      <c r="D121">
        <v>5</v>
      </c>
    </row>
    <row r="122" spans="1:4" x14ac:dyDescent="0.55000000000000004">
      <c r="A122">
        <v>4508507403</v>
      </c>
      <c r="B122">
        <v>33</v>
      </c>
      <c r="C122" t="s">
        <v>1148</v>
      </c>
      <c r="D122">
        <v>16</v>
      </c>
    </row>
    <row r="123" spans="1:4" x14ac:dyDescent="0.55000000000000004">
      <c r="A123">
        <v>4508814877</v>
      </c>
      <c r="B123">
        <v>33</v>
      </c>
      <c r="C123" t="s">
        <v>1148</v>
      </c>
      <c r="D123">
        <v>3</v>
      </c>
    </row>
    <row r="124" spans="1:4" x14ac:dyDescent="0.55000000000000004">
      <c r="A124">
        <v>4509328833</v>
      </c>
      <c r="B124">
        <v>33</v>
      </c>
      <c r="C124" t="s">
        <v>1148</v>
      </c>
      <c r="D124">
        <v>2</v>
      </c>
    </row>
    <row r="125" spans="1:4" x14ac:dyDescent="0.55000000000000004">
      <c r="A125">
        <v>4805518818</v>
      </c>
      <c r="B125">
        <v>33</v>
      </c>
      <c r="C125" t="s">
        <v>1149</v>
      </c>
      <c r="D125">
        <v>8</v>
      </c>
    </row>
    <row r="126" spans="1:4" x14ac:dyDescent="0.55000000000000004">
      <c r="A126">
        <v>4805732722</v>
      </c>
      <c r="B126">
        <v>33</v>
      </c>
      <c r="C126" t="s">
        <v>1149</v>
      </c>
      <c r="D126">
        <v>6</v>
      </c>
    </row>
    <row r="127" spans="1:4" x14ac:dyDescent="0.55000000000000004">
      <c r="A127">
        <v>4805868543</v>
      </c>
      <c r="B127">
        <v>33</v>
      </c>
      <c r="C127" t="s">
        <v>1149</v>
      </c>
      <c r="D127">
        <v>1</v>
      </c>
    </row>
    <row r="128" spans="1:4" x14ac:dyDescent="0.55000000000000004">
      <c r="A128">
        <v>4805940342</v>
      </c>
      <c r="B128">
        <v>33</v>
      </c>
      <c r="C128" t="s">
        <v>1149</v>
      </c>
      <c r="D128">
        <v>4</v>
      </c>
    </row>
    <row r="129" spans="1:4" x14ac:dyDescent="0.55000000000000004">
      <c r="A129">
        <v>4805968572</v>
      </c>
      <c r="B129">
        <v>33</v>
      </c>
      <c r="C129" t="s">
        <v>1149</v>
      </c>
      <c r="D129">
        <v>16</v>
      </c>
    </row>
    <row r="130" spans="1:4" x14ac:dyDescent="0.55000000000000004">
      <c r="A130">
        <v>4805998368</v>
      </c>
      <c r="B130">
        <v>33</v>
      </c>
      <c r="C130" t="s">
        <v>1149</v>
      </c>
      <c r="D130">
        <v>14</v>
      </c>
    </row>
    <row r="131" spans="1:4" x14ac:dyDescent="0.55000000000000004">
      <c r="A131">
        <v>4806043704</v>
      </c>
      <c r="B131">
        <v>33</v>
      </c>
      <c r="C131" t="s">
        <v>1149</v>
      </c>
      <c r="D131">
        <v>12</v>
      </c>
    </row>
    <row r="132" spans="1:4" x14ac:dyDescent="0.55000000000000004">
      <c r="A132">
        <v>4806103915</v>
      </c>
      <c r="B132">
        <v>33</v>
      </c>
      <c r="C132" t="s">
        <v>1149</v>
      </c>
      <c r="D132">
        <v>5</v>
      </c>
    </row>
    <row r="133" spans="1:4" x14ac:dyDescent="0.55000000000000004">
      <c r="A133">
        <v>4806185620</v>
      </c>
      <c r="B133">
        <v>33</v>
      </c>
      <c r="C133" t="s">
        <v>1149</v>
      </c>
      <c r="D133">
        <v>2</v>
      </c>
    </row>
    <row r="134" spans="1:4" x14ac:dyDescent="0.55000000000000004">
      <c r="A134">
        <v>4806212706</v>
      </c>
      <c r="B134">
        <v>33</v>
      </c>
      <c r="C134" t="s">
        <v>1149</v>
      </c>
      <c r="D134">
        <v>9</v>
      </c>
    </row>
    <row r="135" spans="1:4" x14ac:dyDescent="0.55000000000000004">
      <c r="A135">
        <v>4806240173</v>
      </c>
      <c r="B135">
        <v>33</v>
      </c>
      <c r="C135" t="s">
        <v>1149</v>
      </c>
      <c r="D135">
        <v>10</v>
      </c>
    </row>
    <row r="136" spans="1:4" x14ac:dyDescent="0.55000000000000004">
      <c r="A136">
        <v>4806331050</v>
      </c>
      <c r="B136">
        <v>33</v>
      </c>
      <c r="C136" t="s">
        <v>1149</v>
      </c>
      <c r="D136">
        <v>13</v>
      </c>
    </row>
    <row r="137" spans="1:4" x14ac:dyDescent="0.55000000000000004">
      <c r="A137">
        <v>4806440654</v>
      </c>
      <c r="B137">
        <v>33</v>
      </c>
      <c r="C137" t="s">
        <v>1149</v>
      </c>
      <c r="D137">
        <v>11</v>
      </c>
    </row>
    <row r="138" spans="1:4" x14ac:dyDescent="0.55000000000000004">
      <c r="A138">
        <v>4806469125</v>
      </c>
      <c r="B138">
        <v>33</v>
      </c>
      <c r="C138" t="s">
        <v>1149</v>
      </c>
      <c r="D138">
        <v>15</v>
      </c>
    </row>
    <row r="139" spans="1:4" x14ac:dyDescent="0.55000000000000004">
      <c r="A139">
        <v>4806551399</v>
      </c>
      <c r="B139">
        <v>33</v>
      </c>
      <c r="C139" t="s">
        <v>1149</v>
      </c>
      <c r="D139">
        <v>3</v>
      </c>
    </row>
    <row r="140" spans="1:4" x14ac:dyDescent="0.55000000000000004">
      <c r="A140">
        <v>4806654507</v>
      </c>
      <c r="B140">
        <v>33</v>
      </c>
      <c r="C140" t="s">
        <v>1149</v>
      </c>
      <c r="D140">
        <v>7</v>
      </c>
    </row>
    <row r="141" spans="1:4" x14ac:dyDescent="0.55000000000000004">
      <c r="A141">
        <v>4806804736</v>
      </c>
      <c r="B141">
        <v>33</v>
      </c>
      <c r="C141" t="s">
        <v>1149</v>
      </c>
      <c r="D141">
        <v>17</v>
      </c>
    </row>
    <row r="142" spans="1:4" x14ac:dyDescent="0.55000000000000004">
      <c r="A142">
        <v>5105462072</v>
      </c>
      <c r="B142">
        <v>33</v>
      </c>
      <c r="C142" t="s">
        <v>1150</v>
      </c>
      <c r="D142">
        <v>8</v>
      </c>
    </row>
    <row r="143" spans="1:4" x14ac:dyDescent="0.55000000000000004">
      <c r="A143">
        <v>5105635820</v>
      </c>
      <c r="B143">
        <v>33</v>
      </c>
      <c r="C143" t="s">
        <v>1150</v>
      </c>
      <c r="D143">
        <v>2</v>
      </c>
    </row>
    <row r="144" spans="1:4" x14ac:dyDescent="0.55000000000000004">
      <c r="A144">
        <v>5105703718</v>
      </c>
      <c r="B144">
        <v>33</v>
      </c>
      <c r="C144" t="s">
        <v>1150</v>
      </c>
      <c r="D144">
        <v>6</v>
      </c>
    </row>
    <row r="145" spans="1:4" x14ac:dyDescent="0.55000000000000004">
      <c r="A145">
        <v>5105775446</v>
      </c>
      <c r="B145">
        <v>33</v>
      </c>
      <c r="C145" t="s">
        <v>1150</v>
      </c>
      <c r="D145">
        <v>4</v>
      </c>
    </row>
    <row r="146" spans="1:4" x14ac:dyDescent="0.55000000000000004">
      <c r="A146">
        <v>5105786629</v>
      </c>
      <c r="B146">
        <v>33</v>
      </c>
      <c r="C146" t="s">
        <v>1150</v>
      </c>
      <c r="D146">
        <v>11</v>
      </c>
    </row>
    <row r="147" spans="1:4" x14ac:dyDescent="0.55000000000000004">
      <c r="A147">
        <v>5105822644</v>
      </c>
      <c r="B147">
        <v>33</v>
      </c>
      <c r="C147" t="s">
        <v>1150</v>
      </c>
      <c r="D147">
        <v>1</v>
      </c>
    </row>
    <row r="148" spans="1:4" x14ac:dyDescent="0.55000000000000004">
      <c r="A148">
        <v>5106180649</v>
      </c>
      <c r="B148">
        <v>33</v>
      </c>
      <c r="C148" t="s">
        <v>1150</v>
      </c>
      <c r="D148">
        <v>9</v>
      </c>
    </row>
    <row r="149" spans="1:4" x14ac:dyDescent="0.55000000000000004">
      <c r="A149">
        <v>5106574875</v>
      </c>
      <c r="B149">
        <v>33</v>
      </c>
      <c r="C149" t="s">
        <v>1150</v>
      </c>
      <c r="D149">
        <v>5</v>
      </c>
    </row>
    <row r="150" spans="1:4" x14ac:dyDescent="0.55000000000000004">
      <c r="A150">
        <v>5106778793</v>
      </c>
      <c r="B150">
        <v>33</v>
      </c>
      <c r="C150" t="s">
        <v>1150</v>
      </c>
      <c r="D150">
        <v>17</v>
      </c>
    </row>
    <row r="151" spans="1:4" x14ac:dyDescent="0.55000000000000004">
      <c r="A151">
        <v>5106797473</v>
      </c>
      <c r="B151">
        <v>33</v>
      </c>
      <c r="C151" t="s">
        <v>1150</v>
      </c>
      <c r="D151">
        <v>10</v>
      </c>
    </row>
    <row r="152" spans="1:4" x14ac:dyDescent="0.55000000000000004">
      <c r="A152">
        <v>5106870588</v>
      </c>
      <c r="B152">
        <v>33</v>
      </c>
      <c r="C152" t="s">
        <v>1150</v>
      </c>
      <c r="D152">
        <v>12</v>
      </c>
    </row>
    <row r="153" spans="1:4" x14ac:dyDescent="0.55000000000000004">
      <c r="A153">
        <v>5107314622</v>
      </c>
      <c r="B153">
        <v>33</v>
      </c>
      <c r="C153" t="s">
        <v>1150</v>
      </c>
      <c r="D153">
        <v>16</v>
      </c>
    </row>
    <row r="154" spans="1:4" x14ac:dyDescent="0.55000000000000004">
      <c r="A154">
        <v>5108685463</v>
      </c>
      <c r="B154">
        <v>33</v>
      </c>
      <c r="C154" t="s">
        <v>1150</v>
      </c>
      <c r="D154">
        <v>14</v>
      </c>
    </row>
    <row r="155" spans="1:4" x14ac:dyDescent="0.55000000000000004">
      <c r="A155">
        <v>5109508752</v>
      </c>
      <c r="B155">
        <v>33</v>
      </c>
      <c r="C155" t="s">
        <v>1150</v>
      </c>
      <c r="D155">
        <v>3</v>
      </c>
    </row>
    <row r="156" spans="1:4" x14ac:dyDescent="0.55000000000000004">
      <c r="A156">
        <v>5109785902</v>
      </c>
      <c r="B156">
        <v>33</v>
      </c>
      <c r="C156" t="s">
        <v>1150</v>
      </c>
      <c r="D156">
        <v>15</v>
      </c>
    </row>
    <row r="157" spans="1:4" x14ac:dyDescent="0.55000000000000004">
      <c r="A157">
        <v>5109917468</v>
      </c>
      <c r="B157">
        <v>33</v>
      </c>
      <c r="C157" t="s">
        <v>1150</v>
      </c>
      <c r="D157">
        <v>13</v>
      </c>
    </row>
    <row r="158" spans="1:4" x14ac:dyDescent="0.55000000000000004">
      <c r="A158">
        <v>5110258511</v>
      </c>
      <c r="B158">
        <v>33</v>
      </c>
      <c r="C158" t="s">
        <v>1150</v>
      </c>
      <c r="D158">
        <v>7</v>
      </c>
    </row>
    <row r="159" spans="1:4" x14ac:dyDescent="0.55000000000000004">
      <c r="A159">
        <v>5405557929</v>
      </c>
      <c r="B159">
        <v>33</v>
      </c>
      <c r="C159" t="s">
        <v>1151</v>
      </c>
      <c r="D159">
        <v>8</v>
      </c>
    </row>
    <row r="160" spans="1:4" x14ac:dyDescent="0.55000000000000004">
      <c r="A160">
        <v>5405613259</v>
      </c>
      <c r="B160">
        <v>33</v>
      </c>
      <c r="C160" t="s">
        <v>1151</v>
      </c>
      <c r="D160">
        <v>11</v>
      </c>
    </row>
    <row r="161" spans="1:4" x14ac:dyDescent="0.55000000000000004">
      <c r="A161">
        <v>5405731754</v>
      </c>
      <c r="B161">
        <v>33</v>
      </c>
      <c r="C161" t="s">
        <v>1151</v>
      </c>
      <c r="D161">
        <v>2</v>
      </c>
    </row>
    <row r="162" spans="1:4" x14ac:dyDescent="0.55000000000000004">
      <c r="A162">
        <v>5405842174</v>
      </c>
      <c r="B162">
        <v>33</v>
      </c>
      <c r="C162" t="s">
        <v>1151</v>
      </c>
      <c r="D162">
        <v>4</v>
      </c>
    </row>
    <row r="163" spans="1:4" x14ac:dyDescent="0.55000000000000004">
      <c r="A163">
        <v>5405890993</v>
      </c>
      <c r="B163">
        <v>33</v>
      </c>
      <c r="C163" t="s">
        <v>1151</v>
      </c>
      <c r="D163">
        <v>16</v>
      </c>
    </row>
    <row r="164" spans="1:4" x14ac:dyDescent="0.55000000000000004">
      <c r="A164">
        <v>5405905199</v>
      </c>
      <c r="B164">
        <v>33</v>
      </c>
      <c r="C164" t="s">
        <v>1151</v>
      </c>
      <c r="D164">
        <v>6</v>
      </c>
    </row>
    <row r="165" spans="1:4" x14ac:dyDescent="0.55000000000000004">
      <c r="A165">
        <v>5405979778</v>
      </c>
      <c r="B165">
        <v>33</v>
      </c>
      <c r="C165" t="s">
        <v>1151</v>
      </c>
      <c r="D165">
        <v>12</v>
      </c>
    </row>
    <row r="166" spans="1:4" x14ac:dyDescent="0.55000000000000004">
      <c r="A166">
        <v>5406151477</v>
      </c>
      <c r="B166">
        <v>33</v>
      </c>
      <c r="C166" t="s">
        <v>1151</v>
      </c>
      <c r="D166">
        <v>9</v>
      </c>
    </row>
    <row r="167" spans="1:4" x14ac:dyDescent="0.55000000000000004">
      <c r="A167">
        <v>5406161063</v>
      </c>
      <c r="B167">
        <v>33</v>
      </c>
      <c r="C167" t="s">
        <v>1151</v>
      </c>
      <c r="D167">
        <v>5</v>
      </c>
    </row>
    <row r="168" spans="1:4" x14ac:dyDescent="0.55000000000000004">
      <c r="A168">
        <v>5406252114</v>
      </c>
      <c r="B168">
        <v>33</v>
      </c>
      <c r="C168" t="s">
        <v>1151</v>
      </c>
      <c r="D168">
        <v>17</v>
      </c>
    </row>
    <row r="169" spans="1:4" x14ac:dyDescent="0.55000000000000004">
      <c r="A169">
        <v>5406279645</v>
      </c>
      <c r="B169">
        <v>33</v>
      </c>
      <c r="C169" t="s">
        <v>1151</v>
      </c>
      <c r="D169">
        <v>10</v>
      </c>
    </row>
    <row r="170" spans="1:4" x14ac:dyDescent="0.55000000000000004">
      <c r="A170">
        <v>5406300904</v>
      </c>
      <c r="B170">
        <v>33</v>
      </c>
      <c r="C170" t="s">
        <v>1151</v>
      </c>
      <c r="D170">
        <v>1</v>
      </c>
    </row>
    <row r="171" spans="1:4" x14ac:dyDescent="0.55000000000000004">
      <c r="A171">
        <v>5406348819</v>
      </c>
      <c r="B171">
        <v>33</v>
      </c>
      <c r="C171" t="s">
        <v>1151</v>
      </c>
      <c r="D171">
        <v>3</v>
      </c>
    </row>
    <row r="172" spans="1:4" x14ac:dyDescent="0.55000000000000004">
      <c r="A172">
        <v>5407865095</v>
      </c>
      <c r="B172">
        <v>33</v>
      </c>
      <c r="C172" t="s">
        <v>1151</v>
      </c>
      <c r="D172">
        <v>7</v>
      </c>
    </row>
    <row r="173" spans="1:4" x14ac:dyDescent="0.55000000000000004">
      <c r="A173">
        <v>5407891527</v>
      </c>
      <c r="B173">
        <v>33</v>
      </c>
      <c r="C173" t="s">
        <v>1151</v>
      </c>
      <c r="D173">
        <v>15</v>
      </c>
    </row>
    <row r="174" spans="1:4" x14ac:dyDescent="0.55000000000000004">
      <c r="A174">
        <v>5407906603</v>
      </c>
      <c r="B174">
        <v>33</v>
      </c>
      <c r="C174" t="s">
        <v>1151</v>
      </c>
      <c r="D174">
        <v>14</v>
      </c>
    </row>
    <row r="175" spans="1:4" x14ac:dyDescent="0.55000000000000004">
      <c r="A175">
        <v>5408520070</v>
      </c>
      <c r="B175">
        <v>33</v>
      </c>
      <c r="C175" t="s">
        <v>1151</v>
      </c>
      <c r="D175">
        <v>13</v>
      </c>
    </row>
    <row r="176" spans="1:4" x14ac:dyDescent="0.55000000000000004">
      <c r="A176">
        <v>5705540870</v>
      </c>
      <c r="B176">
        <v>33</v>
      </c>
      <c r="C176" t="s">
        <v>1152</v>
      </c>
      <c r="D176">
        <v>8</v>
      </c>
    </row>
    <row r="177" spans="1:4" x14ac:dyDescent="0.55000000000000004">
      <c r="A177">
        <v>5705584119</v>
      </c>
      <c r="B177">
        <v>33</v>
      </c>
      <c r="C177" t="s">
        <v>1152</v>
      </c>
      <c r="D177">
        <v>11</v>
      </c>
    </row>
    <row r="178" spans="1:4" x14ac:dyDescent="0.55000000000000004">
      <c r="A178">
        <v>5705626227</v>
      </c>
      <c r="B178">
        <v>33</v>
      </c>
      <c r="C178" t="s">
        <v>1152</v>
      </c>
      <c r="D178">
        <v>6</v>
      </c>
    </row>
    <row r="179" spans="1:4" x14ac:dyDescent="0.55000000000000004">
      <c r="A179">
        <v>5705699635</v>
      </c>
      <c r="B179">
        <v>33</v>
      </c>
      <c r="C179" t="s">
        <v>1152</v>
      </c>
      <c r="D179">
        <v>2</v>
      </c>
    </row>
    <row r="180" spans="1:4" x14ac:dyDescent="0.55000000000000004">
      <c r="A180">
        <v>5705813127</v>
      </c>
      <c r="B180">
        <v>33</v>
      </c>
      <c r="C180" t="s">
        <v>1152</v>
      </c>
      <c r="D180">
        <v>4</v>
      </c>
    </row>
    <row r="181" spans="1:4" x14ac:dyDescent="0.55000000000000004">
      <c r="A181">
        <v>5705987003</v>
      </c>
      <c r="B181">
        <v>33</v>
      </c>
      <c r="C181" t="s">
        <v>1152</v>
      </c>
      <c r="D181">
        <v>16</v>
      </c>
    </row>
    <row r="182" spans="1:4" x14ac:dyDescent="0.55000000000000004">
      <c r="A182">
        <v>5705998912</v>
      </c>
      <c r="B182">
        <v>33</v>
      </c>
      <c r="C182" t="s">
        <v>1152</v>
      </c>
      <c r="D182">
        <v>10</v>
      </c>
    </row>
    <row r="183" spans="1:4" x14ac:dyDescent="0.55000000000000004">
      <c r="A183">
        <v>5706222849</v>
      </c>
      <c r="B183">
        <v>33</v>
      </c>
      <c r="C183" t="s">
        <v>1152</v>
      </c>
      <c r="D183">
        <v>17</v>
      </c>
    </row>
    <row r="184" spans="1:4" x14ac:dyDescent="0.55000000000000004">
      <c r="A184">
        <v>5707131898</v>
      </c>
      <c r="B184">
        <v>33</v>
      </c>
      <c r="C184" t="s">
        <v>1152</v>
      </c>
      <c r="D184">
        <v>5</v>
      </c>
    </row>
    <row r="185" spans="1:4" x14ac:dyDescent="0.55000000000000004">
      <c r="A185">
        <v>5708098388</v>
      </c>
      <c r="B185">
        <v>33</v>
      </c>
      <c r="C185" t="s">
        <v>1152</v>
      </c>
      <c r="D185">
        <v>14</v>
      </c>
    </row>
    <row r="186" spans="1:4" x14ac:dyDescent="0.55000000000000004">
      <c r="A186">
        <v>5708112405</v>
      </c>
      <c r="B186">
        <v>33</v>
      </c>
      <c r="C186" t="s">
        <v>1152</v>
      </c>
      <c r="D186">
        <v>15</v>
      </c>
    </row>
    <row r="187" spans="1:4" x14ac:dyDescent="0.55000000000000004">
      <c r="A187">
        <v>5708362865</v>
      </c>
      <c r="B187">
        <v>33</v>
      </c>
      <c r="C187" t="s">
        <v>1152</v>
      </c>
      <c r="D187">
        <v>9</v>
      </c>
    </row>
    <row r="188" spans="1:4" x14ac:dyDescent="0.55000000000000004">
      <c r="A188">
        <v>5708540777</v>
      </c>
      <c r="B188">
        <v>33</v>
      </c>
      <c r="C188" t="s">
        <v>1152</v>
      </c>
      <c r="D188">
        <v>3</v>
      </c>
    </row>
    <row r="189" spans="1:4" x14ac:dyDescent="0.55000000000000004">
      <c r="A189">
        <v>5708970904</v>
      </c>
      <c r="B189">
        <v>33</v>
      </c>
      <c r="C189" t="s">
        <v>1152</v>
      </c>
      <c r="D189">
        <v>7</v>
      </c>
    </row>
    <row r="190" spans="1:4" x14ac:dyDescent="0.55000000000000004">
      <c r="A190">
        <v>5709441074</v>
      </c>
      <c r="B190">
        <v>33</v>
      </c>
      <c r="C190" t="s">
        <v>1152</v>
      </c>
      <c r="D190">
        <v>12</v>
      </c>
    </row>
    <row r="191" spans="1:4" x14ac:dyDescent="0.55000000000000004">
      <c r="A191">
        <v>5709522080</v>
      </c>
      <c r="B191">
        <v>33</v>
      </c>
      <c r="C191" t="s">
        <v>1152</v>
      </c>
      <c r="D191">
        <v>1</v>
      </c>
    </row>
    <row r="192" spans="1:4" x14ac:dyDescent="0.55000000000000004">
      <c r="A192">
        <v>5709731215</v>
      </c>
      <c r="B192">
        <v>33</v>
      </c>
      <c r="C192" t="s">
        <v>1152</v>
      </c>
      <c r="D192">
        <v>13</v>
      </c>
    </row>
    <row r="193" spans="1:4" x14ac:dyDescent="0.55000000000000004">
      <c r="A193">
        <v>6005670529</v>
      </c>
      <c r="B193">
        <v>33</v>
      </c>
      <c r="C193" t="s">
        <v>1153</v>
      </c>
      <c r="D193">
        <v>2</v>
      </c>
    </row>
    <row r="194" spans="1:4" x14ac:dyDescent="0.55000000000000004">
      <c r="A194">
        <v>6005999822</v>
      </c>
      <c r="B194">
        <v>33</v>
      </c>
      <c r="C194" t="s">
        <v>1153</v>
      </c>
      <c r="D194">
        <v>8</v>
      </c>
    </row>
    <row r="195" spans="1:4" x14ac:dyDescent="0.55000000000000004">
      <c r="A195">
        <v>6006171404</v>
      </c>
      <c r="B195">
        <v>33</v>
      </c>
      <c r="C195" t="s">
        <v>1153</v>
      </c>
      <c r="D195">
        <v>11</v>
      </c>
    </row>
    <row r="196" spans="1:4" x14ac:dyDescent="0.55000000000000004">
      <c r="A196">
        <v>6006698921</v>
      </c>
      <c r="B196">
        <v>33</v>
      </c>
      <c r="C196" t="s">
        <v>1153</v>
      </c>
      <c r="D196">
        <v>16</v>
      </c>
    </row>
    <row r="197" spans="1:4" x14ac:dyDescent="0.55000000000000004">
      <c r="A197">
        <v>6006712515</v>
      </c>
      <c r="B197">
        <v>33</v>
      </c>
      <c r="C197" t="s">
        <v>1153</v>
      </c>
      <c r="D197">
        <v>6</v>
      </c>
    </row>
    <row r="198" spans="1:4" x14ac:dyDescent="0.55000000000000004">
      <c r="A198">
        <v>6006921719</v>
      </c>
      <c r="B198">
        <v>33</v>
      </c>
      <c r="C198" t="s">
        <v>1153</v>
      </c>
      <c r="D198">
        <v>12</v>
      </c>
    </row>
    <row r="199" spans="1:4" x14ac:dyDescent="0.55000000000000004">
      <c r="A199">
        <v>6007083597</v>
      </c>
      <c r="B199">
        <v>33</v>
      </c>
      <c r="C199" t="s">
        <v>1153</v>
      </c>
      <c r="D199">
        <v>5</v>
      </c>
    </row>
    <row r="200" spans="1:4" x14ac:dyDescent="0.55000000000000004">
      <c r="A200">
        <v>6007264849</v>
      </c>
      <c r="B200">
        <v>33</v>
      </c>
      <c r="C200" t="s">
        <v>1153</v>
      </c>
      <c r="D200">
        <v>4</v>
      </c>
    </row>
    <row r="201" spans="1:4" x14ac:dyDescent="0.55000000000000004">
      <c r="A201">
        <v>6008050431</v>
      </c>
      <c r="B201">
        <v>33</v>
      </c>
      <c r="C201" t="s">
        <v>1153</v>
      </c>
      <c r="D201">
        <v>7</v>
      </c>
    </row>
    <row r="202" spans="1:4" x14ac:dyDescent="0.55000000000000004">
      <c r="A202">
        <v>6008325486</v>
      </c>
      <c r="B202">
        <v>33</v>
      </c>
      <c r="C202" t="s">
        <v>1153</v>
      </c>
      <c r="D202">
        <v>10</v>
      </c>
    </row>
    <row r="203" spans="1:4" x14ac:dyDescent="0.55000000000000004">
      <c r="A203">
        <v>6008444387</v>
      </c>
      <c r="B203">
        <v>33</v>
      </c>
      <c r="C203" t="s">
        <v>1153</v>
      </c>
      <c r="D203">
        <v>14</v>
      </c>
    </row>
    <row r="204" spans="1:4" x14ac:dyDescent="0.55000000000000004">
      <c r="A204">
        <v>6008486930</v>
      </c>
      <c r="B204">
        <v>33</v>
      </c>
      <c r="C204" t="s">
        <v>1153</v>
      </c>
      <c r="D204">
        <v>1</v>
      </c>
    </row>
    <row r="205" spans="1:4" x14ac:dyDescent="0.55000000000000004">
      <c r="A205">
        <v>6008494100</v>
      </c>
      <c r="B205">
        <v>33</v>
      </c>
      <c r="C205" t="s">
        <v>1153</v>
      </c>
      <c r="D205">
        <v>17</v>
      </c>
    </row>
    <row r="206" spans="1:4" x14ac:dyDescent="0.55000000000000004">
      <c r="A206">
        <v>6008839841</v>
      </c>
      <c r="B206">
        <v>33</v>
      </c>
      <c r="C206" t="s">
        <v>1153</v>
      </c>
      <c r="D206">
        <v>3</v>
      </c>
    </row>
    <row r="207" spans="1:4" x14ac:dyDescent="0.55000000000000004">
      <c r="A207">
        <v>6008939002</v>
      </c>
      <c r="B207">
        <v>33</v>
      </c>
      <c r="C207" t="s">
        <v>1153</v>
      </c>
      <c r="D207">
        <v>15</v>
      </c>
    </row>
    <row r="208" spans="1:4" x14ac:dyDescent="0.55000000000000004">
      <c r="A208">
        <v>6008949288</v>
      </c>
      <c r="B208">
        <v>33</v>
      </c>
      <c r="C208" t="s">
        <v>1153</v>
      </c>
      <c r="D208">
        <v>9</v>
      </c>
    </row>
    <row r="209" spans="1:4" x14ac:dyDescent="0.55000000000000004">
      <c r="A209">
        <v>6010570767</v>
      </c>
      <c r="B209">
        <v>33</v>
      </c>
      <c r="C209" t="s">
        <v>1153</v>
      </c>
      <c r="D209">
        <v>13</v>
      </c>
    </row>
    <row r="210" spans="1:4" x14ac:dyDescent="0.55000000000000004">
      <c r="A210">
        <v>6305451293</v>
      </c>
      <c r="B210">
        <v>33</v>
      </c>
      <c r="C210" t="s">
        <v>1154</v>
      </c>
      <c r="D210">
        <v>8</v>
      </c>
    </row>
    <row r="211" spans="1:4" x14ac:dyDescent="0.55000000000000004">
      <c r="A211">
        <v>6305631733</v>
      </c>
      <c r="B211">
        <v>33</v>
      </c>
      <c r="C211" t="s">
        <v>1154</v>
      </c>
      <c r="D211">
        <v>2</v>
      </c>
    </row>
    <row r="212" spans="1:4" x14ac:dyDescent="0.55000000000000004">
      <c r="A212">
        <v>6305692931</v>
      </c>
      <c r="B212">
        <v>33</v>
      </c>
      <c r="C212" t="s">
        <v>1154</v>
      </c>
      <c r="D212">
        <v>6</v>
      </c>
    </row>
    <row r="213" spans="1:4" x14ac:dyDescent="0.55000000000000004">
      <c r="A213">
        <v>6306160370</v>
      </c>
      <c r="B213">
        <v>33</v>
      </c>
      <c r="C213" t="s">
        <v>1154</v>
      </c>
      <c r="D213">
        <v>9</v>
      </c>
    </row>
    <row r="214" spans="1:4" x14ac:dyDescent="0.55000000000000004">
      <c r="A214">
        <v>6306171460</v>
      </c>
      <c r="B214">
        <v>33</v>
      </c>
      <c r="C214" t="s">
        <v>1154</v>
      </c>
      <c r="D214">
        <v>10</v>
      </c>
    </row>
    <row r="215" spans="1:4" x14ac:dyDescent="0.55000000000000004">
      <c r="A215">
        <v>6306373120</v>
      </c>
      <c r="B215">
        <v>33</v>
      </c>
      <c r="C215" t="s">
        <v>1154</v>
      </c>
      <c r="D215">
        <v>4</v>
      </c>
    </row>
    <row r="216" spans="1:4" x14ac:dyDescent="0.55000000000000004">
      <c r="A216">
        <v>6306534328</v>
      </c>
      <c r="B216">
        <v>33</v>
      </c>
      <c r="C216" t="s">
        <v>1154</v>
      </c>
      <c r="D216">
        <v>16</v>
      </c>
    </row>
    <row r="217" spans="1:4" x14ac:dyDescent="0.55000000000000004">
      <c r="A217">
        <v>6306920160</v>
      </c>
      <c r="B217">
        <v>33</v>
      </c>
      <c r="C217" t="s">
        <v>1154</v>
      </c>
      <c r="D217">
        <v>5</v>
      </c>
    </row>
    <row r="218" spans="1:4" x14ac:dyDescent="0.55000000000000004">
      <c r="A218">
        <v>6307498319</v>
      </c>
      <c r="B218">
        <v>33</v>
      </c>
      <c r="C218" t="s">
        <v>1154</v>
      </c>
      <c r="D218">
        <v>12</v>
      </c>
    </row>
    <row r="219" spans="1:4" x14ac:dyDescent="0.55000000000000004">
      <c r="A219">
        <v>6307517303</v>
      </c>
      <c r="B219">
        <v>33</v>
      </c>
      <c r="C219" t="s">
        <v>1154</v>
      </c>
      <c r="D219">
        <v>11</v>
      </c>
    </row>
    <row r="220" spans="1:4" x14ac:dyDescent="0.55000000000000004">
      <c r="A220">
        <v>6308281849</v>
      </c>
      <c r="B220">
        <v>33</v>
      </c>
      <c r="C220" t="s">
        <v>1154</v>
      </c>
      <c r="D220">
        <v>14</v>
      </c>
    </row>
    <row r="221" spans="1:4" x14ac:dyDescent="0.55000000000000004">
      <c r="A221">
        <v>6308762046</v>
      </c>
      <c r="B221">
        <v>33</v>
      </c>
      <c r="C221" t="s">
        <v>1154</v>
      </c>
      <c r="D221">
        <v>1</v>
      </c>
    </row>
    <row r="222" spans="1:4" x14ac:dyDescent="0.55000000000000004">
      <c r="A222">
        <v>6309642306</v>
      </c>
      <c r="B222">
        <v>33</v>
      </c>
      <c r="C222" t="s">
        <v>1154</v>
      </c>
      <c r="D222">
        <v>7</v>
      </c>
    </row>
    <row r="223" spans="1:4" x14ac:dyDescent="0.55000000000000004">
      <c r="A223">
        <v>6310016927</v>
      </c>
      <c r="B223">
        <v>33</v>
      </c>
      <c r="C223" t="s">
        <v>1154</v>
      </c>
      <c r="D223">
        <v>3</v>
      </c>
    </row>
    <row r="224" spans="1:4" x14ac:dyDescent="0.55000000000000004">
      <c r="A224">
        <v>6311150260</v>
      </c>
      <c r="B224">
        <v>33</v>
      </c>
      <c r="C224" t="s">
        <v>1154</v>
      </c>
      <c r="D224">
        <v>15</v>
      </c>
    </row>
    <row r="225" spans="1:4" x14ac:dyDescent="0.55000000000000004">
      <c r="A225">
        <v>6605547250</v>
      </c>
      <c r="B225">
        <v>33</v>
      </c>
      <c r="C225" t="s">
        <v>1155</v>
      </c>
      <c r="D225">
        <v>8</v>
      </c>
    </row>
    <row r="226" spans="1:4" x14ac:dyDescent="0.55000000000000004">
      <c r="A226">
        <v>6605623463</v>
      </c>
      <c r="B226">
        <v>33</v>
      </c>
      <c r="C226" t="s">
        <v>1155</v>
      </c>
      <c r="D226">
        <v>11</v>
      </c>
    </row>
    <row r="227" spans="1:4" x14ac:dyDescent="0.55000000000000004">
      <c r="A227">
        <v>6605655189</v>
      </c>
      <c r="B227">
        <v>33</v>
      </c>
      <c r="C227" t="s">
        <v>1155</v>
      </c>
      <c r="D227">
        <v>6</v>
      </c>
    </row>
    <row r="228" spans="1:4" x14ac:dyDescent="0.55000000000000004">
      <c r="A228">
        <v>6605727835</v>
      </c>
      <c r="B228">
        <v>33</v>
      </c>
      <c r="C228" t="s">
        <v>1155</v>
      </c>
      <c r="D228">
        <v>2</v>
      </c>
    </row>
    <row r="229" spans="1:4" x14ac:dyDescent="0.55000000000000004">
      <c r="A229">
        <v>6605812121</v>
      </c>
      <c r="B229">
        <v>33</v>
      </c>
      <c r="C229" t="s">
        <v>1155</v>
      </c>
      <c r="D229">
        <v>4</v>
      </c>
    </row>
    <row r="230" spans="1:4" x14ac:dyDescent="0.55000000000000004">
      <c r="A230">
        <v>6605870649</v>
      </c>
      <c r="B230">
        <v>33</v>
      </c>
      <c r="C230" t="s">
        <v>1155</v>
      </c>
      <c r="D230">
        <v>16</v>
      </c>
    </row>
    <row r="231" spans="1:4" x14ac:dyDescent="0.55000000000000004">
      <c r="A231">
        <v>6606526984</v>
      </c>
      <c r="B231">
        <v>33</v>
      </c>
      <c r="C231" t="s">
        <v>1155</v>
      </c>
      <c r="D231">
        <v>10</v>
      </c>
    </row>
    <row r="232" spans="1:4" x14ac:dyDescent="0.55000000000000004">
      <c r="A232">
        <v>6607131122</v>
      </c>
      <c r="B232">
        <v>33</v>
      </c>
      <c r="C232" t="s">
        <v>1155</v>
      </c>
      <c r="D232">
        <v>5</v>
      </c>
    </row>
    <row r="233" spans="1:4" x14ac:dyDescent="0.55000000000000004">
      <c r="A233">
        <v>6607198138</v>
      </c>
      <c r="B233">
        <v>33</v>
      </c>
      <c r="C233" t="s">
        <v>1155</v>
      </c>
      <c r="D233">
        <v>9</v>
      </c>
    </row>
    <row r="234" spans="1:4" x14ac:dyDescent="0.55000000000000004">
      <c r="A234">
        <v>6607594367</v>
      </c>
      <c r="B234">
        <v>33</v>
      </c>
      <c r="C234" t="s">
        <v>1155</v>
      </c>
      <c r="D234">
        <v>12</v>
      </c>
    </row>
    <row r="235" spans="1:4" x14ac:dyDescent="0.55000000000000004">
      <c r="A235">
        <v>6608578203</v>
      </c>
      <c r="B235">
        <v>33</v>
      </c>
      <c r="C235" t="s">
        <v>1155</v>
      </c>
      <c r="D235">
        <v>1</v>
      </c>
    </row>
    <row r="236" spans="1:4" x14ac:dyDescent="0.55000000000000004">
      <c r="A236">
        <v>6609137416</v>
      </c>
      <c r="B236">
        <v>33</v>
      </c>
      <c r="C236" t="s">
        <v>1155</v>
      </c>
      <c r="D236">
        <v>15</v>
      </c>
    </row>
    <row r="237" spans="1:4" x14ac:dyDescent="0.55000000000000004">
      <c r="A237">
        <v>6609441302</v>
      </c>
      <c r="B237">
        <v>33</v>
      </c>
      <c r="C237" t="s">
        <v>1155</v>
      </c>
      <c r="D237">
        <v>3</v>
      </c>
    </row>
    <row r="238" spans="1:4" x14ac:dyDescent="0.55000000000000004">
      <c r="A238">
        <v>6609448069</v>
      </c>
      <c r="B238">
        <v>33</v>
      </c>
      <c r="C238" t="s">
        <v>1155</v>
      </c>
      <c r="D238">
        <v>13</v>
      </c>
    </row>
    <row r="239" spans="1:4" x14ac:dyDescent="0.55000000000000004">
      <c r="A239">
        <v>6609609635</v>
      </c>
      <c r="B239">
        <v>33</v>
      </c>
      <c r="C239" t="s">
        <v>1155</v>
      </c>
      <c r="D239">
        <v>7</v>
      </c>
    </row>
    <row r="240" spans="1:4" x14ac:dyDescent="0.55000000000000004">
      <c r="A240">
        <v>6609741920</v>
      </c>
      <c r="B240">
        <v>33</v>
      </c>
      <c r="C240" t="s">
        <v>1155</v>
      </c>
      <c r="D240">
        <v>14</v>
      </c>
    </row>
    <row r="241" spans="1:4" x14ac:dyDescent="0.55000000000000004">
      <c r="A241">
        <v>6905498813</v>
      </c>
      <c r="B241">
        <v>33</v>
      </c>
      <c r="C241" t="s">
        <v>1156</v>
      </c>
      <c r="D241">
        <v>8</v>
      </c>
    </row>
    <row r="242" spans="1:4" x14ac:dyDescent="0.55000000000000004">
      <c r="A242">
        <v>6905922406</v>
      </c>
      <c r="B242">
        <v>33</v>
      </c>
      <c r="C242" t="s">
        <v>1156</v>
      </c>
      <c r="D242">
        <v>2</v>
      </c>
    </row>
    <row r="243" spans="1:4" x14ac:dyDescent="0.55000000000000004">
      <c r="A243">
        <v>6906092053</v>
      </c>
      <c r="B243">
        <v>33</v>
      </c>
      <c r="C243" t="s">
        <v>1156</v>
      </c>
      <c r="D243">
        <v>16</v>
      </c>
    </row>
    <row r="244" spans="1:4" x14ac:dyDescent="0.55000000000000004">
      <c r="A244">
        <v>6906113041</v>
      </c>
      <c r="B244">
        <v>33</v>
      </c>
      <c r="C244" t="s">
        <v>1156</v>
      </c>
      <c r="D244">
        <v>5</v>
      </c>
    </row>
    <row r="245" spans="1:4" x14ac:dyDescent="0.55000000000000004">
      <c r="A245">
        <v>6906125219</v>
      </c>
      <c r="B245">
        <v>33</v>
      </c>
      <c r="C245" t="s">
        <v>1156</v>
      </c>
      <c r="D245">
        <v>6</v>
      </c>
    </row>
    <row r="246" spans="1:4" x14ac:dyDescent="0.55000000000000004">
      <c r="A246">
        <v>6906139986</v>
      </c>
      <c r="B246">
        <v>33</v>
      </c>
      <c r="C246" t="s">
        <v>1156</v>
      </c>
      <c r="D246">
        <v>9</v>
      </c>
    </row>
    <row r="247" spans="1:4" x14ac:dyDescent="0.55000000000000004">
      <c r="A247">
        <v>6906930549</v>
      </c>
      <c r="B247">
        <v>33</v>
      </c>
      <c r="C247" t="s">
        <v>1156</v>
      </c>
      <c r="D247">
        <v>12</v>
      </c>
    </row>
    <row r="248" spans="1:4" x14ac:dyDescent="0.55000000000000004">
      <c r="A248">
        <v>6906978967</v>
      </c>
      <c r="B248">
        <v>33</v>
      </c>
      <c r="C248" t="s">
        <v>1156</v>
      </c>
      <c r="D248">
        <v>10</v>
      </c>
    </row>
    <row r="249" spans="1:4" x14ac:dyDescent="0.55000000000000004">
      <c r="A249">
        <v>6907658210</v>
      </c>
      <c r="B249">
        <v>33</v>
      </c>
      <c r="C249" t="s">
        <v>1156</v>
      </c>
      <c r="D249">
        <v>4</v>
      </c>
    </row>
    <row r="250" spans="1:4" x14ac:dyDescent="0.55000000000000004">
      <c r="A250">
        <v>6908062264</v>
      </c>
      <c r="B250">
        <v>33</v>
      </c>
      <c r="C250" t="s">
        <v>1156</v>
      </c>
      <c r="D250">
        <v>1</v>
      </c>
    </row>
    <row r="251" spans="1:4" x14ac:dyDescent="0.55000000000000004">
      <c r="A251">
        <v>6908334266</v>
      </c>
      <c r="B251">
        <v>33</v>
      </c>
      <c r="C251" t="s">
        <v>1156</v>
      </c>
      <c r="D251">
        <v>11</v>
      </c>
    </row>
    <row r="252" spans="1:4" x14ac:dyDescent="0.55000000000000004">
      <c r="A252">
        <v>6908455514</v>
      </c>
      <c r="B252">
        <v>33</v>
      </c>
      <c r="C252" t="s">
        <v>1156</v>
      </c>
      <c r="D252">
        <v>7</v>
      </c>
    </row>
    <row r="253" spans="1:4" x14ac:dyDescent="0.55000000000000004">
      <c r="A253">
        <v>6908729294</v>
      </c>
      <c r="B253">
        <v>33</v>
      </c>
      <c r="C253" t="s">
        <v>1156</v>
      </c>
      <c r="D253">
        <v>17</v>
      </c>
    </row>
    <row r="254" spans="1:4" x14ac:dyDescent="0.55000000000000004">
      <c r="A254">
        <v>6909087977</v>
      </c>
      <c r="B254">
        <v>33</v>
      </c>
      <c r="C254" t="s">
        <v>1156</v>
      </c>
      <c r="D254">
        <v>14</v>
      </c>
    </row>
    <row r="255" spans="1:4" x14ac:dyDescent="0.55000000000000004">
      <c r="A255">
        <v>6909958936</v>
      </c>
      <c r="B255">
        <v>33</v>
      </c>
      <c r="C255" t="s">
        <v>1156</v>
      </c>
      <c r="D255">
        <v>13</v>
      </c>
    </row>
    <row r="256" spans="1:4" x14ac:dyDescent="0.55000000000000004">
      <c r="A256">
        <v>6909973941</v>
      </c>
      <c r="B256">
        <v>33</v>
      </c>
      <c r="C256" t="s">
        <v>1156</v>
      </c>
      <c r="D256">
        <v>15</v>
      </c>
    </row>
  </sheetData>
  <autoFilter ref="A1:D256" xr:uid="{CA48277D-B23F-45A8-A9FB-F18AA7FF9F49}"/>
  <pageMargins left="0.7" right="0.7" top="0.75" bottom="0.75" header="0.3" footer="0.3"/>
  <pageSetup paperSize="9"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392"/>
  <sheetViews>
    <sheetView topLeftCell="O1"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1130</v>
      </c>
      <c r="B1" t="s">
        <v>1131</v>
      </c>
      <c r="C1" t="s">
        <v>1213</v>
      </c>
      <c r="E1" t="s">
        <v>1214</v>
      </c>
      <c r="F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1221</v>
      </c>
      <c r="M1" t="s">
        <v>1222</v>
      </c>
      <c r="N1" t="s">
        <v>1223</v>
      </c>
      <c r="O1" t="s">
        <v>1224</v>
      </c>
      <c r="P1" t="s">
        <v>1225</v>
      </c>
      <c r="Q1" t="s">
        <v>1226</v>
      </c>
      <c r="R1" t="s">
        <v>1227</v>
      </c>
    </row>
    <row r="2" spans="1:30" hidden="1" x14ac:dyDescent="0.55000000000000004">
      <c r="A2">
        <v>300423896</v>
      </c>
      <c r="B2">
        <v>8</v>
      </c>
      <c r="C2">
        <v>38407</v>
      </c>
      <c r="D2" t="s">
        <v>1160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1161</v>
      </c>
      <c r="T2" s="5">
        <v>8.8000000000000005E-3</v>
      </c>
      <c r="U2" t="s">
        <v>1162</v>
      </c>
      <c r="V2" s="5">
        <v>8.8000000000000005E-3</v>
      </c>
      <c r="W2" t="s">
        <v>1163</v>
      </c>
      <c r="X2" s="5">
        <v>1.2999999999999999E-3</v>
      </c>
      <c r="Y2" t="s">
        <v>1162</v>
      </c>
      <c r="Z2" s="5">
        <v>1.2999999999999999E-3</v>
      </c>
      <c r="AA2" t="s">
        <v>1164</v>
      </c>
      <c r="AB2" s="5">
        <v>7.4999999999999997E-3</v>
      </c>
      <c r="AC2" t="s">
        <v>1162</v>
      </c>
      <c r="AD2" t="s">
        <v>1165</v>
      </c>
    </row>
    <row r="3" spans="1:30" hidden="1" x14ac:dyDescent="0.55000000000000004">
      <c r="A3">
        <v>300541581</v>
      </c>
      <c r="B3">
        <v>11</v>
      </c>
      <c r="C3">
        <v>38407</v>
      </c>
      <c r="D3" t="s">
        <v>1160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1161</v>
      </c>
      <c r="T3" s="5">
        <v>8.8000000000000005E-3</v>
      </c>
      <c r="U3" t="s">
        <v>1162</v>
      </c>
      <c r="V3" s="5">
        <v>8.8000000000000005E-3</v>
      </c>
      <c r="W3" t="s">
        <v>1163</v>
      </c>
      <c r="X3" s="5">
        <v>1.2999999999999999E-3</v>
      </c>
      <c r="Y3" t="s">
        <v>1162</v>
      </c>
      <c r="Z3" s="5">
        <v>1.2999999999999999E-3</v>
      </c>
      <c r="AA3" t="s">
        <v>1164</v>
      </c>
      <c r="AB3" s="5">
        <v>7.4999999999999997E-3</v>
      </c>
      <c r="AC3" t="s">
        <v>1162</v>
      </c>
      <c r="AD3" t="s">
        <v>1165</v>
      </c>
    </row>
    <row r="4" spans="1:30" hidden="1" x14ac:dyDescent="0.55000000000000004">
      <c r="A4">
        <v>300587238</v>
      </c>
      <c r="B4">
        <v>2</v>
      </c>
      <c r="C4">
        <v>38407</v>
      </c>
      <c r="D4" t="s">
        <v>1160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1161</v>
      </c>
      <c r="T4" s="5">
        <v>8.8999999999999999E-3</v>
      </c>
      <c r="U4" t="s">
        <v>1162</v>
      </c>
      <c r="V4" s="5">
        <v>8.8999999999999999E-3</v>
      </c>
      <c r="W4" t="s">
        <v>1163</v>
      </c>
      <c r="X4" s="5">
        <v>1.2999999999999999E-3</v>
      </c>
      <c r="Y4" t="s">
        <v>1162</v>
      </c>
      <c r="Z4" s="5">
        <v>1.2999999999999999E-3</v>
      </c>
      <c r="AA4" t="s">
        <v>1164</v>
      </c>
      <c r="AB4" s="5">
        <v>7.6E-3</v>
      </c>
      <c r="AC4" t="s">
        <v>1162</v>
      </c>
      <c r="AD4" t="s">
        <v>1166</v>
      </c>
    </row>
    <row r="5" spans="1:30" hidden="1" x14ac:dyDescent="0.55000000000000004">
      <c r="A5">
        <v>300601783</v>
      </c>
      <c r="B5">
        <v>6</v>
      </c>
      <c r="C5">
        <v>38407</v>
      </c>
      <c r="D5" t="s">
        <v>1160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1161</v>
      </c>
      <c r="T5" s="5">
        <v>8.8999999999999999E-3</v>
      </c>
      <c r="U5" t="s">
        <v>1162</v>
      </c>
      <c r="V5" s="5">
        <v>8.8999999999999999E-3</v>
      </c>
      <c r="W5" t="s">
        <v>1163</v>
      </c>
      <c r="X5" s="5">
        <v>1.2999999999999999E-3</v>
      </c>
      <c r="Y5" t="s">
        <v>1162</v>
      </c>
      <c r="Z5" s="5">
        <v>1.2999999999999999E-3</v>
      </c>
      <c r="AA5" t="s">
        <v>1164</v>
      </c>
      <c r="AB5" s="5">
        <v>7.6E-3</v>
      </c>
      <c r="AC5" t="s">
        <v>1162</v>
      </c>
      <c r="AD5" t="s">
        <v>1166</v>
      </c>
    </row>
    <row r="6" spans="1:30" hidden="1" x14ac:dyDescent="0.55000000000000004">
      <c r="A6">
        <v>300699482</v>
      </c>
      <c r="B6">
        <v>4</v>
      </c>
      <c r="C6">
        <v>38407</v>
      </c>
      <c r="D6" t="s">
        <v>1160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1161</v>
      </c>
      <c r="T6" s="5">
        <v>8.8000000000000005E-3</v>
      </c>
      <c r="U6" t="s">
        <v>1162</v>
      </c>
      <c r="V6" s="5">
        <v>8.8000000000000005E-3</v>
      </c>
      <c r="W6" t="s">
        <v>1163</v>
      </c>
      <c r="X6" s="5">
        <v>1.2999999999999999E-3</v>
      </c>
      <c r="Y6" t="s">
        <v>1162</v>
      </c>
      <c r="Z6" s="5">
        <v>1.2999999999999999E-3</v>
      </c>
      <c r="AA6" t="s">
        <v>1164</v>
      </c>
      <c r="AB6" s="5">
        <v>7.4000000000000003E-3</v>
      </c>
      <c r="AC6" t="s">
        <v>1162</v>
      </c>
      <c r="AD6" t="s">
        <v>1167</v>
      </c>
    </row>
    <row r="7" spans="1:30" hidden="1" x14ac:dyDescent="0.55000000000000004">
      <c r="A7">
        <v>300733314</v>
      </c>
      <c r="B7">
        <v>1</v>
      </c>
      <c r="C7">
        <v>38407</v>
      </c>
      <c r="D7" t="s">
        <v>1160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1161</v>
      </c>
      <c r="T7" s="5">
        <v>8.8000000000000005E-3</v>
      </c>
      <c r="U7" t="s">
        <v>1162</v>
      </c>
      <c r="V7" s="5">
        <v>8.8000000000000005E-3</v>
      </c>
      <c r="W7" t="s">
        <v>1163</v>
      </c>
      <c r="X7" s="5">
        <v>1.2999999999999999E-3</v>
      </c>
      <c r="Y7" t="s">
        <v>1162</v>
      </c>
      <c r="Z7" s="5">
        <v>1.2999999999999999E-3</v>
      </c>
      <c r="AA7" t="s">
        <v>1164</v>
      </c>
      <c r="AB7" s="5">
        <v>7.4999999999999997E-3</v>
      </c>
      <c r="AC7" t="s">
        <v>1162</v>
      </c>
      <c r="AD7" t="s">
        <v>1165</v>
      </c>
    </row>
    <row r="8" spans="1:30" hidden="1" x14ac:dyDescent="0.55000000000000004">
      <c r="A8">
        <v>300752891</v>
      </c>
      <c r="B8">
        <v>7</v>
      </c>
      <c r="C8">
        <v>38407</v>
      </c>
      <c r="D8" t="s">
        <v>1160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1161</v>
      </c>
      <c r="T8" s="5">
        <v>8.8999999999999999E-3</v>
      </c>
      <c r="U8" t="s">
        <v>1162</v>
      </c>
      <c r="V8" s="5">
        <v>8.8999999999999999E-3</v>
      </c>
      <c r="W8" t="s">
        <v>1163</v>
      </c>
      <c r="X8" s="5">
        <v>1.2999999999999999E-3</v>
      </c>
      <c r="Y8" t="s">
        <v>1162</v>
      </c>
      <c r="Z8" s="5">
        <v>1.2999999999999999E-3</v>
      </c>
      <c r="AA8" t="s">
        <v>1164</v>
      </c>
      <c r="AB8" s="5">
        <v>7.6E-3</v>
      </c>
      <c r="AC8" t="s">
        <v>1162</v>
      </c>
      <c r="AD8" t="s">
        <v>1166</v>
      </c>
    </row>
    <row r="9" spans="1:30" hidden="1" x14ac:dyDescent="0.55000000000000004">
      <c r="A9">
        <v>300801225</v>
      </c>
      <c r="B9">
        <v>14</v>
      </c>
      <c r="C9">
        <v>38407</v>
      </c>
      <c r="D9" t="s">
        <v>1160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1161</v>
      </c>
      <c r="T9" s="5">
        <v>8.9999999999999993E-3</v>
      </c>
      <c r="U9" t="s">
        <v>1162</v>
      </c>
      <c r="V9" s="5">
        <v>8.9999999999999993E-3</v>
      </c>
      <c r="W9" t="s">
        <v>1163</v>
      </c>
      <c r="X9" s="5">
        <v>1.2999999999999999E-3</v>
      </c>
      <c r="Y9" t="s">
        <v>1162</v>
      </c>
      <c r="Z9" s="5">
        <v>1.2999999999999999E-3</v>
      </c>
      <c r="AA9" t="s">
        <v>1164</v>
      </c>
      <c r="AB9" s="5">
        <v>7.7000000000000002E-3</v>
      </c>
      <c r="AC9" t="s">
        <v>1162</v>
      </c>
      <c r="AD9" t="s">
        <v>1168</v>
      </c>
    </row>
    <row r="10" spans="1:30" hidden="1" x14ac:dyDescent="0.55000000000000004">
      <c r="A10">
        <v>300813687</v>
      </c>
      <c r="B10">
        <v>15</v>
      </c>
      <c r="C10">
        <v>38407</v>
      </c>
      <c r="D10" t="s">
        <v>1160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1161</v>
      </c>
      <c r="T10" s="5">
        <v>8.9999999999999993E-3</v>
      </c>
      <c r="U10" t="s">
        <v>1162</v>
      </c>
      <c r="V10" s="5">
        <v>8.9999999999999993E-3</v>
      </c>
      <c r="W10" t="s">
        <v>1163</v>
      </c>
      <c r="X10" s="5">
        <v>1.2999999999999999E-3</v>
      </c>
      <c r="Y10" t="s">
        <v>1162</v>
      </c>
      <c r="Z10" s="5">
        <v>1.2999999999999999E-3</v>
      </c>
      <c r="AA10" t="s">
        <v>1164</v>
      </c>
      <c r="AB10" s="5">
        <v>7.7000000000000002E-3</v>
      </c>
      <c r="AC10" t="s">
        <v>1162</v>
      </c>
      <c r="AD10" t="s">
        <v>1168</v>
      </c>
    </row>
    <row r="11" spans="1:30" hidden="1" x14ac:dyDescent="0.55000000000000004">
      <c r="A11">
        <v>300831872</v>
      </c>
      <c r="B11">
        <v>16</v>
      </c>
      <c r="C11">
        <v>38408</v>
      </c>
      <c r="D11" t="s">
        <v>1160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1161</v>
      </c>
      <c r="T11" s="5">
        <v>8.8000000000000005E-3</v>
      </c>
      <c r="U11" t="s">
        <v>1162</v>
      </c>
      <c r="V11" s="5">
        <v>8.8000000000000005E-3</v>
      </c>
      <c r="W11" t="s">
        <v>1163</v>
      </c>
      <c r="X11" s="5">
        <v>1.2999999999999999E-3</v>
      </c>
      <c r="Y11" t="s">
        <v>1162</v>
      </c>
      <c r="Z11" s="5">
        <v>1.2999999999999999E-3</v>
      </c>
      <c r="AA11" t="s">
        <v>1164</v>
      </c>
      <c r="AB11" s="5">
        <v>7.4999999999999997E-3</v>
      </c>
      <c r="AC11" t="s">
        <v>1162</v>
      </c>
      <c r="AD11" t="s">
        <v>1165</v>
      </c>
    </row>
    <row r="12" spans="1:30" hidden="1" x14ac:dyDescent="0.55000000000000004">
      <c r="A12">
        <v>300907598</v>
      </c>
      <c r="B12">
        <v>10</v>
      </c>
      <c r="C12">
        <v>38407</v>
      </c>
      <c r="D12" t="s">
        <v>1160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1161</v>
      </c>
      <c r="T12" s="5">
        <v>8.8999999999999999E-3</v>
      </c>
      <c r="U12" t="s">
        <v>1162</v>
      </c>
      <c r="V12" s="5">
        <v>8.8999999999999999E-3</v>
      </c>
      <c r="W12" t="s">
        <v>1163</v>
      </c>
      <c r="X12" s="5">
        <v>1.2999999999999999E-3</v>
      </c>
      <c r="Y12" t="s">
        <v>1162</v>
      </c>
      <c r="Z12" s="5">
        <v>1.2999999999999999E-3</v>
      </c>
      <c r="AA12" t="s">
        <v>1164</v>
      </c>
      <c r="AB12" s="5">
        <v>7.6E-3</v>
      </c>
      <c r="AC12" t="s">
        <v>1162</v>
      </c>
      <c r="AD12" t="s">
        <v>1166</v>
      </c>
    </row>
    <row r="13" spans="1:30" hidden="1" x14ac:dyDescent="0.55000000000000004">
      <c r="A13">
        <v>300945452</v>
      </c>
      <c r="B13">
        <v>12</v>
      </c>
      <c r="C13">
        <v>38407</v>
      </c>
      <c r="D13" t="s">
        <v>1160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1161</v>
      </c>
      <c r="T13" s="5">
        <v>8.6999999999999994E-3</v>
      </c>
      <c r="U13" t="s">
        <v>1162</v>
      </c>
      <c r="V13" s="5">
        <v>8.6999999999999994E-3</v>
      </c>
      <c r="W13" t="s">
        <v>1163</v>
      </c>
      <c r="X13" s="5">
        <v>1.2999999999999999E-3</v>
      </c>
      <c r="Y13" t="s">
        <v>1162</v>
      </c>
      <c r="Z13" s="5">
        <v>1.2999999999999999E-3</v>
      </c>
      <c r="AA13" t="s">
        <v>1164</v>
      </c>
      <c r="AB13" s="5">
        <v>7.4000000000000003E-3</v>
      </c>
      <c r="AC13" t="s">
        <v>1162</v>
      </c>
      <c r="AD13" t="s">
        <v>1167</v>
      </c>
    </row>
    <row r="14" spans="1:30" hidden="1" x14ac:dyDescent="0.55000000000000004">
      <c r="A14">
        <v>301059595</v>
      </c>
      <c r="B14">
        <v>9</v>
      </c>
      <c r="C14">
        <v>38407</v>
      </c>
      <c r="D14" t="s">
        <v>1160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1161</v>
      </c>
      <c r="T14" s="5">
        <v>8.8999999999999999E-3</v>
      </c>
      <c r="U14" t="s">
        <v>1162</v>
      </c>
      <c r="V14" s="5">
        <v>8.8999999999999999E-3</v>
      </c>
      <c r="W14" t="s">
        <v>1163</v>
      </c>
      <c r="X14" s="5">
        <v>1.2999999999999999E-3</v>
      </c>
      <c r="Y14" t="s">
        <v>1162</v>
      </c>
      <c r="Z14" s="5">
        <v>1.2999999999999999E-3</v>
      </c>
      <c r="AA14" t="s">
        <v>1164</v>
      </c>
      <c r="AB14" s="5">
        <v>7.4999999999999997E-3</v>
      </c>
      <c r="AC14" t="s">
        <v>1162</v>
      </c>
      <c r="AD14" t="s">
        <v>1165</v>
      </c>
    </row>
    <row r="15" spans="1:30" hidden="1" x14ac:dyDescent="0.55000000000000004">
      <c r="A15">
        <v>301066229</v>
      </c>
      <c r="B15">
        <v>5</v>
      </c>
      <c r="C15">
        <v>38407</v>
      </c>
      <c r="D15" t="s">
        <v>1160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1161</v>
      </c>
      <c r="T15" s="5">
        <v>8.8000000000000005E-3</v>
      </c>
      <c r="U15" t="s">
        <v>1162</v>
      </c>
      <c r="V15" s="5">
        <v>8.8000000000000005E-3</v>
      </c>
      <c r="W15" t="s">
        <v>1163</v>
      </c>
      <c r="X15" s="5">
        <v>1.2999999999999999E-3</v>
      </c>
      <c r="Y15" t="s">
        <v>1162</v>
      </c>
      <c r="Z15" s="5">
        <v>1.2999999999999999E-3</v>
      </c>
      <c r="AA15" t="s">
        <v>1164</v>
      </c>
      <c r="AB15" s="5">
        <v>7.4999999999999997E-3</v>
      </c>
      <c r="AC15" t="s">
        <v>1162</v>
      </c>
      <c r="AD15" t="s">
        <v>1165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1160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1161</v>
      </c>
      <c r="T16" s="5">
        <v>8.8000000000000005E-3</v>
      </c>
      <c r="U16" t="s">
        <v>1162</v>
      </c>
      <c r="V16" s="5">
        <v>8.8000000000000005E-3</v>
      </c>
      <c r="W16" t="s">
        <v>1163</v>
      </c>
      <c r="X16" s="5">
        <v>1.2999999999999999E-3</v>
      </c>
      <c r="Y16" t="s">
        <v>1162</v>
      </c>
      <c r="Z16" s="5">
        <v>1.2999999999999999E-3</v>
      </c>
      <c r="AA16" t="s">
        <v>1164</v>
      </c>
      <c r="AB16" s="5">
        <v>7.4999999999999997E-3</v>
      </c>
      <c r="AC16" t="s">
        <v>1162</v>
      </c>
      <c r="AD16" t="s">
        <v>1165</v>
      </c>
    </row>
    <row r="17" spans="1:30" hidden="1" x14ac:dyDescent="0.55000000000000004">
      <c r="A17">
        <v>301234989</v>
      </c>
      <c r="B17">
        <v>13</v>
      </c>
      <c r="C17">
        <v>38407</v>
      </c>
      <c r="D17" t="s">
        <v>1160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1161</v>
      </c>
      <c r="T17" s="5">
        <v>8.8999999999999999E-3</v>
      </c>
      <c r="U17" t="s">
        <v>1162</v>
      </c>
      <c r="V17" s="5">
        <v>8.8999999999999999E-3</v>
      </c>
      <c r="W17" t="s">
        <v>1163</v>
      </c>
      <c r="X17" s="5">
        <v>1.2999999999999999E-3</v>
      </c>
      <c r="Y17" t="s">
        <v>1162</v>
      </c>
      <c r="Z17" s="5">
        <v>1.2999999999999999E-3</v>
      </c>
      <c r="AA17" t="s">
        <v>1164</v>
      </c>
      <c r="AB17" s="5">
        <v>7.4999999999999997E-3</v>
      </c>
      <c r="AC17" t="s">
        <v>1162</v>
      </c>
      <c r="AD17" t="s">
        <v>1165</v>
      </c>
    </row>
    <row r="18" spans="1:30" hidden="1" x14ac:dyDescent="0.55000000000000004">
      <c r="A18">
        <v>301250458</v>
      </c>
      <c r="B18">
        <v>3</v>
      </c>
      <c r="C18">
        <v>38407</v>
      </c>
      <c r="D18" t="s">
        <v>1160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1161</v>
      </c>
      <c r="T18" s="5">
        <v>8.8999999999999999E-3</v>
      </c>
      <c r="U18" t="s">
        <v>1162</v>
      </c>
      <c r="V18" s="5">
        <v>8.8999999999999999E-3</v>
      </c>
      <c r="W18" t="s">
        <v>1163</v>
      </c>
      <c r="X18" s="5">
        <v>1.2999999999999999E-3</v>
      </c>
      <c r="Y18" t="s">
        <v>1162</v>
      </c>
      <c r="Z18" s="5">
        <v>1.2999999999999999E-3</v>
      </c>
      <c r="AA18" t="s">
        <v>1164</v>
      </c>
      <c r="AB18" s="5">
        <v>7.6E-3</v>
      </c>
      <c r="AC18" t="s">
        <v>1162</v>
      </c>
      <c r="AD18" t="s">
        <v>1166</v>
      </c>
    </row>
    <row r="19" spans="1:30" hidden="1" x14ac:dyDescent="0.55000000000000004">
      <c r="A19">
        <v>600420191</v>
      </c>
      <c r="B19">
        <v>8</v>
      </c>
      <c r="C19">
        <v>76807</v>
      </c>
      <c r="D19" t="s">
        <v>1160</v>
      </c>
      <c r="E19">
        <v>0.18</v>
      </c>
      <c r="F19">
        <v>1</v>
      </c>
      <c r="G19">
        <v>184662</v>
      </c>
      <c r="H19">
        <v>19475400</v>
      </c>
      <c r="I19">
        <v>13071</v>
      </c>
      <c r="J19">
        <v>82594</v>
      </c>
      <c r="K19">
        <v>0</v>
      </c>
      <c r="L19">
        <v>66285</v>
      </c>
      <c r="M19">
        <v>78029</v>
      </c>
      <c r="N19">
        <v>9751680</v>
      </c>
      <c r="O19">
        <v>0</v>
      </c>
      <c r="P19">
        <v>8368</v>
      </c>
      <c r="Q19">
        <v>0</v>
      </c>
      <c r="R19">
        <v>6004</v>
      </c>
      <c r="S19" t="s">
        <v>1161</v>
      </c>
      <c r="T19" s="5">
        <v>4.7999999999999996E-3</v>
      </c>
      <c r="U19" t="s">
        <v>1162</v>
      </c>
      <c r="V19" s="5">
        <v>8.0000000000000004E-4</v>
      </c>
      <c r="W19" t="s">
        <v>1163</v>
      </c>
      <c r="X19" s="5">
        <v>5.9999999999999995E-4</v>
      </c>
      <c r="Y19" t="s">
        <v>1162</v>
      </c>
      <c r="Z19" s="5">
        <v>0</v>
      </c>
      <c r="AA19" t="s">
        <v>1164</v>
      </c>
      <c r="AB19" s="5">
        <v>4.1999999999999997E-3</v>
      </c>
      <c r="AC19" t="s">
        <v>1162</v>
      </c>
      <c r="AD19" t="s">
        <v>1169</v>
      </c>
    </row>
    <row r="20" spans="1:30" hidden="1" x14ac:dyDescent="0.55000000000000004">
      <c r="A20">
        <v>600539092</v>
      </c>
      <c r="B20">
        <v>11</v>
      </c>
      <c r="C20">
        <v>76807</v>
      </c>
      <c r="D20" t="s">
        <v>1160</v>
      </c>
      <c r="E20">
        <v>0.18</v>
      </c>
      <c r="F20">
        <v>1</v>
      </c>
      <c r="G20">
        <v>188719</v>
      </c>
      <c r="H20">
        <v>19471284</v>
      </c>
      <c r="I20">
        <v>15682</v>
      </c>
      <c r="J20">
        <v>82276</v>
      </c>
      <c r="K20">
        <v>0</v>
      </c>
      <c r="L20">
        <v>67536</v>
      </c>
      <c r="M20">
        <v>82201</v>
      </c>
      <c r="N20">
        <v>9747501</v>
      </c>
      <c r="O20">
        <v>2611</v>
      </c>
      <c r="P20">
        <v>7980</v>
      </c>
      <c r="Q20">
        <v>0</v>
      </c>
      <c r="R20">
        <v>6495</v>
      </c>
      <c r="S20" t="s">
        <v>1161</v>
      </c>
      <c r="T20" s="5">
        <v>4.8999999999999998E-3</v>
      </c>
      <c r="U20" t="s">
        <v>1162</v>
      </c>
      <c r="V20" s="5">
        <v>1E-3</v>
      </c>
      <c r="W20" t="s">
        <v>1163</v>
      </c>
      <c r="X20" s="5">
        <v>6.9999999999999999E-4</v>
      </c>
      <c r="Y20" t="s">
        <v>1162</v>
      </c>
      <c r="Z20" s="5">
        <v>2.0000000000000001E-4</v>
      </c>
      <c r="AA20" t="s">
        <v>1164</v>
      </c>
      <c r="AB20" s="5">
        <v>4.1000000000000003E-3</v>
      </c>
      <c r="AC20" t="s">
        <v>1162</v>
      </c>
      <c r="AD20" t="s">
        <v>1169</v>
      </c>
    </row>
    <row r="21" spans="1:30" hidden="1" x14ac:dyDescent="0.55000000000000004">
      <c r="A21">
        <v>600584759</v>
      </c>
      <c r="B21">
        <v>2</v>
      </c>
      <c r="C21">
        <v>76807</v>
      </c>
      <c r="D21" t="s">
        <v>1160</v>
      </c>
      <c r="E21">
        <v>0.18</v>
      </c>
      <c r="F21">
        <v>1</v>
      </c>
      <c r="G21">
        <v>188974</v>
      </c>
      <c r="H21">
        <v>19471072</v>
      </c>
      <c r="I21">
        <v>15663</v>
      </c>
      <c r="J21">
        <v>83183</v>
      </c>
      <c r="K21">
        <v>0</v>
      </c>
      <c r="L21">
        <v>65934</v>
      </c>
      <c r="M21">
        <v>82392</v>
      </c>
      <c r="N21">
        <v>9747309</v>
      </c>
      <c r="O21">
        <v>2610</v>
      </c>
      <c r="P21">
        <v>8416</v>
      </c>
      <c r="Q21">
        <v>0</v>
      </c>
      <c r="R21">
        <v>6052</v>
      </c>
      <c r="S21" t="s">
        <v>1161</v>
      </c>
      <c r="T21" s="5">
        <v>5.0000000000000001E-3</v>
      </c>
      <c r="U21" t="s">
        <v>1162</v>
      </c>
      <c r="V21" s="5">
        <v>1.1000000000000001E-3</v>
      </c>
      <c r="W21" t="s">
        <v>1163</v>
      </c>
      <c r="X21" s="5">
        <v>6.9999999999999999E-4</v>
      </c>
      <c r="Y21" t="s">
        <v>1162</v>
      </c>
      <c r="Z21" s="5">
        <v>2.0000000000000001E-4</v>
      </c>
      <c r="AA21" t="s">
        <v>1164</v>
      </c>
      <c r="AB21" s="5">
        <v>4.1999999999999997E-3</v>
      </c>
      <c r="AC21" t="s">
        <v>1162</v>
      </c>
      <c r="AD21" t="s">
        <v>1169</v>
      </c>
    </row>
    <row r="22" spans="1:30" hidden="1" x14ac:dyDescent="0.55000000000000004">
      <c r="A22">
        <v>600599293</v>
      </c>
      <c r="B22">
        <v>6</v>
      </c>
      <c r="C22">
        <v>76807</v>
      </c>
      <c r="D22" t="s">
        <v>1160</v>
      </c>
      <c r="E22">
        <v>0.18</v>
      </c>
      <c r="F22">
        <v>1</v>
      </c>
      <c r="G22">
        <v>191634</v>
      </c>
      <c r="H22">
        <v>19468396</v>
      </c>
      <c r="I22">
        <v>15682</v>
      </c>
      <c r="J22">
        <v>83798</v>
      </c>
      <c r="K22">
        <v>0</v>
      </c>
      <c r="L22">
        <v>68409</v>
      </c>
      <c r="M22">
        <v>82677</v>
      </c>
      <c r="N22">
        <v>9747029</v>
      </c>
      <c r="O22">
        <v>2610</v>
      </c>
      <c r="P22">
        <v>8443</v>
      </c>
      <c r="Q22">
        <v>0</v>
      </c>
      <c r="R22">
        <v>6449</v>
      </c>
      <c r="S22" t="s">
        <v>1161</v>
      </c>
      <c r="T22" s="5">
        <v>5.0000000000000001E-3</v>
      </c>
      <c r="U22" t="s">
        <v>1162</v>
      </c>
      <c r="V22" s="5">
        <v>1.1000000000000001E-3</v>
      </c>
      <c r="W22" t="s">
        <v>1163</v>
      </c>
      <c r="X22" s="5">
        <v>6.9999999999999999E-4</v>
      </c>
      <c r="Y22" t="s">
        <v>1162</v>
      </c>
      <c r="Z22" s="5">
        <v>2.0000000000000001E-4</v>
      </c>
      <c r="AA22" t="s">
        <v>1164</v>
      </c>
      <c r="AB22" s="5">
        <v>4.1999999999999997E-3</v>
      </c>
      <c r="AC22" t="s">
        <v>1162</v>
      </c>
      <c r="AD22" t="s">
        <v>1169</v>
      </c>
    </row>
    <row r="23" spans="1:30" hidden="1" x14ac:dyDescent="0.55000000000000004">
      <c r="A23">
        <v>600696994</v>
      </c>
      <c r="B23">
        <v>4</v>
      </c>
      <c r="C23">
        <v>76807</v>
      </c>
      <c r="D23" t="s">
        <v>1160</v>
      </c>
      <c r="E23">
        <v>0.18</v>
      </c>
      <c r="F23">
        <v>1</v>
      </c>
      <c r="G23">
        <v>188189</v>
      </c>
      <c r="H23">
        <v>19471852</v>
      </c>
      <c r="I23">
        <v>15682</v>
      </c>
      <c r="J23">
        <v>81242</v>
      </c>
      <c r="K23">
        <v>0</v>
      </c>
      <c r="L23">
        <v>66684</v>
      </c>
      <c r="M23">
        <v>81992</v>
      </c>
      <c r="N23">
        <v>9747714</v>
      </c>
      <c r="O23">
        <v>2611</v>
      </c>
      <c r="P23">
        <v>7575</v>
      </c>
      <c r="Q23">
        <v>0</v>
      </c>
      <c r="R23">
        <v>6107</v>
      </c>
      <c r="S23" t="s">
        <v>1161</v>
      </c>
      <c r="T23" s="5">
        <v>4.8999999999999998E-3</v>
      </c>
      <c r="U23" t="s">
        <v>1162</v>
      </c>
      <c r="V23" s="5">
        <v>1E-3</v>
      </c>
      <c r="W23" t="s">
        <v>1163</v>
      </c>
      <c r="X23" s="5">
        <v>6.9999999999999999E-4</v>
      </c>
      <c r="Y23" t="s">
        <v>1162</v>
      </c>
      <c r="Z23" s="5">
        <v>2.0000000000000001E-4</v>
      </c>
      <c r="AA23" t="s">
        <v>1164</v>
      </c>
      <c r="AB23" s="5">
        <v>4.1000000000000003E-3</v>
      </c>
      <c r="AC23" t="s">
        <v>1162</v>
      </c>
      <c r="AD23" t="s">
        <v>1170</v>
      </c>
    </row>
    <row r="24" spans="1:30" hidden="1" x14ac:dyDescent="0.55000000000000004">
      <c r="A24">
        <v>600730828</v>
      </c>
      <c r="B24">
        <v>1</v>
      </c>
      <c r="C24">
        <v>76807</v>
      </c>
      <c r="D24" t="s">
        <v>1160</v>
      </c>
      <c r="E24">
        <v>0.18</v>
      </c>
      <c r="F24">
        <v>1</v>
      </c>
      <c r="G24">
        <v>189242</v>
      </c>
      <c r="H24">
        <v>19470781</v>
      </c>
      <c r="I24">
        <v>15663</v>
      </c>
      <c r="J24">
        <v>81885</v>
      </c>
      <c r="K24">
        <v>0</v>
      </c>
      <c r="L24">
        <v>65100</v>
      </c>
      <c r="M24">
        <v>82305</v>
      </c>
      <c r="N24">
        <v>9747400</v>
      </c>
      <c r="O24">
        <v>2610</v>
      </c>
      <c r="P24">
        <v>8085</v>
      </c>
      <c r="Q24">
        <v>0</v>
      </c>
      <c r="R24">
        <v>5833</v>
      </c>
      <c r="S24" t="s">
        <v>1161</v>
      </c>
      <c r="T24" s="5">
        <v>4.8999999999999998E-3</v>
      </c>
      <c r="U24" t="s">
        <v>1162</v>
      </c>
      <c r="V24" s="5">
        <v>1E-3</v>
      </c>
      <c r="W24" t="s">
        <v>1163</v>
      </c>
      <c r="X24" s="5">
        <v>6.9999999999999999E-4</v>
      </c>
      <c r="Y24" t="s">
        <v>1162</v>
      </c>
      <c r="Z24" s="5">
        <v>2.0000000000000001E-4</v>
      </c>
      <c r="AA24" t="s">
        <v>1164</v>
      </c>
      <c r="AB24" s="5">
        <v>4.1000000000000003E-3</v>
      </c>
      <c r="AC24" t="s">
        <v>1162</v>
      </c>
      <c r="AD24" t="s">
        <v>1169</v>
      </c>
    </row>
    <row r="25" spans="1:30" hidden="1" x14ac:dyDescent="0.55000000000000004">
      <c r="A25">
        <v>600750404</v>
      </c>
      <c r="B25">
        <v>7</v>
      </c>
      <c r="C25">
        <v>76807</v>
      </c>
      <c r="D25" t="s">
        <v>1160</v>
      </c>
      <c r="E25">
        <v>0.18</v>
      </c>
      <c r="F25">
        <v>1</v>
      </c>
      <c r="G25">
        <v>188931</v>
      </c>
      <c r="H25">
        <v>19471091</v>
      </c>
      <c r="I25">
        <v>15682</v>
      </c>
      <c r="J25">
        <v>82675</v>
      </c>
      <c r="K25">
        <v>0</v>
      </c>
      <c r="L25">
        <v>66722</v>
      </c>
      <c r="M25">
        <v>81939</v>
      </c>
      <c r="N25">
        <v>9747759</v>
      </c>
      <c r="O25">
        <v>2611</v>
      </c>
      <c r="P25">
        <v>7782</v>
      </c>
      <c r="Q25">
        <v>0</v>
      </c>
      <c r="R25">
        <v>6335</v>
      </c>
      <c r="S25" t="s">
        <v>1161</v>
      </c>
      <c r="T25" s="5">
        <v>5.0000000000000001E-3</v>
      </c>
      <c r="U25" t="s">
        <v>1162</v>
      </c>
      <c r="V25" s="5">
        <v>1E-3</v>
      </c>
      <c r="W25" t="s">
        <v>1163</v>
      </c>
      <c r="X25" s="5">
        <v>6.9999999999999999E-4</v>
      </c>
      <c r="Y25" t="s">
        <v>1162</v>
      </c>
      <c r="Z25" s="5">
        <v>2.0000000000000001E-4</v>
      </c>
      <c r="AA25" t="s">
        <v>1164</v>
      </c>
      <c r="AB25" s="5">
        <v>4.1999999999999997E-3</v>
      </c>
      <c r="AC25" t="s">
        <v>1162</v>
      </c>
      <c r="AD25" t="s">
        <v>1170</v>
      </c>
    </row>
    <row r="26" spans="1:30" hidden="1" x14ac:dyDescent="0.55000000000000004">
      <c r="A26">
        <v>600798713</v>
      </c>
      <c r="B26">
        <v>14</v>
      </c>
      <c r="C26">
        <v>76807</v>
      </c>
      <c r="D26" t="s">
        <v>1160</v>
      </c>
      <c r="E26">
        <v>0.18</v>
      </c>
      <c r="F26">
        <v>1</v>
      </c>
      <c r="G26">
        <v>189570</v>
      </c>
      <c r="H26">
        <v>19470448</v>
      </c>
      <c r="I26">
        <v>15660</v>
      </c>
      <c r="J26">
        <v>84049</v>
      </c>
      <c r="K26">
        <v>0</v>
      </c>
      <c r="L26">
        <v>72110</v>
      </c>
      <c r="M26">
        <v>82380</v>
      </c>
      <c r="N26">
        <v>9747329</v>
      </c>
      <c r="O26">
        <v>2608</v>
      </c>
      <c r="P26">
        <v>8354</v>
      </c>
      <c r="Q26">
        <v>0</v>
      </c>
      <c r="R26">
        <v>6448</v>
      </c>
      <c r="S26" t="s">
        <v>1161</v>
      </c>
      <c r="T26" s="5">
        <v>5.0000000000000001E-3</v>
      </c>
      <c r="U26" t="s">
        <v>1162</v>
      </c>
      <c r="V26" s="5">
        <v>1.1000000000000001E-3</v>
      </c>
      <c r="W26" t="s">
        <v>1163</v>
      </c>
      <c r="X26" s="5">
        <v>6.9999999999999999E-4</v>
      </c>
      <c r="Y26" t="s">
        <v>1162</v>
      </c>
      <c r="Z26" s="5">
        <v>2.0000000000000001E-4</v>
      </c>
      <c r="AA26" t="s">
        <v>1164</v>
      </c>
      <c r="AB26" s="5">
        <v>4.1999999999999997E-3</v>
      </c>
      <c r="AC26" t="s">
        <v>1162</v>
      </c>
      <c r="AD26" t="s">
        <v>1169</v>
      </c>
    </row>
    <row r="27" spans="1:30" hidden="1" x14ac:dyDescent="0.55000000000000004">
      <c r="A27">
        <v>600811176</v>
      </c>
      <c r="B27">
        <v>15</v>
      </c>
      <c r="C27">
        <v>76807</v>
      </c>
      <c r="D27" t="s">
        <v>1160</v>
      </c>
      <c r="E27">
        <v>0.18</v>
      </c>
      <c r="F27">
        <v>1</v>
      </c>
      <c r="G27">
        <v>189051</v>
      </c>
      <c r="H27">
        <v>19470955</v>
      </c>
      <c r="I27">
        <v>15682</v>
      </c>
      <c r="J27">
        <v>84128</v>
      </c>
      <c r="K27">
        <v>0</v>
      </c>
      <c r="L27">
        <v>68115</v>
      </c>
      <c r="M27">
        <v>82296</v>
      </c>
      <c r="N27">
        <v>9747410</v>
      </c>
      <c r="O27">
        <v>2611</v>
      </c>
      <c r="P27">
        <v>8171</v>
      </c>
      <c r="Q27">
        <v>0</v>
      </c>
      <c r="R27">
        <v>6002</v>
      </c>
      <c r="S27" t="s">
        <v>1161</v>
      </c>
      <c r="T27" s="5">
        <v>5.0000000000000001E-3</v>
      </c>
      <c r="U27" t="s">
        <v>1162</v>
      </c>
      <c r="V27" s="5">
        <v>1E-3</v>
      </c>
      <c r="W27" t="s">
        <v>1163</v>
      </c>
      <c r="X27" s="5">
        <v>6.9999999999999999E-4</v>
      </c>
      <c r="Y27" t="s">
        <v>1162</v>
      </c>
      <c r="Z27" s="5">
        <v>2.0000000000000001E-4</v>
      </c>
      <c r="AA27" t="s">
        <v>1164</v>
      </c>
      <c r="AB27" s="5">
        <v>4.1999999999999997E-3</v>
      </c>
      <c r="AC27" t="s">
        <v>1162</v>
      </c>
      <c r="AD27" t="s">
        <v>1169</v>
      </c>
    </row>
    <row r="28" spans="1:30" hidden="1" x14ac:dyDescent="0.55000000000000004">
      <c r="A28">
        <v>600829393</v>
      </c>
      <c r="B28">
        <v>16</v>
      </c>
      <c r="C28">
        <v>76808</v>
      </c>
      <c r="D28" t="s">
        <v>1160</v>
      </c>
      <c r="E28">
        <v>0.18</v>
      </c>
      <c r="F28">
        <v>1</v>
      </c>
      <c r="G28">
        <v>191572</v>
      </c>
      <c r="H28">
        <v>19468695</v>
      </c>
      <c r="I28">
        <v>15667</v>
      </c>
      <c r="J28">
        <v>82699</v>
      </c>
      <c r="K28">
        <v>0</v>
      </c>
      <c r="L28">
        <v>64696</v>
      </c>
      <c r="M28">
        <v>82777</v>
      </c>
      <c r="N28">
        <v>9746923</v>
      </c>
      <c r="O28">
        <v>2610</v>
      </c>
      <c r="P28">
        <v>8557</v>
      </c>
      <c r="Q28">
        <v>0</v>
      </c>
      <c r="R28">
        <v>5801</v>
      </c>
      <c r="S28" t="s">
        <v>1161</v>
      </c>
      <c r="T28" s="5">
        <v>5.0000000000000001E-3</v>
      </c>
      <c r="U28" t="s">
        <v>1162</v>
      </c>
      <c r="V28" s="5">
        <v>1.1000000000000001E-3</v>
      </c>
      <c r="W28" t="s">
        <v>1163</v>
      </c>
      <c r="X28" s="5">
        <v>6.9999999999999999E-4</v>
      </c>
      <c r="Y28" t="s">
        <v>1162</v>
      </c>
      <c r="Z28" s="5">
        <v>2.0000000000000001E-4</v>
      </c>
      <c r="AA28" t="s">
        <v>1164</v>
      </c>
      <c r="AB28" s="5">
        <v>4.1999999999999997E-3</v>
      </c>
      <c r="AC28" t="s">
        <v>1162</v>
      </c>
      <c r="AD28" t="s">
        <v>1169</v>
      </c>
    </row>
    <row r="29" spans="1:30" hidden="1" x14ac:dyDescent="0.55000000000000004">
      <c r="A29">
        <v>600905122</v>
      </c>
      <c r="B29">
        <v>10</v>
      </c>
      <c r="C29">
        <v>76807</v>
      </c>
      <c r="D29" t="s">
        <v>1160</v>
      </c>
      <c r="E29">
        <v>0.18</v>
      </c>
      <c r="F29">
        <v>1</v>
      </c>
      <c r="G29">
        <v>189308</v>
      </c>
      <c r="H29">
        <v>19470695</v>
      </c>
      <c r="I29">
        <v>15666</v>
      </c>
      <c r="J29">
        <v>82998</v>
      </c>
      <c r="K29">
        <v>0</v>
      </c>
      <c r="L29">
        <v>70237</v>
      </c>
      <c r="M29">
        <v>82429</v>
      </c>
      <c r="N29">
        <v>9747266</v>
      </c>
      <c r="O29">
        <v>2614</v>
      </c>
      <c r="P29">
        <v>8265</v>
      </c>
      <c r="Q29">
        <v>0</v>
      </c>
      <c r="R29">
        <v>6028</v>
      </c>
      <c r="S29" t="s">
        <v>1161</v>
      </c>
      <c r="T29" s="5">
        <v>5.0000000000000001E-3</v>
      </c>
      <c r="U29" t="s">
        <v>1162</v>
      </c>
      <c r="V29" s="5">
        <v>1.1000000000000001E-3</v>
      </c>
      <c r="W29" t="s">
        <v>1163</v>
      </c>
      <c r="X29" s="5">
        <v>6.9999999999999999E-4</v>
      </c>
      <c r="Y29" t="s">
        <v>1162</v>
      </c>
      <c r="Z29" s="5">
        <v>2.0000000000000001E-4</v>
      </c>
      <c r="AA29" t="s">
        <v>1164</v>
      </c>
      <c r="AB29" s="5">
        <v>4.1999999999999997E-3</v>
      </c>
      <c r="AC29" t="s">
        <v>1162</v>
      </c>
      <c r="AD29" t="s">
        <v>1169</v>
      </c>
    </row>
    <row r="30" spans="1:30" hidden="1" x14ac:dyDescent="0.55000000000000004">
      <c r="A30">
        <v>600941773</v>
      </c>
      <c r="B30">
        <v>12</v>
      </c>
      <c r="C30">
        <v>76807</v>
      </c>
      <c r="D30" t="s">
        <v>1160</v>
      </c>
      <c r="E30">
        <v>0.18</v>
      </c>
      <c r="F30">
        <v>1</v>
      </c>
      <c r="G30">
        <v>182673</v>
      </c>
      <c r="H30">
        <v>19477330</v>
      </c>
      <c r="I30">
        <v>13071</v>
      </c>
      <c r="J30">
        <v>79322</v>
      </c>
      <c r="K30">
        <v>0</v>
      </c>
      <c r="L30">
        <v>65527</v>
      </c>
      <c r="M30">
        <v>76905</v>
      </c>
      <c r="N30">
        <v>9752802</v>
      </c>
      <c r="O30">
        <v>0</v>
      </c>
      <c r="P30">
        <v>6463</v>
      </c>
      <c r="Q30">
        <v>0</v>
      </c>
      <c r="R30">
        <v>5836</v>
      </c>
      <c r="S30" t="s">
        <v>1161</v>
      </c>
      <c r="T30" s="5">
        <v>4.5999999999999999E-3</v>
      </c>
      <c r="U30" t="s">
        <v>1162</v>
      </c>
      <c r="V30" s="5">
        <v>5.9999999999999995E-4</v>
      </c>
      <c r="W30" t="s">
        <v>1163</v>
      </c>
      <c r="X30" s="5">
        <v>5.9999999999999995E-4</v>
      </c>
      <c r="Y30" t="s">
        <v>1162</v>
      </c>
      <c r="Z30" s="5">
        <v>0</v>
      </c>
      <c r="AA30" t="s">
        <v>1164</v>
      </c>
      <c r="AB30" s="5">
        <v>4.0000000000000001E-3</v>
      </c>
      <c r="AC30" t="s">
        <v>1162</v>
      </c>
      <c r="AD30" t="s">
        <v>1171</v>
      </c>
    </row>
    <row r="31" spans="1:30" hidden="1" x14ac:dyDescent="0.55000000000000004">
      <c r="A31">
        <v>601057104</v>
      </c>
      <c r="B31">
        <v>9</v>
      </c>
      <c r="C31">
        <v>76807</v>
      </c>
      <c r="D31" t="s">
        <v>1160</v>
      </c>
      <c r="E31">
        <v>0.18</v>
      </c>
      <c r="F31">
        <v>1</v>
      </c>
      <c r="G31">
        <v>190842</v>
      </c>
      <c r="H31">
        <v>19469204</v>
      </c>
      <c r="I31">
        <v>15673</v>
      </c>
      <c r="J31">
        <v>83234</v>
      </c>
      <c r="K31">
        <v>0</v>
      </c>
      <c r="L31">
        <v>67260</v>
      </c>
      <c r="M31">
        <v>82516</v>
      </c>
      <c r="N31">
        <v>9747184</v>
      </c>
      <c r="O31">
        <v>2610</v>
      </c>
      <c r="P31">
        <v>8627</v>
      </c>
      <c r="Q31">
        <v>0</v>
      </c>
      <c r="R31">
        <v>6581</v>
      </c>
      <c r="S31" t="s">
        <v>1161</v>
      </c>
      <c r="T31" s="5">
        <v>5.0000000000000001E-3</v>
      </c>
      <c r="U31" t="s">
        <v>1162</v>
      </c>
      <c r="V31" s="5">
        <v>1.1000000000000001E-3</v>
      </c>
      <c r="W31" t="s">
        <v>1163</v>
      </c>
      <c r="X31" s="5">
        <v>6.9999999999999999E-4</v>
      </c>
      <c r="Y31" t="s">
        <v>1162</v>
      </c>
      <c r="Z31" s="5">
        <v>2.0000000000000001E-4</v>
      </c>
      <c r="AA31" t="s">
        <v>1164</v>
      </c>
      <c r="AB31" s="5">
        <v>4.1999999999999997E-3</v>
      </c>
      <c r="AC31" t="s">
        <v>1162</v>
      </c>
      <c r="AD31" t="s">
        <v>1169</v>
      </c>
    </row>
    <row r="32" spans="1:30" hidden="1" x14ac:dyDescent="0.55000000000000004">
      <c r="A32">
        <v>601063623</v>
      </c>
      <c r="B32">
        <v>5</v>
      </c>
      <c r="C32">
        <v>76807</v>
      </c>
      <c r="D32" t="s">
        <v>1160</v>
      </c>
      <c r="E32">
        <v>0.18</v>
      </c>
      <c r="F32">
        <v>1</v>
      </c>
      <c r="G32">
        <v>189205</v>
      </c>
      <c r="H32">
        <v>19470827</v>
      </c>
      <c r="I32">
        <v>15666</v>
      </c>
      <c r="J32">
        <v>81334</v>
      </c>
      <c r="K32">
        <v>0</v>
      </c>
      <c r="L32">
        <v>68846</v>
      </c>
      <c r="M32">
        <v>81644</v>
      </c>
      <c r="N32">
        <v>9748062</v>
      </c>
      <c r="O32">
        <v>2610</v>
      </c>
      <c r="P32">
        <v>6976</v>
      </c>
      <c r="Q32">
        <v>0</v>
      </c>
      <c r="R32">
        <v>6388</v>
      </c>
      <c r="S32" t="s">
        <v>1161</v>
      </c>
      <c r="T32" s="5">
        <v>4.8999999999999998E-3</v>
      </c>
      <c r="U32" t="s">
        <v>1162</v>
      </c>
      <c r="V32" s="5">
        <v>8.9999999999999998E-4</v>
      </c>
      <c r="W32" t="s">
        <v>1163</v>
      </c>
      <c r="X32" s="5">
        <v>6.9999999999999999E-4</v>
      </c>
      <c r="Y32" t="s">
        <v>1162</v>
      </c>
      <c r="Z32" s="5">
        <v>2.0000000000000001E-4</v>
      </c>
      <c r="AA32" t="s">
        <v>1164</v>
      </c>
      <c r="AB32" s="5">
        <v>4.1000000000000003E-3</v>
      </c>
      <c r="AC32" t="s">
        <v>1162</v>
      </c>
      <c r="AD32" t="s">
        <v>1170</v>
      </c>
    </row>
    <row r="33" spans="1:30" x14ac:dyDescent="0.55000000000000004">
      <c r="A33">
        <v>601165482</v>
      </c>
      <c r="B33">
        <v>17</v>
      </c>
      <c r="C33">
        <v>76808</v>
      </c>
      <c r="D33" t="s">
        <v>1160</v>
      </c>
      <c r="E33">
        <v>0.18</v>
      </c>
      <c r="F33">
        <v>1</v>
      </c>
      <c r="G33">
        <v>189379</v>
      </c>
      <c r="H33">
        <v>19470920</v>
      </c>
      <c r="I33">
        <v>15682</v>
      </c>
      <c r="J33">
        <v>82374</v>
      </c>
      <c r="K33">
        <v>0</v>
      </c>
      <c r="L33">
        <v>68406</v>
      </c>
      <c r="M33">
        <v>82425</v>
      </c>
      <c r="N33">
        <v>9747285</v>
      </c>
      <c r="O33">
        <v>2613</v>
      </c>
      <c r="P33">
        <v>8096</v>
      </c>
      <c r="Q33">
        <v>0</v>
      </c>
      <c r="R33">
        <v>6059</v>
      </c>
      <c r="S33" t="s">
        <v>1161</v>
      </c>
      <c r="T33" s="5">
        <v>4.8999999999999998E-3</v>
      </c>
      <c r="U33" t="s">
        <v>1162</v>
      </c>
      <c r="V33" s="5">
        <v>1E-3</v>
      </c>
      <c r="W33" t="s">
        <v>1163</v>
      </c>
      <c r="X33" s="5">
        <v>6.9999999999999999E-4</v>
      </c>
      <c r="Y33" t="s">
        <v>1162</v>
      </c>
      <c r="Z33" s="5">
        <v>2.0000000000000001E-4</v>
      </c>
      <c r="AA33" t="s">
        <v>1164</v>
      </c>
      <c r="AB33" s="5">
        <v>4.1000000000000003E-3</v>
      </c>
      <c r="AC33" t="s">
        <v>1162</v>
      </c>
      <c r="AD33" t="s">
        <v>1169</v>
      </c>
    </row>
    <row r="34" spans="1:30" hidden="1" x14ac:dyDescent="0.55000000000000004">
      <c r="A34">
        <v>601232520</v>
      </c>
      <c r="B34">
        <v>13</v>
      </c>
      <c r="C34">
        <v>76807</v>
      </c>
      <c r="D34" t="s">
        <v>1160</v>
      </c>
      <c r="E34">
        <v>0.18</v>
      </c>
      <c r="F34">
        <v>1</v>
      </c>
      <c r="G34">
        <v>190704</v>
      </c>
      <c r="H34">
        <v>19469307</v>
      </c>
      <c r="I34">
        <v>15673</v>
      </c>
      <c r="J34">
        <v>83065</v>
      </c>
      <c r="K34">
        <v>0</v>
      </c>
      <c r="L34">
        <v>65650</v>
      </c>
      <c r="M34">
        <v>82548</v>
      </c>
      <c r="N34">
        <v>9747158</v>
      </c>
      <c r="O34">
        <v>2611</v>
      </c>
      <c r="P34">
        <v>8477</v>
      </c>
      <c r="Q34">
        <v>0</v>
      </c>
      <c r="R34">
        <v>6283</v>
      </c>
      <c r="S34" t="s">
        <v>1161</v>
      </c>
      <c r="T34" s="5">
        <v>5.0000000000000001E-3</v>
      </c>
      <c r="U34" t="s">
        <v>1162</v>
      </c>
      <c r="V34" s="5">
        <v>1.1000000000000001E-3</v>
      </c>
      <c r="W34" t="s">
        <v>1163</v>
      </c>
      <c r="X34" s="5">
        <v>6.9999999999999999E-4</v>
      </c>
      <c r="Y34" t="s">
        <v>1162</v>
      </c>
      <c r="Z34" s="5">
        <v>2.0000000000000001E-4</v>
      </c>
      <c r="AA34" t="s">
        <v>1164</v>
      </c>
      <c r="AB34" s="5">
        <v>4.1999999999999997E-3</v>
      </c>
      <c r="AC34" t="s">
        <v>1162</v>
      </c>
      <c r="AD34" t="s">
        <v>1169</v>
      </c>
    </row>
    <row r="35" spans="1:30" hidden="1" x14ac:dyDescent="0.55000000000000004">
      <c r="A35">
        <v>601247974</v>
      </c>
      <c r="B35">
        <v>3</v>
      </c>
      <c r="C35">
        <v>76807</v>
      </c>
      <c r="D35" t="s">
        <v>1160</v>
      </c>
      <c r="E35">
        <v>0.18</v>
      </c>
      <c r="F35">
        <v>1</v>
      </c>
      <c r="G35">
        <v>189655</v>
      </c>
      <c r="H35">
        <v>19470368</v>
      </c>
      <c r="I35">
        <v>15660</v>
      </c>
      <c r="J35">
        <v>84120</v>
      </c>
      <c r="K35">
        <v>0</v>
      </c>
      <c r="L35">
        <v>68238</v>
      </c>
      <c r="M35">
        <v>82613</v>
      </c>
      <c r="N35">
        <v>9747087</v>
      </c>
      <c r="O35">
        <v>2608</v>
      </c>
      <c r="P35">
        <v>8775</v>
      </c>
      <c r="Q35">
        <v>0</v>
      </c>
      <c r="R35">
        <v>6549</v>
      </c>
      <c r="S35" t="s">
        <v>1161</v>
      </c>
      <c r="T35" s="5">
        <v>5.0000000000000001E-3</v>
      </c>
      <c r="U35" t="s">
        <v>1162</v>
      </c>
      <c r="V35" s="5">
        <v>1.1000000000000001E-3</v>
      </c>
      <c r="W35" t="s">
        <v>1163</v>
      </c>
      <c r="X35" s="5">
        <v>6.9999999999999999E-4</v>
      </c>
      <c r="Y35" t="s">
        <v>1162</v>
      </c>
      <c r="Z35" s="5">
        <v>2.0000000000000001E-4</v>
      </c>
      <c r="AA35" t="s">
        <v>1164</v>
      </c>
      <c r="AB35" s="5">
        <v>4.1999999999999997E-3</v>
      </c>
      <c r="AC35" t="s">
        <v>1162</v>
      </c>
      <c r="AD35" t="s">
        <v>1169</v>
      </c>
    </row>
    <row r="36" spans="1:30" hidden="1" x14ac:dyDescent="0.55000000000000004">
      <c r="A36">
        <v>900424333</v>
      </c>
      <c r="B36">
        <v>8</v>
      </c>
      <c r="C36">
        <v>115207</v>
      </c>
      <c r="D36" t="s">
        <v>1160</v>
      </c>
      <c r="E36">
        <v>0.18</v>
      </c>
      <c r="F36">
        <v>2</v>
      </c>
      <c r="G36">
        <v>370188</v>
      </c>
      <c r="H36">
        <v>29117580</v>
      </c>
      <c r="I36">
        <v>25292</v>
      </c>
      <c r="J36">
        <v>95397</v>
      </c>
      <c r="K36">
        <v>0</v>
      </c>
      <c r="L36">
        <v>73399</v>
      </c>
      <c r="M36">
        <v>185523</v>
      </c>
      <c r="N36">
        <v>9642180</v>
      </c>
      <c r="O36">
        <v>12221</v>
      </c>
      <c r="P36">
        <v>12803</v>
      </c>
      <c r="Q36">
        <v>0</v>
      </c>
      <c r="R36">
        <v>7114</v>
      </c>
      <c r="S36" t="s">
        <v>1161</v>
      </c>
      <c r="T36" s="5">
        <v>4.0000000000000001E-3</v>
      </c>
      <c r="U36" t="s">
        <v>1162</v>
      </c>
      <c r="V36" s="5">
        <v>2.5000000000000001E-3</v>
      </c>
      <c r="W36" t="s">
        <v>1163</v>
      </c>
      <c r="X36" s="5">
        <v>8.0000000000000004E-4</v>
      </c>
      <c r="Y36" t="s">
        <v>1162</v>
      </c>
      <c r="Z36" s="5">
        <v>1.1999999999999999E-3</v>
      </c>
      <c r="AA36" t="s">
        <v>1164</v>
      </c>
      <c r="AB36" s="5">
        <v>3.2000000000000002E-3</v>
      </c>
      <c r="AC36" t="s">
        <v>1162</v>
      </c>
      <c r="AD36" t="s">
        <v>1172</v>
      </c>
    </row>
    <row r="37" spans="1:30" hidden="1" x14ac:dyDescent="0.55000000000000004">
      <c r="A37">
        <v>900541519</v>
      </c>
      <c r="B37">
        <v>11</v>
      </c>
      <c r="C37">
        <v>115207</v>
      </c>
      <c r="D37" t="s">
        <v>1160</v>
      </c>
      <c r="E37">
        <v>0.18</v>
      </c>
      <c r="F37">
        <v>2</v>
      </c>
      <c r="G37">
        <v>391934</v>
      </c>
      <c r="H37">
        <v>29097912</v>
      </c>
      <c r="I37">
        <v>24626</v>
      </c>
      <c r="J37">
        <v>94600</v>
      </c>
      <c r="K37">
        <v>0</v>
      </c>
      <c r="L37">
        <v>75110</v>
      </c>
      <c r="M37">
        <v>203212</v>
      </c>
      <c r="N37">
        <v>9626628</v>
      </c>
      <c r="O37">
        <v>8944</v>
      </c>
      <c r="P37">
        <v>12324</v>
      </c>
      <c r="Q37">
        <v>0</v>
      </c>
      <c r="R37">
        <v>7574</v>
      </c>
      <c r="S37" t="s">
        <v>1161</v>
      </c>
      <c r="T37" s="5">
        <v>4.0000000000000001E-3</v>
      </c>
      <c r="U37" t="s">
        <v>1162</v>
      </c>
      <c r="V37" s="5">
        <v>2.0999999999999999E-3</v>
      </c>
      <c r="W37" t="s">
        <v>1163</v>
      </c>
      <c r="X37" s="5">
        <v>8.0000000000000004E-4</v>
      </c>
      <c r="Y37" t="s">
        <v>1162</v>
      </c>
      <c r="Z37" s="5">
        <v>8.9999999999999998E-4</v>
      </c>
      <c r="AA37" t="s">
        <v>1164</v>
      </c>
      <c r="AB37" s="5">
        <v>3.2000000000000002E-3</v>
      </c>
      <c r="AC37" t="s">
        <v>1162</v>
      </c>
      <c r="AD37" t="s">
        <v>1173</v>
      </c>
    </row>
    <row r="38" spans="1:30" hidden="1" x14ac:dyDescent="0.55000000000000004">
      <c r="A38">
        <v>900587798</v>
      </c>
      <c r="B38">
        <v>2</v>
      </c>
      <c r="C38">
        <v>115207</v>
      </c>
      <c r="D38" t="s">
        <v>1160</v>
      </c>
      <c r="E38">
        <v>0.18</v>
      </c>
      <c r="F38">
        <v>2</v>
      </c>
      <c r="G38">
        <v>379900</v>
      </c>
      <c r="H38">
        <v>29107806</v>
      </c>
      <c r="I38">
        <v>30920</v>
      </c>
      <c r="J38">
        <v>94693</v>
      </c>
      <c r="K38">
        <v>0</v>
      </c>
      <c r="L38">
        <v>72908</v>
      </c>
      <c r="M38">
        <v>190923</v>
      </c>
      <c r="N38">
        <v>9636734</v>
      </c>
      <c r="O38">
        <v>15257</v>
      </c>
      <c r="P38">
        <v>11510</v>
      </c>
      <c r="Q38">
        <v>0</v>
      </c>
      <c r="R38">
        <v>6974</v>
      </c>
      <c r="S38" t="s">
        <v>1161</v>
      </c>
      <c r="T38" s="5">
        <v>4.1999999999999997E-3</v>
      </c>
      <c r="U38" t="s">
        <v>1162</v>
      </c>
      <c r="V38" s="5">
        <v>2.7000000000000001E-3</v>
      </c>
      <c r="W38" t="s">
        <v>1163</v>
      </c>
      <c r="X38" s="5">
        <v>1E-3</v>
      </c>
      <c r="Y38" t="s">
        <v>1162</v>
      </c>
      <c r="Z38" s="5">
        <v>1.5E-3</v>
      </c>
      <c r="AA38" t="s">
        <v>1164</v>
      </c>
      <c r="AB38" s="5">
        <v>3.2000000000000002E-3</v>
      </c>
      <c r="AC38" t="s">
        <v>1162</v>
      </c>
      <c r="AD38" t="s">
        <v>1174</v>
      </c>
    </row>
    <row r="39" spans="1:30" hidden="1" x14ac:dyDescent="0.55000000000000004">
      <c r="A39">
        <v>900602617</v>
      </c>
      <c r="B39">
        <v>6</v>
      </c>
      <c r="C39">
        <v>115207</v>
      </c>
      <c r="D39" t="s">
        <v>1160</v>
      </c>
      <c r="E39">
        <v>0.18</v>
      </c>
      <c r="F39">
        <v>2</v>
      </c>
      <c r="G39">
        <v>473680</v>
      </c>
      <c r="H39">
        <v>29016389</v>
      </c>
      <c r="I39">
        <v>45115</v>
      </c>
      <c r="J39">
        <v>108754</v>
      </c>
      <c r="K39">
        <v>0</v>
      </c>
      <c r="L39">
        <v>76178</v>
      </c>
      <c r="M39">
        <v>282043</v>
      </c>
      <c r="N39">
        <v>9547993</v>
      </c>
      <c r="O39">
        <v>29433</v>
      </c>
      <c r="P39">
        <v>24956</v>
      </c>
      <c r="Q39">
        <v>0</v>
      </c>
      <c r="R39">
        <v>7769</v>
      </c>
      <c r="S39" t="s">
        <v>1161</v>
      </c>
      <c r="T39" s="5">
        <v>5.1999999999999998E-3</v>
      </c>
      <c r="U39" t="s">
        <v>1162</v>
      </c>
      <c r="V39" s="5">
        <v>5.4999999999999997E-3</v>
      </c>
      <c r="W39" t="s">
        <v>1163</v>
      </c>
      <c r="X39" s="5">
        <v>1.5E-3</v>
      </c>
      <c r="Y39" t="s">
        <v>1162</v>
      </c>
      <c r="Z39" s="5">
        <v>2.8999999999999998E-3</v>
      </c>
      <c r="AA39" t="s">
        <v>1164</v>
      </c>
      <c r="AB39" s="5">
        <v>3.5999999999999999E-3</v>
      </c>
      <c r="AC39" t="s">
        <v>1162</v>
      </c>
      <c r="AD39" t="s">
        <v>1175</v>
      </c>
    </row>
    <row r="40" spans="1:30" hidden="1" x14ac:dyDescent="0.55000000000000004">
      <c r="A40">
        <v>900698284</v>
      </c>
      <c r="B40">
        <v>4</v>
      </c>
      <c r="C40">
        <v>115207</v>
      </c>
      <c r="D40" t="s">
        <v>1160</v>
      </c>
      <c r="E40">
        <v>0.18</v>
      </c>
      <c r="F40">
        <v>2</v>
      </c>
      <c r="G40">
        <v>269440</v>
      </c>
      <c r="H40">
        <v>29220393</v>
      </c>
      <c r="I40">
        <v>18293</v>
      </c>
      <c r="J40">
        <v>87219</v>
      </c>
      <c r="K40">
        <v>0</v>
      </c>
      <c r="L40">
        <v>72588</v>
      </c>
      <c r="M40">
        <v>81248</v>
      </c>
      <c r="N40">
        <v>9748541</v>
      </c>
      <c r="O40">
        <v>2611</v>
      </c>
      <c r="P40">
        <v>5977</v>
      </c>
      <c r="Q40">
        <v>0</v>
      </c>
      <c r="R40">
        <v>5904</v>
      </c>
      <c r="S40" t="s">
        <v>1161</v>
      </c>
      <c r="T40" s="5">
        <v>3.5000000000000001E-3</v>
      </c>
      <c r="U40" t="s">
        <v>1162</v>
      </c>
      <c r="V40" s="5">
        <v>8.0000000000000004E-4</v>
      </c>
      <c r="W40" t="s">
        <v>1163</v>
      </c>
      <c r="X40" s="5">
        <v>5.9999999999999995E-4</v>
      </c>
      <c r="Y40" t="s">
        <v>1162</v>
      </c>
      <c r="Z40" s="5">
        <v>2.0000000000000001E-4</v>
      </c>
      <c r="AA40" t="s">
        <v>1164</v>
      </c>
      <c r="AB40" s="5">
        <v>2.8999999999999998E-3</v>
      </c>
      <c r="AC40" t="s">
        <v>1162</v>
      </c>
      <c r="AD40" t="s">
        <v>1171</v>
      </c>
    </row>
    <row r="41" spans="1:30" hidden="1" x14ac:dyDescent="0.55000000000000004">
      <c r="A41">
        <v>900734549</v>
      </c>
      <c r="B41">
        <v>1</v>
      </c>
      <c r="C41">
        <v>115207</v>
      </c>
      <c r="D41" t="s">
        <v>1160</v>
      </c>
      <c r="E41">
        <v>0.18</v>
      </c>
      <c r="F41">
        <v>2</v>
      </c>
      <c r="G41">
        <v>445246</v>
      </c>
      <c r="H41">
        <v>29044707</v>
      </c>
      <c r="I41">
        <v>32942</v>
      </c>
      <c r="J41">
        <v>106281</v>
      </c>
      <c r="K41">
        <v>0</v>
      </c>
      <c r="L41">
        <v>77813</v>
      </c>
      <c r="M41">
        <v>256001</v>
      </c>
      <c r="N41">
        <v>9573926</v>
      </c>
      <c r="O41">
        <v>17279</v>
      </c>
      <c r="P41">
        <v>24396</v>
      </c>
      <c r="Q41">
        <v>0</v>
      </c>
      <c r="R41">
        <v>12713</v>
      </c>
      <c r="S41" t="s">
        <v>1161</v>
      </c>
      <c r="T41" s="5">
        <v>4.7000000000000002E-3</v>
      </c>
      <c r="U41" t="s">
        <v>1162</v>
      </c>
      <c r="V41" s="5">
        <v>4.1999999999999997E-3</v>
      </c>
      <c r="W41" t="s">
        <v>1163</v>
      </c>
      <c r="X41" s="5">
        <v>1.1000000000000001E-3</v>
      </c>
      <c r="Y41" t="s">
        <v>1162</v>
      </c>
      <c r="Z41" s="5">
        <v>1.6999999999999999E-3</v>
      </c>
      <c r="AA41" t="s">
        <v>1164</v>
      </c>
      <c r="AB41" s="5">
        <v>3.5999999999999999E-3</v>
      </c>
      <c r="AC41" t="s">
        <v>1162</v>
      </c>
      <c r="AD41" t="s">
        <v>1176</v>
      </c>
    </row>
    <row r="42" spans="1:30" hidden="1" x14ac:dyDescent="0.55000000000000004">
      <c r="A42">
        <v>900753433</v>
      </c>
      <c r="B42">
        <v>7</v>
      </c>
      <c r="C42">
        <v>115207</v>
      </c>
      <c r="D42" t="s">
        <v>1160</v>
      </c>
      <c r="E42">
        <v>0.18</v>
      </c>
      <c r="F42">
        <v>2</v>
      </c>
      <c r="G42">
        <v>413978</v>
      </c>
      <c r="H42">
        <v>29075951</v>
      </c>
      <c r="I42">
        <v>35579</v>
      </c>
      <c r="J42">
        <v>99159</v>
      </c>
      <c r="K42">
        <v>0</v>
      </c>
      <c r="L42">
        <v>74912</v>
      </c>
      <c r="M42">
        <v>225044</v>
      </c>
      <c r="N42">
        <v>9604860</v>
      </c>
      <c r="O42">
        <v>19897</v>
      </c>
      <c r="P42">
        <v>16484</v>
      </c>
      <c r="Q42">
        <v>0</v>
      </c>
      <c r="R42">
        <v>8190</v>
      </c>
      <c r="S42" t="s">
        <v>1161</v>
      </c>
      <c r="T42" s="5">
        <v>4.4999999999999997E-3</v>
      </c>
      <c r="U42" t="s">
        <v>1162</v>
      </c>
      <c r="V42" s="5">
        <v>3.7000000000000002E-3</v>
      </c>
      <c r="W42" t="s">
        <v>1163</v>
      </c>
      <c r="X42" s="5">
        <v>1.1999999999999999E-3</v>
      </c>
      <c r="Y42" t="s">
        <v>1162</v>
      </c>
      <c r="Z42" s="5">
        <v>2E-3</v>
      </c>
      <c r="AA42" t="s">
        <v>1164</v>
      </c>
      <c r="AB42" s="5">
        <v>3.3E-3</v>
      </c>
      <c r="AC42" t="s">
        <v>1162</v>
      </c>
      <c r="AD42" t="s">
        <v>1177</v>
      </c>
    </row>
    <row r="43" spans="1:30" hidden="1" x14ac:dyDescent="0.55000000000000004">
      <c r="A43">
        <v>900801776</v>
      </c>
      <c r="B43">
        <v>14</v>
      </c>
      <c r="C43">
        <v>115207</v>
      </c>
      <c r="D43" t="s">
        <v>1160</v>
      </c>
      <c r="E43">
        <v>0.18</v>
      </c>
      <c r="F43">
        <v>2</v>
      </c>
      <c r="G43">
        <v>387061</v>
      </c>
      <c r="H43">
        <v>29100663</v>
      </c>
      <c r="I43">
        <v>31491</v>
      </c>
      <c r="J43">
        <v>99093</v>
      </c>
      <c r="K43">
        <v>0</v>
      </c>
      <c r="L43">
        <v>81165</v>
      </c>
      <c r="M43">
        <v>197488</v>
      </c>
      <c r="N43">
        <v>9630215</v>
      </c>
      <c r="O43">
        <v>15831</v>
      </c>
      <c r="P43">
        <v>15044</v>
      </c>
      <c r="Q43">
        <v>0</v>
      </c>
      <c r="R43">
        <v>9055</v>
      </c>
      <c r="S43" t="s">
        <v>1161</v>
      </c>
      <c r="T43" s="5">
        <v>4.4000000000000003E-3</v>
      </c>
      <c r="U43" t="s">
        <v>1162</v>
      </c>
      <c r="V43" s="5">
        <v>3.0999999999999999E-3</v>
      </c>
      <c r="W43" t="s">
        <v>1163</v>
      </c>
      <c r="X43" s="5">
        <v>1E-3</v>
      </c>
      <c r="Y43" t="s">
        <v>1162</v>
      </c>
      <c r="Z43" s="5">
        <v>1.6000000000000001E-3</v>
      </c>
      <c r="AA43" t="s">
        <v>1164</v>
      </c>
      <c r="AB43" s="5">
        <v>3.3E-3</v>
      </c>
      <c r="AC43" t="s">
        <v>1162</v>
      </c>
      <c r="AD43" t="s">
        <v>1178</v>
      </c>
    </row>
    <row r="44" spans="1:30" hidden="1" x14ac:dyDescent="0.55000000000000004">
      <c r="A44">
        <v>900814491</v>
      </c>
      <c r="B44">
        <v>15</v>
      </c>
      <c r="C44">
        <v>115207</v>
      </c>
      <c r="D44" t="s">
        <v>1160</v>
      </c>
      <c r="E44">
        <v>0.18</v>
      </c>
      <c r="F44">
        <v>2</v>
      </c>
      <c r="G44">
        <v>478590</v>
      </c>
      <c r="H44">
        <v>29011180</v>
      </c>
      <c r="I44">
        <v>31062</v>
      </c>
      <c r="J44">
        <v>104997</v>
      </c>
      <c r="K44">
        <v>0</v>
      </c>
      <c r="L44">
        <v>76803</v>
      </c>
      <c r="M44">
        <v>289536</v>
      </c>
      <c r="N44">
        <v>9540225</v>
      </c>
      <c r="O44">
        <v>15380</v>
      </c>
      <c r="P44">
        <v>20869</v>
      </c>
      <c r="Q44">
        <v>0</v>
      </c>
      <c r="R44">
        <v>8688</v>
      </c>
      <c r="S44" t="s">
        <v>1161</v>
      </c>
      <c r="T44" s="5">
        <v>4.5999999999999999E-3</v>
      </c>
      <c r="U44" t="s">
        <v>1162</v>
      </c>
      <c r="V44" s="5">
        <v>3.5999999999999999E-3</v>
      </c>
      <c r="W44" t="s">
        <v>1163</v>
      </c>
      <c r="X44" s="5">
        <v>1E-3</v>
      </c>
      <c r="Y44" t="s">
        <v>1162</v>
      </c>
      <c r="Z44" s="5">
        <v>1.5E-3</v>
      </c>
      <c r="AA44" t="s">
        <v>1164</v>
      </c>
      <c r="AB44" s="5">
        <v>3.5000000000000001E-3</v>
      </c>
      <c r="AC44" t="s">
        <v>1162</v>
      </c>
      <c r="AD44" t="s">
        <v>1179</v>
      </c>
    </row>
    <row r="45" spans="1:30" hidden="1" x14ac:dyDescent="0.55000000000000004">
      <c r="A45">
        <v>900832418</v>
      </c>
      <c r="B45">
        <v>16</v>
      </c>
      <c r="C45">
        <v>115208</v>
      </c>
      <c r="D45" t="s">
        <v>1160</v>
      </c>
      <c r="E45">
        <v>0.18</v>
      </c>
      <c r="F45">
        <v>2</v>
      </c>
      <c r="G45">
        <v>435486</v>
      </c>
      <c r="H45">
        <v>29054533</v>
      </c>
      <c r="I45">
        <v>32300</v>
      </c>
      <c r="J45">
        <v>98322</v>
      </c>
      <c r="K45">
        <v>0</v>
      </c>
      <c r="L45">
        <v>72733</v>
      </c>
      <c r="M45">
        <v>243911</v>
      </c>
      <c r="N45">
        <v>9585838</v>
      </c>
      <c r="O45">
        <v>16633</v>
      </c>
      <c r="P45">
        <v>15623</v>
      </c>
      <c r="Q45">
        <v>0</v>
      </c>
      <c r="R45">
        <v>8037</v>
      </c>
      <c r="S45" t="s">
        <v>1161</v>
      </c>
      <c r="T45" s="5">
        <v>4.4000000000000003E-3</v>
      </c>
      <c r="U45" t="s">
        <v>1162</v>
      </c>
      <c r="V45" s="5">
        <v>3.2000000000000002E-3</v>
      </c>
      <c r="W45" t="s">
        <v>1163</v>
      </c>
      <c r="X45" s="5">
        <v>1E-3</v>
      </c>
      <c r="Y45" t="s">
        <v>1162</v>
      </c>
      <c r="Z45" s="5">
        <v>1.6000000000000001E-3</v>
      </c>
      <c r="AA45" t="s">
        <v>1164</v>
      </c>
      <c r="AB45" s="5">
        <v>3.3E-3</v>
      </c>
      <c r="AC45" t="s">
        <v>1162</v>
      </c>
      <c r="AD45" t="s">
        <v>1178</v>
      </c>
    </row>
    <row r="46" spans="1:30" hidden="1" x14ac:dyDescent="0.55000000000000004">
      <c r="A46">
        <v>900908153</v>
      </c>
      <c r="B46">
        <v>10</v>
      </c>
      <c r="C46">
        <v>115207</v>
      </c>
      <c r="D46" t="s">
        <v>1160</v>
      </c>
      <c r="E46">
        <v>0.18</v>
      </c>
      <c r="F46">
        <v>2</v>
      </c>
      <c r="G46">
        <v>404788</v>
      </c>
      <c r="H46">
        <v>29085019</v>
      </c>
      <c r="I46">
        <v>31386</v>
      </c>
      <c r="J46">
        <v>96750</v>
      </c>
      <c r="K46">
        <v>0</v>
      </c>
      <c r="L46">
        <v>76605</v>
      </c>
      <c r="M46">
        <v>215477</v>
      </c>
      <c r="N46">
        <v>9614324</v>
      </c>
      <c r="O46">
        <v>15720</v>
      </c>
      <c r="P46">
        <v>13752</v>
      </c>
      <c r="Q46">
        <v>0</v>
      </c>
      <c r="R46">
        <v>6368</v>
      </c>
      <c r="S46" t="s">
        <v>1161</v>
      </c>
      <c r="T46" s="5">
        <v>4.3E-3</v>
      </c>
      <c r="U46" t="s">
        <v>1162</v>
      </c>
      <c r="V46" s="5">
        <v>2.8999999999999998E-3</v>
      </c>
      <c r="W46" t="s">
        <v>1163</v>
      </c>
      <c r="X46" s="5">
        <v>1E-3</v>
      </c>
      <c r="Y46" t="s">
        <v>1162</v>
      </c>
      <c r="Z46" s="5">
        <v>1.5E-3</v>
      </c>
      <c r="AA46" t="s">
        <v>1164</v>
      </c>
      <c r="AB46" s="5">
        <v>3.2000000000000002E-3</v>
      </c>
      <c r="AC46" t="s">
        <v>1162</v>
      </c>
      <c r="AD46" t="s">
        <v>1172</v>
      </c>
    </row>
    <row r="47" spans="1:30" hidden="1" x14ac:dyDescent="0.55000000000000004">
      <c r="A47">
        <v>900943305</v>
      </c>
      <c r="B47">
        <v>12</v>
      </c>
      <c r="C47">
        <v>115207</v>
      </c>
      <c r="D47" t="s">
        <v>1160</v>
      </c>
      <c r="E47">
        <v>0.18</v>
      </c>
      <c r="F47">
        <v>2</v>
      </c>
      <c r="G47">
        <v>259548</v>
      </c>
      <c r="H47">
        <v>29230247</v>
      </c>
      <c r="I47">
        <v>13071</v>
      </c>
      <c r="J47">
        <v>85417</v>
      </c>
      <c r="K47">
        <v>0</v>
      </c>
      <c r="L47">
        <v>71401</v>
      </c>
      <c r="M47">
        <v>76872</v>
      </c>
      <c r="N47">
        <v>9752917</v>
      </c>
      <c r="O47">
        <v>0</v>
      </c>
      <c r="P47">
        <v>6095</v>
      </c>
      <c r="Q47">
        <v>0</v>
      </c>
      <c r="R47">
        <v>5874</v>
      </c>
      <c r="S47" t="s">
        <v>1161</v>
      </c>
      <c r="T47" s="5">
        <v>3.3E-3</v>
      </c>
      <c r="U47" t="s">
        <v>1162</v>
      </c>
      <c r="V47" s="5">
        <v>5.9999999999999995E-4</v>
      </c>
      <c r="W47" t="s">
        <v>1163</v>
      </c>
      <c r="X47" s="5">
        <v>4.0000000000000002E-4</v>
      </c>
      <c r="Y47" t="s">
        <v>1162</v>
      </c>
      <c r="Z47" s="5">
        <v>0</v>
      </c>
      <c r="AA47" t="s">
        <v>1164</v>
      </c>
      <c r="AB47" s="5">
        <v>2.8E-3</v>
      </c>
      <c r="AC47" t="s">
        <v>1162</v>
      </c>
      <c r="AD47" t="s">
        <v>1171</v>
      </c>
    </row>
    <row r="48" spans="1:30" hidden="1" x14ac:dyDescent="0.55000000000000004">
      <c r="A48">
        <v>901060437</v>
      </c>
      <c r="B48">
        <v>9</v>
      </c>
      <c r="C48">
        <v>115207</v>
      </c>
      <c r="D48" t="s">
        <v>1160</v>
      </c>
      <c r="E48">
        <v>0.18</v>
      </c>
      <c r="F48">
        <v>2</v>
      </c>
      <c r="G48">
        <v>431688</v>
      </c>
      <c r="H48">
        <v>29058284</v>
      </c>
      <c r="I48">
        <v>45436</v>
      </c>
      <c r="J48">
        <v>103168</v>
      </c>
      <c r="K48">
        <v>0</v>
      </c>
      <c r="L48">
        <v>74778</v>
      </c>
      <c r="M48">
        <v>240843</v>
      </c>
      <c r="N48">
        <v>9589080</v>
      </c>
      <c r="O48">
        <v>29763</v>
      </c>
      <c r="P48">
        <v>19934</v>
      </c>
      <c r="Q48">
        <v>0</v>
      </c>
      <c r="R48">
        <v>7518</v>
      </c>
      <c r="S48" t="s">
        <v>1161</v>
      </c>
      <c r="T48" s="5">
        <v>5.0000000000000001E-3</v>
      </c>
      <c r="U48" t="s">
        <v>1162</v>
      </c>
      <c r="V48" s="5">
        <v>5.0000000000000001E-3</v>
      </c>
      <c r="W48" t="s">
        <v>1163</v>
      </c>
      <c r="X48" s="5">
        <v>1.5E-3</v>
      </c>
      <c r="Y48" t="s">
        <v>1162</v>
      </c>
      <c r="Z48" s="5">
        <v>3.0000000000000001E-3</v>
      </c>
      <c r="AA48" t="s">
        <v>1164</v>
      </c>
      <c r="AB48" s="5">
        <v>3.3999999999999998E-3</v>
      </c>
      <c r="AC48" t="s">
        <v>1162</v>
      </c>
      <c r="AD48" t="s">
        <v>1180</v>
      </c>
    </row>
    <row r="49" spans="1:30" hidden="1" x14ac:dyDescent="0.55000000000000004">
      <c r="A49">
        <v>901066762</v>
      </c>
      <c r="B49">
        <v>5</v>
      </c>
      <c r="C49">
        <v>115207</v>
      </c>
      <c r="D49" t="s">
        <v>1160</v>
      </c>
      <c r="E49">
        <v>0.18</v>
      </c>
      <c r="F49">
        <v>2</v>
      </c>
      <c r="G49">
        <v>384322</v>
      </c>
      <c r="H49">
        <v>29105842</v>
      </c>
      <c r="I49">
        <v>41328</v>
      </c>
      <c r="J49">
        <v>98056</v>
      </c>
      <c r="K49">
        <v>0</v>
      </c>
      <c r="L49">
        <v>76724</v>
      </c>
      <c r="M49">
        <v>195114</v>
      </c>
      <c r="N49">
        <v>9635015</v>
      </c>
      <c r="O49">
        <v>25662</v>
      </c>
      <c r="P49">
        <v>16722</v>
      </c>
      <c r="Q49">
        <v>0</v>
      </c>
      <c r="R49">
        <v>7878</v>
      </c>
      <c r="S49" t="s">
        <v>1161</v>
      </c>
      <c r="T49" s="5">
        <v>4.7000000000000002E-3</v>
      </c>
      <c r="U49" t="s">
        <v>1162</v>
      </c>
      <c r="V49" s="5">
        <v>4.3E-3</v>
      </c>
      <c r="W49" t="s">
        <v>1163</v>
      </c>
      <c r="X49" s="5">
        <v>1.4E-3</v>
      </c>
      <c r="Y49" t="s">
        <v>1162</v>
      </c>
      <c r="Z49" s="5">
        <v>2.5999999999999999E-3</v>
      </c>
      <c r="AA49" t="s">
        <v>1164</v>
      </c>
      <c r="AB49" s="5">
        <v>3.3E-3</v>
      </c>
      <c r="AC49" t="s">
        <v>1162</v>
      </c>
      <c r="AD49" t="s">
        <v>1181</v>
      </c>
    </row>
    <row r="50" spans="1:30" x14ac:dyDescent="0.55000000000000004">
      <c r="A50">
        <v>901168519</v>
      </c>
      <c r="B50">
        <v>17</v>
      </c>
      <c r="C50">
        <v>115208</v>
      </c>
      <c r="D50" t="s">
        <v>1160</v>
      </c>
      <c r="E50">
        <v>0.18</v>
      </c>
      <c r="F50">
        <v>2</v>
      </c>
      <c r="G50">
        <v>363934</v>
      </c>
      <c r="H50">
        <v>29126432</v>
      </c>
      <c r="I50">
        <v>31835</v>
      </c>
      <c r="J50">
        <v>94552</v>
      </c>
      <c r="K50">
        <v>0</v>
      </c>
      <c r="L50">
        <v>74918</v>
      </c>
      <c r="M50">
        <v>174552</v>
      </c>
      <c r="N50">
        <v>9655512</v>
      </c>
      <c r="O50">
        <v>16153</v>
      </c>
      <c r="P50">
        <v>12178</v>
      </c>
      <c r="Q50">
        <v>0</v>
      </c>
      <c r="R50">
        <v>6512</v>
      </c>
      <c r="S50" t="s">
        <v>1161</v>
      </c>
      <c r="T50" s="5">
        <v>4.1999999999999997E-3</v>
      </c>
      <c r="U50" t="s">
        <v>1162</v>
      </c>
      <c r="V50" s="5">
        <v>2.8E-3</v>
      </c>
      <c r="W50" t="s">
        <v>1163</v>
      </c>
      <c r="X50" s="5">
        <v>1E-3</v>
      </c>
      <c r="Y50" t="s">
        <v>1162</v>
      </c>
      <c r="Z50" s="5">
        <v>1.6000000000000001E-3</v>
      </c>
      <c r="AA50" t="s">
        <v>1164</v>
      </c>
      <c r="AB50" s="5">
        <v>3.2000000000000002E-3</v>
      </c>
      <c r="AC50" t="s">
        <v>1162</v>
      </c>
      <c r="AD50" t="s">
        <v>1173</v>
      </c>
    </row>
    <row r="51" spans="1:30" hidden="1" x14ac:dyDescent="0.55000000000000004">
      <c r="A51">
        <v>901235830</v>
      </c>
      <c r="B51">
        <v>13</v>
      </c>
      <c r="C51">
        <v>115207</v>
      </c>
      <c r="D51" t="s">
        <v>1160</v>
      </c>
      <c r="E51">
        <v>0.18</v>
      </c>
      <c r="F51">
        <v>2</v>
      </c>
      <c r="G51">
        <v>474546</v>
      </c>
      <c r="H51">
        <v>29015227</v>
      </c>
      <c r="I51">
        <v>37830</v>
      </c>
      <c r="J51">
        <v>107376</v>
      </c>
      <c r="K51">
        <v>0</v>
      </c>
      <c r="L51">
        <v>74201</v>
      </c>
      <c r="M51">
        <v>283839</v>
      </c>
      <c r="N51">
        <v>9545920</v>
      </c>
      <c r="O51">
        <v>22157</v>
      </c>
      <c r="P51">
        <v>24311</v>
      </c>
      <c r="Q51">
        <v>0</v>
      </c>
      <c r="R51">
        <v>8551</v>
      </c>
      <c r="S51" t="s">
        <v>1161</v>
      </c>
      <c r="T51" s="5">
        <v>4.8999999999999998E-3</v>
      </c>
      <c r="U51" t="s">
        <v>1162</v>
      </c>
      <c r="V51" s="5">
        <v>4.7000000000000002E-3</v>
      </c>
      <c r="W51" t="s">
        <v>1163</v>
      </c>
      <c r="X51" s="5">
        <v>1.1999999999999999E-3</v>
      </c>
      <c r="Y51" t="s">
        <v>1162</v>
      </c>
      <c r="Z51" s="5">
        <v>2.2000000000000001E-3</v>
      </c>
      <c r="AA51" t="s">
        <v>1164</v>
      </c>
      <c r="AB51" s="5">
        <v>3.5999999999999999E-3</v>
      </c>
      <c r="AC51" t="s">
        <v>1162</v>
      </c>
      <c r="AD51" t="s">
        <v>1176</v>
      </c>
    </row>
    <row r="52" spans="1:30" hidden="1" x14ac:dyDescent="0.55000000000000004">
      <c r="A52">
        <v>901251288</v>
      </c>
      <c r="B52">
        <v>3</v>
      </c>
      <c r="C52">
        <v>115207</v>
      </c>
      <c r="D52" t="s">
        <v>1160</v>
      </c>
      <c r="E52">
        <v>0.18</v>
      </c>
      <c r="F52">
        <v>2</v>
      </c>
      <c r="G52">
        <v>478661</v>
      </c>
      <c r="H52">
        <v>29011418</v>
      </c>
      <c r="I52">
        <v>33938</v>
      </c>
      <c r="J52">
        <v>103429</v>
      </c>
      <c r="K52">
        <v>0</v>
      </c>
      <c r="L52">
        <v>77479</v>
      </c>
      <c r="M52">
        <v>289003</v>
      </c>
      <c r="N52">
        <v>9541050</v>
      </c>
      <c r="O52">
        <v>18278</v>
      </c>
      <c r="P52">
        <v>19309</v>
      </c>
      <c r="Q52">
        <v>0</v>
      </c>
      <c r="R52">
        <v>9241</v>
      </c>
      <c r="S52" t="s">
        <v>1161</v>
      </c>
      <c r="T52" s="5">
        <v>4.5999999999999999E-3</v>
      </c>
      <c r="U52" t="s">
        <v>1162</v>
      </c>
      <c r="V52" s="5">
        <v>3.8E-3</v>
      </c>
      <c r="W52" t="s">
        <v>1163</v>
      </c>
      <c r="X52" s="5">
        <v>1.1000000000000001E-3</v>
      </c>
      <c r="Y52" t="s">
        <v>1162</v>
      </c>
      <c r="Z52" s="5">
        <v>1.8E-3</v>
      </c>
      <c r="AA52" t="s">
        <v>1164</v>
      </c>
      <c r="AB52" s="5">
        <v>3.5000000000000001E-3</v>
      </c>
      <c r="AC52" t="s">
        <v>1162</v>
      </c>
      <c r="AD52" t="s">
        <v>1182</v>
      </c>
    </row>
    <row r="53" spans="1:30" hidden="1" x14ac:dyDescent="0.55000000000000004">
      <c r="A53">
        <v>1200421958</v>
      </c>
      <c r="B53">
        <v>8</v>
      </c>
      <c r="C53">
        <v>153607</v>
      </c>
      <c r="D53" t="s">
        <v>1160</v>
      </c>
      <c r="E53">
        <v>0.18</v>
      </c>
      <c r="F53">
        <v>3</v>
      </c>
      <c r="G53">
        <v>536882</v>
      </c>
      <c r="H53">
        <v>38778466</v>
      </c>
      <c r="I53">
        <v>25884</v>
      </c>
      <c r="J53">
        <v>103867</v>
      </c>
      <c r="K53">
        <v>0</v>
      </c>
      <c r="L53">
        <v>81403</v>
      </c>
      <c r="M53">
        <v>166691</v>
      </c>
      <c r="N53">
        <v>9660886</v>
      </c>
      <c r="O53">
        <v>592</v>
      </c>
      <c r="P53">
        <v>8470</v>
      </c>
      <c r="Q53">
        <v>0</v>
      </c>
      <c r="R53">
        <v>8004</v>
      </c>
      <c r="S53" t="s">
        <v>1161</v>
      </c>
      <c r="T53" s="5">
        <v>3.3E-3</v>
      </c>
      <c r="U53" t="s">
        <v>1162</v>
      </c>
      <c r="V53" s="5">
        <v>8.9999999999999998E-4</v>
      </c>
      <c r="W53" t="s">
        <v>1163</v>
      </c>
      <c r="X53" s="5">
        <v>5.9999999999999995E-4</v>
      </c>
      <c r="Y53" t="s">
        <v>1162</v>
      </c>
      <c r="Z53" s="5">
        <v>0</v>
      </c>
      <c r="AA53" t="s">
        <v>1164</v>
      </c>
      <c r="AB53" s="5">
        <v>2.5999999999999999E-3</v>
      </c>
      <c r="AC53" t="s">
        <v>1162</v>
      </c>
      <c r="AD53" t="s">
        <v>1169</v>
      </c>
    </row>
    <row r="54" spans="1:30" hidden="1" x14ac:dyDescent="0.55000000000000004">
      <c r="A54">
        <v>1200539676</v>
      </c>
      <c r="B54">
        <v>11</v>
      </c>
      <c r="C54">
        <v>153607</v>
      </c>
      <c r="D54" t="s">
        <v>1160</v>
      </c>
      <c r="E54">
        <v>0.18</v>
      </c>
      <c r="F54">
        <v>3</v>
      </c>
      <c r="G54">
        <v>580297</v>
      </c>
      <c r="H54">
        <v>38739466</v>
      </c>
      <c r="I54">
        <v>24931</v>
      </c>
      <c r="J54">
        <v>102369</v>
      </c>
      <c r="K54">
        <v>0</v>
      </c>
      <c r="L54">
        <v>82643</v>
      </c>
      <c r="M54">
        <v>188360</v>
      </c>
      <c r="N54">
        <v>9641554</v>
      </c>
      <c r="O54">
        <v>305</v>
      </c>
      <c r="P54">
        <v>7769</v>
      </c>
      <c r="Q54">
        <v>0</v>
      </c>
      <c r="R54">
        <v>7533</v>
      </c>
      <c r="S54" t="s">
        <v>1161</v>
      </c>
      <c r="T54" s="5">
        <v>3.2000000000000002E-3</v>
      </c>
      <c r="U54" t="s">
        <v>1162</v>
      </c>
      <c r="V54" s="5">
        <v>8.0000000000000004E-4</v>
      </c>
      <c r="W54" t="s">
        <v>1163</v>
      </c>
      <c r="X54" s="5">
        <v>5.9999999999999995E-4</v>
      </c>
      <c r="Y54" t="s">
        <v>1162</v>
      </c>
      <c r="Z54" s="5">
        <v>0</v>
      </c>
      <c r="AA54" t="s">
        <v>1164</v>
      </c>
      <c r="AB54" s="5">
        <v>2.5999999999999999E-3</v>
      </c>
      <c r="AC54" t="s">
        <v>1162</v>
      </c>
      <c r="AD54" t="s">
        <v>1170</v>
      </c>
    </row>
    <row r="55" spans="1:30" hidden="1" x14ac:dyDescent="0.55000000000000004">
      <c r="A55">
        <v>1200585654</v>
      </c>
      <c r="B55">
        <v>2</v>
      </c>
      <c r="C55">
        <v>153607</v>
      </c>
      <c r="D55" t="s">
        <v>1160</v>
      </c>
      <c r="E55">
        <v>0.18</v>
      </c>
      <c r="F55">
        <v>3</v>
      </c>
      <c r="G55">
        <v>546315</v>
      </c>
      <c r="H55">
        <v>38768900</v>
      </c>
      <c r="I55">
        <v>32060</v>
      </c>
      <c r="J55">
        <v>101192</v>
      </c>
      <c r="K55">
        <v>0</v>
      </c>
      <c r="L55">
        <v>78837</v>
      </c>
      <c r="M55">
        <v>166412</v>
      </c>
      <c r="N55">
        <v>9661094</v>
      </c>
      <c r="O55">
        <v>1140</v>
      </c>
      <c r="P55">
        <v>6499</v>
      </c>
      <c r="Q55">
        <v>0</v>
      </c>
      <c r="R55">
        <v>5929</v>
      </c>
      <c r="S55" t="s">
        <v>1161</v>
      </c>
      <c r="T55" s="5">
        <v>3.3E-3</v>
      </c>
      <c r="U55" t="s">
        <v>1162</v>
      </c>
      <c r="V55" s="5">
        <v>6.9999999999999999E-4</v>
      </c>
      <c r="W55" t="s">
        <v>1163</v>
      </c>
      <c r="X55" s="5">
        <v>8.0000000000000004E-4</v>
      </c>
      <c r="Y55" t="s">
        <v>1162</v>
      </c>
      <c r="Z55" s="5">
        <v>1E-4</v>
      </c>
      <c r="AA55" t="s">
        <v>1164</v>
      </c>
      <c r="AB55" s="5">
        <v>2.5000000000000001E-3</v>
      </c>
      <c r="AC55" t="s">
        <v>1162</v>
      </c>
      <c r="AD55" t="s">
        <v>1171</v>
      </c>
    </row>
    <row r="56" spans="1:30" hidden="1" x14ac:dyDescent="0.55000000000000004">
      <c r="A56">
        <v>1200600788</v>
      </c>
      <c r="B56">
        <v>6</v>
      </c>
      <c r="C56">
        <v>153607</v>
      </c>
      <c r="D56" t="s">
        <v>1160</v>
      </c>
      <c r="E56">
        <v>0.18</v>
      </c>
      <c r="F56">
        <v>3</v>
      </c>
      <c r="G56">
        <v>702345</v>
      </c>
      <c r="H56">
        <v>38617826</v>
      </c>
      <c r="I56">
        <v>51796</v>
      </c>
      <c r="J56">
        <v>118774</v>
      </c>
      <c r="K56">
        <v>0</v>
      </c>
      <c r="L56">
        <v>82058</v>
      </c>
      <c r="M56">
        <v>228662</v>
      </c>
      <c r="N56">
        <v>9601437</v>
      </c>
      <c r="O56">
        <v>6681</v>
      </c>
      <c r="P56">
        <v>10020</v>
      </c>
      <c r="Q56">
        <v>0</v>
      </c>
      <c r="R56">
        <v>5880</v>
      </c>
      <c r="S56" t="s">
        <v>1161</v>
      </c>
      <c r="T56" s="5">
        <v>4.3E-3</v>
      </c>
      <c r="U56" t="s">
        <v>1162</v>
      </c>
      <c r="V56" s="5">
        <v>1.6000000000000001E-3</v>
      </c>
      <c r="W56" t="s">
        <v>1163</v>
      </c>
      <c r="X56" s="5">
        <v>1.2999999999999999E-3</v>
      </c>
      <c r="Y56" t="s">
        <v>1162</v>
      </c>
      <c r="Z56" s="5">
        <v>5.9999999999999995E-4</v>
      </c>
      <c r="AA56" t="s">
        <v>1164</v>
      </c>
      <c r="AB56" s="5">
        <v>3.0000000000000001E-3</v>
      </c>
      <c r="AC56" t="s">
        <v>1162</v>
      </c>
      <c r="AD56" t="s">
        <v>1183</v>
      </c>
    </row>
    <row r="57" spans="1:30" hidden="1" x14ac:dyDescent="0.55000000000000004">
      <c r="A57">
        <v>1200697202</v>
      </c>
      <c r="B57">
        <v>4</v>
      </c>
      <c r="C57">
        <v>153607</v>
      </c>
      <c r="D57" t="s">
        <v>1160</v>
      </c>
      <c r="E57">
        <v>0.18</v>
      </c>
      <c r="F57">
        <v>3</v>
      </c>
      <c r="G57">
        <v>350819</v>
      </c>
      <c r="H57">
        <v>38968731</v>
      </c>
      <c r="I57">
        <v>20904</v>
      </c>
      <c r="J57">
        <v>93196</v>
      </c>
      <c r="K57">
        <v>0</v>
      </c>
      <c r="L57">
        <v>78492</v>
      </c>
      <c r="M57">
        <v>81376</v>
      </c>
      <c r="N57">
        <v>9748338</v>
      </c>
      <c r="O57">
        <v>2611</v>
      </c>
      <c r="P57">
        <v>5977</v>
      </c>
      <c r="Q57">
        <v>0</v>
      </c>
      <c r="R57">
        <v>5904</v>
      </c>
      <c r="S57" t="s">
        <v>1161</v>
      </c>
      <c r="T57" s="5">
        <v>2.8999999999999998E-3</v>
      </c>
      <c r="U57" t="s">
        <v>1162</v>
      </c>
      <c r="V57" s="5">
        <v>8.0000000000000004E-4</v>
      </c>
      <c r="W57" t="s">
        <v>1163</v>
      </c>
      <c r="X57" s="5">
        <v>5.0000000000000001E-4</v>
      </c>
      <c r="Y57" t="s">
        <v>1162</v>
      </c>
      <c r="Z57" s="5">
        <v>2.0000000000000001E-4</v>
      </c>
      <c r="AA57" t="s">
        <v>1164</v>
      </c>
      <c r="AB57" s="5">
        <v>2.3E-3</v>
      </c>
      <c r="AC57" t="s">
        <v>1162</v>
      </c>
      <c r="AD57" t="s">
        <v>1171</v>
      </c>
    </row>
    <row r="58" spans="1:30" hidden="1" x14ac:dyDescent="0.55000000000000004">
      <c r="A58">
        <v>1200731392</v>
      </c>
      <c r="B58">
        <v>1</v>
      </c>
      <c r="C58">
        <v>153607</v>
      </c>
      <c r="D58" t="s">
        <v>1160</v>
      </c>
      <c r="E58">
        <v>0.18</v>
      </c>
      <c r="F58">
        <v>3</v>
      </c>
      <c r="G58">
        <v>658847</v>
      </c>
      <c r="H58">
        <v>38661129</v>
      </c>
      <c r="I58">
        <v>33532</v>
      </c>
      <c r="J58">
        <v>113023</v>
      </c>
      <c r="K58">
        <v>0</v>
      </c>
      <c r="L58">
        <v>83846</v>
      </c>
      <c r="M58">
        <v>213598</v>
      </c>
      <c r="N58">
        <v>9616422</v>
      </c>
      <c r="O58">
        <v>590</v>
      </c>
      <c r="P58">
        <v>6742</v>
      </c>
      <c r="Q58">
        <v>0</v>
      </c>
      <c r="R58">
        <v>6033</v>
      </c>
      <c r="S58" t="s">
        <v>1161</v>
      </c>
      <c r="T58" s="5">
        <v>3.7000000000000002E-3</v>
      </c>
      <c r="U58" t="s">
        <v>1162</v>
      </c>
      <c r="V58" s="5">
        <v>6.9999999999999999E-4</v>
      </c>
      <c r="W58" t="s">
        <v>1163</v>
      </c>
      <c r="X58" s="5">
        <v>8.0000000000000004E-4</v>
      </c>
      <c r="Y58" t="s">
        <v>1162</v>
      </c>
      <c r="Z58" s="5">
        <v>0</v>
      </c>
      <c r="AA58" t="s">
        <v>1164</v>
      </c>
      <c r="AB58" s="5">
        <v>2.8E-3</v>
      </c>
      <c r="AC58" t="s">
        <v>1162</v>
      </c>
      <c r="AD58" t="s">
        <v>1171</v>
      </c>
    </row>
    <row r="59" spans="1:30" hidden="1" x14ac:dyDescent="0.55000000000000004">
      <c r="A59">
        <v>1200750973</v>
      </c>
      <c r="B59">
        <v>7</v>
      </c>
      <c r="C59">
        <v>153607</v>
      </c>
      <c r="D59" t="s">
        <v>1160</v>
      </c>
      <c r="E59">
        <v>0.18</v>
      </c>
      <c r="F59">
        <v>3</v>
      </c>
      <c r="G59">
        <v>602867</v>
      </c>
      <c r="H59">
        <v>38716978</v>
      </c>
      <c r="I59">
        <v>35959</v>
      </c>
      <c r="J59">
        <v>105482</v>
      </c>
      <c r="K59">
        <v>0</v>
      </c>
      <c r="L59">
        <v>80841</v>
      </c>
      <c r="M59">
        <v>188886</v>
      </c>
      <c r="N59">
        <v>9641027</v>
      </c>
      <c r="O59">
        <v>380</v>
      </c>
      <c r="P59">
        <v>6323</v>
      </c>
      <c r="Q59">
        <v>0</v>
      </c>
      <c r="R59">
        <v>5929</v>
      </c>
      <c r="S59" t="s">
        <v>1161</v>
      </c>
      <c r="T59" s="5">
        <v>3.5000000000000001E-3</v>
      </c>
      <c r="U59" t="s">
        <v>1162</v>
      </c>
      <c r="V59" s="5">
        <v>5.9999999999999995E-4</v>
      </c>
      <c r="W59" t="s">
        <v>1163</v>
      </c>
      <c r="X59" s="5">
        <v>8.9999999999999998E-4</v>
      </c>
      <c r="Y59" t="s">
        <v>1162</v>
      </c>
      <c r="Z59" s="5">
        <v>0</v>
      </c>
      <c r="AA59" t="s">
        <v>1164</v>
      </c>
      <c r="AB59" s="5">
        <v>2.5999999999999999E-3</v>
      </c>
      <c r="AC59" t="s">
        <v>1162</v>
      </c>
      <c r="AD59" t="s">
        <v>1171</v>
      </c>
    </row>
    <row r="60" spans="1:30" hidden="1" x14ac:dyDescent="0.55000000000000004">
      <c r="A60">
        <v>1200799312</v>
      </c>
      <c r="B60">
        <v>14</v>
      </c>
      <c r="C60">
        <v>153607</v>
      </c>
      <c r="D60" t="s">
        <v>1160</v>
      </c>
      <c r="E60">
        <v>0.18</v>
      </c>
      <c r="F60">
        <v>3</v>
      </c>
      <c r="G60">
        <v>552588</v>
      </c>
      <c r="H60">
        <v>38762717</v>
      </c>
      <c r="I60">
        <v>31795</v>
      </c>
      <c r="J60">
        <v>105949</v>
      </c>
      <c r="K60">
        <v>0</v>
      </c>
      <c r="L60">
        <v>87787</v>
      </c>
      <c r="M60">
        <v>165524</v>
      </c>
      <c r="N60">
        <v>9662054</v>
      </c>
      <c r="O60">
        <v>304</v>
      </c>
      <c r="P60">
        <v>6856</v>
      </c>
      <c r="Q60">
        <v>0</v>
      </c>
      <c r="R60">
        <v>6622</v>
      </c>
      <c r="S60" t="s">
        <v>1161</v>
      </c>
      <c r="T60" s="5">
        <v>3.5000000000000001E-3</v>
      </c>
      <c r="U60" t="s">
        <v>1162</v>
      </c>
      <c r="V60" s="5">
        <v>6.9999999999999999E-4</v>
      </c>
      <c r="W60" t="s">
        <v>1163</v>
      </c>
      <c r="X60" s="5">
        <v>8.0000000000000004E-4</v>
      </c>
      <c r="Y60" t="s">
        <v>1162</v>
      </c>
      <c r="Z60" s="5">
        <v>0</v>
      </c>
      <c r="AA60" t="s">
        <v>1164</v>
      </c>
      <c r="AB60" s="5">
        <v>2.5999999999999999E-3</v>
      </c>
      <c r="AC60" t="s">
        <v>1162</v>
      </c>
      <c r="AD60" t="s">
        <v>1171</v>
      </c>
    </row>
    <row r="61" spans="1:30" hidden="1" x14ac:dyDescent="0.55000000000000004">
      <c r="A61">
        <v>1200813294</v>
      </c>
      <c r="B61">
        <v>15</v>
      </c>
      <c r="C61">
        <v>153607</v>
      </c>
      <c r="D61" t="s">
        <v>1160</v>
      </c>
      <c r="E61">
        <v>0.18</v>
      </c>
      <c r="F61">
        <v>3</v>
      </c>
      <c r="G61">
        <v>792479</v>
      </c>
      <c r="H61">
        <v>38527014</v>
      </c>
      <c r="I61">
        <v>66351</v>
      </c>
      <c r="J61">
        <v>127228</v>
      </c>
      <c r="K61">
        <v>0</v>
      </c>
      <c r="L61">
        <v>83667</v>
      </c>
      <c r="M61">
        <v>313886</v>
      </c>
      <c r="N61">
        <v>9515834</v>
      </c>
      <c r="O61">
        <v>35289</v>
      </c>
      <c r="P61">
        <v>22231</v>
      </c>
      <c r="Q61">
        <v>0</v>
      </c>
      <c r="R61">
        <v>6864</v>
      </c>
      <c r="S61" t="s">
        <v>1161</v>
      </c>
      <c r="T61" s="5">
        <v>4.8999999999999998E-3</v>
      </c>
      <c r="U61" t="s">
        <v>1162</v>
      </c>
      <c r="V61" s="5">
        <v>5.7999999999999996E-3</v>
      </c>
      <c r="W61" t="s">
        <v>1163</v>
      </c>
      <c r="X61" s="5">
        <v>1.6000000000000001E-3</v>
      </c>
      <c r="Y61" t="s">
        <v>1162</v>
      </c>
      <c r="Z61" s="5">
        <v>3.5000000000000001E-3</v>
      </c>
      <c r="AA61" t="s">
        <v>1164</v>
      </c>
      <c r="AB61" s="5">
        <v>3.2000000000000002E-3</v>
      </c>
      <c r="AC61" t="s">
        <v>1162</v>
      </c>
      <c r="AD61" t="s">
        <v>1184</v>
      </c>
    </row>
    <row r="62" spans="1:30" hidden="1" x14ac:dyDescent="0.55000000000000004">
      <c r="A62">
        <v>1200829965</v>
      </c>
      <c r="B62">
        <v>16</v>
      </c>
      <c r="C62">
        <v>153608</v>
      </c>
      <c r="D62" t="s">
        <v>1160</v>
      </c>
      <c r="E62">
        <v>0.18</v>
      </c>
      <c r="F62">
        <v>3</v>
      </c>
      <c r="G62">
        <v>644942</v>
      </c>
      <c r="H62">
        <v>38674927</v>
      </c>
      <c r="I62">
        <v>32606</v>
      </c>
      <c r="J62">
        <v>107461</v>
      </c>
      <c r="K62">
        <v>0</v>
      </c>
      <c r="L62">
        <v>81636</v>
      </c>
      <c r="M62">
        <v>209453</v>
      </c>
      <c r="N62">
        <v>9620394</v>
      </c>
      <c r="O62">
        <v>306</v>
      </c>
      <c r="P62">
        <v>9139</v>
      </c>
      <c r="Q62">
        <v>0</v>
      </c>
      <c r="R62">
        <v>8903</v>
      </c>
      <c r="S62" t="s">
        <v>1161</v>
      </c>
      <c r="T62" s="5">
        <v>3.5000000000000001E-3</v>
      </c>
      <c r="U62" t="s">
        <v>1162</v>
      </c>
      <c r="V62" s="5">
        <v>8.9999999999999998E-4</v>
      </c>
      <c r="W62" t="s">
        <v>1163</v>
      </c>
      <c r="X62" s="5">
        <v>8.0000000000000004E-4</v>
      </c>
      <c r="Y62" t="s">
        <v>1162</v>
      </c>
      <c r="Z62" s="5">
        <v>0</v>
      </c>
      <c r="AA62" t="s">
        <v>1164</v>
      </c>
      <c r="AB62" s="5">
        <v>2.7000000000000001E-3</v>
      </c>
      <c r="AC62" t="s">
        <v>1162</v>
      </c>
      <c r="AD62" t="s">
        <v>1185</v>
      </c>
    </row>
    <row r="63" spans="1:30" hidden="1" x14ac:dyDescent="0.55000000000000004">
      <c r="A63">
        <v>1200905682</v>
      </c>
      <c r="B63">
        <v>10</v>
      </c>
      <c r="C63">
        <v>153607</v>
      </c>
      <c r="D63" t="s">
        <v>1160</v>
      </c>
      <c r="E63">
        <v>0.18</v>
      </c>
      <c r="F63">
        <v>3</v>
      </c>
      <c r="G63">
        <v>593160</v>
      </c>
      <c r="H63">
        <v>38726560</v>
      </c>
      <c r="I63">
        <v>31690</v>
      </c>
      <c r="J63">
        <v>104516</v>
      </c>
      <c r="K63">
        <v>0</v>
      </c>
      <c r="L63">
        <v>84135</v>
      </c>
      <c r="M63">
        <v>188369</v>
      </c>
      <c r="N63">
        <v>9641541</v>
      </c>
      <c r="O63">
        <v>304</v>
      </c>
      <c r="P63">
        <v>7766</v>
      </c>
      <c r="Q63">
        <v>0</v>
      </c>
      <c r="R63">
        <v>7530</v>
      </c>
      <c r="S63" t="s">
        <v>1161</v>
      </c>
      <c r="T63" s="5">
        <v>3.3999999999999998E-3</v>
      </c>
      <c r="U63" t="s">
        <v>1162</v>
      </c>
      <c r="V63" s="5">
        <v>8.0000000000000004E-4</v>
      </c>
      <c r="W63" t="s">
        <v>1163</v>
      </c>
      <c r="X63" s="5">
        <v>8.0000000000000004E-4</v>
      </c>
      <c r="Y63" t="s">
        <v>1162</v>
      </c>
      <c r="Z63" s="5">
        <v>0</v>
      </c>
      <c r="AA63" t="s">
        <v>1164</v>
      </c>
      <c r="AB63" s="5">
        <v>2.5999999999999999E-3</v>
      </c>
      <c r="AC63" t="s">
        <v>1162</v>
      </c>
      <c r="AD63" t="s">
        <v>1170</v>
      </c>
    </row>
    <row r="64" spans="1:30" hidden="1" x14ac:dyDescent="0.55000000000000004">
      <c r="A64">
        <v>1200942083</v>
      </c>
      <c r="B64">
        <v>12</v>
      </c>
      <c r="C64">
        <v>153607</v>
      </c>
      <c r="D64" t="s">
        <v>1160</v>
      </c>
      <c r="E64">
        <v>0.18</v>
      </c>
      <c r="F64">
        <v>3</v>
      </c>
      <c r="G64">
        <v>336557</v>
      </c>
      <c r="H64">
        <v>38982955</v>
      </c>
      <c r="I64">
        <v>13071</v>
      </c>
      <c r="J64">
        <v>91512</v>
      </c>
      <c r="K64">
        <v>0</v>
      </c>
      <c r="L64">
        <v>77275</v>
      </c>
      <c r="M64">
        <v>77006</v>
      </c>
      <c r="N64">
        <v>9752708</v>
      </c>
      <c r="O64">
        <v>0</v>
      </c>
      <c r="P64">
        <v>6095</v>
      </c>
      <c r="Q64">
        <v>0</v>
      </c>
      <c r="R64">
        <v>5874</v>
      </c>
      <c r="S64" t="s">
        <v>1161</v>
      </c>
      <c r="T64" s="5">
        <v>2.5999999999999999E-3</v>
      </c>
      <c r="U64" t="s">
        <v>1162</v>
      </c>
      <c r="V64" s="5">
        <v>5.9999999999999995E-4</v>
      </c>
      <c r="W64" t="s">
        <v>1163</v>
      </c>
      <c r="X64" s="5">
        <v>2.9999999999999997E-4</v>
      </c>
      <c r="Y64" t="s">
        <v>1162</v>
      </c>
      <c r="Z64" s="5">
        <v>0</v>
      </c>
      <c r="AA64" t="s">
        <v>1164</v>
      </c>
      <c r="AB64" s="5">
        <v>2.3E-3</v>
      </c>
      <c r="AC64" t="s">
        <v>1162</v>
      </c>
      <c r="AD64" t="s">
        <v>1171</v>
      </c>
    </row>
    <row r="65" spans="1:30" hidden="1" x14ac:dyDescent="0.55000000000000004">
      <c r="A65">
        <v>1201058155</v>
      </c>
      <c r="B65">
        <v>9</v>
      </c>
      <c r="C65">
        <v>153607</v>
      </c>
      <c r="D65" t="s">
        <v>1160</v>
      </c>
      <c r="E65">
        <v>0.18</v>
      </c>
      <c r="F65">
        <v>3</v>
      </c>
      <c r="G65">
        <v>624884</v>
      </c>
      <c r="H65">
        <v>38694997</v>
      </c>
      <c r="I65">
        <v>47337</v>
      </c>
      <c r="J65">
        <v>110567</v>
      </c>
      <c r="K65">
        <v>0</v>
      </c>
      <c r="L65">
        <v>80968</v>
      </c>
      <c r="M65">
        <v>193193</v>
      </c>
      <c r="N65">
        <v>9636713</v>
      </c>
      <c r="O65">
        <v>1901</v>
      </c>
      <c r="P65">
        <v>7399</v>
      </c>
      <c r="Q65">
        <v>0</v>
      </c>
      <c r="R65">
        <v>6190</v>
      </c>
      <c r="S65" t="s">
        <v>1161</v>
      </c>
      <c r="T65" s="5">
        <v>4.0000000000000001E-3</v>
      </c>
      <c r="U65" t="s">
        <v>1162</v>
      </c>
      <c r="V65" s="5">
        <v>8.9999999999999998E-4</v>
      </c>
      <c r="W65" t="s">
        <v>1163</v>
      </c>
      <c r="X65" s="5">
        <v>1.1999999999999999E-3</v>
      </c>
      <c r="Y65" t="s">
        <v>1162</v>
      </c>
      <c r="Z65" s="5">
        <v>1E-4</v>
      </c>
      <c r="AA65" t="s">
        <v>1164</v>
      </c>
      <c r="AB65" s="5">
        <v>2.8E-3</v>
      </c>
      <c r="AC65" t="s">
        <v>1162</v>
      </c>
      <c r="AD65" t="s">
        <v>1170</v>
      </c>
    </row>
    <row r="66" spans="1:30" hidden="1" x14ac:dyDescent="0.55000000000000004">
      <c r="A66">
        <v>1201064739</v>
      </c>
      <c r="B66">
        <v>5</v>
      </c>
      <c r="C66">
        <v>153607</v>
      </c>
      <c r="D66" t="s">
        <v>1160</v>
      </c>
      <c r="E66">
        <v>0.18</v>
      </c>
      <c r="F66">
        <v>3</v>
      </c>
      <c r="G66">
        <v>534429</v>
      </c>
      <c r="H66">
        <v>38785842</v>
      </c>
      <c r="I66">
        <v>43230</v>
      </c>
      <c r="J66">
        <v>105965</v>
      </c>
      <c r="K66">
        <v>0</v>
      </c>
      <c r="L66">
        <v>83428</v>
      </c>
      <c r="M66">
        <v>150104</v>
      </c>
      <c r="N66">
        <v>9680000</v>
      </c>
      <c r="O66">
        <v>1902</v>
      </c>
      <c r="P66">
        <v>7909</v>
      </c>
      <c r="Q66">
        <v>0</v>
      </c>
      <c r="R66">
        <v>6704</v>
      </c>
      <c r="S66" t="s">
        <v>1161</v>
      </c>
      <c r="T66" s="5">
        <v>3.7000000000000002E-3</v>
      </c>
      <c r="U66" t="s">
        <v>1162</v>
      </c>
      <c r="V66" s="5">
        <v>8.9999999999999998E-4</v>
      </c>
      <c r="W66" t="s">
        <v>1163</v>
      </c>
      <c r="X66" s="5">
        <v>1E-3</v>
      </c>
      <c r="Y66" t="s">
        <v>1162</v>
      </c>
      <c r="Z66" s="5">
        <v>1E-4</v>
      </c>
      <c r="AA66" t="s">
        <v>1164</v>
      </c>
      <c r="AB66" s="5">
        <v>2.5999999999999999E-3</v>
      </c>
      <c r="AC66" t="s">
        <v>1162</v>
      </c>
      <c r="AD66" t="s">
        <v>1169</v>
      </c>
    </row>
    <row r="67" spans="1:30" x14ac:dyDescent="0.55000000000000004">
      <c r="A67">
        <v>1201167564</v>
      </c>
      <c r="B67">
        <v>17</v>
      </c>
      <c r="C67">
        <v>153608</v>
      </c>
      <c r="D67" t="s">
        <v>1160</v>
      </c>
      <c r="E67">
        <v>0.18</v>
      </c>
      <c r="F67">
        <v>3</v>
      </c>
      <c r="G67">
        <v>527071</v>
      </c>
      <c r="H67">
        <v>38793413</v>
      </c>
      <c r="I67">
        <v>44071</v>
      </c>
      <c r="J67">
        <v>105752</v>
      </c>
      <c r="K67">
        <v>0</v>
      </c>
      <c r="L67">
        <v>80694</v>
      </c>
      <c r="M67">
        <v>163134</v>
      </c>
      <c r="N67">
        <v>9666981</v>
      </c>
      <c r="O67">
        <v>12236</v>
      </c>
      <c r="P67">
        <v>11200</v>
      </c>
      <c r="Q67">
        <v>0</v>
      </c>
      <c r="R67">
        <v>5776</v>
      </c>
      <c r="S67" t="s">
        <v>1161</v>
      </c>
      <c r="T67" s="5">
        <v>3.8E-3</v>
      </c>
      <c r="U67" t="s">
        <v>1162</v>
      </c>
      <c r="V67" s="5">
        <v>2.3E-3</v>
      </c>
      <c r="W67" t="s">
        <v>1163</v>
      </c>
      <c r="X67" s="5">
        <v>1.1000000000000001E-3</v>
      </c>
      <c r="Y67" t="s">
        <v>1162</v>
      </c>
      <c r="Z67" s="5">
        <v>1.1999999999999999E-3</v>
      </c>
      <c r="AA67" t="s">
        <v>1164</v>
      </c>
      <c r="AB67" s="5">
        <v>2.5999999999999999E-3</v>
      </c>
      <c r="AC67" t="s">
        <v>1162</v>
      </c>
      <c r="AD67" t="s">
        <v>1174</v>
      </c>
    </row>
    <row r="68" spans="1:30" hidden="1" x14ac:dyDescent="0.55000000000000004">
      <c r="A68">
        <v>1201233647</v>
      </c>
      <c r="B68">
        <v>13</v>
      </c>
      <c r="C68">
        <v>153607</v>
      </c>
      <c r="D68" t="s">
        <v>1160</v>
      </c>
      <c r="E68">
        <v>0.18</v>
      </c>
      <c r="F68">
        <v>3</v>
      </c>
      <c r="G68">
        <v>717955</v>
      </c>
      <c r="H68">
        <v>38601526</v>
      </c>
      <c r="I68">
        <v>42046</v>
      </c>
      <c r="J68">
        <v>116762</v>
      </c>
      <c r="K68">
        <v>0</v>
      </c>
      <c r="L68">
        <v>80913</v>
      </c>
      <c r="M68">
        <v>243406</v>
      </c>
      <c r="N68">
        <v>9586299</v>
      </c>
      <c r="O68">
        <v>4216</v>
      </c>
      <c r="P68">
        <v>9386</v>
      </c>
      <c r="Q68">
        <v>0</v>
      </c>
      <c r="R68">
        <v>6712</v>
      </c>
      <c r="S68" t="s">
        <v>1161</v>
      </c>
      <c r="T68" s="5">
        <v>4.0000000000000001E-3</v>
      </c>
      <c r="U68" t="s">
        <v>1162</v>
      </c>
      <c r="V68" s="5">
        <v>1.2999999999999999E-3</v>
      </c>
      <c r="W68" t="s">
        <v>1163</v>
      </c>
      <c r="X68" s="5">
        <v>1E-3</v>
      </c>
      <c r="Y68" t="s">
        <v>1162</v>
      </c>
      <c r="Z68" s="5">
        <v>4.0000000000000002E-4</v>
      </c>
      <c r="AA68" t="s">
        <v>1164</v>
      </c>
      <c r="AB68" s="5">
        <v>2.8999999999999998E-3</v>
      </c>
      <c r="AC68" t="s">
        <v>1162</v>
      </c>
      <c r="AD68" t="s">
        <v>1185</v>
      </c>
    </row>
    <row r="69" spans="1:30" hidden="1" x14ac:dyDescent="0.55000000000000004">
      <c r="A69">
        <v>1201248892</v>
      </c>
      <c r="B69">
        <v>3</v>
      </c>
      <c r="C69">
        <v>153607</v>
      </c>
      <c r="D69" t="s">
        <v>1160</v>
      </c>
      <c r="E69">
        <v>0.18</v>
      </c>
      <c r="F69">
        <v>3</v>
      </c>
      <c r="G69">
        <v>736040</v>
      </c>
      <c r="H69">
        <v>38584082</v>
      </c>
      <c r="I69">
        <v>35992</v>
      </c>
      <c r="J69">
        <v>110747</v>
      </c>
      <c r="K69">
        <v>0</v>
      </c>
      <c r="L69">
        <v>83408</v>
      </c>
      <c r="M69">
        <v>257376</v>
      </c>
      <c r="N69">
        <v>9572664</v>
      </c>
      <c r="O69">
        <v>2054</v>
      </c>
      <c r="P69">
        <v>7318</v>
      </c>
      <c r="Q69">
        <v>0</v>
      </c>
      <c r="R69">
        <v>5929</v>
      </c>
      <c r="S69" t="s">
        <v>1161</v>
      </c>
      <c r="T69" s="5">
        <v>3.7000000000000002E-3</v>
      </c>
      <c r="U69" t="s">
        <v>1162</v>
      </c>
      <c r="V69" s="5">
        <v>8.9999999999999998E-4</v>
      </c>
      <c r="W69" t="s">
        <v>1163</v>
      </c>
      <c r="X69" s="5">
        <v>8.9999999999999998E-4</v>
      </c>
      <c r="Y69" t="s">
        <v>1162</v>
      </c>
      <c r="Z69" s="5">
        <v>2.0000000000000001E-4</v>
      </c>
      <c r="AA69" t="s">
        <v>1164</v>
      </c>
      <c r="AB69" s="5">
        <v>2.8E-3</v>
      </c>
      <c r="AC69" t="s">
        <v>1162</v>
      </c>
      <c r="AD69" t="s">
        <v>1170</v>
      </c>
    </row>
    <row r="70" spans="1:30" hidden="1" x14ac:dyDescent="0.55000000000000004">
      <c r="A70">
        <v>1500424528</v>
      </c>
      <c r="B70">
        <v>8</v>
      </c>
      <c r="C70">
        <v>192007</v>
      </c>
      <c r="D70" t="s">
        <v>1160</v>
      </c>
      <c r="E70">
        <v>0.18</v>
      </c>
      <c r="F70">
        <v>4</v>
      </c>
      <c r="G70">
        <v>702371</v>
      </c>
      <c r="H70">
        <v>48440672</v>
      </c>
      <c r="I70">
        <v>27785</v>
      </c>
      <c r="J70">
        <v>121651</v>
      </c>
      <c r="K70">
        <v>0</v>
      </c>
      <c r="L70">
        <v>97971</v>
      </c>
      <c r="M70">
        <v>165486</v>
      </c>
      <c r="N70">
        <v>9662206</v>
      </c>
      <c r="O70">
        <v>1901</v>
      </c>
      <c r="P70">
        <v>17784</v>
      </c>
      <c r="Q70">
        <v>0</v>
      </c>
      <c r="R70">
        <v>16568</v>
      </c>
      <c r="S70" t="s">
        <v>1161</v>
      </c>
      <c r="T70" s="5">
        <v>3.0000000000000001E-3</v>
      </c>
      <c r="U70" t="s">
        <v>1162</v>
      </c>
      <c r="V70" s="5">
        <v>2E-3</v>
      </c>
      <c r="W70" t="s">
        <v>1163</v>
      </c>
      <c r="X70" s="5">
        <v>5.0000000000000001E-4</v>
      </c>
      <c r="Y70" t="s">
        <v>1162</v>
      </c>
      <c r="Z70" s="5">
        <v>1E-4</v>
      </c>
      <c r="AA70" t="s">
        <v>1164</v>
      </c>
      <c r="AB70" s="5">
        <v>2.3999999999999998E-3</v>
      </c>
      <c r="AC70" t="s">
        <v>1162</v>
      </c>
      <c r="AD70" t="s">
        <v>1186</v>
      </c>
    </row>
    <row r="71" spans="1:30" hidden="1" x14ac:dyDescent="0.55000000000000004">
      <c r="A71">
        <v>1500541878</v>
      </c>
      <c r="B71">
        <v>11</v>
      </c>
      <c r="C71">
        <v>192007</v>
      </c>
      <c r="D71" t="s">
        <v>1160</v>
      </c>
      <c r="E71">
        <v>0.18</v>
      </c>
      <c r="F71">
        <v>4</v>
      </c>
      <c r="G71">
        <v>760380</v>
      </c>
      <c r="H71">
        <v>48387099</v>
      </c>
      <c r="I71">
        <v>25159</v>
      </c>
      <c r="J71">
        <v>116454</v>
      </c>
      <c r="K71">
        <v>0</v>
      </c>
      <c r="L71">
        <v>96526</v>
      </c>
      <c r="M71">
        <v>180080</v>
      </c>
      <c r="N71">
        <v>9647633</v>
      </c>
      <c r="O71">
        <v>228</v>
      </c>
      <c r="P71">
        <v>14085</v>
      </c>
      <c r="Q71">
        <v>0</v>
      </c>
      <c r="R71">
        <v>13883</v>
      </c>
      <c r="S71" t="s">
        <v>1161</v>
      </c>
      <c r="T71" s="5">
        <v>2.8E-3</v>
      </c>
      <c r="U71" t="s">
        <v>1162</v>
      </c>
      <c r="V71" s="5">
        <v>1.4E-3</v>
      </c>
      <c r="W71" t="s">
        <v>1163</v>
      </c>
      <c r="X71" s="5">
        <v>5.0000000000000001E-4</v>
      </c>
      <c r="Y71" t="s">
        <v>1162</v>
      </c>
      <c r="Z71" s="5">
        <v>0</v>
      </c>
      <c r="AA71" t="s">
        <v>1164</v>
      </c>
      <c r="AB71" s="5">
        <v>2.3E-3</v>
      </c>
      <c r="AC71" t="s">
        <v>1162</v>
      </c>
      <c r="AD71" t="s">
        <v>1187</v>
      </c>
    </row>
    <row r="72" spans="1:30" hidden="1" x14ac:dyDescent="0.55000000000000004">
      <c r="A72">
        <v>1500587020</v>
      </c>
      <c r="B72">
        <v>2</v>
      </c>
      <c r="C72">
        <v>192007</v>
      </c>
      <c r="D72" t="s">
        <v>1160</v>
      </c>
      <c r="E72">
        <v>0.18</v>
      </c>
      <c r="F72">
        <v>4</v>
      </c>
      <c r="G72">
        <v>710395</v>
      </c>
      <c r="H72">
        <v>48432529</v>
      </c>
      <c r="I72">
        <v>33960</v>
      </c>
      <c r="J72">
        <v>108341</v>
      </c>
      <c r="K72">
        <v>0</v>
      </c>
      <c r="L72">
        <v>84766</v>
      </c>
      <c r="M72">
        <v>164077</v>
      </c>
      <c r="N72">
        <v>9663629</v>
      </c>
      <c r="O72">
        <v>1900</v>
      </c>
      <c r="P72">
        <v>7149</v>
      </c>
      <c r="Q72">
        <v>0</v>
      </c>
      <c r="R72">
        <v>5929</v>
      </c>
      <c r="S72" t="s">
        <v>1161</v>
      </c>
      <c r="T72" s="5">
        <v>2.8E-3</v>
      </c>
      <c r="U72" t="s">
        <v>1162</v>
      </c>
      <c r="V72" s="5">
        <v>8.9999999999999998E-4</v>
      </c>
      <c r="W72" t="s">
        <v>1163</v>
      </c>
      <c r="X72" s="5">
        <v>5.9999999999999995E-4</v>
      </c>
      <c r="Y72" t="s">
        <v>1162</v>
      </c>
      <c r="Z72" s="5">
        <v>1E-4</v>
      </c>
      <c r="AA72" t="s">
        <v>1164</v>
      </c>
      <c r="AB72" s="5">
        <v>2.2000000000000001E-3</v>
      </c>
      <c r="AC72" t="s">
        <v>1162</v>
      </c>
      <c r="AD72" t="s">
        <v>1170</v>
      </c>
    </row>
    <row r="73" spans="1:30" hidden="1" x14ac:dyDescent="0.55000000000000004">
      <c r="A73">
        <v>1500603288</v>
      </c>
      <c r="B73">
        <v>6</v>
      </c>
      <c r="C73">
        <v>192007</v>
      </c>
      <c r="D73" t="s">
        <v>1160</v>
      </c>
      <c r="E73">
        <v>0.18</v>
      </c>
      <c r="F73">
        <v>4</v>
      </c>
      <c r="G73">
        <v>994725</v>
      </c>
      <c r="H73">
        <v>48155578</v>
      </c>
      <c r="I73">
        <v>111379</v>
      </c>
      <c r="J73">
        <v>155207</v>
      </c>
      <c r="K73">
        <v>0</v>
      </c>
      <c r="L73">
        <v>92405</v>
      </c>
      <c r="M73">
        <v>292377</v>
      </c>
      <c r="N73">
        <v>9537752</v>
      </c>
      <c r="O73">
        <v>59583</v>
      </c>
      <c r="P73">
        <v>36433</v>
      </c>
      <c r="Q73">
        <v>0</v>
      </c>
      <c r="R73">
        <v>10347</v>
      </c>
      <c r="S73" t="s">
        <v>1161</v>
      </c>
      <c r="T73" s="5">
        <v>5.4000000000000003E-3</v>
      </c>
      <c r="U73" t="s">
        <v>1162</v>
      </c>
      <c r="V73" s="5">
        <v>9.7000000000000003E-3</v>
      </c>
      <c r="W73" t="s">
        <v>1163</v>
      </c>
      <c r="X73" s="5">
        <v>2.2000000000000001E-3</v>
      </c>
      <c r="Y73" t="s">
        <v>1162</v>
      </c>
      <c r="Z73" s="5">
        <v>6.0000000000000001E-3</v>
      </c>
      <c r="AA73" t="s">
        <v>1164</v>
      </c>
      <c r="AB73" s="5">
        <v>3.0999999999999999E-3</v>
      </c>
      <c r="AC73" t="s">
        <v>1162</v>
      </c>
      <c r="AD73" t="s">
        <v>1188</v>
      </c>
    </row>
    <row r="74" spans="1:30" hidden="1" x14ac:dyDescent="0.55000000000000004">
      <c r="A74">
        <v>1500698311</v>
      </c>
      <c r="B74">
        <v>4</v>
      </c>
      <c r="C74">
        <v>192007</v>
      </c>
      <c r="D74" t="s">
        <v>1160</v>
      </c>
      <c r="E74">
        <v>0.18</v>
      </c>
      <c r="F74">
        <v>4</v>
      </c>
      <c r="G74">
        <v>432477</v>
      </c>
      <c r="H74">
        <v>48716868</v>
      </c>
      <c r="I74">
        <v>23515</v>
      </c>
      <c r="J74">
        <v>99173</v>
      </c>
      <c r="K74">
        <v>0</v>
      </c>
      <c r="L74">
        <v>84396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1161</v>
      </c>
      <c r="T74" s="5">
        <v>2.3999999999999998E-3</v>
      </c>
      <c r="U74" t="s">
        <v>1162</v>
      </c>
      <c r="V74" s="5">
        <v>8.0000000000000004E-4</v>
      </c>
      <c r="W74" t="s">
        <v>1163</v>
      </c>
      <c r="X74" s="5">
        <v>4.0000000000000002E-4</v>
      </c>
      <c r="Y74" t="s">
        <v>1162</v>
      </c>
      <c r="Z74" s="5">
        <v>2.0000000000000001E-4</v>
      </c>
      <c r="AA74" t="s">
        <v>1164</v>
      </c>
      <c r="AB74" s="5">
        <v>2E-3</v>
      </c>
      <c r="AC74" t="s">
        <v>1162</v>
      </c>
      <c r="AD74" t="s">
        <v>1171</v>
      </c>
    </row>
    <row r="75" spans="1:30" hidden="1" x14ac:dyDescent="0.55000000000000004">
      <c r="A75">
        <v>1500732752</v>
      </c>
      <c r="B75">
        <v>1</v>
      </c>
      <c r="C75">
        <v>192007</v>
      </c>
      <c r="D75" t="s">
        <v>1160</v>
      </c>
      <c r="E75">
        <v>0.18</v>
      </c>
      <c r="F75">
        <v>4</v>
      </c>
      <c r="G75">
        <v>862094</v>
      </c>
      <c r="H75">
        <v>48285598</v>
      </c>
      <c r="I75">
        <v>33834</v>
      </c>
      <c r="J75">
        <v>119189</v>
      </c>
      <c r="K75">
        <v>0</v>
      </c>
      <c r="L75">
        <v>89774</v>
      </c>
      <c r="M75">
        <v>203244</v>
      </c>
      <c r="N75">
        <v>9624469</v>
      </c>
      <c r="O75">
        <v>302</v>
      </c>
      <c r="P75">
        <v>6166</v>
      </c>
      <c r="Q75">
        <v>0</v>
      </c>
      <c r="R75">
        <v>5928</v>
      </c>
      <c r="S75" t="s">
        <v>1161</v>
      </c>
      <c r="T75" s="5">
        <v>3.0999999999999999E-3</v>
      </c>
      <c r="U75" t="s">
        <v>1162</v>
      </c>
      <c r="V75" s="5">
        <v>5.9999999999999995E-4</v>
      </c>
      <c r="W75" t="s">
        <v>1163</v>
      </c>
      <c r="X75" s="5">
        <v>5.9999999999999995E-4</v>
      </c>
      <c r="Y75" t="s">
        <v>1162</v>
      </c>
      <c r="Z75" s="5">
        <v>0</v>
      </c>
      <c r="AA75" t="s">
        <v>1164</v>
      </c>
      <c r="AB75" s="5">
        <v>2.3999999999999998E-3</v>
      </c>
      <c r="AC75" t="s">
        <v>1162</v>
      </c>
      <c r="AD75" t="s">
        <v>1171</v>
      </c>
    </row>
    <row r="76" spans="1:30" hidden="1" x14ac:dyDescent="0.55000000000000004">
      <c r="A76">
        <v>1500753531</v>
      </c>
      <c r="B76">
        <v>7</v>
      </c>
      <c r="C76">
        <v>192007</v>
      </c>
      <c r="D76" t="s">
        <v>1160</v>
      </c>
      <c r="E76">
        <v>0.18</v>
      </c>
      <c r="F76">
        <v>4</v>
      </c>
      <c r="G76">
        <v>794428</v>
      </c>
      <c r="H76">
        <v>48355381</v>
      </c>
      <c r="I76">
        <v>38724</v>
      </c>
      <c r="J76">
        <v>121441</v>
      </c>
      <c r="K76">
        <v>0</v>
      </c>
      <c r="L76">
        <v>94366</v>
      </c>
      <c r="M76">
        <v>191558</v>
      </c>
      <c r="N76">
        <v>9638403</v>
      </c>
      <c r="O76">
        <v>2765</v>
      </c>
      <c r="P76">
        <v>15959</v>
      </c>
      <c r="Q76">
        <v>0</v>
      </c>
      <c r="R76">
        <v>13525</v>
      </c>
      <c r="S76" t="s">
        <v>1161</v>
      </c>
      <c r="T76" s="5">
        <v>3.2000000000000002E-3</v>
      </c>
      <c r="U76" t="s">
        <v>1162</v>
      </c>
      <c r="V76" s="5">
        <v>1.9E-3</v>
      </c>
      <c r="W76" t="s">
        <v>1163</v>
      </c>
      <c r="X76" s="5">
        <v>6.9999999999999999E-4</v>
      </c>
      <c r="Y76" t="s">
        <v>1162</v>
      </c>
      <c r="Z76" s="5">
        <v>2.0000000000000001E-4</v>
      </c>
      <c r="AA76" t="s">
        <v>1164</v>
      </c>
      <c r="AB76" s="5">
        <v>2.3999999999999998E-3</v>
      </c>
      <c r="AC76" t="s">
        <v>1162</v>
      </c>
      <c r="AD76" t="s">
        <v>1177</v>
      </c>
    </row>
    <row r="77" spans="1:30" hidden="1" x14ac:dyDescent="0.55000000000000004">
      <c r="A77">
        <v>1500801861</v>
      </c>
      <c r="B77">
        <v>14</v>
      </c>
      <c r="C77">
        <v>192007</v>
      </c>
      <c r="D77" t="s">
        <v>1160</v>
      </c>
      <c r="E77">
        <v>0.18</v>
      </c>
      <c r="F77">
        <v>4</v>
      </c>
      <c r="G77">
        <v>717666</v>
      </c>
      <c r="H77">
        <v>48425338</v>
      </c>
      <c r="I77">
        <v>33696</v>
      </c>
      <c r="J77">
        <v>118504</v>
      </c>
      <c r="K77">
        <v>0</v>
      </c>
      <c r="L77">
        <v>99136</v>
      </c>
      <c r="M77">
        <v>165075</v>
      </c>
      <c r="N77">
        <v>9662621</v>
      </c>
      <c r="O77">
        <v>1901</v>
      </c>
      <c r="P77">
        <v>12555</v>
      </c>
      <c r="Q77">
        <v>0</v>
      </c>
      <c r="R77">
        <v>11349</v>
      </c>
      <c r="S77" t="s">
        <v>1161</v>
      </c>
      <c r="T77" s="5">
        <v>3.0000000000000001E-3</v>
      </c>
      <c r="U77" t="s">
        <v>1162</v>
      </c>
      <c r="V77" s="5">
        <v>1.4E-3</v>
      </c>
      <c r="W77" t="s">
        <v>1163</v>
      </c>
      <c r="X77" s="5">
        <v>5.9999999999999995E-4</v>
      </c>
      <c r="Y77" t="s">
        <v>1162</v>
      </c>
      <c r="Z77" s="5">
        <v>1E-4</v>
      </c>
      <c r="AA77" t="s">
        <v>1164</v>
      </c>
      <c r="AB77" s="5">
        <v>2.3999999999999998E-3</v>
      </c>
      <c r="AC77" t="s">
        <v>1162</v>
      </c>
      <c r="AD77" t="s">
        <v>1173</v>
      </c>
    </row>
    <row r="78" spans="1:30" hidden="1" x14ac:dyDescent="0.55000000000000004">
      <c r="A78">
        <v>1500815189</v>
      </c>
      <c r="B78">
        <v>15</v>
      </c>
      <c r="C78">
        <v>192007</v>
      </c>
      <c r="D78" t="s">
        <v>1160</v>
      </c>
      <c r="E78">
        <v>0.18</v>
      </c>
      <c r="F78">
        <v>4</v>
      </c>
      <c r="G78">
        <v>1080439</v>
      </c>
      <c r="H78">
        <v>48068819</v>
      </c>
      <c r="I78">
        <v>97017</v>
      </c>
      <c r="J78">
        <v>150512</v>
      </c>
      <c r="K78">
        <v>0</v>
      </c>
      <c r="L78">
        <v>94797</v>
      </c>
      <c r="M78">
        <v>287957</v>
      </c>
      <c r="N78">
        <v>9541805</v>
      </c>
      <c r="O78">
        <v>30666</v>
      </c>
      <c r="P78">
        <v>23284</v>
      </c>
      <c r="Q78">
        <v>0</v>
      </c>
      <c r="R78">
        <v>11130</v>
      </c>
      <c r="S78" t="s">
        <v>1161</v>
      </c>
      <c r="T78" s="5">
        <v>5.0000000000000001E-3</v>
      </c>
      <c r="U78" t="s">
        <v>1162</v>
      </c>
      <c r="V78" s="5">
        <v>5.4000000000000003E-3</v>
      </c>
      <c r="W78" t="s">
        <v>1163</v>
      </c>
      <c r="X78" s="5">
        <v>1.9E-3</v>
      </c>
      <c r="Y78" t="s">
        <v>1162</v>
      </c>
      <c r="Z78" s="5">
        <v>3.0999999999999999E-3</v>
      </c>
      <c r="AA78" t="s">
        <v>1164</v>
      </c>
      <c r="AB78" s="5">
        <v>3.0000000000000001E-3</v>
      </c>
      <c r="AC78" t="s">
        <v>1162</v>
      </c>
      <c r="AD78" t="s">
        <v>1189</v>
      </c>
    </row>
    <row r="79" spans="1:30" hidden="1" x14ac:dyDescent="0.55000000000000004">
      <c r="A79">
        <v>1500831669</v>
      </c>
      <c r="B79">
        <v>16</v>
      </c>
      <c r="C79">
        <v>192008</v>
      </c>
      <c r="D79" t="s">
        <v>1160</v>
      </c>
      <c r="E79">
        <v>0.18</v>
      </c>
      <c r="F79">
        <v>4</v>
      </c>
      <c r="G79">
        <v>849634</v>
      </c>
      <c r="H79">
        <v>48297812</v>
      </c>
      <c r="I79">
        <v>34506</v>
      </c>
      <c r="J79">
        <v>114561</v>
      </c>
      <c r="K79">
        <v>0</v>
      </c>
      <c r="L79">
        <v>87535</v>
      </c>
      <c r="M79">
        <v>204689</v>
      </c>
      <c r="N79">
        <v>9622885</v>
      </c>
      <c r="O79">
        <v>1900</v>
      </c>
      <c r="P79">
        <v>7100</v>
      </c>
      <c r="Q79">
        <v>0</v>
      </c>
      <c r="R79">
        <v>5899</v>
      </c>
      <c r="S79" t="s">
        <v>1161</v>
      </c>
      <c r="T79" s="5">
        <v>3.0000000000000001E-3</v>
      </c>
      <c r="U79" t="s">
        <v>1162</v>
      </c>
      <c r="V79" s="5">
        <v>8.9999999999999998E-4</v>
      </c>
      <c r="W79" t="s">
        <v>1163</v>
      </c>
      <c r="X79" s="5">
        <v>6.9999999999999999E-4</v>
      </c>
      <c r="Y79" t="s">
        <v>1162</v>
      </c>
      <c r="Z79" s="5">
        <v>1E-4</v>
      </c>
      <c r="AA79" t="s">
        <v>1164</v>
      </c>
      <c r="AB79" s="5">
        <v>2.3E-3</v>
      </c>
      <c r="AC79" t="s">
        <v>1162</v>
      </c>
      <c r="AD79" t="s">
        <v>1170</v>
      </c>
    </row>
    <row r="80" spans="1:30" hidden="1" x14ac:dyDescent="0.55000000000000004">
      <c r="A80">
        <v>1500907395</v>
      </c>
      <c r="B80">
        <v>10</v>
      </c>
      <c r="C80">
        <v>192007</v>
      </c>
      <c r="D80" t="s">
        <v>1160</v>
      </c>
      <c r="E80">
        <v>0.18</v>
      </c>
      <c r="F80">
        <v>4</v>
      </c>
      <c r="G80">
        <v>776961</v>
      </c>
      <c r="H80">
        <v>48370493</v>
      </c>
      <c r="I80">
        <v>33590</v>
      </c>
      <c r="J80">
        <v>111622</v>
      </c>
      <c r="K80">
        <v>0</v>
      </c>
      <c r="L80">
        <v>90034</v>
      </c>
      <c r="M80">
        <v>183798</v>
      </c>
      <c r="N80">
        <v>9643933</v>
      </c>
      <c r="O80">
        <v>1900</v>
      </c>
      <c r="P80">
        <v>7106</v>
      </c>
      <c r="Q80">
        <v>0</v>
      </c>
      <c r="R80">
        <v>5899</v>
      </c>
      <c r="S80" t="s">
        <v>1161</v>
      </c>
      <c r="T80" s="5">
        <v>2.8999999999999998E-3</v>
      </c>
      <c r="U80" t="s">
        <v>1162</v>
      </c>
      <c r="V80" s="5">
        <v>8.9999999999999998E-4</v>
      </c>
      <c r="W80" t="s">
        <v>1163</v>
      </c>
      <c r="X80" s="5">
        <v>5.9999999999999995E-4</v>
      </c>
      <c r="Y80" t="s">
        <v>1162</v>
      </c>
      <c r="Z80" s="5">
        <v>1E-4</v>
      </c>
      <c r="AA80" t="s">
        <v>1164</v>
      </c>
      <c r="AB80" s="5">
        <v>2.2000000000000001E-3</v>
      </c>
      <c r="AC80" t="s">
        <v>1162</v>
      </c>
      <c r="AD80" t="s">
        <v>1170</v>
      </c>
    </row>
    <row r="81" spans="1:30" hidden="1" x14ac:dyDescent="0.55000000000000004">
      <c r="A81">
        <v>1500943312</v>
      </c>
      <c r="B81">
        <v>12</v>
      </c>
      <c r="C81">
        <v>192007</v>
      </c>
      <c r="D81" t="s">
        <v>1160</v>
      </c>
      <c r="E81">
        <v>0.18</v>
      </c>
      <c r="F81">
        <v>4</v>
      </c>
      <c r="G81">
        <v>413773</v>
      </c>
      <c r="H81">
        <v>48735532</v>
      </c>
      <c r="I81">
        <v>13071</v>
      </c>
      <c r="J81">
        <v>99636</v>
      </c>
      <c r="K81">
        <v>0</v>
      </c>
      <c r="L81">
        <v>85399</v>
      </c>
      <c r="M81">
        <v>77213</v>
      </c>
      <c r="N81">
        <v>9752577</v>
      </c>
      <c r="O81">
        <v>0</v>
      </c>
      <c r="P81">
        <v>8124</v>
      </c>
      <c r="Q81">
        <v>0</v>
      </c>
      <c r="R81">
        <v>8124</v>
      </c>
      <c r="S81" t="s">
        <v>1161</v>
      </c>
      <c r="T81" s="5">
        <v>2.2000000000000001E-3</v>
      </c>
      <c r="U81" t="s">
        <v>1162</v>
      </c>
      <c r="V81" s="5">
        <v>8.0000000000000004E-4</v>
      </c>
      <c r="W81" t="s">
        <v>1163</v>
      </c>
      <c r="X81" s="5">
        <v>2.0000000000000001E-4</v>
      </c>
      <c r="Y81" t="s">
        <v>1162</v>
      </c>
      <c r="Z81" s="5">
        <v>0</v>
      </c>
      <c r="AA81" t="s">
        <v>1164</v>
      </c>
      <c r="AB81" s="5">
        <v>2E-3</v>
      </c>
      <c r="AC81" t="s">
        <v>1162</v>
      </c>
      <c r="AD81" t="s">
        <v>1169</v>
      </c>
    </row>
    <row r="82" spans="1:30" hidden="1" x14ac:dyDescent="0.55000000000000004">
      <c r="A82">
        <v>1501060806</v>
      </c>
      <c r="B82">
        <v>9</v>
      </c>
      <c r="C82">
        <v>192007</v>
      </c>
      <c r="D82" t="s">
        <v>1160</v>
      </c>
      <c r="E82">
        <v>0.18</v>
      </c>
      <c r="F82">
        <v>4</v>
      </c>
      <c r="G82">
        <v>823218</v>
      </c>
      <c r="H82">
        <v>48324502</v>
      </c>
      <c r="I82">
        <v>59572</v>
      </c>
      <c r="J82">
        <v>129671</v>
      </c>
      <c r="K82">
        <v>0</v>
      </c>
      <c r="L82">
        <v>94655</v>
      </c>
      <c r="M82">
        <v>198331</v>
      </c>
      <c r="N82">
        <v>9629505</v>
      </c>
      <c r="O82">
        <v>12235</v>
      </c>
      <c r="P82">
        <v>19104</v>
      </c>
      <c r="Q82">
        <v>0</v>
      </c>
      <c r="R82">
        <v>13687</v>
      </c>
      <c r="S82" t="s">
        <v>1161</v>
      </c>
      <c r="T82" s="5">
        <v>3.8E-3</v>
      </c>
      <c r="U82" t="s">
        <v>1162</v>
      </c>
      <c r="V82" s="5">
        <v>3.0999999999999999E-3</v>
      </c>
      <c r="W82" t="s">
        <v>1163</v>
      </c>
      <c r="X82" s="5">
        <v>1.1999999999999999E-3</v>
      </c>
      <c r="Y82" t="s">
        <v>1162</v>
      </c>
      <c r="Z82" s="5">
        <v>1.1999999999999999E-3</v>
      </c>
      <c r="AA82" t="s">
        <v>1164</v>
      </c>
      <c r="AB82" s="5">
        <v>2.5999999999999999E-3</v>
      </c>
      <c r="AC82" t="s">
        <v>1162</v>
      </c>
      <c r="AD82" t="s">
        <v>1182</v>
      </c>
    </row>
    <row r="83" spans="1:30" hidden="1" x14ac:dyDescent="0.55000000000000004">
      <c r="A83">
        <v>1501067460</v>
      </c>
      <c r="B83">
        <v>5</v>
      </c>
      <c r="C83">
        <v>192007</v>
      </c>
      <c r="D83" t="s">
        <v>1160</v>
      </c>
      <c r="E83">
        <v>0.18</v>
      </c>
      <c r="F83">
        <v>4</v>
      </c>
      <c r="G83">
        <v>742943</v>
      </c>
      <c r="H83">
        <v>48405076</v>
      </c>
      <c r="I83">
        <v>86960</v>
      </c>
      <c r="J83">
        <v>140383</v>
      </c>
      <c r="K83">
        <v>0</v>
      </c>
      <c r="L83">
        <v>97584</v>
      </c>
      <c r="M83">
        <v>208511</v>
      </c>
      <c r="N83">
        <v>9619234</v>
      </c>
      <c r="O83">
        <v>43730</v>
      </c>
      <c r="P83">
        <v>34418</v>
      </c>
      <c r="Q83">
        <v>0</v>
      </c>
      <c r="R83">
        <v>14156</v>
      </c>
      <c r="S83" t="s">
        <v>1161</v>
      </c>
      <c r="T83" s="5">
        <v>4.5999999999999999E-3</v>
      </c>
      <c r="U83" t="s">
        <v>1162</v>
      </c>
      <c r="V83" s="5">
        <v>7.9000000000000008E-3</v>
      </c>
      <c r="W83" t="s">
        <v>1163</v>
      </c>
      <c r="X83" s="5">
        <v>1.6999999999999999E-3</v>
      </c>
      <c r="Y83" t="s">
        <v>1162</v>
      </c>
      <c r="Z83" s="5">
        <v>4.4000000000000003E-3</v>
      </c>
      <c r="AA83" t="s">
        <v>1164</v>
      </c>
      <c r="AB83" s="5">
        <v>2.8E-3</v>
      </c>
      <c r="AC83" t="s">
        <v>1162</v>
      </c>
      <c r="AD83" t="s">
        <v>1190</v>
      </c>
    </row>
    <row r="84" spans="1:30" x14ac:dyDescent="0.55000000000000004">
      <c r="A84">
        <v>1501168619</v>
      </c>
      <c r="B84">
        <v>17</v>
      </c>
      <c r="C84">
        <v>192008</v>
      </c>
      <c r="D84" t="s">
        <v>1160</v>
      </c>
      <c r="E84">
        <v>0.18</v>
      </c>
      <c r="F84">
        <v>4</v>
      </c>
      <c r="G84">
        <v>672749</v>
      </c>
      <c r="H84">
        <v>48477647</v>
      </c>
      <c r="I84">
        <v>47035</v>
      </c>
      <c r="J84">
        <v>118610</v>
      </c>
      <c r="K84">
        <v>0</v>
      </c>
      <c r="L84">
        <v>92235</v>
      </c>
      <c r="M84">
        <v>145675</v>
      </c>
      <c r="N84">
        <v>9684234</v>
      </c>
      <c r="O84">
        <v>2964</v>
      </c>
      <c r="P84">
        <v>12858</v>
      </c>
      <c r="Q84">
        <v>0</v>
      </c>
      <c r="R84">
        <v>11541</v>
      </c>
      <c r="S84" t="s">
        <v>1161</v>
      </c>
      <c r="T84" s="5">
        <v>3.3E-3</v>
      </c>
      <c r="U84" t="s">
        <v>1162</v>
      </c>
      <c r="V84" s="5">
        <v>1.6000000000000001E-3</v>
      </c>
      <c r="W84" t="s">
        <v>1163</v>
      </c>
      <c r="X84" s="5">
        <v>8.9999999999999998E-4</v>
      </c>
      <c r="Y84" t="s">
        <v>1162</v>
      </c>
      <c r="Z84" s="5">
        <v>2.9999999999999997E-4</v>
      </c>
      <c r="AA84" t="s">
        <v>1164</v>
      </c>
      <c r="AB84" s="5">
        <v>2.3999999999999998E-3</v>
      </c>
      <c r="AC84" t="s">
        <v>1162</v>
      </c>
      <c r="AD84" t="s">
        <v>1172</v>
      </c>
    </row>
    <row r="85" spans="1:30" hidden="1" x14ac:dyDescent="0.55000000000000004">
      <c r="A85">
        <v>1501236217</v>
      </c>
      <c r="B85">
        <v>13</v>
      </c>
      <c r="C85">
        <v>192007</v>
      </c>
      <c r="D85" t="s">
        <v>1160</v>
      </c>
      <c r="E85">
        <v>0.18</v>
      </c>
      <c r="F85">
        <v>4</v>
      </c>
      <c r="G85">
        <v>957791</v>
      </c>
      <c r="H85">
        <v>48191873</v>
      </c>
      <c r="I85">
        <v>54275</v>
      </c>
      <c r="J85">
        <v>134879</v>
      </c>
      <c r="K85">
        <v>0</v>
      </c>
      <c r="L85">
        <v>93612</v>
      </c>
      <c r="M85">
        <v>239833</v>
      </c>
      <c r="N85">
        <v>9590347</v>
      </c>
      <c r="O85">
        <v>12229</v>
      </c>
      <c r="P85">
        <v>18117</v>
      </c>
      <c r="Q85">
        <v>0</v>
      </c>
      <c r="R85">
        <v>12699</v>
      </c>
      <c r="S85" t="s">
        <v>1161</v>
      </c>
      <c r="T85" s="5">
        <v>3.8E-3</v>
      </c>
      <c r="U85" t="s">
        <v>1162</v>
      </c>
      <c r="V85" s="5">
        <v>3.0000000000000001E-3</v>
      </c>
      <c r="W85" t="s">
        <v>1163</v>
      </c>
      <c r="X85" s="5">
        <v>1.1000000000000001E-3</v>
      </c>
      <c r="Y85" t="s">
        <v>1162</v>
      </c>
      <c r="Z85" s="5">
        <v>1.1999999999999999E-3</v>
      </c>
      <c r="AA85" t="s">
        <v>1164</v>
      </c>
      <c r="AB85" s="5">
        <v>2.7000000000000001E-3</v>
      </c>
      <c r="AC85" t="s">
        <v>1162</v>
      </c>
      <c r="AD85" t="s">
        <v>1186</v>
      </c>
    </row>
    <row r="86" spans="1:30" hidden="1" x14ac:dyDescent="0.55000000000000004">
      <c r="A86">
        <v>1501251976</v>
      </c>
      <c r="B86">
        <v>3</v>
      </c>
      <c r="C86">
        <v>192007</v>
      </c>
      <c r="D86" t="s">
        <v>1160</v>
      </c>
      <c r="E86">
        <v>0.18</v>
      </c>
      <c r="F86">
        <v>4</v>
      </c>
      <c r="G86">
        <v>1021074</v>
      </c>
      <c r="H86">
        <v>48129130</v>
      </c>
      <c r="I86">
        <v>63959</v>
      </c>
      <c r="J86">
        <v>137011</v>
      </c>
      <c r="K86">
        <v>0</v>
      </c>
      <c r="L86">
        <v>98534</v>
      </c>
      <c r="M86">
        <v>285031</v>
      </c>
      <c r="N86">
        <v>9545048</v>
      </c>
      <c r="O86">
        <v>27967</v>
      </c>
      <c r="P86">
        <v>26264</v>
      </c>
      <c r="Q86">
        <v>0</v>
      </c>
      <c r="R86">
        <v>15126</v>
      </c>
      <c r="S86" t="s">
        <v>1161</v>
      </c>
      <c r="T86" s="5">
        <v>4.0000000000000001E-3</v>
      </c>
      <c r="U86" t="s">
        <v>1162</v>
      </c>
      <c r="V86" s="5">
        <v>5.4999999999999997E-3</v>
      </c>
      <c r="W86" t="s">
        <v>1163</v>
      </c>
      <c r="X86" s="5">
        <v>1.2999999999999999E-3</v>
      </c>
      <c r="Y86" t="s">
        <v>1162</v>
      </c>
      <c r="Z86" s="5">
        <v>2.8E-3</v>
      </c>
      <c r="AA86" t="s">
        <v>1164</v>
      </c>
      <c r="AB86" s="5">
        <v>2.7000000000000001E-3</v>
      </c>
      <c r="AC86" t="s">
        <v>1162</v>
      </c>
      <c r="AD86" t="s">
        <v>1191</v>
      </c>
    </row>
    <row r="87" spans="1:30" hidden="1" x14ac:dyDescent="0.55000000000000004">
      <c r="A87">
        <v>1800423634</v>
      </c>
      <c r="B87">
        <v>8</v>
      </c>
      <c r="C87">
        <v>230407</v>
      </c>
      <c r="D87" t="s">
        <v>1160</v>
      </c>
      <c r="E87">
        <v>0.18</v>
      </c>
      <c r="F87">
        <v>5</v>
      </c>
      <c r="G87">
        <v>875723</v>
      </c>
      <c r="H87">
        <v>58097300</v>
      </c>
      <c r="I87">
        <v>30749</v>
      </c>
      <c r="J87">
        <v>146189</v>
      </c>
      <c r="K87">
        <v>0</v>
      </c>
      <c r="L87">
        <v>120005</v>
      </c>
      <c r="M87">
        <v>173349</v>
      </c>
      <c r="N87">
        <v>9656628</v>
      </c>
      <c r="O87">
        <v>2964</v>
      </c>
      <c r="P87">
        <v>24538</v>
      </c>
      <c r="Q87">
        <v>0</v>
      </c>
      <c r="R87">
        <v>22034</v>
      </c>
      <c r="S87" t="s">
        <v>1161</v>
      </c>
      <c r="T87" s="5">
        <v>3.0000000000000001E-3</v>
      </c>
      <c r="U87" t="s">
        <v>1162</v>
      </c>
      <c r="V87" s="5">
        <v>2.7000000000000001E-3</v>
      </c>
      <c r="W87" t="s">
        <v>1163</v>
      </c>
      <c r="X87" s="5">
        <v>5.0000000000000001E-4</v>
      </c>
      <c r="Y87" t="s">
        <v>1162</v>
      </c>
      <c r="Z87" s="5">
        <v>2.9999999999999997E-4</v>
      </c>
      <c r="AA87" t="s">
        <v>1164</v>
      </c>
      <c r="AB87" s="5">
        <v>2.3999999999999998E-3</v>
      </c>
      <c r="AC87" t="s">
        <v>1162</v>
      </c>
      <c r="AD87" t="s">
        <v>1176</v>
      </c>
    </row>
    <row r="88" spans="1:30" hidden="1" x14ac:dyDescent="0.55000000000000004">
      <c r="A88">
        <v>1800541320</v>
      </c>
      <c r="B88">
        <v>11</v>
      </c>
      <c r="C88">
        <v>230407</v>
      </c>
      <c r="D88" t="s">
        <v>1160</v>
      </c>
      <c r="E88">
        <v>0.18</v>
      </c>
      <c r="F88">
        <v>5</v>
      </c>
      <c r="G88">
        <v>951748</v>
      </c>
      <c r="H88">
        <v>58025604</v>
      </c>
      <c r="I88">
        <v>27209</v>
      </c>
      <c r="J88">
        <v>141293</v>
      </c>
      <c r="K88">
        <v>0</v>
      </c>
      <c r="L88">
        <v>119424</v>
      </c>
      <c r="M88">
        <v>191365</v>
      </c>
      <c r="N88">
        <v>9638505</v>
      </c>
      <c r="O88">
        <v>2050</v>
      </c>
      <c r="P88">
        <v>24839</v>
      </c>
      <c r="Q88">
        <v>0</v>
      </c>
      <c r="R88">
        <v>22898</v>
      </c>
      <c r="S88" t="s">
        <v>1161</v>
      </c>
      <c r="T88" s="5">
        <v>2.8E-3</v>
      </c>
      <c r="U88" t="s">
        <v>1162</v>
      </c>
      <c r="V88" s="5">
        <v>2.7000000000000001E-3</v>
      </c>
      <c r="W88" t="s">
        <v>1163</v>
      </c>
      <c r="X88" s="5">
        <v>4.0000000000000002E-4</v>
      </c>
      <c r="Y88" t="s">
        <v>1162</v>
      </c>
      <c r="Z88" s="5">
        <v>2.0000000000000001E-4</v>
      </c>
      <c r="AA88" t="s">
        <v>1164</v>
      </c>
      <c r="AB88" s="5">
        <v>2.3E-3</v>
      </c>
      <c r="AC88" t="s">
        <v>1162</v>
      </c>
      <c r="AD88" t="s">
        <v>1175</v>
      </c>
    </row>
    <row r="89" spans="1:30" hidden="1" x14ac:dyDescent="0.55000000000000004">
      <c r="A89">
        <v>1800587538</v>
      </c>
      <c r="B89">
        <v>2</v>
      </c>
      <c r="C89">
        <v>230407</v>
      </c>
      <c r="D89" t="s">
        <v>1160</v>
      </c>
      <c r="E89">
        <v>0.18</v>
      </c>
      <c r="F89">
        <v>5</v>
      </c>
      <c r="G89">
        <v>980939</v>
      </c>
      <c r="H89">
        <v>57991809</v>
      </c>
      <c r="I89">
        <v>98060</v>
      </c>
      <c r="J89">
        <v>156357</v>
      </c>
      <c r="K89">
        <v>0</v>
      </c>
      <c r="L89">
        <v>105691</v>
      </c>
      <c r="M89">
        <v>270541</v>
      </c>
      <c r="N89">
        <v>9559280</v>
      </c>
      <c r="O89">
        <v>64100</v>
      </c>
      <c r="P89">
        <v>48016</v>
      </c>
      <c r="Q89">
        <v>0</v>
      </c>
      <c r="R89">
        <v>20925</v>
      </c>
      <c r="S89" t="s">
        <v>1161</v>
      </c>
      <c r="T89" s="5">
        <v>4.3E-3</v>
      </c>
      <c r="U89" t="s">
        <v>1162</v>
      </c>
      <c r="V89" s="5">
        <v>1.14E-2</v>
      </c>
      <c r="W89" t="s">
        <v>1163</v>
      </c>
      <c r="X89" s="5">
        <v>1.6000000000000001E-3</v>
      </c>
      <c r="Y89" t="s">
        <v>1162</v>
      </c>
      <c r="Z89" s="5">
        <v>6.4999999999999997E-3</v>
      </c>
      <c r="AA89" t="s">
        <v>1164</v>
      </c>
      <c r="AB89" s="5">
        <v>2.5999999999999999E-3</v>
      </c>
      <c r="AC89" t="s">
        <v>1162</v>
      </c>
      <c r="AD89" t="s">
        <v>1192</v>
      </c>
    </row>
    <row r="90" spans="1:30" hidden="1" x14ac:dyDescent="0.55000000000000004">
      <c r="A90">
        <v>1800600426</v>
      </c>
      <c r="B90">
        <v>6</v>
      </c>
      <c r="C90">
        <v>230407</v>
      </c>
      <c r="D90" t="s">
        <v>1160</v>
      </c>
      <c r="E90">
        <v>0.18</v>
      </c>
      <c r="F90">
        <v>5</v>
      </c>
      <c r="G90">
        <v>1193515</v>
      </c>
      <c r="H90">
        <v>57786864</v>
      </c>
      <c r="I90">
        <v>111379</v>
      </c>
      <c r="J90">
        <v>163829</v>
      </c>
      <c r="K90">
        <v>0</v>
      </c>
      <c r="L90">
        <v>101027</v>
      </c>
      <c r="M90">
        <v>198787</v>
      </c>
      <c r="N90">
        <v>9631286</v>
      </c>
      <c r="O90">
        <v>0</v>
      </c>
      <c r="P90">
        <v>8622</v>
      </c>
      <c r="Q90">
        <v>0</v>
      </c>
      <c r="R90">
        <v>8622</v>
      </c>
      <c r="S90" t="s">
        <v>1161</v>
      </c>
      <c r="T90" s="5">
        <v>4.5999999999999999E-3</v>
      </c>
      <c r="U90" t="s">
        <v>1162</v>
      </c>
      <c r="V90" s="5">
        <v>8.0000000000000004E-4</v>
      </c>
      <c r="W90" t="s">
        <v>1163</v>
      </c>
      <c r="X90" s="5">
        <v>1.8E-3</v>
      </c>
      <c r="Y90" t="s">
        <v>1162</v>
      </c>
      <c r="Z90" s="5">
        <v>0</v>
      </c>
      <c r="AA90" t="s">
        <v>1164</v>
      </c>
      <c r="AB90" s="5">
        <v>2.7000000000000001E-3</v>
      </c>
      <c r="AC90" t="s">
        <v>1162</v>
      </c>
      <c r="AD90" t="s">
        <v>1169</v>
      </c>
    </row>
    <row r="91" spans="1:30" hidden="1" x14ac:dyDescent="0.55000000000000004">
      <c r="A91">
        <v>1800697574</v>
      </c>
      <c r="B91">
        <v>4</v>
      </c>
      <c r="C91">
        <v>230407</v>
      </c>
      <c r="D91" t="s">
        <v>1160</v>
      </c>
      <c r="E91">
        <v>0.18</v>
      </c>
      <c r="F91">
        <v>5</v>
      </c>
      <c r="G91">
        <v>514295</v>
      </c>
      <c r="H91">
        <v>58464765</v>
      </c>
      <c r="I91">
        <v>26126</v>
      </c>
      <c r="J91">
        <v>108491</v>
      </c>
      <c r="K91">
        <v>0</v>
      </c>
      <c r="L91">
        <v>93641</v>
      </c>
      <c r="M91">
        <v>81815</v>
      </c>
      <c r="N91">
        <v>9747897</v>
      </c>
      <c r="O91">
        <v>2611</v>
      </c>
      <c r="P91">
        <v>9318</v>
      </c>
      <c r="Q91">
        <v>0</v>
      </c>
      <c r="R91">
        <v>9245</v>
      </c>
      <c r="S91" t="s">
        <v>1161</v>
      </c>
      <c r="T91" s="5">
        <v>2.2000000000000001E-3</v>
      </c>
      <c r="U91" t="s">
        <v>1162</v>
      </c>
      <c r="V91" s="5">
        <v>1.1999999999999999E-3</v>
      </c>
      <c r="W91" t="s">
        <v>1163</v>
      </c>
      <c r="X91" s="5">
        <v>4.0000000000000002E-4</v>
      </c>
      <c r="Y91" t="s">
        <v>1162</v>
      </c>
      <c r="Z91" s="5">
        <v>2.0000000000000001E-4</v>
      </c>
      <c r="AA91" t="s">
        <v>1164</v>
      </c>
      <c r="AB91" s="5">
        <v>1.8E-3</v>
      </c>
      <c r="AC91" t="s">
        <v>1162</v>
      </c>
      <c r="AD91" t="s">
        <v>1185</v>
      </c>
    </row>
    <row r="92" spans="1:30" hidden="1" x14ac:dyDescent="0.55000000000000004">
      <c r="A92">
        <v>1800732265</v>
      </c>
      <c r="B92">
        <v>1</v>
      </c>
      <c r="C92">
        <v>230407</v>
      </c>
      <c r="D92" t="s">
        <v>1160</v>
      </c>
      <c r="E92">
        <v>0.18</v>
      </c>
      <c r="F92">
        <v>5</v>
      </c>
      <c r="G92">
        <v>1078923</v>
      </c>
      <c r="H92">
        <v>57897613</v>
      </c>
      <c r="I92">
        <v>39934</v>
      </c>
      <c r="J92">
        <v>128696</v>
      </c>
      <c r="K92">
        <v>0</v>
      </c>
      <c r="L92">
        <v>95330</v>
      </c>
      <c r="M92">
        <v>216826</v>
      </c>
      <c r="N92">
        <v>9612015</v>
      </c>
      <c r="O92">
        <v>6100</v>
      </c>
      <c r="P92">
        <v>9507</v>
      </c>
      <c r="Q92">
        <v>0</v>
      </c>
      <c r="R92">
        <v>5556</v>
      </c>
      <c r="S92" t="s">
        <v>1161</v>
      </c>
      <c r="T92" s="5">
        <v>2.8E-3</v>
      </c>
      <c r="U92" t="s">
        <v>1162</v>
      </c>
      <c r="V92" s="5">
        <v>1.5E-3</v>
      </c>
      <c r="W92" t="s">
        <v>1163</v>
      </c>
      <c r="X92" s="5">
        <v>5.9999999999999995E-4</v>
      </c>
      <c r="Y92" t="s">
        <v>1162</v>
      </c>
      <c r="Z92" s="5">
        <v>5.9999999999999995E-4</v>
      </c>
      <c r="AA92" t="s">
        <v>1164</v>
      </c>
      <c r="AB92" s="5">
        <v>2.0999999999999999E-3</v>
      </c>
      <c r="AC92" t="s">
        <v>1162</v>
      </c>
      <c r="AD92" t="s">
        <v>1185</v>
      </c>
    </row>
    <row r="93" spans="1:30" hidden="1" x14ac:dyDescent="0.55000000000000004">
      <c r="A93">
        <v>1800753635</v>
      </c>
      <c r="B93">
        <v>7</v>
      </c>
      <c r="C93">
        <v>230407</v>
      </c>
      <c r="D93" t="s">
        <v>1160</v>
      </c>
      <c r="E93">
        <v>0.18</v>
      </c>
      <c r="F93">
        <v>5</v>
      </c>
      <c r="G93">
        <v>1064922</v>
      </c>
      <c r="H93">
        <v>57913490</v>
      </c>
      <c r="I93">
        <v>82478</v>
      </c>
      <c r="J93">
        <v>163819</v>
      </c>
      <c r="K93">
        <v>0</v>
      </c>
      <c r="L93">
        <v>116286</v>
      </c>
      <c r="M93">
        <v>270491</v>
      </c>
      <c r="N93">
        <v>9558109</v>
      </c>
      <c r="O93">
        <v>43754</v>
      </c>
      <c r="P93">
        <v>42378</v>
      </c>
      <c r="Q93">
        <v>0</v>
      </c>
      <c r="R93">
        <v>21920</v>
      </c>
      <c r="S93" t="s">
        <v>1161</v>
      </c>
      <c r="T93" s="5">
        <v>4.1000000000000003E-3</v>
      </c>
      <c r="U93" t="s">
        <v>1162</v>
      </c>
      <c r="V93" s="5">
        <v>8.6999999999999994E-3</v>
      </c>
      <c r="W93" t="s">
        <v>1163</v>
      </c>
      <c r="X93" s="5">
        <v>1.2999999999999999E-3</v>
      </c>
      <c r="Y93" t="s">
        <v>1162</v>
      </c>
      <c r="Z93" s="5">
        <v>4.4000000000000003E-3</v>
      </c>
      <c r="AA93" t="s">
        <v>1164</v>
      </c>
      <c r="AB93" s="5">
        <v>2.7000000000000001E-3</v>
      </c>
      <c r="AC93" t="s">
        <v>1162</v>
      </c>
      <c r="AD93" t="s">
        <v>1193</v>
      </c>
    </row>
    <row r="94" spans="1:30" hidden="1" x14ac:dyDescent="0.55000000000000004">
      <c r="A94">
        <v>1800801412</v>
      </c>
      <c r="B94">
        <v>14</v>
      </c>
      <c r="C94">
        <v>230407</v>
      </c>
      <c r="D94" t="s">
        <v>1160</v>
      </c>
      <c r="E94">
        <v>0.18</v>
      </c>
      <c r="F94">
        <v>5</v>
      </c>
      <c r="G94">
        <v>1004285</v>
      </c>
      <c r="H94">
        <v>57968532</v>
      </c>
      <c r="I94">
        <v>42585</v>
      </c>
      <c r="J94">
        <v>148829</v>
      </c>
      <c r="K94">
        <v>0</v>
      </c>
      <c r="L94">
        <v>123824</v>
      </c>
      <c r="M94">
        <v>286616</v>
      </c>
      <c r="N94">
        <v>9543194</v>
      </c>
      <c r="O94">
        <v>8889</v>
      </c>
      <c r="P94">
        <v>30325</v>
      </c>
      <c r="Q94">
        <v>0</v>
      </c>
      <c r="R94">
        <v>24688</v>
      </c>
      <c r="S94" t="s">
        <v>1161</v>
      </c>
      <c r="T94" s="5">
        <v>3.2000000000000002E-3</v>
      </c>
      <c r="U94" t="s">
        <v>1162</v>
      </c>
      <c r="V94" s="5">
        <v>3.8999999999999998E-3</v>
      </c>
      <c r="W94" t="s">
        <v>1163</v>
      </c>
      <c r="X94" s="5">
        <v>6.9999999999999999E-4</v>
      </c>
      <c r="Y94" t="s">
        <v>1162</v>
      </c>
      <c r="Z94" s="5">
        <v>8.9999999999999998E-4</v>
      </c>
      <c r="AA94" t="s">
        <v>1164</v>
      </c>
      <c r="AB94" s="5">
        <v>2.5000000000000001E-3</v>
      </c>
      <c r="AC94" t="s">
        <v>1162</v>
      </c>
      <c r="AD94" t="s">
        <v>1194</v>
      </c>
    </row>
    <row r="95" spans="1:30" hidden="1" x14ac:dyDescent="0.55000000000000004">
      <c r="A95">
        <v>1800814649</v>
      </c>
      <c r="B95">
        <v>15</v>
      </c>
      <c r="C95">
        <v>230407</v>
      </c>
      <c r="D95" t="s">
        <v>1160</v>
      </c>
      <c r="E95">
        <v>0.18</v>
      </c>
      <c r="F95">
        <v>5</v>
      </c>
      <c r="G95">
        <v>1451600</v>
      </c>
      <c r="H95">
        <v>57527398</v>
      </c>
      <c r="I95">
        <v>159486</v>
      </c>
      <c r="J95">
        <v>202931</v>
      </c>
      <c r="K95">
        <v>0</v>
      </c>
      <c r="L95">
        <v>120651</v>
      </c>
      <c r="M95">
        <v>371158</v>
      </c>
      <c r="N95">
        <v>9458579</v>
      </c>
      <c r="O95">
        <v>62469</v>
      </c>
      <c r="P95">
        <v>52419</v>
      </c>
      <c r="Q95">
        <v>0</v>
      </c>
      <c r="R95">
        <v>25854</v>
      </c>
      <c r="S95" t="s">
        <v>1161</v>
      </c>
      <c r="T95" s="5">
        <v>6.1000000000000004E-3</v>
      </c>
      <c r="U95" t="s">
        <v>1162</v>
      </c>
      <c r="V95" s="5">
        <v>1.1599999999999999E-2</v>
      </c>
      <c r="W95" t="s">
        <v>1163</v>
      </c>
      <c r="X95" s="5">
        <v>2.7000000000000001E-3</v>
      </c>
      <c r="Y95" t="s">
        <v>1162</v>
      </c>
      <c r="Z95" s="5">
        <v>6.3E-3</v>
      </c>
      <c r="AA95" t="s">
        <v>1164</v>
      </c>
      <c r="AB95" s="5">
        <v>3.3999999999999998E-3</v>
      </c>
      <c r="AC95" t="s">
        <v>1162</v>
      </c>
      <c r="AD95" t="s">
        <v>1195</v>
      </c>
    </row>
    <row r="96" spans="1:30" hidden="1" x14ac:dyDescent="0.55000000000000004">
      <c r="A96">
        <v>1800832253</v>
      </c>
      <c r="B96">
        <v>16</v>
      </c>
      <c r="C96">
        <v>230408</v>
      </c>
      <c r="D96" t="s">
        <v>1160</v>
      </c>
      <c r="E96">
        <v>0.18</v>
      </c>
      <c r="F96">
        <v>5</v>
      </c>
      <c r="G96">
        <v>1110723</v>
      </c>
      <c r="H96">
        <v>57866646</v>
      </c>
      <c r="I96">
        <v>75328</v>
      </c>
      <c r="J96">
        <v>145216</v>
      </c>
      <c r="K96">
        <v>0</v>
      </c>
      <c r="L96">
        <v>99255</v>
      </c>
      <c r="M96">
        <v>261086</v>
      </c>
      <c r="N96">
        <v>9568834</v>
      </c>
      <c r="O96">
        <v>40822</v>
      </c>
      <c r="P96">
        <v>30655</v>
      </c>
      <c r="Q96">
        <v>0</v>
      </c>
      <c r="R96">
        <v>11720</v>
      </c>
      <c r="S96" t="s">
        <v>1161</v>
      </c>
      <c r="T96" s="5">
        <v>3.7000000000000002E-3</v>
      </c>
      <c r="U96" t="s">
        <v>1162</v>
      </c>
      <c r="V96" s="5">
        <v>7.1999999999999998E-3</v>
      </c>
      <c r="W96" t="s">
        <v>1163</v>
      </c>
      <c r="X96" s="5">
        <v>1.1999999999999999E-3</v>
      </c>
      <c r="Y96" t="s">
        <v>1162</v>
      </c>
      <c r="Z96" s="5">
        <v>4.1000000000000003E-3</v>
      </c>
      <c r="AA96" t="s">
        <v>1164</v>
      </c>
      <c r="AB96" s="5">
        <v>2.3999999999999998E-3</v>
      </c>
      <c r="AC96" t="s">
        <v>1162</v>
      </c>
      <c r="AD96" t="s">
        <v>1196</v>
      </c>
    </row>
    <row r="97" spans="1:30" hidden="1" x14ac:dyDescent="0.55000000000000004">
      <c r="A97">
        <v>1800907733</v>
      </c>
      <c r="B97">
        <v>10</v>
      </c>
      <c r="C97">
        <v>230407</v>
      </c>
      <c r="D97" t="s">
        <v>1160</v>
      </c>
      <c r="E97">
        <v>0.18</v>
      </c>
      <c r="F97">
        <v>5</v>
      </c>
      <c r="G97">
        <v>985237</v>
      </c>
      <c r="H97">
        <v>57991078</v>
      </c>
      <c r="I97">
        <v>44152</v>
      </c>
      <c r="J97">
        <v>135021</v>
      </c>
      <c r="K97">
        <v>0</v>
      </c>
      <c r="L97">
        <v>105763</v>
      </c>
      <c r="M97">
        <v>208273</v>
      </c>
      <c r="N97">
        <v>9620585</v>
      </c>
      <c r="O97">
        <v>10562</v>
      </c>
      <c r="P97">
        <v>23399</v>
      </c>
      <c r="Q97">
        <v>0</v>
      </c>
      <c r="R97">
        <v>15729</v>
      </c>
      <c r="S97" t="s">
        <v>1161</v>
      </c>
      <c r="T97" s="5">
        <v>3.0000000000000001E-3</v>
      </c>
      <c r="U97" t="s">
        <v>1162</v>
      </c>
      <c r="V97" s="5">
        <v>3.3999999999999998E-3</v>
      </c>
      <c r="W97" t="s">
        <v>1163</v>
      </c>
      <c r="X97" s="5">
        <v>6.9999999999999999E-4</v>
      </c>
      <c r="Y97" t="s">
        <v>1162</v>
      </c>
      <c r="Z97" s="5">
        <v>1E-3</v>
      </c>
      <c r="AA97" t="s">
        <v>1164</v>
      </c>
      <c r="AB97" s="5">
        <v>2.2000000000000001E-3</v>
      </c>
      <c r="AC97" t="s">
        <v>1162</v>
      </c>
      <c r="AD97" t="s">
        <v>1189</v>
      </c>
    </row>
    <row r="98" spans="1:30" hidden="1" x14ac:dyDescent="0.55000000000000004">
      <c r="A98">
        <v>1800945309</v>
      </c>
      <c r="B98">
        <v>12</v>
      </c>
      <c r="C98">
        <v>230407</v>
      </c>
      <c r="D98" t="s">
        <v>1160</v>
      </c>
      <c r="E98">
        <v>0.18</v>
      </c>
      <c r="F98">
        <v>5</v>
      </c>
      <c r="G98">
        <v>691379</v>
      </c>
      <c r="H98">
        <v>58287821</v>
      </c>
      <c r="I98">
        <v>37214</v>
      </c>
      <c r="J98">
        <v>131753</v>
      </c>
      <c r="K98">
        <v>0</v>
      </c>
      <c r="L98">
        <v>98906</v>
      </c>
      <c r="M98">
        <v>277603</v>
      </c>
      <c r="N98">
        <v>9552289</v>
      </c>
      <c r="O98">
        <v>24143</v>
      </c>
      <c r="P98">
        <v>32117</v>
      </c>
      <c r="Q98">
        <v>0</v>
      </c>
      <c r="R98">
        <v>13507</v>
      </c>
      <c r="S98" t="s">
        <v>1161</v>
      </c>
      <c r="T98" s="5">
        <v>2.8E-3</v>
      </c>
      <c r="U98" t="s">
        <v>1162</v>
      </c>
      <c r="V98" s="5">
        <v>5.7000000000000002E-3</v>
      </c>
      <c r="W98" t="s">
        <v>1163</v>
      </c>
      <c r="X98" s="5">
        <v>5.9999999999999995E-4</v>
      </c>
      <c r="Y98" t="s">
        <v>1162</v>
      </c>
      <c r="Z98" s="5">
        <v>2.3999999999999998E-3</v>
      </c>
      <c r="AA98" t="s">
        <v>1164</v>
      </c>
      <c r="AB98" s="5">
        <v>2.2000000000000001E-3</v>
      </c>
      <c r="AC98" t="s">
        <v>1162</v>
      </c>
      <c r="AD98" t="s">
        <v>1197</v>
      </c>
    </row>
    <row r="99" spans="1:30" hidden="1" x14ac:dyDescent="0.55000000000000004">
      <c r="A99">
        <v>1801060558</v>
      </c>
      <c r="B99">
        <v>9</v>
      </c>
      <c r="C99">
        <v>230407</v>
      </c>
      <c r="D99" t="s">
        <v>1160</v>
      </c>
      <c r="E99">
        <v>0.18</v>
      </c>
      <c r="F99">
        <v>5</v>
      </c>
      <c r="G99">
        <v>1097170</v>
      </c>
      <c r="H99">
        <v>57878249</v>
      </c>
      <c r="I99">
        <v>105822</v>
      </c>
      <c r="J99">
        <v>176838</v>
      </c>
      <c r="K99">
        <v>0</v>
      </c>
      <c r="L99">
        <v>120136</v>
      </c>
      <c r="M99">
        <v>273949</v>
      </c>
      <c r="N99">
        <v>9553747</v>
      </c>
      <c r="O99">
        <v>46250</v>
      </c>
      <c r="P99">
        <v>47167</v>
      </c>
      <c r="Q99">
        <v>0</v>
      </c>
      <c r="R99">
        <v>25481</v>
      </c>
      <c r="S99" t="s">
        <v>1161</v>
      </c>
      <c r="T99" s="5">
        <v>4.7000000000000002E-3</v>
      </c>
      <c r="U99" t="s">
        <v>1162</v>
      </c>
      <c r="V99" s="5">
        <v>9.4999999999999998E-3</v>
      </c>
      <c r="W99" t="s">
        <v>1163</v>
      </c>
      <c r="X99" s="5">
        <v>1.6999999999999999E-3</v>
      </c>
      <c r="Y99" t="s">
        <v>1162</v>
      </c>
      <c r="Z99" s="5">
        <v>4.7000000000000002E-3</v>
      </c>
      <c r="AA99" t="s">
        <v>1164</v>
      </c>
      <c r="AB99" s="5">
        <v>2.8999999999999998E-3</v>
      </c>
      <c r="AC99" t="s">
        <v>1162</v>
      </c>
      <c r="AD99" t="s">
        <v>1198</v>
      </c>
    </row>
    <row r="100" spans="1:30" hidden="1" x14ac:dyDescent="0.55000000000000004">
      <c r="A100">
        <v>1801065048</v>
      </c>
      <c r="B100">
        <v>5</v>
      </c>
      <c r="C100">
        <v>230407</v>
      </c>
      <c r="D100" t="s">
        <v>1160</v>
      </c>
      <c r="E100">
        <v>0.18</v>
      </c>
      <c r="F100">
        <v>5</v>
      </c>
      <c r="G100">
        <v>878419</v>
      </c>
      <c r="H100">
        <v>58097144</v>
      </c>
      <c r="I100">
        <v>86960</v>
      </c>
      <c r="J100">
        <v>160672</v>
      </c>
      <c r="K100">
        <v>0</v>
      </c>
      <c r="L100">
        <v>117873</v>
      </c>
      <c r="M100">
        <v>135473</v>
      </c>
      <c r="N100">
        <v>9692068</v>
      </c>
      <c r="O100">
        <v>0</v>
      </c>
      <c r="P100">
        <v>20289</v>
      </c>
      <c r="Q100">
        <v>0</v>
      </c>
      <c r="R100">
        <v>20289</v>
      </c>
      <c r="S100" t="s">
        <v>1161</v>
      </c>
      <c r="T100" s="5">
        <v>4.1000000000000003E-3</v>
      </c>
      <c r="U100" t="s">
        <v>1162</v>
      </c>
      <c r="V100" s="5">
        <v>2E-3</v>
      </c>
      <c r="W100" t="s">
        <v>1163</v>
      </c>
      <c r="X100" s="5">
        <v>1.4E-3</v>
      </c>
      <c r="Y100" t="s">
        <v>1162</v>
      </c>
      <c r="Z100" s="5">
        <v>0</v>
      </c>
      <c r="AA100" t="s">
        <v>1164</v>
      </c>
      <c r="AB100" s="5">
        <v>2.7000000000000001E-3</v>
      </c>
      <c r="AC100" t="s">
        <v>1162</v>
      </c>
      <c r="AD100" t="s">
        <v>1180</v>
      </c>
    </row>
    <row r="101" spans="1:30" x14ac:dyDescent="0.55000000000000004">
      <c r="A101">
        <v>1801167362</v>
      </c>
      <c r="B101">
        <v>17</v>
      </c>
      <c r="C101">
        <v>230408</v>
      </c>
      <c r="D101" t="s">
        <v>1160</v>
      </c>
      <c r="E101">
        <v>0.18</v>
      </c>
      <c r="F101">
        <v>5</v>
      </c>
      <c r="G101">
        <v>825201</v>
      </c>
      <c r="H101">
        <v>58155256</v>
      </c>
      <c r="I101">
        <v>47898</v>
      </c>
      <c r="J101">
        <v>149082</v>
      </c>
      <c r="K101">
        <v>0</v>
      </c>
      <c r="L101">
        <v>121010</v>
      </c>
      <c r="M101">
        <v>152449</v>
      </c>
      <c r="N101">
        <v>9677609</v>
      </c>
      <c r="O101">
        <v>863</v>
      </c>
      <c r="P101">
        <v>30472</v>
      </c>
      <c r="Q101">
        <v>0</v>
      </c>
      <c r="R101">
        <v>28775</v>
      </c>
      <c r="S101" t="s">
        <v>1161</v>
      </c>
      <c r="T101" s="5">
        <v>3.3E-3</v>
      </c>
      <c r="U101" t="s">
        <v>1162</v>
      </c>
      <c r="V101" s="5">
        <v>3.0999999999999999E-3</v>
      </c>
      <c r="W101" t="s">
        <v>1163</v>
      </c>
      <c r="X101" s="5">
        <v>8.0000000000000004E-4</v>
      </c>
      <c r="Y101" t="s">
        <v>1162</v>
      </c>
      <c r="Z101" s="5">
        <v>0</v>
      </c>
      <c r="AA101" t="s">
        <v>1164</v>
      </c>
      <c r="AB101" s="5">
        <v>2.5000000000000001E-3</v>
      </c>
      <c r="AC101" t="s">
        <v>1162</v>
      </c>
      <c r="AD101" t="s">
        <v>1194</v>
      </c>
    </row>
    <row r="102" spans="1:30" hidden="1" x14ac:dyDescent="0.55000000000000004">
      <c r="A102">
        <v>1801236399</v>
      </c>
      <c r="B102">
        <v>13</v>
      </c>
      <c r="C102">
        <v>230407</v>
      </c>
      <c r="D102" t="s">
        <v>1160</v>
      </c>
      <c r="E102">
        <v>0.18</v>
      </c>
      <c r="F102">
        <v>5</v>
      </c>
      <c r="G102">
        <v>1309059</v>
      </c>
      <c r="H102">
        <v>57670292</v>
      </c>
      <c r="I102">
        <v>186157</v>
      </c>
      <c r="J102">
        <v>189110</v>
      </c>
      <c r="K102">
        <v>0</v>
      </c>
      <c r="L102">
        <v>117145</v>
      </c>
      <c r="M102">
        <v>351265</v>
      </c>
      <c r="N102">
        <v>9478419</v>
      </c>
      <c r="O102">
        <v>131882</v>
      </c>
      <c r="P102">
        <v>54231</v>
      </c>
      <c r="Q102">
        <v>0</v>
      </c>
      <c r="R102">
        <v>23533</v>
      </c>
      <c r="S102" t="s">
        <v>1161</v>
      </c>
      <c r="T102" s="5">
        <v>6.3E-3</v>
      </c>
      <c r="U102" t="s">
        <v>1162</v>
      </c>
      <c r="V102" s="5">
        <v>1.89E-2</v>
      </c>
      <c r="W102" t="s">
        <v>1163</v>
      </c>
      <c r="X102" s="5">
        <v>3.0999999999999999E-3</v>
      </c>
      <c r="Y102" t="s">
        <v>1162</v>
      </c>
      <c r="Z102" s="5">
        <v>1.34E-2</v>
      </c>
      <c r="AA102" t="s">
        <v>1164</v>
      </c>
      <c r="AB102" s="5">
        <v>3.2000000000000002E-3</v>
      </c>
      <c r="AC102" t="s">
        <v>1162</v>
      </c>
      <c r="AD102" t="s">
        <v>1199</v>
      </c>
    </row>
    <row r="103" spans="1:30" hidden="1" x14ac:dyDescent="0.55000000000000004">
      <c r="A103">
        <v>1801251424</v>
      </c>
      <c r="B103">
        <v>3</v>
      </c>
      <c r="C103">
        <v>230407</v>
      </c>
      <c r="D103" t="s">
        <v>1160</v>
      </c>
      <c r="E103">
        <v>0.18</v>
      </c>
      <c r="F103">
        <v>5</v>
      </c>
      <c r="G103">
        <v>1362351</v>
      </c>
      <c r="H103">
        <v>57615454</v>
      </c>
      <c r="I103">
        <v>126823</v>
      </c>
      <c r="J103">
        <v>188608</v>
      </c>
      <c r="K103">
        <v>0</v>
      </c>
      <c r="L103">
        <v>121675</v>
      </c>
      <c r="M103">
        <v>341274</v>
      </c>
      <c r="N103">
        <v>9486324</v>
      </c>
      <c r="O103">
        <v>62864</v>
      </c>
      <c r="P103">
        <v>51597</v>
      </c>
      <c r="Q103">
        <v>0</v>
      </c>
      <c r="R103">
        <v>23141</v>
      </c>
      <c r="S103" t="s">
        <v>1161</v>
      </c>
      <c r="T103" s="5">
        <v>5.3E-3</v>
      </c>
      <c r="U103" t="s">
        <v>1162</v>
      </c>
      <c r="V103" s="5">
        <v>1.1599999999999999E-2</v>
      </c>
      <c r="W103" t="s">
        <v>1163</v>
      </c>
      <c r="X103" s="5">
        <v>2.0999999999999999E-3</v>
      </c>
      <c r="Y103" t="s">
        <v>1162</v>
      </c>
      <c r="Z103" s="5">
        <v>6.3E-3</v>
      </c>
      <c r="AA103" t="s">
        <v>1164</v>
      </c>
      <c r="AB103" s="5">
        <v>3.0999999999999999E-3</v>
      </c>
      <c r="AC103" t="s">
        <v>1162</v>
      </c>
      <c r="AD103" t="s">
        <v>1200</v>
      </c>
    </row>
    <row r="104" spans="1:30" hidden="1" x14ac:dyDescent="0.55000000000000004">
      <c r="A104">
        <v>2100425403</v>
      </c>
      <c r="B104">
        <v>8</v>
      </c>
      <c r="C104">
        <v>268807</v>
      </c>
      <c r="D104" t="s">
        <v>1160</v>
      </c>
      <c r="E104">
        <v>0.18</v>
      </c>
      <c r="F104">
        <v>6</v>
      </c>
      <c r="G104">
        <v>1214261</v>
      </c>
      <c r="H104">
        <v>67588442</v>
      </c>
      <c r="I104">
        <v>40593</v>
      </c>
      <c r="J104">
        <v>165788</v>
      </c>
      <c r="K104">
        <v>0</v>
      </c>
      <c r="L104">
        <v>131940</v>
      </c>
      <c r="M104">
        <v>338535</v>
      </c>
      <c r="N104">
        <v>9491142</v>
      </c>
      <c r="O104">
        <v>9844</v>
      </c>
      <c r="P104">
        <v>19599</v>
      </c>
      <c r="Q104">
        <v>0</v>
      </c>
      <c r="R104">
        <v>11935</v>
      </c>
      <c r="S104" t="s">
        <v>1161</v>
      </c>
      <c r="T104" s="5">
        <v>2.8999999999999998E-3</v>
      </c>
      <c r="U104" t="s">
        <v>1162</v>
      </c>
      <c r="V104" s="5">
        <v>2.8999999999999998E-3</v>
      </c>
      <c r="W104" t="s">
        <v>1163</v>
      </c>
      <c r="X104" s="5">
        <v>5.0000000000000001E-4</v>
      </c>
      <c r="Y104" t="s">
        <v>1162</v>
      </c>
      <c r="Z104" s="5">
        <v>1E-3</v>
      </c>
      <c r="AA104" t="s">
        <v>1164</v>
      </c>
      <c r="AB104" s="5">
        <v>2.3999999999999998E-3</v>
      </c>
      <c r="AC104" t="s">
        <v>1162</v>
      </c>
      <c r="AD104" t="s">
        <v>1182</v>
      </c>
    </row>
    <row r="105" spans="1:30" hidden="1" x14ac:dyDescent="0.55000000000000004">
      <c r="A105">
        <v>2100543028</v>
      </c>
      <c r="B105">
        <v>11</v>
      </c>
      <c r="C105">
        <v>268807</v>
      </c>
      <c r="D105" t="s">
        <v>1160</v>
      </c>
      <c r="E105">
        <v>0.18</v>
      </c>
      <c r="F105">
        <v>6</v>
      </c>
      <c r="G105">
        <v>1302150</v>
      </c>
      <c r="H105">
        <v>67502916</v>
      </c>
      <c r="I105">
        <v>36712</v>
      </c>
      <c r="J105">
        <v>159790</v>
      </c>
      <c r="K105">
        <v>0</v>
      </c>
      <c r="L105">
        <v>131498</v>
      </c>
      <c r="M105">
        <v>350399</v>
      </c>
      <c r="N105">
        <v>9477312</v>
      </c>
      <c r="O105">
        <v>9503</v>
      </c>
      <c r="P105">
        <v>18497</v>
      </c>
      <c r="Q105">
        <v>0</v>
      </c>
      <c r="R105">
        <v>12074</v>
      </c>
      <c r="S105" t="s">
        <v>1161</v>
      </c>
      <c r="T105" s="5">
        <v>2.8E-3</v>
      </c>
      <c r="U105" t="s">
        <v>1162</v>
      </c>
      <c r="V105" s="5">
        <v>2.8E-3</v>
      </c>
      <c r="W105" t="s">
        <v>1163</v>
      </c>
      <c r="X105" s="5">
        <v>5.0000000000000001E-4</v>
      </c>
      <c r="Y105" t="s">
        <v>1162</v>
      </c>
      <c r="Z105" s="5">
        <v>8.9999999999999998E-4</v>
      </c>
      <c r="AA105" t="s">
        <v>1164</v>
      </c>
      <c r="AB105" s="5">
        <v>2.3E-3</v>
      </c>
      <c r="AC105" t="s">
        <v>1162</v>
      </c>
      <c r="AD105" t="s">
        <v>1186</v>
      </c>
    </row>
    <row r="106" spans="1:30" hidden="1" x14ac:dyDescent="0.55000000000000004">
      <c r="A106">
        <v>2100589029</v>
      </c>
      <c r="B106">
        <v>2</v>
      </c>
      <c r="C106">
        <v>268807</v>
      </c>
      <c r="D106" t="s">
        <v>1160</v>
      </c>
      <c r="E106">
        <v>0.18</v>
      </c>
      <c r="F106">
        <v>6</v>
      </c>
      <c r="G106">
        <v>1282902</v>
      </c>
      <c r="H106">
        <v>67517600</v>
      </c>
      <c r="I106">
        <v>104956</v>
      </c>
      <c r="J106">
        <v>184249</v>
      </c>
      <c r="K106">
        <v>0</v>
      </c>
      <c r="L106">
        <v>128899</v>
      </c>
      <c r="M106">
        <v>301960</v>
      </c>
      <c r="N106">
        <v>9525791</v>
      </c>
      <c r="O106">
        <v>6896</v>
      </c>
      <c r="P106">
        <v>27892</v>
      </c>
      <c r="Q106">
        <v>0</v>
      </c>
      <c r="R106">
        <v>23208</v>
      </c>
      <c r="S106" t="s">
        <v>1161</v>
      </c>
      <c r="T106" s="5">
        <v>4.1999999999999997E-3</v>
      </c>
      <c r="U106" t="s">
        <v>1162</v>
      </c>
      <c r="V106" s="5">
        <v>3.5000000000000001E-3</v>
      </c>
      <c r="W106" t="s">
        <v>1163</v>
      </c>
      <c r="X106" s="5">
        <v>1.5E-3</v>
      </c>
      <c r="Y106" t="s">
        <v>1162</v>
      </c>
      <c r="Z106" s="5">
        <v>6.9999999999999999E-4</v>
      </c>
      <c r="AA106" t="s">
        <v>1164</v>
      </c>
      <c r="AB106" s="5">
        <v>2.5999999999999999E-3</v>
      </c>
      <c r="AC106" t="s">
        <v>1162</v>
      </c>
      <c r="AD106" t="s">
        <v>1201</v>
      </c>
    </row>
    <row r="107" spans="1:30" hidden="1" x14ac:dyDescent="0.55000000000000004">
      <c r="A107">
        <v>2100604057</v>
      </c>
      <c r="B107">
        <v>6</v>
      </c>
      <c r="C107">
        <v>268807</v>
      </c>
      <c r="D107" t="s">
        <v>1160</v>
      </c>
      <c r="E107">
        <v>0.18</v>
      </c>
      <c r="F107">
        <v>6</v>
      </c>
      <c r="G107">
        <v>1601686</v>
      </c>
      <c r="H107">
        <v>67208699</v>
      </c>
      <c r="I107">
        <v>123498</v>
      </c>
      <c r="J107">
        <v>183697</v>
      </c>
      <c r="K107">
        <v>0</v>
      </c>
      <c r="L107">
        <v>112429</v>
      </c>
      <c r="M107">
        <v>408168</v>
      </c>
      <c r="N107">
        <v>9421835</v>
      </c>
      <c r="O107">
        <v>12119</v>
      </c>
      <c r="P107">
        <v>19868</v>
      </c>
      <c r="Q107">
        <v>0</v>
      </c>
      <c r="R107">
        <v>11402</v>
      </c>
      <c r="S107" t="s">
        <v>1161</v>
      </c>
      <c r="T107" s="5">
        <v>4.4000000000000003E-3</v>
      </c>
      <c r="U107" t="s">
        <v>1162</v>
      </c>
      <c r="V107" s="5">
        <v>3.2000000000000002E-3</v>
      </c>
      <c r="W107" t="s">
        <v>1163</v>
      </c>
      <c r="X107" s="5">
        <v>1.6999999999999999E-3</v>
      </c>
      <c r="Y107" t="s">
        <v>1162</v>
      </c>
      <c r="Z107" s="5">
        <v>1.1999999999999999E-3</v>
      </c>
      <c r="AA107" t="s">
        <v>1164</v>
      </c>
      <c r="AB107" s="5">
        <v>2.5999999999999999E-3</v>
      </c>
      <c r="AC107" t="s">
        <v>1162</v>
      </c>
      <c r="AD107" t="s">
        <v>1180</v>
      </c>
    </row>
    <row r="108" spans="1:30" hidden="1" x14ac:dyDescent="0.55000000000000004">
      <c r="A108">
        <v>2100700952</v>
      </c>
      <c r="B108">
        <v>4</v>
      </c>
      <c r="C108">
        <v>268807</v>
      </c>
      <c r="D108" t="s">
        <v>1160</v>
      </c>
      <c r="E108">
        <v>0.18</v>
      </c>
      <c r="F108">
        <v>6</v>
      </c>
      <c r="G108">
        <v>713436</v>
      </c>
      <c r="H108">
        <v>68095453</v>
      </c>
      <c r="I108">
        <v>36961</v>
      </c>
      <c r="J108">
        <v>132500</v>
      </c>
      <c r="K108">
        <v>0</v>
      </c>
      <c r="L108">
        <v>113585</v>
      </c>
      <c r="M108">
        <v>199138</v>
      </c>
      <c r="N108">
        <v>9630688</v>
      </c>
      <c r="O108">
        <v>10835</v>
      </c>
      <c r="P108">
        <v>24009</v>
      </c>
      <c r="Q108">
        <v>0</v>
      </c>
      <c r="R108">
        <v>19944</v>
      </c>
      <c r="S108" t="s">
        <v>1161</v>
      </c>
      <c r="T108" s="5">
        <v>2.3999999999999998E-3</v>
      </c>
      <c r="U108" t="s">
        <v>1162</v>
      </c>
      <c r="V108" s="5">
        <v>3.5000000000000001E-3</v>
      </c>
      <c r="W108" t="s">
        <v>1163</v>
      </c>
      <c r="X108" s="5">
        <v>5.0000000000000001E-4</v>
      </c>
      <c r="Y108" t="s">
        <v>1162</v>
      </c>
      <c r="Z108" s="5">
        <v>1.1000000000000001E-3</v>
      </c>
      <c r="AA108" t="s">
        <v>1164</v>
      </c>
      <c r="AB108" s="5">
        <v>1.9E-3</v>
      </c>
      <c r="AC108" t="s">
        <v>1162</v>
      </c>
      <c r="AD108" t="s">
        <v>1176</v>
      </c>
    </row>
    <row r="109" spans="1:30" hidden="1" x14ac:dyDescent="0.55000000000000004">
      <c r="A109">
        <v>2100732765</v>
      </c>
      <c r="B109">
        <v>1</v>
      </c>
      <c r="C109">
        <v>268807</v>
      </c>
      <c r="D109" t="s">
        <v>1160</v>
      </c>
      <c r="E109">
        <v>0.18</v>
      </c>
      <c r="F109">
        <v>6</v>
      </c>
      <c r="G109">
        <v>1277692</v>
      </c>
      <c r="H109">
        <v>67529036</v>
      </c>
      <c r="I109">
        <v>39934</v>
      </c>
      <c r="J109">
        <v>134625</v>
      </c>
      <c r="K109">
        <v>0</v>
      </c>
      <c r="L109">
        <v>101259</v>
      </c>
      <c r="M109">
        <v>198766</v>
      </c>
      <c r="N109">
        <v>9631423</v>
      </c>
      <c r="O109">
        <v>0</v>
      </c>
      <c r="P109">
        <v>5929</v>
      </c>
      <c r="Q109">
        <v>0</v>
      </c>
      <c r="R109">
        <v>5929</v>
      </c>
      <c r="S109" t="s">
        <v>1161</v>
      </c>
      <c r="T109" s="5">
        <v>2.5000000000000001E-3</v>
      </c>
      <c r="U109" t="s">
        <v>1162</v>
      </c>
      <c r="V109" s="5">
        <v>5.9999999999999995E-4</v>
      </c>
      <c r="W109" t="s">
        <v>1163</v>
      </c>
      <c r="X109" s="5">
        <v>5.0000000000000001E-4</v>
      </c>
      <c r="Y109" t="s">
        <v>1162</v>
      </c>
      <c r="Z109" s="5">
        <v>0</v>
      </c>
      <c r="AA109" t="s">
        <v>1164</v>
      </c>
      <c r="AB109" s="5">
        <v>1.9E-3</v>
      </c>
      <c r="AC109" t="s">
        <v>1162</v>
      </c>
      <c r="AD109" t="s">
        <v>1171</v>
      </c>
    </row>
    <row r="110" spans="1:30" hidden="1" x14ac:dyDescent="0.55000000000000004">
      <c r="A110">
        <v>2100754794</v>
      </c>
      <c r="B110">
        <v>7</v>
      </c>
      <c r="C110">
        <v>268807</v>
      </c>
      <c r="D110" t="s">
        <v>1160</v>
      </c>
      <c r="E110">
        <v>0.18</v>
      </c>
      <c r="F110">
        <v>6</v>
      </c>
      <c r="G110">
        <v>1479630</v>
      </c>
      <c r="H110">
        <v>67328912</v>
      </c>
      <c r="I110">
        <v>97082</v>
      </c>
      <c r="J110">
        <v>186009</v>
      </c>
      <c r="K110">
        <v>0</v>
      </c>
      <c r="L110">
        <v>127046</v>
      </c>
      <c r="M110">
        <v>414705</v>
      </c>
      <c r="N110">
        <v>9415422</v>
      </c>
      <c r="O110">
        <v>14604</v>
      </c>
      <c r="P110">
        <v>22190</v>
      </c>
      <c r="Q110">
        <v>0</v>
      </c>
      <c r="R110">
        <v>10760</v>
      </c>
      <c r="S110" t="s">
        <v>1161</v>
      </c>
      <c r="T110" s="5">
        <v>4.1000000000000003E-3</v>
      </c>
      <c r="U110" t="s">
        <v>1162</v>
      </c>
      <c r="V110" s="5">
        <v>3.7000000000000002E-3</v>
      </c>
      <c r="W110" t="s">
        <v>1163</v>
      </c>
      <c r="X110" s="5">
        <v>1.4E-3</v>
      </c>
      <c r="Y110" t="s">
        <v>1162</v>
      </c>
      <c r="Z110" s="5">
        <v>1.4E-3</v>
      </c>
      <c r="AA110" t="s">
        <v>1164</v>
      </c>
      <c r="AB110" s="5">
        <v>2.7000000000000001E-3</v>
      </c>
      <c r="AC110" t="s">
        <v>1162</v>
      </c>
      <c r="AD110" t="s">
        <v>1184</v>
      </c>
    </row>
    <row r="111" spans="1:30" hidden="1" x14ac:dyDescent="0.55000000000000004">
      <c r="A111">
        <v>2100803846</v>
      </c>
      <c r="B111">
        <v>14</v>
      </c>
      <c r="C111">
        <v>268807</v>
      </c>
      <c r="D111" t="s">
        <v>1160</v>
      </c>
      <c r="E111">
        <v>0.18</v>
      </c>
      <c r="F111">
        <v>6</v>
      </c>
      <c r="G111">
        <v>1400964</v>
      </c>
      <c r="H111">
        <v>67401534</v>
      </c>
      <c r="I111">
        <v>163973</v>
      </c>
      <c r="J111">
        <v>214248</v>
      </c>
      <c r="K111">
        <v>0</v>
      </c>
      <c r="L111">
        <v>138392</v>
      </c>
      <c r="M111">
        <v>396676</v>
      </c>
      <c r="N111">
        <v>9433002</v>
      </c>
      <c r="O111">
        <v>121388</v>
      </c>
      <c r="P111">
        <v>65419</v>
      </c>
      <c r="Q111">
        <v>0</v>
      </c>
      <c r="R111">
        <v>14568</v>
      </c>
      <c r="S111" t="s">
        <v>1161</v>
      </c>
      <c r="T111" s="5">
        <v>5.4000000000000003E-3</v>
      </c>
      <c r="U111" t="s">
        <v>1162</v>
      </c>
      <c r="V111" s="5">
        <v>1.9E-2</v>
      </c>
      <c r="W111" t="s">
        <v>1163</v>
      </c>
      <c r="X111" s="5">
        <v>2.3E-3</v>
      </c>
      <c r="Y111" t="s">
        <v>1162</v>
      </c>
      <c r="Z111" s="5">
        <v>1.23E-2</v>
      </c>
      <c r="AA111" t="s">
        <v>1164</v>
      </c>
      <c r="AB111" s="5">
        <v>3.0999999999999999E-3</v>
      </c>
      <c r="AC111" t="s">
        <v>1162</v>
      </c>
      <c r="AD111" t="s">
        <v>1202</v>
      </c>
    </row>
    <row r="112" spans="1:30" hidden="1" x14ac:dyDescent="0.55000000000000004">
      <c r="A112">
        <v>2100815477</v>
      </c>
      <c r="B112">
        <v>15</v>
      </c>
      <c r="C112">
        <v>268807</v>
      </c>
      <c r="D112" t="s">
        <v>1160</v>
      </c>
      <c r="E112">
        <v>0.18</v>
      </c>
      <c r="F112">
        <v>6</v>
      </c>
      <c r="G112">
        <v>1805423</v>
      </c>
      <c r="H112">
        <v>67003297</v>
      </c>
      <c r="I112">
        <v>168905</v>
      </c>
      <c r="J112">
        <v>223222</v>
      </c>
      <c r="K112">
        <v>0</v>
      </c>
      <c r="L112">
        <v>134249</v>
      </c>
      <c r="M112">
        <v>353820</v>
      </c>
      <c r="N112">
        <v>9475899</v>
      </c>
      <c r="O112">
        <v>9419</v>
      </c>
      <c r="P112">
        <v>20291</v>
      </c>
      <c r="Q112">
        <v>0</v>
      </c>
      <c r="R112">
        <v>13598</v>
      </c>
      <c r="S112" t="s">
        <v>1161</v>
      </c>
      <c r="T112" s="5">
        <v>5.5999999999999999E-3</v>
      </c>
      <c r="U112" t="s">
        <v>1162</v>
      </c>
      <c r="V112" s="5">
        <v>3.0000000000000001E-3</v>
      </c>
      <c r="W112" t="s">
        <v>1163</v>
      </c>
      <c r="X112" s="5">
        <v>2.3999999999999998E-3</v>
      </c>
      <c r="Y112" t="s">
        <v>1162</v>
      </c>
      <c r="Z112" s="5">
        <v>8.9999999999999998E-4</v>
      </c>
      <c r="AA112" t="s">
        <v>1164</v>
      </c>
      <c r="AB112" s="5">
        <v>3.2000000000000002E-3</v>
      </c>
      <c r="AC112" t="s">
        <v>1162</v>
      </c>
      <c r="AD112" t="s">
        <v>1180</v>
      </c>
    </row>
    <row r="113" spans="1:30" hidden="1" x14ac:dyDescent="0.55000000000000004">
      <c r="A113">
        <v>2100834230</v>
      </c>
      <c r="B113">
        <v>16</v>
      </c>
      <c r="C113">
        <v>268808</v>
      </c>
      <c r="D113" t="s">
        <v>1160</v>
      </c>
      <c r="E113">
        <v>0.18</v>
      </c>
      <c r="F113">
        <v>6</v>
      </c>
      <c r="G113">
        <v>1449279</v>
      </c>
      <c r="H113">
        <v>67357831</v>
      </c>
      <c r="I113">
        <v>102130</v>
      </c>
      <c r="J113">
        <v>175595</v>
      </c>
      <c r="K113">
        <v>0</v>
      </c>
      <c r="L113">
        <v>114599</v>
      </c>
      <c r="M113">
        <v>338553</v>
      </c>
      <c r="N113">
        <v>9491185</v>
      </c>
      <c r="O113">
        <v>26802</v>
      </c>
      <c r="P113">
        <v>30379</v>
      </c>
      <c r="Q113">
        <v>0</v>
      </c>
      <c r="R113">
        <v>15344</v>
      </c>
      <c r="S113" t="s">
        <v>1161</v>
      </c>
      <c r="T113" s="5">
        <v>4.0000000000000001E-3</v>
      </c>
      <c r="U113" t="s">
        <v>1162</v>
      </c>
      <c r="V113" s="5">
        <v>5.7999999999999996E-3</v>
      </c>
      <c r="W113" t="s">
        <v>1163</v>
      </c>
      <c r="X113" s="5">
        <v>1.4E-3</v>
      </c>
      <c r="Y113" t="s">
        <v>1162</v>
      </c>
      <c r="Z113" s="5">
        <v>2.7000000000000001E-3</v>
      </c>
      <c r="AA113" t="s">
        <v>1164</v>
      </c>
      <c r="AB113" s="5">
        <v>2.5000000000000001E-3</v>
      </c>
      <c r="AC113" t="s">
        <v>1162</v>
      </c>
      <c r="AD113" t="s">
        <v>1194</v>
      </c>
    </row>
    <row r="114" spans="1:30" hidden="1" x14ac:dyDescent="0.55000000000000004">
      <c r="A114">
        <v>2100909391</v>
      </c>
      <c r="B114">
        <v>10</v>
      </c>
      <c r="C114">
        <v>268807</v>
      </c>
      <c r="D114" t="s">
        <v>1160</v>
      </c>
      <c r="E114">
        <v>0.18</v>
      </c>
      <c r="F114">
        <v>6</v>
      </c>
      <c r="G114">
        <v>1306064</v>
      </c>
      <c r="H114">
        <v>67499995</v>
      </c>
      <c r="I114">
        <v>56402</v>
      </c>
      <c r="J114">
        <v>153675</v>
      </c>
      <c r="K114">
        <v>0</v>
      </c>
      <c r="L114">
        <v>116585</v>
      </c>
      <c r="M114">
        <v>320824</v>
      </c>
      <c r="N114">
        <v>9508917</v>
      </c>
      <c r="O114">
        <v>12250</v>
      </c>
      <c r="P114">
        <v>18654</v>
      </c>
      <c r="Q114">
        <v>0</v>
      </c>
      <c r="R114">
        <v>10822</v>
      </c>
      <c r="S114" t="s">
        <v>1161</v>
      </c>
      <c r="T114" s="5">
        <v>3.0000000000000001E-3</v>
      </c>
      <c r="U114" t="s">
        <v>1162</v>
      </c>
      <c r="V114" s="5">
        <v>3.0999999999999999E-3</v>
      </c>
      <c r="W114" t="s">
        <v>1163</v>
      </c>
      <c r="X114" s="5">
        <v>8.0000000000000004E-4</v>
      </c>
      <c r="Y114" t="s">
        <v>1162</v>
      </c>
      <c r="Z114" s="5">
        <v>1.1999999999999999E-3</v>
      </c>
      <c r="AA114" t="s">
        <v>1164</v>
      </c>
      <c r="AB114" s="5">
        <v>2.2000000000000001E-3</v>
      </c>
      <c r="AC114" t="s">
        <v>1162</v>
      </c>
      <c r="AD114" t="s">
        <v>1186</v>
      </c>
    </row>
    <row r="115" spans="1:30" hidden="1" x14ac:dyDescent="0.55000000000000004">
      <c r="A115">
        <v>2100948089</v>
      </c>
      <c r="B115">
        <v>12</v>
      </c>
      <c r="C115">
        <v>268807</v>
      </c>
      <c r="D115" t="s">
        <v>1160</v>
      </c>
      <c r="E115">
        <v>0.18</v>
      </c>
      <c r="F115">
        <v>6</v>
      </c>
      <c r="G115">
        <v>1149929</v>
      </c>
      <c r="H115">
        <v>67659031</v>
      </c>
      <c r="I115">
        <v>175026</v>
      </c>
      <c r="J115">
        <v>207325</v>
      </c>
      <c r="K115">
        <v>0</v>
      </c>
      <c r="L115">
        <v>114126</v>
      </c>
      <c r="M115">
        <v>458547</v>
      </c>
      <c r="N115">
        <v>9371210</v>
      </c>
      <c r="O115">
        <v>137812</v>
      </c>
      <c r="P115">
        <v>75572</v>
      </c>
      <c r="Q115">
        <v>0</v>
      </c>
      <c r="R115">
        <v>15220</v>
      </c>
      <c r="S115" t="s">
        <v>1161</v>
      </c>
      <c r="T115" s="5">
        <v>5.4999999999999997E-3</v>
      </c>
      <c r="U115" t="s">
        <v>1162</v>
      </c>
      <c r="V115" s="5">
        <v>2.1700000000000001E-2</v>
      </c>
      <c r="W115" t="s">
        <v>1163</v>
      </c>
      <c r="X115" s="5">
        <v>2.5000000000000001E-3</v>
      </c>
      <c r="Y115" t="s">
        <v>1162</v>
      </c>
      <c r="Z115" s="5">
        <v>1.4E-2</v>
      </c>
      <c r="AA115" t="s">
        <v>1164</v>
      </c>
      <c r="AB115" s="5">
        <v>3.0000000000000001E-3</v>
      </c>
      <c r="AC115" t="s">
        <v>1162</v>
      </c>
      <c r="AD115" t="s">
        <v>1166</v>
      </c>
    </row>
    <row r="116" spans="1:30" hidden="1" x14ac:dyDescent="0.55000000000000004">
      <c r="A116">
        <v>2101061917</v>
      </c>
      <c r="B116">
        <v>9</v>
      </c>
      <c r="C116">
        <v>268807</v>
      </c>
      <c r="D116" t="s">
        <v>1160</v>
      </c>
      <c r="E116">
        <v>0.18</v>
      </c>
      <c r="F116">
        <v>6</v>
      </c>
      <c r="G116">
        <v>1427818</v>
      </c>
      <c r="H116">
        <v>67375408</v>
      </c>
      <c r="I116">
        <v>129924</v>
      </c>
      <c r="J116">
        <v>211492</v>
      </c>
      <c r="K116">
        <v>0</v>
      </c>
      <c r="L116">
        <v>143657</v>
      </c>
      <c r="M116">
        <v>330645</v>
      </c>
      <c r="N116">
        <v>9497159</v>
      </c>
      <c r="O116">
        <v>24102</v>
      </c>
      <c r="P116">
        <v>34654</v>
      </c>
      <c r="Q116">
        <v>0</v>
      </c>
      <c r="R116">
        <v>23521</v>
      </c>
      <c r="S116" t="s">
        <v>1161</v>
      </c>
      <c r="T116" s="5">
        <v>4.8999999999999998E-3</v>
      </c>
      <c r="U116" t="s">
        <v>1162</v>
      </c>
      <c r="V116" s="5">
        <v>5.8999999999999999E-3</v>
      </c>
      <c r="W116" t="s">
        <v>1163</v>
      </c>
      <c r="X116" s="5">
        <v>1.8E-3</v>
      </c>
      <c r="Y116" t="s">
        <v>1162</v>
      </c>
      <c r="Z116" s="5">
        <v>2.3999999999999998E-3</v>
      </c>
      <c r="AA116" t="s">
        <v>1164</v>
      </c>
      <c r="AB116" s="5">
        <v>3.0000000000000001E-3</v>
      </c>
      <c r="AC116" t="s">
        <v>1162</v>
      </c>
      <c r="AD116" t="s">
        <v>1190</v>
      </c>
    </row>
    <row r="117" spans="1:30" hidden="1" x14ac:dyDescent="0.55000000000000004">
      <c r="A117">
        <v>2101068142</v>
      </c>
      <c r="B117">
        <v>5</v>
      </c>
      <c r="C117">
        <v>268807</v>
      </c>
      <c r="D117" t="s">
        <v>1160</v>
      </c>
      <c r="E117">
        <v>0.18</v>
      </c>
      <c r="F117">
        <v>6</v>
      </c>
      <c r="G117">
        <v>1196572</v>
      </c>
      <c r="H117">
        <v>67606895</v>
      </c>
      <c r="I117">
        <v>98292</v>
      </c>
      <c r="J117">
        <v>183771</v>
      </c>
      <c r="K117">
        <v>0</v>
      </c>
      <c r="L117">
        <v>130962</v>
      </c>
      <c r="M117">
        <v>318150</v>
      </c>
      <c r="N117">
        <v>9509751</v>
      </c>
      <c r="O117">
        <v>11332</v>
      </c>
      <c r="P117">
        <v>23099</v>
      </c>
      <c r="Q117">
        <v>0</v>
      </c>
      <c r="R117">
        <v>13089</v>
      </c>
      <c r="S117" t="s">
        <v>1161</v>
      </c>
      <c r="T117" s="5">
        <v>4.0000000000000001E-3</v>
      </c>
      <c r="U117" t="s">
        <v>1162</v>
      </c>
      <c r="V117" s="5">
        <v>3.5000000000000001E-3</v>
      </c>
      <c r="W117" t="s">
        <v>1163</v>
      </c>
      <c r="X117" s="5">
        <v>1.4E-3</v>
      </c>
      <c r="Y117" t="s">
        <v>1162</v>
      </c>
      <c r="Z117" s="5">
        <v>1.1000000000000001E-3</v>
      </c>
      <c r="AA117" t="s">
        <v>1164</v>
      </c>
      <c r="AB117" s="5">
        <v>2.5999999999999999E-3</v>
      </c>
      <c r="AC117" t="s">
        <v>1162</v>
      </c>
      <c r="AD117" t="s">
        <v>1189</v>
      </c>
    </row>
    <row r="118" spans="1:30" x14ac:dyDescent="0.55000000000000004">
      <c r="A118">
        <v>2101169414</v>
      </c>
      <c r="B118">
        <v>17</v>
      </c>
      <c r="C118">
        <v>268808</v>
      </c>
      <c r="D118" t="s">
        <v>1160</v>
      </c>
      <c r="E118">
        <v>0.18</v>
      </c>
      <c r="F118">
        <v>6</v>
      </c>
      <c r="G118">
        <v>1112450</v>
      </c>
      <c r="H118">
        <v>67697838</v>
      </c>
      <c r="I118">
        <v>53157</v>
      </c>
      <c r="J118">
        <v>179518</v>
      </c>
      <c r="K118">
        <v>0</v>
      </c>
      <c r="L118">
        <v>146513</v>
      </c>
      <c r="M118">
        <v>287246</v>
      </c>
      <c r="N118">
        <v>9542582</v>
      </c>
      <c r="O118">
        <v>5259</v>
      </c>
      <c r="P118">
        <v>30436</v>
      </c>
      <c r="Q118">
        <v>0</v>
      </c>
      <c r="R118">
        <v>25503</v>
      </c>
      <c r="S118" t="s">
        <v>1161</v>
      </c>
      <c r="T118" s="5">
        <v>3.3E-3</v>
      </c>
      <c r="U118" t="s">
        <v>1162</v>
      </c>
      <c r="V118" s="5">
        <v>3.5999999999999999E-3</v>
      </c>
      <c r="W118" t="s">
        <v>1163</v>
      </c>
      <c r="X118" s="5">
        <v>6.9999999999999999E-4</v>
      </c>
      <c r="Y118" t="s">
        <v>1162</v>
      </c>
      <c r="Z118" s="5">
        <v>5.0000000000000001E-4</v>
      </c>
      <c r="AA118" t="s">
        <v>1164</v>
      </c>
      <c r="AB118" s="5">
        <v>2.5999999999999999E-3</v>
      </c>
      <c r="AC118" t="s">
        <v>1162</v>
      </c>
      <c r="AD118" t="s">
        <v>1194</v>
      </c>
    </row>
    <row r="119" spans="1:30" hidden="1" x14ac:dyDescent="0.55000000000000004">
      <c r="A119">
        <v>2101237323</v>
      </c>
      <c r="B119">
        <v>13</v>
      </c>
      <c r="C119">
        <v>268807</v>
      </c>
      <c r="D119" t="s">
        <v>1160</v>
      </c>
      <c r="E119">
        <v>0.18</v>
      </c>
      <c r="F119">
        <v>6</v>
      </c>
      <c r="G119">
        <v>1656238</v>
      </c>
      <c r="H119">
        <v>67152810</v>
      </c>
      <c r="I119">
        <v>205118</v>
      </c>
      <c r="J119">
        <v>222219</v>
      </c>
      <c r="K119">
        <v>0</v>
      </c>
      <c r="L119">
        <v>141726</v>
      </c>
      <c r="M119">
        <v>347176</v>
      </c>
      <c r="N119">
        <v>9482518</v>
      </c>
      <c r="O119">
        <v>18961</v>
      </c>
      <c r="P119">
        <v>33109</v>
      </c>
      <c r="Q119">
        <v>0</v>
      </c>
      <c r="R119">
        <v>24581</v>
      </c>
      <c r="S119" t="s">
        <v>1161</v>
      </c>
      <c r="T119" s="5">
        <v>6.1999999999999998E-3</v>
      </c>
      <c r="U119" t="s">
        <v>1162</v>
      </c>
      <c r="V119" s="5">
        <v>5.1999999999999998E-3</v>
      </c>
      <c r="W119" t="s">
        <v>1163</v>
      </c>
      <c r="X119" s="5">
        <v>2.8999999999999998E-3</v>
      </c>
      <c r="Y119" t="s">
        <v>1162</v>
      </c>
      <c r="Z119" s="5">
        <v>1.9E-3</v>
      </c>
      <c r="AA119" t="s">
        <v>1164</v>
      </c>
      <c r="AB119" s="5">
        <v>3.2000000000000002E-3</v>
      </c>
      <c r="AC119" t="s">
        <v>1162</v>
      </c>
      <c r="AD119" t="s">
        <v>1203</v>
      </c>
    </row>
    <row r="120" spans="1:30" hidden="1" x14ac:dyDescent="0.55000000000000004">
      <c r="A120">
        <v>2101252773</v>
      </c>
      <c r="B120">
        <v>3</v>
      </c>
      <c r="C120">
        <v>268807</v>
      </c>
      <c r="D120" t="s">
        <v>1160</v>
      </c>
      <c r="E120">
        <v>0.18</v>
      </c>
      <c r="F120">
        <v>6</v>
      </c>
      <c r="G120">
        <v>1786976</v>
      </c>
      <c r="H120">
        <v>67018726</v>
      </c>
      <c r="I120">
        <v>167271</v>
      </c>
      <c r="J120">
        <v>222854</v>
      </c>
      <c r="K120">
        <v>0</v>
      </c>
      <c r="L120">
        <v>134091</v>
      </c>
      <c r="M120">
        <v>424622</v>
      </c>
      <c r="N120">
        <v>9403272</v>
      </c>
      <c r="O120">
        <v>40448</v>
      </c>
      <c r="P120">
        <v>34246</v>
      </c>
      <c r="Q120">
        <v>0</v>
      </c>
      <c r="R120">
        <v>12416</v>
      </c>
      <c r="S120" t="s">
        <v>1161</v>
      </c>
      <c r="T120" s="5">
        <v>5.5999999999999999E-3</v>
      </c>
      <c r="U120" t="s">
        <v>1162</v>
      </c>
      <c r="V120" s="5">
        <v>7.6E-3</v>
      </c>
      <c r="W120" t="s">
        <v>1163</v>
      </c>
      <c r="X120" s="5">
        <v>2.3999999999999998E-3</v>
      </c>
      <c r="Y120" t="s">
        <v>1162</v>
      </c>
      <c r="Z120" s="5">
        <v>4.1000000000000003E-3</v>
      </c>
      <c r="AA120" t="s">
        <v>1164</v>
      </c>
      <c r="AB120" s="5">
        <v>3.2000000000000002E-3</v>
      </c>
      <c r="AC120" t="s">
        <v>1162</v>
      </c>
      <c r="AD120" t="s">
        <v>1204</v>
      </c>
    </row>
    <row r="121" spans="1:30" hidden="1" x14ac:dyDescent="0.55000000000000004">
      <c r="A121">
        <v>2400424548</v>
      </c>
      <c r="B121">
        <v>8</v>
      </c>
      <c r="C121">
        <v>307207</v>
      </c>
      <c r="D121" t="s">
        <v>1160</v>
      </c>
      <c r="E121">
        <v>0.18</v>
      </c>
      <c r="F121">
        <v>7</v>
      </c>
      <c r="G121">
        <v>1598884</v>
      </c>
      <c r="H121">
        <v>77033557</v>
      </c>
      <c r="I121">
        <v>52245</v>
      </c>
      <c r="J121">
        <v>189123</v>
      </c>
      <c r="K121">
        <v>0</v>
      </c>
      <c r="L121">
        <v>147670</v>
      </c>
      <c r="M121">
        <v>384620</v>
      </c>
      <c r="N121">
        <v>9445115</v>
      </c>
      <c r="O121">
        <v>11652</v>
      </c>
      <c r="P121">
        <v>23335</v>
      </c>
      <c r="Q121">
        <v>0</v>
      </c>
      <c r="R121">
        <v>15730</v>
      </c>
      <c r="S121" t="s">
        <v>1161</v>
      </c>
      <c r="T121" s="5">
        <v>3.0000000000000001E-3</v>
      </c>
      <c r="U121" t="s">
        <v>1162</v>
      </c>
      <c r="V121" s="5">
        <v>3.5000000000000001E-3</v>
      </c>
      <c r="W121" t="s">
        <v>1163</v>
      </c>
      <c r="X121" s="5">
        <v>5.9999999999999995E-4</v>
      </c>
      <c r="Y121" t="s">
        <v>1162</v>
      </c>
      <c r="Z121" s="5">
        <v>1.1000000000000001E-3</v>
      </c>
      <c r="AA121" t="s">
        <v>1164</v>
      </c>
      <c r="AB121" s="5">
        <v>2.3999999999999998E-3</v>
      </c>
      <c r="AC121" t="s">
        <v>1162</v>
      </c>
      <c r="AD121" t="s">
        <v>1189</v>
      </c>
    </row>
    <row r="122" spans="1:30" hidden="1" x14ac:dyDescent="0.55000000000000004">
      <c r="A122">
        <v>2400542339</v>
      </c>
      <c r="B122">
        <v>11</v>
      </c>
      <c r="C122">
        <v>307207</v>
      </c>
      <c r="D122" t="s">
        <v>1160</v>
      </c>
      <c r="E122">
        <v>0.18</v>
      </c>
      <c r="F122">
        <v>7</v>
      </c>
      <c r="G122">
        <v>1735045</v>
      </c>
      <c r="H122">
        <v>76900009</v>
      </c>
      <c r="I122">
        <v>83491</v>
      </c>
      <c r="J122">
        <v>190824</v>
      </c>
      <c r="K122">
        <v>0</v>
      </c>
      <c r="L122">
        <v>143355</v>
      </c>
      <c r="M122">
        <v>432892</v>
      </c>
      <c r="N122">
        <v>9397093</v>
      </c>
      <c r="O122">
        <v>46779</v>
      </c>
      <c r="P122">
        <v>31034</v>
      </c>
      <c r="Q122">
        <v>0</v>
      </c>
      <c r="R122">
        <v>11857</v>
      </c>
      <c r="S122" t="s">
        <v>1161</v>
      </c>
      <c r="T122" s="5">
        <v>3.3999999999999998E-3</v>
      </c>
      <c r="U122" t="s">
        <v>1162</v>
      </c>
      <c r="V122" s="5">
        <v>7.9000000000000008E-3</v>
      </c>
      <c r="W122" t="s">
        <v>1163</v>
      </c>
      <c r="X122" s="5">
        <v>1E-3</v>
      </c>
      <c r="Y122" t="s">
        <v>1162</v>
      </c>
      <c r="Z122" s="5">
        <v>4.7000000000000002E-3</v>
      </c>
      <c r="AA122" t="s">
        <v>1164</v>
      </c>
      <c r="AB122" s="5">
        <v>2.3999999999999998E-3</v>
      </c>
      <c r="AC122" t="s">
        <v>1162</v>
      </c>
      <c r="AD122" t="s">
        <v>1196</v>
      </c>
    </row>
    <row r="123" spans="1:30" hidden="1" x14ac:dyDescent="0.55000000000000004">
      <c r="A123">
        <v>2400587917</v>
      </c>
      <c r="B123">
        <v>2</v>
      </c>
      <c r="C123">
        <v>307207</v>
      </c>
      <c r="D123" t="s">
        <v>1160</v>
      </c>
      <c r="E123">
        <v>0.18</v>
      </c>
      <c r="F123">
        <v>7</v>
      </c>
      <c r="G123">
        <v>1766197</v>
      </c>
      <c r="H123">
        <v>76864310</v>
      </c>
      <c r="I123">
        <v>181805</v>
      </c>
      <c r="J123">
        <v>225078</v>
      </c>
      <c r="K123">
        <v>0</v>
      </c>
      <c r="L123">
        <v>137436</v>
      </c>
      <c r="M123">
        <v>483292</v>
      </c>
      <c r="N123">
        <v>9346710</v>
      </c>
      <c r="O123">
        <v>76849</v>
      </c>
      <c r="P123">
        <v>40829</v>
      </c>
      <c r="Q123">
        <v>0</v>
      </c>
      <c r="R123">
        <v>8537</v>
      </c>
      <c r="S123" t="s">
        <v>1161</v>
      </c>
      <c r="T123" s="5">
        <v>5.1000000000000004E-3</v>
      </c>
      <c r="U123" t="s">
        <v>1162</v>
      </c>
      <c r="V123" s="5">
        <v>1.1900000000000001E-2</v>
      </c>
      <c r="W123" t="s">
        <v>1163</v>
      </c>
      <c r="X123" s="5">
        <v>2.3E-3</v>
      </c>
      <c r="Y123" t="s">
        <v>1162</v>
      </c>
      <c r="Z123" s="5">
        <v>7.7999999999999996E-3</v>
      </c>
      <c r="AA123" t="s">
        <v>1164</v>
      </c>
      <c r="AB123" s="5">
        <v>2.8E-3</v>
      </c>
      <c r="AC123" t="s">
        <v>1162</v>
      </c>
      <c r="AD123" t="s">
        <v>1205</v>
      </c>
    </row>
    <row r="124" spans="1:30" hidden="1" x14ac:dyDescent="0.55000000000000004">
      <c r="A124">
        <v>2400602447</v>
      </c>
      <c r="B124">
        <v>6</v>
      </c>
      <c r="C124">
        <v>307207</v>
      </c>
      <c r="D124" t="s">
        <v>1160</v>
      </c>
      <c r="E124">
        <v>0.18</v>
      </c>
      <c r="F124">
        <v>7</v>
      </c>
      <c r="G124">
        <v>2069291</v>
      </c>
      <c r="H124">
        <v>76570756</v>
      </c>
      <c r="I124">
        <v>142114</v>
      </c>
      <c r="J124">
        <v>204698</v>
      </c>
      <c r="K124">
        <v>0</v>
      </c>
      <c r="L124">
        <v>120343</v>
      </c>
      <c r="M124">
        <v>467602</v>
      </c>
      <c r="N124">
        <v>9362057</v>
      </c>
      <c r="O124">
        <v>18616</v>
      </c>
      <c r="P124">
        <v>21001</v>
      </c>
      <c r="Q124">
        <v>0</v>
      </c>
      <c r="R124">
        <v>7914</v>
      </c>
      <c r="S124" t="s">
        <v>1161</v>
      </c>
      <c r="T124" s="5">
        <v>4.4000000000000003E-3</v>
      </c>
      <c r="U124" t="s">
        <v>1162</v>
      </c>
      <c r="V124" s="5">
        <v>4.0000000000000001E-3</v>
      </c>
      <c r="W124" t="s">
        <v>1163</v>
      </c>
      <c r="X124" s="5">
        <v>1.8E-3</v>
      </c>
      <c r="Y124" t="s">
        <v>1162</v>
      </c>
      <c r="Z124" s="5">
        <v>1.8E-3</v>
      </c>
      <c r="AA124" t="s">
        <v>1164</v>
      </c>
      <c r="AB124" s="5">
        <v>2.5999999999999999E-3</v>
      </c>
      <c r="AC124" t="s">
        <v>1162</v>
      </c>
      <c r="AD124" t="s">
        <v>1179</v>
      </c>
    </row>
    <row r="125" spans="1:30" hidden="1" x14ac:dyDescent="0.55000000000000004">
      <c r="A125">
        <v>2400700228</v>
      </c>
      <c r="B125">
        <v>4</v>
      </c>
      <c r="C125">
        <v>307207</v>
      </c>
      <c r="D125" t="s">
        <v>1160</v>
      </c>
      <c r="E125">
        <v>0.18</v>
      </c>
      <c r="F125">
        <v>7</v>
      </c>
      <c r="G125">
        <v>1010262</v>
      </c>
      <c r="H125">
        <v>77628569</v>
      </c>
      <c r="I125">
        <v>89491</v>
      </c>
      <c r="J125">
        <v>167146</v>
      </c>
      <c r="K125">
        <v>0</v>
      </c>
      <c r="L125">
        <v>126084</v>
      </c>
      <c r="M125">
        <v>296823</v>
      </c>
      <c r="N125">
        <v>9533116</v>
      </c>
      <c r="O125">
        <v>52530</v>
      </c>
      <c r="P125">
        <v>34646</v>
      </c>
      <c r="Q125">
        <v>0</v>
      </c>
      <c r="R125">
        <v>12499</v>
      </c>
      <c r="S125" t="s">
        <v>1161</v>
      </c>
      <c r="T125" s="5">
        <v>3.2000000000000002E-3</v>
      </c>
      <c r="U125" t="s">
        <v>1162</v>
      </c>
      <c r="V125" s="5">
        <v>8.8000000000000005E-3</v>
      </c>
      <c r="W125" t="s">
        <v>1163</v>
      </c>
      <c r="X125" s="5">
        <v>1.1000000000000001E-3</v>
      </c>
      <c r="Y125" t="s">
        <v>1162</v>
      </c>
      <c r="Z125" s="5">
        <v>5.3E-3</v>
      </c>
      <c r="AA125" t="s">
        <v>1164</v>
      </c>
      <c r="AB125" s="5">
        <v>2.0999999999999999E-3</v>
      </c>
      <c r="AC125" t="s">
        <v>1162</v>
      </c>
      <c r="AD125" t="s">
        <v>1190</v>
      </c>
    </row>
    <row r="126" spans="1:30" hidden="1" x14ac:dyDescent="0.55000000000000004">
      <c r="A126">
        <v>2400733722</v>
      </c>
      <c r="B126">
        <v>1</v>
      </c>
      <c r="C126">
        <v>307207</v>
      </c>
      <c r="D126" t="s">
        <v>1160</v>
      </c>
      <c r="E126">
        <v>0.18</v>
      </c>
      <c r="F126">
        <v>7</v>
      </c>
      <c r="G126">
        <v>1603175</v>
      </c>
      <c r="H126">
        <v>77031335</v>
      </c>
      <c r="I126">
        <v>99970</v>
      </c>
      <c r="J126">
        <v>164877</v>
      </c>
      <c r="K126">
        <v>0</v>
      </c>
      <c r="L126">
        <v>106510</v>
      </c>
      <c r="M126">
        <v>325480</v>
      </c>
      <c r="N126">
        <v>9502299</v>
      </c>
      <c r="O126">
        <v>60036</v>
      </c>
      <c r="P126">
        <v>30252</v>
      </c>
      <c r="Q126">
        <v>0</v>
      </c>
      <c r="R126">
        <v>5251</v>
      </c>
      <c r="S126" t="s">
        <v>1161</v>
      </c>
      <c r="T126" s="5">
        <v>3.3E-3</v>
      </c>
      <c r="U126" t="s">
        <v>1162</v>
      </c>
      <c r="V126" s="5">
        <v>9.1000000000000004E-3</v>
      </c>
      <c r="W126" t="s">
        <v>1163</v>
      </c>
      <c r="X126" s="5">
        <v>1.1999999999999999E-3</v>
      </c>
      <c r="Y126" t="s">
        <v>1162</v>
      </c>
      <c r="Z126" s="5">
        <v>6.1000000000000004E-3</v>
      </c>
      <c r="AA126" t="s">
        <v>1164</v>
      </c>
      <c r="AB126" s="5">
        <v>2E-3</v>
      </c>
      <c r="AC126" t="s">
        <v>1162</v>
      </c>
      <c r="AD126" t="s">
        <v>1194</v>
      </c>
    </row>
    <row r="127" spans="1:30" hidden="1" x14ac:dyDescent="0.55000000000000004">
      <c r="A127">
        <v>2400753546</v>
      </c>
      <c r="B127">
        <v>7</v>
      </c>
      <c r="C127">
        <v>307207</v>
      </c>
      <c r="D127" t="s">
        <v>1160</v>
      </c>
      <c r="E127">
        <v>0.18</v>
      </c>
      <c r="F127">
        <v>7</v>
      </c>
      <c r="G127">
        <v>2012534</v>
      </c>
      <c r="H127">
        <v>76625800</v>
      </c>
      <c r="I127">
        <v>129462</v>
      </c>
      <c r="J127">
        <v>218964</v>
      </c>
      <c r="K127">
        <v>0</v>
      </c>
      <c r="L127">
        <v>135418</v>
      </c>
      <c r="M127">
        <v>532901</v>
      </c>
      <c r="N127">
        <v>9296888</v>
      </c>
      <c r="O127">
        <v>32380</v>
      </c>
      <c r="P127">
        <v>32955</v>
      </c>
      <c r="Q127">
        <v>0</v>
      </c>
      <c r="R127">
        <v>8372</v>
      </c>
      <c r="S127" t="s">
        <v>1161</v>
      </c>
      <c r="T127" s="5">
        <v>4.4000000000000003E-3</v>
      </c>
      <c r="U127" t="s">
        <v>1162</v>
      </c>
      <c r="V127" s="5">
        <v>6.6E-3</v>
      </c>
      <c r="W127" t="s">
        <v>1163</v>
      </c>
      <c r="X127" s="5">
        <v>1.6000000000000001E-3</v>
      </c>
      <c r="Y127" t="s">
        <v>1162</v>
      </c>
      <c r="Z127" s="5">
        <v>3.2000000000000002E-3</v>
      </c>
      <c r="AA127" t="s">
        <v>1164</v>
      </c>
      <c r="AB127" s="5">
        <v>2.7000000000000001E-3</v>
      </c>
      <c r="AC127" t="s">
        <v>1162</v>
      </c>
      <c r="AD127" t="s">
        <v>1203</v>
      </c>
    </row>
    <row r="128" spans="1:30" hidden="1" x14ac:dyDescent="0.55000000000000004">
      <c r="A128">
        <v>2400802077</v>
      </c>
      <c r="B128">
        <v>14</v>
      </c>
      <c r="C128">
        <v>307207</v>
      </c>
      <c r="D128" t="s">
        <v>1160</v>
      </c>
      <c r="E128">
        <v>0.18</v>
      </c>
      <c r="F128">
        <v>7</v>
      </c>
      <c r="G128">
        <v>1735813</v>
      </c>
      <c r="H128">
        <v>76894364</v>
      </c>
      <c r="I128">
        <v>200836</v>
      </c>
      <c r="J128">
        <v>246517</v>
      </c>
      <c r="K128">
        <v>0</v>
      </c>
      <c r="L128">
        <v>152251</v>
      </c>
      <c r="M128">
        <v>334846</v>
      </c>
      <c r="N128">
        <v>9492830</v>
      </c>
      <c r="O128">
        <v>36863</v>
      </c>
      <c r="P128">
        <v>32269</v>
      </c>
      <c r="Q128">
        <v>0</v>
      </c>
      <c r="R128">
        <v>13859</v>
      </c>
      <c r="S128" t="s">
        <v>1161</v>
      </c>
      <c r="T128" s="5">
        <v>2.0000000000000001E-4</v>
      </c>
      <c r="U128" t="s">
        <v>1162</v>
      </c>
      <c r="V128" s="5">
        <v>7.0000000000000001E-3</v>
      </c>
      <c r="W128" t="s">
        <v>1163</v>
      </c>
      <c r="X128" s="5">
        <v>2.5000000000000001E-3</v>
      </c>
      <c r="Y128" t="s">
        <v>1162</v>
      </c>
      <c r="Z128" s="5">
        <v>3.7000000000000002E-3</v>
      </c>
      <c r="AA128" t="s">
        <v>1164</v>
      </c>
      <c r="AB128" s="5">
        <v>3.0999999999999999E-3</v>
      </c>
      <c r="AC128" t="s">
        <v>1162</v>
      </c>
      <c r="AD128" t="s">
        <v>1197</v>
      </c>
    </row>
    <row r="129" spans="1:30" hidden="1" x14ac:dyDescent="0.55000000000000004">
      <c r="A129">
        <v>2400814358</v>
      </c>
      <c r="B129">
        <v>15</v>
      </c>
      <c r="C129">
        <v>307207</v>
      </c>
      <c r="D129" t="s">
        <v>1160</v>
      </c>
      <c r="E129">
        <v>0.18</v>
      </c>
      <c r="F129">
        <v>7</v>
      </c>
      <c r="G129">
        <v>2210004</v>
      </c>
      <c r="H129">
        <v>76428777</v>
      </c>
      <c r="I129">
        <v>178888</v>
      </c>
      <c r="J129">
        <v>245921</v>
      </c>
      <c r="K129">
        <v>0</v>
      </c>
      <c r="L129">
        <v>147957</v>
      </c>
      <c r="M129">
        <v>404578</v>
      </c>
      <c r="N129">
        <v>9425480</v>
      </c>
      <c r="O129">
        <v>9983</v>
      </c>
      <c r="P129">
        <v>22699</v>
      </c>
      <c r="Q129">
        <v>0</v>
      </c>
      <c r="R129">
        <v>13708</v>
      </c>
      <c r="S129" t="s">
        <v>1161</v>
      </c>
      <c r="T129" s="5">
        <v>5.4000000000000003E-3</v>
      </c>
      <c r="U129" t="s">
        <v>1162</v>
      </c>
      <c r="V129" s="5">
        <v>3.3E-3</v>
      </c>
      <c r="W129" t="s">
        <v>1163</v>
      </c>
      <c r="X129" s="5">
        <v>2.2000000000000001E-3</v>
      </c>
      <c r="Y129" t="s">
        <v>1162</v>
      </c>
      <c r="Z129" s="5">
        <v>1E-3</v>
      </c>
      <c r="AA129" t="s">
        <v>1164</v>
      </c>
      <c r="AB129" s="5">
        <v>3.0999999999999999E-3</v>
      </c>
      <c r="AC129" t="s">
        <v>1162</v>
      </c>
      <c r="AD129" t="s">
        <v>1189</v>
      </c>
    </row>
    <row r="130" spans="1:30" hidden="1" x14ac:dyDescent="0.55000000000000004">
      <c r="A130">
        <v>2400832866</v>
      </c>
      <c r="B130">
        <v>16</v>
      </c>
      <c r="C130">
        <v>307208</v>
      </c>
      <c r="D130" t="s">
        <v>1160</v>
      </c>
      <c r="E130">
        <v>0.18</v>
      </c>
      <c r="F130">
        <v>7</v>
      </c>
      <c r="G130">
        <v>1859498</v>
      </c>
      <c r="H130">
        <v>76777638</v>
      </c>
      <c r="I130">
        <v>139893</v>
      </c>
      <c r="J130">
        <v>207472</v>
      </c>
      <c r="K130">
        <v>0</v>
      </c>
      <c r="L130">
        <v>127189</v>
      </c>
      <c r="M130">
        <v>410216</v>
      </c>
      <c r="N130">
        <v>9419807</v>
      </c>
      <c r="O130">
        <v>37763</v>
      </c>
      <c r="P130">
        <v>31877</v>
      </c>
      <c r="Q130">
        <v>0</v>
      </c>
      <c r="R130">
        <v>12590</v>
      </c>
      <c r="S130" t="s">
        <v>1161</v>
      </c>
      <c r="T130" s="5">
        <v>4.4000000000000003E-3</v>
      </c>
      <c r="U130" t="s">
        <v>1162</v>
      </c>
      <c r="V130" s="5">
        <v>7.0000000000000001E-3</v>
      </c>
      <c r="W130" t="s">
        <v>1163</v>
      </c>
      <c r="X130" s="5">
        <v>1.6999999999999999E-3</v>
      </c>
      <c r="Y130" t="s">
        <v>1162</v>
      </c>
      <c r="Z130" s="5">
        <v>3.8E-3</v>
      </c>
      <c r="AA130" t="s">
        <v>1164</v>
      </c>
      <c r="AB130" s="5">
        <v>2.5999999999999999E-3</v>
      </c>
      <c r="AC130" t="s">
        <v>1162</v>
      </c>
      <c r="AD130" t="s">
        <v>1197</v>
      </c>
    </row>
    <row r="131" spans="1:30" hidden="1" x14ac:dyDescent="0.55000000000000004">
      <c r="A131">
        <v>2400908223</v>
      </c>
      <c r="B131">
        <v>10</v>
      </c>
      <c r="C131">
        <v>307207</v>
      </c>
      <c r="D131" t="s">
        <v>1160</v>
      </c>
      <c r="E131">
        <v>0.18</v>
      </c>
      <c r="F131">
        <v>7</v>
      </c>
      <c r="G131">
        <v>1692805</v>
      </c>
      <c r="H131">
        <v>76942909</v>
      </c>
      <c r="I131">
        <v>66935</v>
      </c>
      <c r="J131">
        <v>179224</v>
      </c>
      <c r="K131">
        <v>0</v>
      </c>
      <c r="L131">
        <v>130321</v>
      </c>
      <c r="M131">
        <v>386738</v>
      </c>
      <c r="N131">
        <v>9442914</v>
      </c>
      <c r="O131">
        <v>10533</v>
      </c>
      <c r="P131">
        <v>25549</v>
      </c>
      <c r="Q131">
        <v>0</v>
      </c>
      <c r="R131">
        <v>13736</v>
      </c>
      <c r="S131" t="s">
        <v>1161</v>
      </c>
      <c r="T131" s="5">
        <v>3.0999999999999999E-3</v>
      </c>
      <c r="U131" t="s">
        <v>1162</v>
      </c>
      <c r="V131" s="5">
        <v>3.5999999999999999E-3</v>
      </c>
      <c r="W131" t="s">
        <v>1163</v>
      </c>
      <c r="X131" s="5">
        <v>8.0000000000000004E-4</v>
      </c>
      <c r="Y131" t="s">
        <v>1162</v>
      </c>
      <c r="Z131" s="5">
        <v>1E-3</v>
      </c>
      <c r="AA131" t="s">
        <v>1164</v>
      </c>
      <c r="AB131" s="5">
        <v>2.2000000000000001E-3</v>
      </c>
      <c r="AC131" t="s">
        <v>1162</v>
      </c>
      <c r="AD131" t="s">
        <v>1175</v>
      </c>
    </row>
    <row r="132" spans="1:30" hidden="1" x14ac:dyDescent="0.55000000000000004">
      <c r="A132">
        <v>2400946314</v>
      </c>
      <c r="B132">
        <v>12</v>
      </c>
      <c r="C132">
        <v>307207</v>
      </c>
      <c r="D132" t="s">
        <v>1160</v>
      </c>
      <c r="E132">
        <v>0.18</v>
      </c>
      <c r="F132">
        <v>7</v>
      </c>
      <c r="G132">
        <v>1485220</v>
      </c>
      <c r="H132">
        <v>77151393</v>
      </c>
      <c r="I132">
        <v>214571</v>
      </c>
      <c r="J132">
        <v>240163</v>
      </c>
      <c r="K132">
        <v>0</v>
      </c>
      <c r="L132">
        <v>130971</v>
      </c>
      <c r="M132">
        <v>335288</v>
      </c>
      <c r="N132">
        <v>9492362</v>
      </c>
      <c r="O132">
        <v>39545</v>
      </c>
      <c r="P132">
        <v>32838</v>
      </c>
      <c r="Q132">
        <v>0</v>
      </c>
      <c r="R132">
        <v>16845</v>
      </c>
      <c r="S132" t="s">
        <v>1161</v>
      </c>
      <c r="T132" s="5">
        <v>2.9999999999999997E-4</v>
      </c>
      <c r="U132" t="s">
        <v>1162</v>
      </c>
      <c r="V132" s="5">
        <v>7.3000000000000001E-3</v>
      </c>
      <c r="W132" t="s">
        <v>1163</v>
      </c>
      <c r="X132" s="5">
        <v>2.7000000000000001E-3</v>
      </c>
      <c r="Y132" t="s">
        <v>1162</v>
      </c>
      <c r="Z132" s="5">
        <v>4.0000000000000001E-3</v>
      </c>
      <c r="AA132" t="s">
        <v>1164</v>
      </c>
      <c r="AB132" s="5">
        <v>3.0000000000000001E-3</v>
      </c>
      <c r="AC132" t="s">
        <v>1162</v>
      </c>
      <c r="AD132" t="s">
        <v>1203</v>
      </c>
    </row>
    <row r="133" spans="1:30" hidden="1" x14ac:dyDescent="0.55000000000000004">
      <c r="A133">
        <v>2401060552</v>
      </c>
      <c r="B133">
        <v>9</v>
      </c>
      <c r="C133">
        <v>307207</v>
      </c>
      <c r="D133" t="s">
        <v>1160</v>
      </c>
      <c r="E133">
        <v>0.18</v>
      </c>
      <c r="F133">
        <v>7</v>
      </c>
      <c r="G133">
        <v>1832792</v>
      </c>
      <c r="H133">
        <v>76800278</v>
      </c>
      <c r="I133">
        <v>174828</v>
      </c>
      <c r="J133">
        <v>243478</v>
      </c>
      <c r="K133">
        <v>0</v>
      </c>
      <c r="L133">
        <v>157103</v>
      </c>
      <c r="M133">
        <v>404971</v>
      </c>
      <c r="N133">
        <v>9424870</v>
      </c>
      <c r="O133">
        <v>44904</v>
      </c>
      <c r="P133">
        <v>31986</v>
      </c>
      <c r="Q133">
        <v>0</v>
      </c>
      <c r="R133">
        <v>13446</v>
      </c>
      <c r="S133" t="s">
        <v>1161</v>
      </c>
      <c r="T133" s="5">
        <v>5.3E-3</v>
      </c>
      <c r="U133" t="s">
        <v>1162</v>
      </c>
      <c r="V133" s="5">
        <v>7.7999999999999996E-3</v>
      </c>
      <c r="W133" t="s">
        <v>1163</v>
      </c>
      <c r="X133" s="5">
        <v>2.2000000000000001E-3</v>
      </c>
      <c r="Y133" t="s">
        <v>1162</v>
      </c>
      <c r="Z133" s="5">
        <v>4.4999999999999997E-3</v>
      </c>
      <c r="AA133" t="s">
        <v>1164</v>
      </c>
      <c r="AB133" s="5">
        <v>3.0000000000000001E-3</v>
      </c>
      <c r="AC133" t="s">
        <v>1162</v>
      </c>
      <c r="AD133" t="s">
        <v>1197</v>
      </c>
    </row>
    <row r="134" spans="1:30" hidden="1" x14ac:dyDescent="0.55000000000000004">
      <c r="A134">
        <v>2401067165</v>
      </c>
      <c r="B134">
        <v>5</v>
      </c>
      <c r="C134">
        <v>307207</v>
      </c>
      <c r="D134" t="s">
        <v>1160</v>
      </c>
      <c r="E134">
        <v>0.18</v>
      </c>
      <c r="F134">
        <v>7</v>
      </c>
      <c r="G134">
        <v>1544920</v>
      </c>
      <c r="H134">
        <v>77088386</v>
      </c>
      <c r="I134">
        <v>113263</v>
      </c>
      <c r="J134">
        <v>205623</v>
      </c>
      <c r="K134">
        <v>0</v>
      </c>
      <c r="L134">
        <v>145001</v>
      </c>
      <c r="M134">
        <v>348345</v>
      </c>
      <c r="N134">
        <v>9481491</v>
      </c>
      <c r="O134">
        <v>14971</v>
      </c>
      <c r="P134">
        <v>21852</v>
      </c>
      <c r="Q134">
        <v>0</v>
      </c>
      <c r="R134">
        <v>14039</v>
      </c>
      <c r="S134" t="s">
        <v>1161</v>
      </c>
      <c r="T134" s="5">
        <v>4.0000000000000001E-3</v>
      </c>
      <c r="U134" t="s">
        <v>1162</v>
      </c>
      <c r="V134" s="5">
        <v>3.7000000000000002E-3</v>
      </c>
      <c r="W134" t="s">
        <v>1163</v>
      </c>
      <c r="X134" s="5">
        <v>1.4E-3</v>
      </c>
      <c r="Y134" t="s">
        <v>1162</v>
      </c>
      <c r="Z134" s="5">
        <v>1.5E-3</v>
      </c>
      <c r="AA134" t="s">
        <v>1164</v>
      </c>
      <c r="AB134" s="5">
        <v>2.5999999999999999E-3</v>
      </c>
      <c r="AC134" t="s">
        <v>1162</v>
      </c>
      <c r="AD134" t="s">
        <v>1184</v>
      </c>
    </row>
    <row r="135" spans="1:30" x14ac:dyDescent="0.55000000000000004">
      <c r="A135">
        <v>2401168635</v>
      </c>
      <c r="B135">
        <v>17</v>
      </c>
      <c r="C135">
        <v>307208</v>
      </c>
      <c r="D135" t="s">
        <v>1160</v>
      </c>
      <c r="E135">
        <v>0.18</v>
      </c>
      <c r="F135">
        <v>7</v>
      </c>
      <c r="G135">
        <v>1501429</v>
      </c>
      <c r="H135">
        <v>77138617</v>
      </c>
      <c r="I135">
        <v>75327</v>
      </c>
      <c r="J135">
        <v>207540</v>
      </c>
      <c r="K135">
        <v>0</v>
      </c>
      <c r="L135">
        <v>161340</v>
      </c>
      <c r="M135">
        <v>388976</v>
      </c>
      <c r="N135">
        <v>9440779</v>
      </c>
      <c r="O135">
        <v>22170</v>
      </c>
      <c r="P135">
        <v>28022</v>
      </c>
      <c r="Q135">
        <v>0</v>
      </c>
      <c r="R135">
        <v>14827</v>
      </c>
      <c r="S135" t="s">
        <v>1161</v>
      </c>
      <c r="T135" s="5">
        <v>3.5000000000000001E-3</v>
      </c>
      <c r="U135" t="s">
        <v>1162</v>
      </c>
      <c r="V135" s="5">
        <v>5.1000000000000004E-3</v>
      </c>
      <c r="W135" t="s">
        <v>1163</v>
      </c>
      <c r="X135" s="5">
        <v>8.9999999999999998E-4</v>
      </c>
      <c r="Y135" t="s">
        <v>1162</v>
      </c>
      <c r="Z135" s="5">
        <v>2.2000000000000001E-3</v>
      </c>
      <c r="AA135" t="s">
        <v>1164</v>
      </c>
      <c r="AB135" s="5">
        <v>2.5999999999999999E-3</v>
      </c>
      <c r="AC135" t="s">
        <v>1162</v>
      </c>
      <c r="AD135" t="s">
        <v>1201</v>
      </c>
    </row>
    <row r="136" spans="1:30" hidden="1" x14ac:dyDescent="0.55000000000000004">
      <c r="A136">
        <v>2401235878</v>
      </c>
      <c r="B136">
        <v>13</v>
      </c>
      <c r="C136">
        <v>307207</v>
      </c>
      <c r="D136" t="s">
        <v>1160</v>
      </c>
      <c r="E136">
        <v>0.18</v>
      </c>
      <c r="F136">
        <v>7</v>
      </c>
      <c r="G136">
        <v>2088105</v>
      </c>
      <c r="H136">
        <v>76548939</v>
      </c>
      <c r="I136">
        <v>219753</v>
      </c>
      <c r="J136">
        <v>249392</v>
      </c>
      <c r="K136">
        <v>0</v>
      </c>
      <c r="L136">
        <v>160120</v>
      </c>
      <c r="M136">
        <v>431864</v>
      </c>
      <c r="N136">
        <v>9396129</v>
      </c>
      <c r="O136">
        <v>14635</v>
      </c>
      <c r="P136">
        <v>27173</v>
      </c>
      <c r="Q136">
        <v>0</v>
      </c>
      <c r="R136">
        <v>18394</v>
      </c>
      <c r="S136" t="s">
        <v>1161</v>
      </c>
      <c r="T136" s="5">
        <v>5.0000000000000001E-4</v>
      </c>
      <c r="U136" t="s">
        <v>1162</v>
      </c>
      <c r="V136" s="5">
        <v>4.1999999999999997E-3</v>
      </c>
      <c r="W136" t="s">
        <v>1163</v>
      </c>
      <c r="X136" s="5">
        <v>2.7000000000000001E-3</v>
      </c>
      <c r="Y136" t="s">
        <v>1162</v>
      </c>
      <c r="Z136" s="5">
        <v>1.4E-3</v>
      </c>
      <c r="AA136" t="s">
        <v>1164</v>
      </c>
      <c r="AB136" s="5">
        <v>3.0999999999999999E-3</v>
      </c>
      <c r="AC136" t="s">
        <v>1162</v>
      </c>
      <c r="AD136" t="s">
        <v>1206</v>
      </c>
    </row>
    <row r="137" spans="1:30" hidden="1" x14ac:dyDescent="0.55000000000000004">
      <c r="A137">
        <v>2401251353</v>
      </c>
      <c r="B137">
        <v>3</v>
      </c>
      <c r="C137">
        <v>307207</v>
      </c>
      <c r="D137" t="s">
        <v>1160</v>
      </c>
      <c r="E137">
        <v>0.18</v>
      </c>
      <c r="F137">
        <v>7</v>
      </c>
      <c r="G137">
        <v>2222361</v>
      </c>
      <c r="H137">
        <v>76412922</v>
      </c>
      <c r="I137">
        <v>195817</v>
      </c>
      <c r="J137">
        <v>260828</v>
      </c>
      <c r="K137">
        <v>0</v>
      </c>
      <c r="L137">
        <v>156121</v>
      </c>
      <c r="M137">
        <v>435382</v>
      </c>
      <c r="N137">
        <v>9394196</v>
      </c>
      <c r="O137">
        <v>28546</v>
      </c>
      <c r="P137">
        <v>37974</v>
      </c>
      <c r="Q137">
        <v>0</v>
      </c>
      <c r="R137">
        <v>22030</v>
      </c>
      <c r="S137" t="s">
        <v>1161</v>
      </c>
      <c r="T137" s="5">
        <v>2.9999999999999997E-4</v>
      </c>
      <c r="U137" t="s">
        <v>1162</v>
      </c>
      <c r="V137" s="5">
        <v>6.7000000000000002E-3</v>
      </c>
      <c r="W137" t="s">
        <v>1163</v>
      </c>
      <c r="X137" s="5">
        <v>2.3999999999999998E-3</v>
      </c>
      <c r="Y137" t="s">
        <v>1162</v>
      </c>
      <c r="Z137" s="5">
        <v>2.8999999999999998E-3</v>
      </c>
      <c r="AA137" t="s">
        <v>1164</v>
      </c>
      <c r="AB137" s="5">
        <v>3.3E-3</v>
      </c>
      <c r="AC137" t="s">
        <v>1162</v>
      </c>
      <c r="AD137" t="s">
        <v>1207</v>
      </c>
    </row>
    <row r="138" spans="1:30" hidden="1" x14ac:dyDescent="0.55000000000000004">
      <c r="A138">
        <v>2700425730</v>
      </c>
      <c r="B138">
        <v>8</v>
      </c>
      <c r="C138">
        <v>345607</v>
      </c>
      <c r="D138" t="s">
        <v>1160</v>
      </c>
      <c r="E138">
        <v>0.18</v>
      </c>
      <c r="F138">
        <v>8</v>
      </c>
      <c r="G138">
        <v>2035104</v>
      </c>
      <c r="H138">
        <v>86427530</v>
      </c>
      <c r="I138">
        <v>62791</v>
      </c>
      <c r="J138">
        <v>213004</v>
      </c>
      <c r="K138">
        <v>0</v>
      </c>
      <c r="L138">
        <v>159806</v>
      </c>
      <c r="M138">
        <v>436217</v>
      </c>
      <c r="N138">
        <v>9393973</v>
      </c>
      <c r="O138">
        <v>10546</v>
      </c>
      <c r="P138">
        <v>23881</v>
      </c>
      <c r="Q138">
        <v>0</v>
      </c>
      <c r="R138">
        <v>12136</v>
      </c>
      <c r="S138" t="s">
        <v>1161</v>
      </c>
      <c r="T138" s="5">
        <v>3.0999999999999999E-3</v>
      </c>
      <c r="U138" t="s">
        <v>1162</v>
      </c>
      <c r="V138" s="5">
        <v>3.5000000000000001E-3</v>
      </c>
      <c r="W138" t="s">
        <v>1163</v>
      </c>
      <c r="X138" s="5">
        <v>6.9999999999999999E-4</v>
      </c>
      <c r="Y138" t="s">
        <v>1162</v>
      </c>
      <c r="Z138" s="5">
        <v>1E-3</v>
      </c>
      <c r="AA138" t="s">
        <v>1164</v>
      </c>
      <c r="AB138" s="5">
        <v>2.3999999999999998E-3</v>
      </c>
      <c r="AC138" t="s">
        <v>1162</v>
      </c>
      <c r="AD138" t="s">
        <v>1176</v>
      </c>
    </row>
    <row r="139" spans="1:30" hidden="1" x14ac:dyDescent="0.55000000000000004">
      <c r="A139">
        <v>2700543482</v>
      </c>
      <c r="B139">
        <v>11</v>
      </c>
      <c r="C139">
        <v>345607</v>
      </c>
      <c r="D139" t="s">
        <v>1160</v>
      </c>
      <c r="E139">
        <v>0.18</v>
      </c>
      <c r="F139">
        <v>8</v>
      </c>
      <c r="G139">
        <v>2105790</v>
      </c>
      <c r="H139">
        <v>86357252</v>
      </c>
      <c r="I139">
        <v>93956</v>
      </c>
      <c r="J139">
        <v>208637</v>
      </c>
      <c r="K139">
        <v>0</v>
      </c>
      <c r="L139">
        <v>154415</v>
      </c>
      <c r="M139">
        <v>370742</v>
      </c>
      <c r="N139">
        <v>9457243</v>
      </c>
      <c r="O139">
        <v>10465</v>
      </c>
      <c r="P139">
        <v>17813</v>
      </c>
      <c r="Q139">
        <v>0</v>
      </c>
      <c r="R139">
        <v>11060</v>
      </c>
      <c r="S139" t="s">
        <v>1161</v>
      </c>
      <c r="T139" s="5">
        <v>3.3999999999999998E-3</v>
      </c>
      <c r="U139" t="s">
        <v>1162</v>
      </c>
      <c r="V139" s="5">
        <v>2.8E-3</v>
      </c>
      <c r="W139" t="s">
        <v>1163</v>
      </c>
      <c r="X139" s="5">
        <v>1E-3</v>
      </c>
      <c r="Y139" t="s">
        <v>1162</v>
      </c>
      <c r="Z139" s="5">
        <v>1E-3</v>
      </c>
      <c r="AA139" t="s">
        <v>1164</v>
      </c>
      <c r="AB139" s="5">
        <v>2.3E-3</v>
      </c>
      <c r="AC139" t="s">
        <v>1162</v>
      </c>
      <c r="AD139" t="s">
        <v>1186</v>
      </c>
    </row>
    <row r="140" spans="1:30" hidden="1" x14ac:dyDescent="0.55000000000000004">
      <c r="A140">
        <v>2700588663</v>
      </c>
      <c r="B140">
        <v>2</v>
      </c>
      <c r="C140">
        <v>345607</v>
      </c>
      <c r="D140" t="s">
        <v>1160</v>
      </c>
      <c r="E140">
        <v>0.18</v>
      </c>
      <c r="F140">
        <v>8</v>
      </c>
      <c r="G140">
        <v>2186785</v>
      </c>
      <c r="H140">
        <v>86273611</v>
      </c>
      <c r="I140">
        <v>191057</v>
      </c>
      <c r="J140">
        <v>240227</v>
      </c>
      <c r="K140">
        <v>0</v>
      </c>
      <c r="L140">
        <v>144717</v>
      </c>
      <c r="M140">
        <v>420585</v>
      </c>
      <c r="N140">
        <v>9409301</v>
      </c>
      <c r="O140">
        <v>9252</v>
      </c>
      <c r="P140">
        <v>15149</v>
      </c>
      <c r="Q140">
        <v>0</v>
      </c>
      <c r="R140">
        <v>7281</v>
      </c>
      <c r="S140" t="s">
        <v>1161</v>
      </c>
      <c r="T140" s="5">
        <v>0</v>
      </c>
      <c r="U140" t="s">
        <v>1162</v>
      </c>
      <c r="V140" s="5">
        <v>2.3999999999999998E-3</v>
      </c>
      <c r="W140" t="s">
        <v>1163</v>
      </c>
      <c r="X140" s="5">
        <v>2.0999999999999999E-3</v>
      </c>
      <c r="Y140" t="s">
        <v>1162</v>
      </c>
      <c r="Z140" s="5">
        <v>8.9999999999999998E-4</v>
      </c>
      <c r="AA140" t="s">
        <v>1164</v>
      </c>
      <c r="AB140" s="5">
        <v>2.7000000000000001E-3</v>
      </c>
      <c r="AC140" t="s">
        <v>1162</v>
      </c>
      <c r="AD140" t="s">
        <v>1178</v>
      </c>
    </row>
    <row r="141" spans="1:30" hidden="1" x14ac:dyDescent="0.55000000000000004">
      <c r="A141">
        <v>2700603707</v>
      </c>
      <c r="B141">
        <v>6</v>
      </c>
      <c r="C141">
        <v>345607</v>
      </c>
      <c r="D141" t="s">
        <v>1160</v>
      </c>
      <c r="E141">
        <v>0.18</v>
      </c>
      <c r="F141">
        <v>8</v>
      </c>
      <c r="G141">
        <v>2541989</v>
      </c>
      <c r="H141">
        <v>85927893</v>
      </c>
      <c r="I141">
        <v>154235</v>
      </c>
      <c r="J141">
        <v>224154</v>
      </c>
      <c r="K141">
        <v>0</v>
      </c>
      <c r="L141">
        <v>130214</v>
      </c>
      <c r="M141">
        <v>472695</v>
      </c>
      <c r="N141">
        <v>9357137</v>
      </c>
      <c r="O141">
        <v>12121</v>
      </c>
      <c r="P141">
        <v>19456</v>
      </c>
      <c r="Q141">
        <v>0</v>
      </c>
      <c r="R141">
        <v>9871</v>
      </c>
      <c r="S141" t="s">
        <v>1161</v>
      </c>
      <c r="T141" s="5">
        <v>4.1999999999999997E-3</v>
      </c>
      <c r="U141" t="s">
        <v>1162</v>
      </c>
      <c r="V141" s="5">
        <v>3.2000000000000002E-3</v>
      </c>
      <c r="W141" t="s">
        <v>1163</v>
      </c>
      <c r="X141" s="5">
        <v>1.6999999999999999E-3</v>
      </c>
      <c r="Y141" t="s">
        <v>1162</v>
      </c>
      <c r="Z141" s="5">
        <v>1.1999999999999999E-3</v>
      </c>
      <c r="AA141" t="s">
        <v>1164</v>
      </c>
      <c r="AB141" s="5">
        <v>2.5000000000000001E-3</v>
      </c>
      <c r="AC141" t="s">
        <v>1162</v>
      </c>
      <c r="AD141" t="s">
        <v>1182</v>
      </c>
    </row>
    <row r="142" spans="1:30" hidden="1" x14ac:dyDescent="0.55000000000000004">
      <c r="A142">
        <v>2700701797</v>
      </c>
      <c r="B142">
        <v>4</v>
      </c>
      <c r="C142">
        <v>345607</v>
      </c>
      <c r="D142" t="s">
        <v>1160</v>
      </c>
      <c r="E142">
        <v>0.18</v>
      </c>
      <c r="F142">
        <v>8</v>
      </c>
      <c r="G142">
        <v>1315945</v>
      </c>
      <c r="H142">
        <v>87150622</v>
      </c>
      <c r="I142">
        <v>128319</v>
      </c>
      <c r="J142">
        <v>193496</v>
      </c>
      <c r="K142">
        <v>0</v>
      </c>
      <c r="L142">
        <v>136938</v>
      </c>
      <c r="M142">
        <v>305680</v>
      </c>
      <c r="N142">
        <v>9522053</v>
      </c>
      <c r="O142">
        <v>38828</v>
      </c>
      <c r="P142">
        <v>26350</v>
      </c>
      <c r="Q142">
        <v>0</v>
      </c>
      <c r="R142">
        <v>10854</v>
      </c>
      <c r="S142" t="s">
        <v>1161</v>
      </c>
      <c r="T142" s="5">
        <v>3.5999999999999999E-3</v>
      </c>
      <c r="U142" t="s">
        <v>1162</v>
      </c>
      <c r="V142" s="5">
        <v>6.6E-3</v>
      </c>
      <c r="W142" t="s">
        <v>1163</v>
      </c>
      <c r="X142" s="5">
        <v>1.4E-3</v>
      </c>
      <c r="Y142" t="s">
        <v>1162</v>
      </c>
      <c r="Z142" s="5">
        <v>3.8999999999999998E-3</v>
      </c>
      <c r="AA142" t="s">
        <v>1164</v>
      </c>
      <c r="AB142" s="5">
        <v>2.0999999999999999E-3</v>
      </c>
      <c r="AC142" t="s">
        <v>1162</v>
      </c>
      <c r="AD142" t="s">
        <v>1191</v>
      </c>
    </row>
    <row r="143" spans="1:30" hidden="1" x14ac:dyDescent="0.55000000000000004">
      <c r="A143">
        <v>2700734388</v>
      </c>
      <c r="B143">
        <v>1</v>
      </c>
      <c r="C143">
        <v>345607</v>
      </c>
      <c r="D143" t="s">
        <v>1160</v>
      </c>
      <c r="E143">
        <v>0.18</v>
      </c>
      <c r="F143">
        <v>8</v>
      </c>
      <c r="G143">
        <v>1867673</v>
      </c>
      <c r="H143">
        <v>86596751</v>
      </c>
      <c r="I143">
        <v>109589</v>
      </c>
      <c r="J143">
        <v>173327</v>
      </c>
      <c r="K143">
        <v>0</v>
      </c>
      <c r="L143">
        <v>112820</v>
      </c>
      <c r="M143">
        <v>264495</v>
      </c>
      <c r="N143">
        <v>9565416</v>
      </c>
      <c r="O143">
        <v>9619</v>
      </c>
      <c r="P143">
        <v>8450</v>
      </c>
      <c r="Q143">
        <v>0</v>
      </c>
      <c r="R143">
        <v>6310</v>
      </c>
      <c r="S143" t="s">
        <v>1161</v>
      </c>
      <c r="T143" s="5">
        <v>3.0999999999999999E-3</v>
      </c>
      <c r="U143" t="s">
        <v>1162</v>
      </c>
      <c r="V143" s="5">
        <v>1.8E-3</v>
      </c>
      <c r="W143" t="s">
        <v>1163</v>
      </c>
      <c r="X143" s="5">
        <v>1.1999999999999999E-3</v>
      </c>
      <c r="Y143" t="s">
        <v>1162</v>
      </c>
      <c r="Z143" s="5">
        <v>8.9999999999999998E-4</v>
      </c>
      <c r="AA143" t="s">
        <v>1164</v>
      </c>
      <c r="AB143" s="5">
        <v>1.9E-3</v>
      </c>
      <c r="AC143" t="s">
        <v>1162</v>
      </c>
      <c r="AD143" t="s">
        <v>1169</v>
      </c>
    </row>
    <row r="144" spans="1:30" hidden="1" x14ac:dyDescent="0.55000000000000004">
      <c r="A144">
        <v>2700754891</v>
      </c>
      <c r="B144">
        <v>7</v>
      </c>
      <c r="C144">
        <v>345607</v>
      </c>
      <c r="D144" t="s">
        <v>1160</v>
      </c>
      <c r="E144">
        <v>0.18</v>
      </c>
      <c r="F144">
        <v>8</v>
      </c>
      <c r="G144">
        <v>2536596</v>
      </c>
      <c r="H144">
        <v>85931758</v>
      </c>
      <c r="I144">
        <v>157681</v>
      </c>
      <c r="J144">
        <v>245676</v>
      </c>
      <c r="K144">
        <v>0</v>
      </c>
      <c r="L144">
        <v>144630</v>
      </c>
      <c r="M144">
        <v>524059</v>
      </c>
      <c r="N144">
        <v>9305958</v>
      </c>
      <c r="O144">
        <v>28219</v>
      </c>
      <c r="P144">
        <v>26712</v>
      </c>
      <c r="Q144">
        <v>0</v>
      </c>
      <c r="R144">
        <v>9212</v>
      </c>
      <c r="S144" t="s">
        <v>1161</v>
      </c>
      <c r="T144" s="5">
        <v>4.4999999999999997E-3</v>
      </c>
      <c r="U144" t="s">
        <v>1162</v>
      </c>
      <c r="V144" s="5">
        <v>5.4999999999999997E-3</v>
      </c>
      <c r="W144" t="s">
        <v>1163</v>
      </c>
      <c r="X144" s="5">
        <v>1.6999999999999999E-3</v>
      </c>
      <c r="Y144" t="s">
        <v>1162</v>
      </c>
      <c r="Z144" s="5">
        <v>2.8E-3</v>
      </c>
      <c r="AA144" t="s">
        <v>1164</v>
      </c>
      <c r="AB144" s="5">
        <v>2.7000000000000001E-3</v>
      </c>
      <c r="AC144" t="s">
        <v>1162</v>
      </c>
      <c r="AD144" t="s">
        <v>1206</v>
      </c>
    </row>
    <row r="145" spans="1:30" hidden="1" x14ac:dyDescent="0.55000000000000004">
      <c r="A145">
        <v>2700803012</v>
      </c>
      <c r="B145">
        <v>14</v>
      </c>
      <c r="C145">
        <v>345607</v>
      </c>
      <c r="D145" t="s">
        <v>1160</v>
      </c>
      <c r="E145">
        <v>0.18</v>
      </c>
      <c r="F145">
        <v>8</v>
      </c>
      <c r="G145">
        <v>2053589</v>
      </c>
      <c r="H145">
        <v>86404334</v>
      </c>
      <c r="I145">
        <v>227857</v>
      </c>
      <c r="J145">
        <v>267361</v>
      </c>
      <c r="K145">
        <v>0</v>
      </c>
      <c r="L145">
        <v>161200</v>
      </c>
      <c r="M145">
        <v>317773</v>
      </c>
      <c r="N145">
        <v>9509970</v>
      </c>
      <c r="O145">
        <v>27021</v>
      </c>
      <c r="P145">
        <v>20844</v>
      </c>
      <c r="Q145">
        <v>0</v>
      </c>
      <c r="R145">
        <v>8949</v>
      </c>
      <c r="S145" t="s">
        <v>1161</v>
      </c>
      <c r="T145" s="5">
        <v>6.9999999999999999E-4</v>
      </c>
      <c r="U145" t="s">
        <v>1162</v>
      </c>
      <c r="V145" s="5">
        <v>4.7999999999999996E-3</v>
      </c>
      <c r="W145" t="s">
        <v>1163</v>
      </c>
      <c r="X145" s="5">
        <v>2.5000000000000001E-3</v>
      </c>
      <c r="Y145" t="s">
        <v>1162</v>
      </c>
      <c r="Z145" s="5">
        <v>2.7000000000000001E-3</v>
      </c>
      <c r="AA145" t="s">
        <v>1164</v>
      </c>
      <c r="AB145" s="5">
        <v>3.0000000000000001E-3</v>
      </c>
      <c r="AC145" t="s">
        <v>1162</v>
      </c>
      <c r="AD145" t="s">
        <v>1179</v>
      </c>
    </row>
    <row r="146" spans="1:30" hidden="1" x14ac:dyDescent="0.55000000000000004">
      <c r="A146">
        <v>2700815458</v>
      </c>
      <c r="B146">
        <v>15</v>
      </c>
      <c r="C146">
        <v>345607</v>
      </c>
      <c r="D146" t="s">
        <v>1160</v>
      </c>
      <c r="E146">
        <v>0.18</v>
      </c>
      <c r="F146">
        <v>8</v>
      </c>
      <c r="G146">
        <v>2652290</v>
      </c>
      <c r="H146">
        <v>85816467</v>
      </c>
      <c r="I146">
        <v>190127</v>
      </c>
      <c r="J146">
        <v>261816</v>
      </c>
      <c r="K146">
        <v>0</v>
      </c>
      <c r="L146">
        <v>156245</v>
      </c>
      <c r="M146">
        <v>442283</v>
      </c>
      <c r="N146">
        <v>9387690</v>
      </c>
      <c r="O146">
        <v>11239</v>
      </c>
      <c r="P146">
        <v>15895</v>
      </c>
      <c r="Q146">
        <v>0</v>
      </c>
      <c r="R146">
        <v>8288</v>
      </c>
      <c r="S146" t="s">
        <v>1161</v>
      </c>
      <c r="T146" s="5">
        <v>2.0000000000000001E-4</v>
      </c>
      <c r="U146" t="s">
        <v>1162</v>
      </c>
      <c r="V146" s="5">
        <v>2.7000000000000001E-3</v>
      </c>
      <c r="W146" t="s">
        <v>1163</v>
      </c>
      <c r="X146" s="5">
        <v>2.0999999999999999E-3</v>
      </c>
      <c r="Y146" t="s">
        <v>1162</v>
      </c>
      <c r="Z146" s="5">
        <v>1.1000000000000001E-3</v>
      </c>
      <c r="AA146" t="s">
        <v>1164</v>
      </c>
      <c r="AB146" s="5">
        <v>2.8999999999999998E-3</v>
      </c>
      <c r="AC146" t="s">
        <v>1162</v>
      </c>
      <c r="AD146" t="s">
        <v>1177</v>
      </c>
    </row>
    <row r="147" spans="1:30" hidden="1" x14ac:dyDescent="0.55000000000000004">
      <c r="A147">
        <v>2700833663</v>
      </c>
      <c r="B147">
        <v>16</v>
      </c>
      <c r="C147">
        <v>345608</v>
      </c>
      <c r="D147" t="s">
        <v>1160</v>
      </c>
      <c r="E147">
        <v>0.18</v>
      </c>
      <c r="F147">
        <v>8</v>
      </c>
      <c r="G147">
        <v>2214463</v>
      </c>
      <c r="H147">
        <v>86250425</v>
      </c>
      <c r="I147">
        <v>147859</v>
      </c>
      <c r="J147">
        <v>224051</v>
      </c>
      <c r="K147">
        <v>0</v>
      </c>
      <c r="L147">
        <v>138130</v>
      </c>
      <c r="M147">
        <v>354962</v>
      </c>
      <c r="N147">
        <v>9472787</v>
      </c>
      <c r="O147">
        <v>7966</v>
      </c>
      <c r="P147">
        <v>16579</v>
      </c>
      <c r="Q147">
        <v>0</v>
      </c>
      <c r="R147">
        <v>10941</v>
      </c>
      <c r="S147" t="s">
        <v>1161</v>
      </c>
      <c r="T147" s="5">
        <v>4.1999999999999997E-3</v>
      </c>
      <c r="U147" t="s">
        <v>1162</v>
      </c>
      <c r="V147" s="5">
        <v>2.3999999999999998E-3</v>
      </c>
      <c r="W147" t="s">
        <v>1163</v>
      </c>
      <c r="X147" s="5">
        <v>1.6000000000000001E-3</v>
      </c>
      <c r="Y147" t="s">
        <v>1162</v>
      </c>
      <c r="Z147" s="5">
        <v>8.0000000000000004E-4</v>
      </c>
      <c r="AA147" t="s">
        <v>1164</v>
      </c>
      <c r="AB147" s="5">
        <v>2.5000000000000001E-3</v>
      </c>
      <c r="AC147" t="s">
        <v>1162</v>
      </c>
      <c r="AD147" t="s">
        <v>1177</v>
      </c>
    </row>
    <row r="148" spans="1:30" hidden="1" x14ac:dyDescent="0.55000000000000004">
      <c r="A148">
        <v>2700909037</v>
      </c>
      <c r="B148">
        <v>10</v>
      </c>
      <c r="C148">
        <v>345607</v>
      </c>
      <c r="D148" t="s">
        <v>1160</v>
      </c>
      <c r="E148">
        <v>0.18</v>
      </c>
      <c r="F148">
        <v>8</v>
      </c>
      <c r="G148">
        <v>2059118</v>
      </c>
      <c r="H148">
        <v>86406355</v>
      </c>
      <c r="I148">
        <v>75068</v>
      </c>
      <c r="J148">
        <v>197785</v>
      </c>
      <c r="K148">
        <v>0</v>
      </c>
      <c r="L148">
        <v>140506</v>
      </c>
      <c r="M148">
        <v>366310</v>
      </c>
      <c r="N148">
        <v>9463446</v>
      </c>
      <c r="O148">
        <v>8133</v>
      </c>
      <c r="P148">
        <v>18561</v>
      </c>
      <c r="Q148">
        <v>0</v>
      </c>
      <c r="R148">
        <v>10185</v>
      </c>
      <c r="S148" t="s">
        <v>1161</v>
      </c>
      <c r="T148" s="5">
        <v>3.0000000000000001E-3</v>
      </c>
      <c r="U148" t="s">
        <v>1162</v>
      </c>
      <c r="V148" s="5">
        <v>2.7000000000000001E-3</v>
      </c>
      <c r="W148" t="s">
        <v>1163</v>
      </c>
      <c r="X148" s="5">
        <v>8.0000000000000004E-4</v>
      </c>
      <c r="Y148" t="s">
        <v>1162</v>
      </c>
      <c r="Z148" s="5">
        <v>8.0000000000000004E-4</v>
      </c>
      <c r="AA148" t="s">
        <v>1164</v>
      </c>
      <c r="AB148" s="5">
        <v>2.2000000000000001E-3</v>
      </c>
      <c r="AC148" t="s">
        <v>1162</v>
      </c>
      <c r="AD148" t="s">
        <v>1186</v>
      </c>
    </row>
    <row r="149" spans="1:30" hidden="1" x14ac:dyDescent="0.55000000000000004">
      <c r="A149">
        <v>2700947247</v>
      </c>
      <c r="B149">
        <v>12</v>
      </c>
      <c r="C149">
        <v>345607</v>
      </c>
      <c r="D149" t="s">
        <v>1160</v>
      </c>
      <c r="E149">
        <v>0.18</v>
      </c>
      <c r="F149">
        <v>8</v>
      </c>
      <c r="G149">
        <v>1870412</v>
      </c>
      <c r="H149">
        <v>86593846</v>
      </c>
      <c r="I149">
        <v>232092</v>
      </c>
      <c r="J149">
        <v>254840</v>
      </c>
      <c r="K149">
        <v>0</v>
      </c>
      <c r="L149">
        <v>137931</v>
      </c>
      <c r="M149">
        <v>385189</v>
      </c>
      <c r="N149">
        <v>9442453</v>
      </c>
      <c r="O149">
        <v>17521</v>
      </c>
      <c r="P149">
        <v>14677</v>
      </c>
      <c r="Q149">
        <v>0</v>
      </c>
      <c r="R149">
        <v>6960</v>
      </c>
      <c r="S149" t="s">
        <v>1161</v>
      </c>
      <c r="T149" s="5">
        <v>5.9999999999999995E-4</v>
      </c>
      <c r="U149" t="s">
        <v>1162</v>
      </c>
      <c r="V149" s="5">
        <v>3.2000000000000002E-3</v>
      </c>
      <c r="W149" t="s">
        <v>1163</v>
      </c>
      <c r="X149" s="5">
        <v>2.5999999999999999E-3</v>
      </c>
      <c r="Y149" t="s">
        <v>1162</v>
      </c>
      <c r="Z149" s="5">
        <v>1.6999999999999999E-3</v>
      </c>
      <c r="AA149" t="s">
        <v>1164</v>
      </c>
      <c r="AB149" s="5">
        <v>2.8E-3</v>
      </c>
      <c r="AC149" t="s">
        <v>1162</v>
      </c>
      <c r="AD149" t="s">
        <v>1187</v>
      </c>
    </row>
    <row r="150" spans="1:30" hidden="1" x14ac:dyDescent="0.55000000000000004">
      <c r="A150">
        <v>2701061377</v>
      </c>
      <c r="B150">
        <v>9</v>
      </c>
      <c r="C150">
        <v>345607</v>
      </c>
      <c r="D150" t="s">
        <v>1160</v>
      </c>
      <c r="E150">
        <v>0.18</v>
      </c>
      <c r="F150">
        <v>8</v>
      </c>
      <c r="G150">
        <v>2189759</v>
      </c>
      <c r="H150">
        <v>86273313</v>
      </c>
      <c r="I150">
        <v>185548</v>
      </c>
      <c r="J150">
        <v>257409</v>
      </c>
      <c r="K150">
        <v>0</v>
      </c>
      <c r="L150">
        <v>166083</v>
      </c>
      <c r="M150">
        <v>356964</v>
      </c>
      <c r="N150">
        <v>9473035</v>
      </c>
      <c r="O150">
        <v>10720</v>
      </c>
      <c r="P150">
        <v>13931</v>
      </c>
      <c r="Q150">
        <v>0</v>
      </c>
      <c r="R150">
        <v>8980</v>
      </c>
      <c r="S150" t="s">
        <v>1161</v>
      </c>
      <c r="T150" s="5">
        <v>1E-4</v>
      </c>
      <c r="U150" t="s">
        <v>1162</v>
      </c>
      <c r="V150" s="5">
        <v>2.5000000000000001E-3</v>
      </c>
      <c r="W150" t="s">
        <v>1163</v>
      </c>
      <c r="X150" s="5">
        <v>2E-3</v>
      </c>
      <c r="Y150" t="s">
        <v>1162</v>
      </c>
      <c r="Z150" s="5">
        <v>1E-3</v>
      </c>
      <c r="AA150" t="s">
        <v>1164</v>
      </c>
      <c r="AB150" s="5">
        <v>2.8999999999999998E-3</v>
      </c>
      <c r="AC150" t="s">
        <v>1162</v>
      </c>
      <c r="AD150" t="s">
        <v>1187</v>
      </c>
    </row>
    <row r="151" spans="1:30" hidden="1" x14ac:dyDescent="0.55000000000000004">
      <c r="A151">
        <v>2701068231</v>
      </c>
      <c r="B151">
        <v>5</v>
      </c>
      <c r="C151">
        <v>345607</v>
      </c>
      <c r="D151" t="s">
        <v>1160</v>
      </c>
      <c r="E151">
        <v>0.18</v>
      </c>
      <c r="F151">
        <v>8</v>
      </c>
      <c r="G151">
        <v>1958663</v>
      </c>
      <c r="H151">
        <v>86502316</v>
      </c>
      <c r="I151">
        <v>138013</v>
      </c>
      <c r="J151">
        <v>225880</v>
      </c>
      <c r="K151">
        <v>0</v>
      </c>
      <c r="L151">
        <v>154872</v>
      </c>
      <c r="M151">
        <v>413740</v>
      </c>
      <c r="N151">
        <v>9413930</v>
      </c>
      <c r="O151">
        <v>24750</v>
      </c>
      <c r="P151">
        <v>20257</v>
      </c>
      <c r="Q151">
        <v>0</v>
      </c>
      <c r="R151">
        <v>9871</v>
      </c>
      <c r="S151" t="s">
        <v>1161</v>
      </c>
      <c r="T151" s="5">
        <v>4.1000000000000003E-3</v>
      </c>
      <c r="U151" t="s">
        <v>1162</v>
      </c>
      <c r="V151" s="5">
        <v>4.4999999999999997E-3</v>
      </c>
      <c r="W151" t="s">
        <v>1163</v>
      </c>
      <c r="X151" s="5">
        <v>1.5E-3</v>
      </c>
      <c r="Y151" t="s">
        <v>1162</v>
      </c>
      <c r="Z151" s="5">
        <v>2.5000000000000001E-3</v>
      </c>
      <c r="AA151" t="s">
        <v>1164</v>
      </c>
      <c r="AB151" s="5">
        <v>2.5000000000000001E-3</v>
      </c>
      <c r="AC151" t="s">
        <v>1162</v>
      </c>
      <c r="AD151" t="s">
        <v>1180</v>
      </c>
    </row>
    <row r="152" spans="1:30" x14ac:dyDescent="0.55000000000000004">
      <c r="A152">
        <v>2701169819</v>
      </c>
      <c r="B152">
        <v>17</v>
      </c>
      <c r="C152">
        <v>345608</v>
      </c>
      <c r="D152" t="s">
        <v>1160</v>
      </c>
      <c r="E152">
        <v>0.18</v>
      </c>
      <c r="F152">
        <v>8</v>
      </c>
      <c r="G152">
        <v>1878831</v>
      </c>
      <c r="H152">
        <v>86591291</v>
      </c>
      <c r="I152">
        <v>86184</v>
      </c>
      <c r="J152">
        <v>225858</v>
      </c>
      <c r="K152">
        <v>0</v>
      </c>
      <c r="L152">
        <v>172034</v>
      </c>
      <c r="M152">
        <v>377399</v>
      </c>
      <c r="N152">
        <v>9452674</v>
      </c>
      <c r="O152">
        <v>10857</v>
      </c>
      <c r="P152">
        <v>18318</v>
      </c>
      <c r="Q152">
        <v>0</v>
      </c>
      <c r="R152">
        <v>10694</v>
      </c>
      <c r="S152" t="s">
        <v>1161</v>
      </c>
      <c r="T152" s="5">
        <v>3.5000000000000001E-3</v>
      </c>
      <c r="U152" t="s">
        <v>1162</v>
      </c>
      <c r="V152" s="5">
        <v>2.8999999999999998E-3</v>
      </c>
      <c r="W152" t="s">
        <v>1163</v>
      </c>
      <c r="X152" s="5">
        <v>8.9999999999999998E-4</v>
      </c>
      <c r="Y152" t="s">
        <v>1162</v>
      </c>
      <c r="Z152" s="5">
        <v>1.1000000000000001E-3</v>
      </c>
      <c r="AA152" t="s">
        <v>1164</v>
      </c>
      <c r="AB152" s="5">
        <v>2.5000000000000001E-3</v>
      </c>
      <c r="AC152" t="s">
        <v>1162</v>
      </c>
      <c r="AD152" t="s">
        <v>1186</v>
      </c>
    </row>
    <row r="153" spans="1:30" hidden="1" x14ac:dyDescent="0.55000000000000004">
      <c r="A153">
        <v>2701236728</v>
      </c>
      <c r="B153">
        <v>13</v>
      </c>
      <c r="C153">
        <v>345607</v>
      </c>
      <c r="D153" t="s">
        <v>1160</v>
      </c>
      <c r="E153">
        <v>0.18</v>
      </c>
      <c r="F153">
        <v>8</v>
      </c>
      <c r="G153">
        <v>2547825</v>
      </c>
      <c r="H153">
        <v>85918911</v>
      </c>
      <c r="I153">
        <v>229318</v>
      </c>
      <c r="J153">
        <v>267061</v>
      </c>
      <c r="K153">
        <v>0</v>
      </c>
      <c r="L153">
        <v>171856</v>
      </c>
      <c r="M153">
        <v>459717</v>
      </c>
      <c r="N153">
        <v>9369972</v>
      </c>
      <c r="O153">
        <v>9565</v>
      </c>
      <c r="P153">
        <v>17669</v>
      </c>
      <c r="Q153">
        <v>0</v>
      </c>
      <c r="R153">
        <v>11736</v>
      </c>
      <c r="S153" t="s">
        <v>1161</v>
      </c>
      <c r="T153" s="5">
        <v>6.9999999999999999E-4</v>
      </c>
      <c r="U153" t="s">
        <v>1162</v>
      </c>
      <c r="V153" s="5">
        <v>2.7000000000000001E-3</v>
      </c>
      <c r="W153" t="s">
        <v>1163</v>
      </c>
      <c r="X153" s="5">
        <v>2.5000000000000001E-3</v>
      </c>
      <c r="Y153" t="s">
        <v>1162</v>
      </c>
      <c r="Z153" s="5">
        <v>8.9999999999999998E-4</v>
      </c>
      <c r="AA153" t="s">
        <v>1164</v>
      </c>
      <c r="AB153" s="5">
        <v>3.0000000000000001E-3</v>
      </c>
      <c r="AC153" t="s">
        <v>1162</v>
      </c>
      <c r="AD153" t="s">
        <v>1181</v>
      </c>
    </row>
    <row r="154" spans="1:30" hidden="1" x14ac:dyDescent="0.55000000000000004">
      <c r="A154">
        <v>2701252689</v>
      </c>
      <c r="B154">
        <v>3</v>
      </c>
      <c r="C154">
        <v>345607</v>
      </c>
      <c r="D154" t="s">
        <v>1160</v>
      </c>
      <c r="E154">
        <v>0.18</v>
      </c>
      <c r="F154">
        <v>8</v>
      </c>
      <c r="G154">
        <v>2651113</v>
      </c>
      <c r="H154">
        <v>85811911</v>
      </c>
      <c r="I154">
        <v>209742</v>
      </c>
      <c r="J154">
        <v>282006</v>
      </c>
      <c r="K154">
        <v>0</v>
      </c>
      <c r="L154">
        <v>166839</v>
      </c>
      <c r="M154">
        <v>428749</v>
      </c>
      <c r="N154">
        <v>9398989</v>
      </c>
      <c r="O154">
        <v>13925</v>
      </c>
      <c r="P154">
        <v>21178</v>
      </c>
      <c r="Q154">
        <v>0</v>
      </c>
      <c r="R154">
        <v>10718</v>
      </c>
      <c r="S154" t="s">
        <v>1161</v>
      </c>
      <c r="T154" s="5">
        <v>6.9999999999999999E-4</v>
      </c>
      <c r="U154" t="s">
        <v>1162</v>
      </c>
      <c r="V154" s="5">
        <v>3.5000000000000001E-3</v>
      </c>
      <c r="W154" t="s">
        <v>1163</v>
      </c>
      <c r="X154" s="5">
        <v>2.3E-3</v>
      </c>
      <c r="Y154" t="s">
        <v>1162</v>
      </c>
      <c r="Z154" s="5">
        <v>1.4E-3</v>
      </c>
      <c r="AA154" t="s">
        <v>1164</v>
      </c>
      <c r="AB154" s="5">
        <v>3.0999999999999999E-3</v>
      </c>
      <c r="AC154" t="s">
        <v>1162</v>
      </c>
      <c r="AD154" t="s">
        <v>1179</v>
      </c>
    </row>
    <row r="155" spans="1:30" hidden="1" x14ac:dyDescent="0.55000000000000004">
      <c r="A155">
        <v>3000424843</v>
      </c>
      <c r="B155">
        <v>8</v>
      </c>
      <c r="C155">
        <v>384007</v>
      </c>
      <c r="D155" t="s">
        <v>1160</v>
      </c>
      <c r="E155">
        <v>0.18</v>
      </c>
      <c r="F155">
        <v>9</v>
      </c>
      <c r="G155">
        <v>2583696</v>
      </c>
      <c r="H155">
        <v>95708805</v>
      </c>
      <c r="I155">
        <v>102023</v>
      </c>
      <c r="J155">
        <v>252947</v>
      </c>
      <c r="K155">
        <v>0</v>
      </c>
      <c r="L155">
        <v>174422</v>
      </c>
      <c r="M155">
        <v>548589</v>
      </c>
      <c r="N155">
        <v>9281275</v>
      </c>
      <c r="O155">
        <v>39232</v>
      </c>
      <c r="P155">
        <v>39943</v>
      </c>
      <c r="Q155">
        <v>0</v>
      </c>
      <c r="R155">
        <v>14616</v>
      </c>
      <c r="S155" t="s">
        <v>1161</v>
      </c>
      <c r="T155" s="5">
        <v>3.5999999999999999E-3</v>
      </c>
      <c r="U155" t="s">
        <v>1162</v>
      </c>
      <c r="V155" s="5">
        <v>8.0000000000000002E-3</v>
      </c>
      <c r="W155" t="s">
        <v>1163</v>
      </c>
      <c r="X155" s="5">
        <v>1E-3</v>
      </c>
      <c r="Y155" t="s">
        <v>1162</v>
      </c>
      <c r="Z155" s="5">
        <v>3.8999999999999998E-3</v>
      </c>
      <c r="AA155" t="s">
        <v>1164</v>
      </c>
      <c r="AB155" s="5">
        <v>2.5000000000000001E-3</v>
      </c>
      <c r="AC155" t="s">
        <v>1162</v>
      </c>
      <c r="AD155" t="s">
        <v>1208</v>
      </c>
    </row>
    <row r="156" spans="1:30" hidden="1" x14ac:dyDescent="0.55000000000000004">
      <c r="A156">
        <v>3000542545</v>
      </c>
      <c r="B156">
        <v>11</v>
      </c>
      <c r="C156">
        <v>384007</v>
      </c>
      <c r="D156" t="s">
        <v>1160</v>
      </c>
      <c r="E156">
        <v>0.18</v>
      </c>
      <c r="F156">
        <v>9</v>
      </c>
      <c r="G156">
        <v>2604396</v>
      </c>
      <c r="H156">
        <v>95688364</v>
      </c>
      <c r="I156">
        <v>107876</v>
      </c>
      <c r="J156">
        <v>240273</v>
      </c>
      <c r="K156">
        <v>0</v>
      </c>
      <c r="L156">
        <v>169996</v>
      </c>
      <c r="M156">
        <v>498603</v>
      </c>
      <c r="N156">
        <v>9331112</v>
      </c>
      <c r="O156">
        <v>13920</v>
      </c>
      <c r="P156">
        <v>31636</v>
      </c>
      <c r="Q156">
        <v>0</v>
      </c>
      <c r="R156">
        <v>15581</v>
      </c>
      <c r="S156" t="s">
        <v>1161</v>
      </c>
      <c r="T156" s="5">
        <v>3.5000000000000001E-3</v>
      </c>
      <c r="U156" t="s">
        <v>1162</v>
      </c>
      <c r="V156" s="5">
        <v>4.5999999999999999E-3</v>
      </c>
      <c r="W156" t="s">
        <v>1163</v>
      </c>
      <c r="X156" s="5">
        <v>1E-3</v>
      </c>
      <c r="Y156" t="s">
        <v>1162</v>
      </c>
      <c r="Z156" s="5">
        <v>1.4E-3</v>
      </c>
      <c r="AA156" t="s">
        <v>1164</v>
      </c>
      <c r="AB156" s="5">
        <v>2.3999999999999998E-3</v>
      </c>
      <c r="AC156" t="s">
        <v>1162</v>
      </c>
      <c r="AD156" t="s">
        <v>1197</v>
      </c>
    </row>
    <row r="157" spans="1:30" hidden="1" x14ac:dyDescent="0.55000000000000004">
      <c r="A157">
        <v>3000587811</v>
      </c>
      <c r="B157">
        <v>2</v>
      </c>
      <c r="C157">
        <v>384007</v>
      </c>
      <c r="D157" t="s">
        <v>1160</v>
      </c>
      <c r="E157">
        <v>0.18</v>
      </c>
      <c r="F157">
        <v>9</v>
      </c>
      <c r="G157">
        <v>2623844</v>
      </c>
      <c r="H157">
        <v>95666321</v>
      </c>
      <c r="I157">
        <v>211870</v>
      </c>
      <c r="J157">
        <v>262770</v>
      </c>
      <c r="K157">
        <v>0</v>
      </c>
      <c r="L157">
        <v>153782</v>
      </c>
      <c r="M157">
        <v>437056</v>
      </c>
      <c r="N157">
        <v>9392710</v>
      </c>
      <c r="O157">
        <v>20813</v>
      </c>
      <c r="P157">
        <v>22543</v>
      </c>
      <c r="Q157">
        <v>0</v>
      </c>
      <c r="R157">
        <v>9065</v>
      </c>
      <c r="S157" t="s">
        <v>1161</v>
      </c>
      <c r="T157" s="5">
        <v>4.0000000000000002E-4</v>
      </c>
      <c r="U157" t="s">
        <v>1162</v>
      </c>
      <c r="V157" s="5">
        <v>4.4000000000000003E-3</v>
      </c>
      <c r="W157" t="s">
        <v>1163</v>
      </c>
      <c r="X157" s="5">
        <v>2.0999999999999999E-3</v>
      </c>
      <c r="Y157" t="s">
        <v>1162</v>
      </c>
      <c r="Z157" s="5">
        <v>2.0999999999999999E-3</v>
      </c>
      <c r="AA157" t="s">
        <v>1164</v>
      </c>
      <c r="AB157" s="5">
        <v>2.5999999999999999E-3</v>
      </c>
      <c r="AC157" t="s">
        <v>1162</v>
      </c>
      <c r="AD157" t="s">
        <v>1184</v>
      </c>
    </row>
    <row r="158" spans="1:30" hidden="1" x14ac:dyDescent="0.55000000000000004">
      <c r="A158">
        <v>3000602761</v>
      </c>
      <c r="B158">
        <v>6</v>
      </c>
      <c r="C158">
        <v>384007</v>
      </c>
      <c r="D158" t="s">
        <v>1160</v>
      </c>
      <c r="E158">
        <v>0.18</v>
      </c>
      <c r="F158">
        <v>9</v>
      </c>
      <c r="G158">
        <v>3100146</v>
      </c>
      <c r="H158">
        <v>95199659</v>
      </c>
      <c r="I158">
        <v>166643</v>
      </c>
      <c r="J158">
        <v>253876</v>
      </c>
      <c r="K158">
        <v>0</v>
      </c>
      <c r="L158">
        <v>142963</v>
      </c>
      <c r="M158">
        <v>558154</v>
      </c>
      <c r="N158">
        <v>9271766</v>
      </c>
      <c r="O158">
        <v>12408</v>
      </c>
      <c r="P158">
        <v>29722</v>
      </c>
      <c r="Q158">
        <v>0</v>
      </c>
      <c r="R158">
        <v>12749</v>
      </c>
      <c r="S158" t="s">
        <v>1161</v>
      </c>
      <c r="T158" s="5">
        <v>4.1999999999999997E-3</v>
      </c>
      <c r="U158" t="s">
        <v>1162</v>
      </c>
      <c r="V158" s="5">
        <v>4.1999999999999997E-3</v>
      </c>
      <c r="W158" t="s">
        <v>1163</v>
      </c>
      <c r="X158" s="5">
        <v>1.6000000000000001E-3</v>
      </c>
      <c r="Y158" t="s">
        <v>1162</v>
      </c>
      <c r="Z158" s="5">
        <v>1.1999999999999999E-3</v>
      </c>
      <c r="AA158" t="s">
        <v>1164</v>
      </c>
      <c r="AB158" s="5">
        <v>2.5000000000000001E-3</v>
      </c>
      <c r="AC158" t="s">
        <v>1162</v>
      </c>
      <c r="AD158" t="s">
        <v>1194</v>
      </c>
    </row>
    <row r="159" spans="1:30" hidden="1" x14ac:dyDescent="0.55000000000000004">
      <c r="A159">
        <v>3000700449</v>
      </c>
      <c r="B159">
        <v>4</v>
      </c>
      <c r="C159">
        <v>384007</v>
      </c>
      <c r="D159" t="s">
        <v>1160</v>
      </c>
      <c r="E159">
        <v>0.18</v>
      </c>
      <c r="F159">
        <v>9</v>
      </c>
      <c r="G159">
        <v>1750673</v>
      </c>
      <c r="H159">
        <v>96543554</v>
      </c>
      <c r="I159">
        <v>148840</v>
      </c>
      <c r="J159">
        <v>227572</v>
      </c>
      <c r="K159">
        <v>0</v>
      </c>
      <c r="L159">
        <v>155478</v>
      </c>
      <c r="M159">
        <v>434725</v>
      </c>
      <c r="N159">
        <v>9392932</v>
      </c>
      <c r="O159">
        <v>20521</v>
      </c>
      <c r="P159">
        <v>34076</v>
      </c>
      <c r="Q159">
        <v>0</v>
      </c>
      <c r="R159">
        <v>18540</v>
      </c>
      <c r="S159" t="s">
        <v>1161</v>
      </c>
      <c r="T159" s="5">
        <v>3.8E-3</v>
      </c>
      <c r="U159" t="s">
        <v>1162</v>
      </c>
      <c r="V159" s="5">
        <v>5.4999999999999997E-3</v>
      </c>
      <c r="W159" t="s">
        <v>1163</v>
      </c>
      <c r="X159" s="5">
        <v>1.5E-3</v>
      </c>
      <c r="Y159" t="s">
        <v>1162</v>
      </c>
      <c r="Z159" s="5">
        <v>2E-3</v>
      </c>
      <c r="AA159" t="s">
        <v>1164</v>
      </c>
      <c r="AB159" s="5">
        <v>2.3E-3</v>
      </c>
      <c r="AC159" t="s">
        <v>1162</v>
      </c>
      <c r="AD159" t="s">
        <v>1204</v>
      </c>
    </row>
    <row r="160" spans="1:30" hidden="1" x14ac:dyDescent="0.55000000000000004">
      <c r="A160">
        <v>3000733891</v>
      </c>
      <c r="B160">
        <v>1</v>
      </c>
      <c r="C160">
        <v>384007</v>
      </c>
      <c r="D160" t="s">
        <v>1160</v>
      </c>
      <c r="E160">
        <v>0.18</v>
      </c>
      <c r="F160">
        <v>9</v>
      </c>
      <c r="G160">
        <v>2250265</v>
      </c>
      <c r="H160">
        <v>96043910</v>
      </c>
      <c r="I160">
        <v>118966</v>
      </c>
      <c r="J160">
        <v>192127</v>
      </c>
      <c r="K160">
        <v>0</v>
      </c>
      <c r="L160">
        <v>123362</v>
      </c>
      <c r="M160">
        <v>382589</v>
      </c>
      <c r="N160">
        <v>9447159</v>
      </c>
      <c r="O160">
        <v>9377</v>
      </c>
      <c r="P160">
        <v>18800</v>
      </c>
      <c r="Q160">
        <v>0</v>
      </c>
      <c r="R160">
        <v>10542</v>
      </c>
      <c r="S160" t="s">
        <v>1161</v>
      </c>
      <c r="T160" s="5">
        <v>3.0999999999999999E-3</v>
      </c>
      <c r="U160" t="s">
        <v>1162</v>
      </c>
      <c r="V160" s="5">
        <v>2.8E-3</v>
      </c>
      <c r="W160" t="s">
        <v>1163</v>
      </c>
      <c r="X160" s="5">
        <v>1.1999999999999999E-3</v>
      </c>
      <c r="Y160" t="s">
        <v>1162</v>
      </c>
      <c r="Z160" s="5">
        <v>8.9999999999999998E-4</v>
      </c>
      <c r="AA160" t="s">
        <v>1164</v>
      </c>
      <c r="AB160" s="5">
        <v>1.9E-3</v>
      </c>
      <c r="AC160" t="s">
        <v>1162</v>
      </c>
      <c r="AD160" t="s">
        <v>1182</v>
      </c>
    </row>
    <row r="161" spans="1:30" hidden="1" x14ac:dyDescent="0.55000000000000004">
      <c r="A161">
        <v>3000753757</v>
      </c>
      <c r="B161">
        <v>7</v>
      </c>
      <c r="C161">
        <v>384007</v>
      </c>
      <c r="D161" t="s">
        <v>1160</v>
      </c>
      <c r="E161">
        <v>0.18</v>
      </c>
      <c r="F161">
        <v>9</v>
      </c>
      <c r="G161">
        <v>3076612</v>
      </c>
      <c r="H161">
        <v>95219226</v>
      </c>
      <c r="I161">
        <v>172803</v>
      </c>
      <c r="J161">
        <v>271157</v>
      </c>
      <c r="K161">
        <v>0</v>
      </c>
      <c r="L161">
        <v>156460</v>
      </c>
      <c r="M161">
        <v>540013</v>
      </c>
      <c r="N161">
        <v>9287468</v>
      </c>
      <c r="O161">
        <v>15122</v>
      </c>
      <c r="P161">
        <v>25481</v>
      </c>
      <c r="Q161">
        <v>0</v>
      </c>
      <c r="R161">
        <v>11830</v>
      </c>
      <c r="S161" t="s">
        <v>1161</v>
      </c>
      <c r="T161" s="5">
        <v>1E-4</v>
      </c>
      <c r="U161" t="s">
        <v>1162</v>
      </c>
      <c r="V161" s="5">
        <v>4.1000000000000003E-3</v>
      </c>
      <c r="W161" t="s">
        <v>1163</v>
      </c>
      <c r="X161" s="5">
        <v>1.6999999999999999E-3</v>
      </c>
      <c r="Y161" t="s">
        <v>1162</v>
      </c>
      <c r="Z161" s="5">
        <v>1.5E-3</v>
      </c>
      <c r="AA161" t="s">
        <v>1164</v>
      </c>
      <c r="AB161" s="5">
        <v>2.7000000000000001E-3</v>
      </c>
      <c r="AC161" t="s">
        <v>1162</v>
      </c>
      <c r="AD161" t="s">
        <v>1175</v>
      </c>
    </row>
    <row r="162" spans="1:30" hidden="1" x14ac:dyDescent="0.55000000000000004">
      <c r="A162">
        <v>3000802188</v>
      </c>
      <c r="B162">
        <v>14</v>
      </c>
      <c r="C162">
        <v>384007</v>
      </c>
      <c r="D162" t="s">
        <v>1160</v>
      </c>
      <c r="E162">
        <v>0.18</v>
      </c>
      <c r="F162">
        <v>9</v>
      </c>
      <c r="G162">
        <v>2400510</v>
      </c>
      <c r="H162">
        <v>95887142</v>
      </c>
      <c r="I162">
        <v>240535</v>
      </c>
      <c r="J162">
        <v>293817</v>
      </c>
      <c r="K162">
        <v>0</v>
      </c>
      <c r="L162">
        <v>177073</v>
      </c>
      <c r="M162">
        <v>346918</v>
      </c>
      <c r="N162">
        <v>9482808</v>
      </c>
      <c r="O162">
        <v>12678</v>
      </c>
      <c r="P162">
        <v>26456</v>
      </c>
      <c r="Q162">
        <v>0</v>
      </c>
      <c r="R162">
        <v>15873</v>
      </c>
      <c r="S162" t="s">
        <v>1161</v>
      </c>
      <c r="T162" s="5">
        <v>1E-3</v>
      </c>
      <c r="U162" t="s">
        <v>1162</v>
      </c>
      <c r="V162" s="5">
        <v>3.8999999999999998E-3</v>
      </c>
      <c r="W162" t="s">
        <v>1163</v>
      </c>
      <c r="X162" s="5">
        <v>2.3999999999999998E-3</v>
      </c>
      <c r="Y162" t="s">
        <v>1162</v>
      </c>
      <c r="Z162" s="5">
        <v>1.1999999999999999E-3</v>
      </c>
      <c r="AA162" t="s">
        <v>1164</v>
      </c>
      <c r="AB162" s="5">
        <v>2.8999999999999998E-3</v>
      </c>
      <c r="AC162" t="s">
        <v>1162</v>
      </c>
      <c r="AD162" t="s">
        <v>1191</v>
      </c>
    </row>
    <row r="163" spans="1:30" hidden="1" x14ac:dyDescent="0.55000000000000004">
      <c r="A163">
        <v>3000814547</v>
      </c>
      <c r="B163">
        <v>15</v>
      </c>
      <c r="C163">
        <v>384007</v>
      </c>
      <c r="D163" t="s">
        <v>1160</v>
      </c>
      <c r="E163">
        <v>0.18</v>
      </c>
      <c r="F163">
        <v>9</v>
      </c>
      <c r="G163">
        <v>3180668</v>
      </c>
      <c r="H163">
        <v>95117785</v>
      </c>
      <c r="I163">
        <v>223999</v>
      </c>
      <c r="J163">
        <v>294068</v>
      </c>
      <c r="K163">
        <v>0</v>
      </c>
      <c r="L163">
        <v>169863</v>
      </c>
      <c r="M163">
        <v>528375</v>
      </c>
      <c r="N163">
        <v>9301318</v>
      </c>
      <c r="O163">
        <v>33872</v>
      </c>
      <c r="P163">
        <v>32252</v>
      </c>
      <c r="Q163">
        <v>0</v>
      </c>
      <c r="R163">
        <v>13618</v>
      </c>
      <c r="S163" t="s">
        <v>1161</v>
      </c>
      <c r="T163" s="5">
        <v>8.9999999999999998E-4</v>
      </c>
      <c r="U163" t="s">
        <v>1162</v>
      </c>
      <c r="V163" s="5">
        <v>6.7000000000000002E-3</v>
      </c>
      <c r="W163" t="s">
        <v>1163</v>
      </c>
      <c r="X163" s="5">
        <v>2.2000000000000001E-3</v>
      </c>
      <c r="Y163" t="s">
        <v>1162</v>
      </c>
      <c r="Z163" s="5">
        <v>3.3999999999999998E-3</v>
      </c>
      <c r="AA163" t="s">
        <v>1164</v>
      </c>
      <c r="AB163" s="5">
        <v>2.8999999999999998E-3</v>
      </c>
      <c r="AC163" t="s">
        <v>1162</v>
      </c>
      <c r="AD163" t="s">
        <v>1197</v>
      </c>
    </row>
    <row r="164" spans="1:30" hidden="1" x14ac:dyDescent="0.55000000000000004">
      <c r="A164">
        <v>3000832827</v>
      </c>
      <c r="B164">
        <v>16</v>
      </c>
      <c r="C164">
        <v>384008</v>
      </c>
      <c r="D164" t="s">
        <v>1160</v>
      </c>
      <c r="E164">
        <v>0.18</v>
      </c>
      <c r="F164">
        <v>9</v>
      </c>
      <c r="G164">
        <v>2677583</v>
      </c>
      <c r="H164">
        <v>95616925</v>
      </c>
      <c r="I164">
        <v>168612</v>
      </c>
      <c r="J164">
        <v>256459</v>
      </c>
      <c r="K164">
        <v>0</v>
      </c>
      <c r="L164">
        <v>149516</v>
      </c>
      <c r="M164">
        <v>463117</v>
      </c>
      <c r="N164">
        <v>9366500</v>
      </c>
      <c r="O164">
        <v>20753</v>
      </c>
      <c r="P164">
        <v>32408</v>
      </c>
      <c r="Q164">
        <v>0</v>
      </c>
      <c r="R164">
        <v>11386</v>
      </c>
      <c r="S164" t="s">
        <v>1161</v>
      </c>
      <c r="T164" s="5">
        <v>4.3E-3</v>
      </c>
      <c r="U164" t="s">
        <v>1162</v>
      </c>
      <c r="V164" s="5">
        <v>5.4000000000000003E-3</v>
      </c>
      <c r="W164" t="s">
        <v>1163</v>
      </c>
      <c r="X164" s="5">
        <v>1.6999999999999999E-3</v>
      </c>
      <c r="Y164" t="s">
        <v>1162</v>
      </c>
      <c r="Z164" s="5">
        <v>2.0999999999999999E-3</v>
      </c>
      <c r="AA164" t="s">
        <v>1164</v>
      </c>
      <c r="AB164" s="5">
        <v>2.5999999999999999E-3</v>
      </c>
      <c r="AC164" t="s">
        <v>1162</v>
      </c>
      <c r="AD164" t="s">
        <v>1197</v>
      </c>
    </row>
    <row r="165" spans="1:30" hidden="1" x14ac:dyDescent="0.55000000000000004">
      <c r="A165">
        <v>3000908352</v>
      </c>
      <c r="B165">
        <v>10</v>
      </c>
      <c r="C165">
        <v>384007</v>
      </c>
      <c r="D165" t="s">
        <v>1160</v>
      </c>
      <c r="E165">
        <v>0.18</v>
      </c>
      <c r="F165">
        <v>9</v>
      </c>
      <c r="G165">
        <v>2523230</v>
      </c>
      <c r="H165">
        <v>95772158</v>
      </c>
      <c r="I165">
        <v>98355</v>
      </c>
      <c r="J165">
        <v>232402</v>
      </c>
      <c r="K165">
        <v>0</v>
      </c>
      <c r="L165">
        <v>155879</v>
      </c>
      <c r="M165">
        <v>464109</v>
      </c>
      <c r="N165">
        <v>9365803</v>
      </c>
      <c r="O165">
        <v>23287</v>
      </c>
      <c r="P165">
        <v>34617</v>
      </c>
      <c r="Q165">
        <v>0</v>
      </c>
      <c r="R165">
        <v>15373</v>
      </c>
      <c r="S165" t="s">
        <v>1161</v>
      </c>
      <c r="T165" s="5">
        <v>3.3E-3</v>
      </c>
      <c r="U165" t="s">
        <v>1162</v>
      </c>
      <c r="V165" s="5">
        <v>5.7999999999999996E-3</v>
      </c>
      <c r="W165" t="s">
        <v>1163</v>
      </c>
      <c r="X165" s="5">
        <v>1E-3</v>
      </c>
      <c r="Y165" t="s">
        <v>1162</v>
      </c>
      <c r="Z165" s="5">
        <v>2.3E-3</v>
      </c>
      <c r="AA165" t="s">
        <v>1164</v>
      </c>
      <c r="AB165" s="5">
        <v>2.3E-3</v>
      </c>
      <c r="AC165" t="s">
        <v>1162</v>
      </c>
      <c r="AD165" t="s">
        <v>1190</v>
      </c>
    </row>
    <row r="166" spans="1:30" hidden="1" x14ac:dyDescent="0.55000000000000004">
      <c r="A166">
        <v>3000946319</v>
      </c>
      <c r="B166">
        <v>12</v>
      </c>
      <c r="C166">
        <v>384007</v>
      </c>
      <c r="D166" t="s">
        <v>1160</v>
      </c>
      <c r="E166">
        <v>0.18</v>
      </c>
      <c r="F166">
        <v>9</v>
      </c>
      <c r="G166">
        <v>2277511</v>
      </c>
      <c r="H166">
        <v>96016598</v>
      </c>
      <c r="I166">
        <v>244791</v>
      </c>
      <c r="J166">
        <v>274250</v>
      </c>
      <c r="K166">
        <v>0</v>
      </c>
      <c r="L166">
        <v>148968</v>
      </c>
      <c r="M166">
        <v>407096</v>
      </c>
      <c r="N166">
        <v>9422752</v>
      </c>
      <c r="O166">
        <v>12699</v>
      </c>
      <c r="P166">
        <v>19410</v>
      </c>
      <c r="Q166">
        <v>0</v>
      </c>
      <c r="R166">
        <v>11037</v>
      </c>
      <c r="S166" t="s">
        <v>1161</v>
      </c>
      <c r="T166" s="5">
        <v>8.9999999999999998E-4</v>
      </c>
      <c r="U166" t="s">
        <v>1162</v>
      </c>
      <c r="V166" s="5">
        <v>3.2000000000000002E-3</v>
      </c>
      <c r="W166" t="s">
        <v>1163</v>
      </c>
      <c r="X166" s="5">
        <v>2.3999999999999998E-3</v>
      </c>
      <c r="Y166" t="s">
        <v>1162</v>
      </c>
      <c r="Z166" s="5">
        <v>1.1999999999999999E-3</v>
      </c>
      <c r="AA166" t="s">
        <v>1164</v>
      </c>
      <c r="AB166" s="5">
        <v>2.7000000000000001E-3</v>
      </c>
      <c r="AC166" t="s">
        <v>1162</v>
      </c>
      <c r="AD166" t="s">
        <v>1182</v>
      </c>
    </row>
    <row r="167" spans="1:30" hidden="1" x14ac:dyDescent="0.55000000000000004">
      <c r="A167">
        <v>3001060156</v>
      </c>
      <c r="B167">
        <v>9</v>
      </c>
      <c r="C167">
        <v>384007</v>
      </c>
      <c r="D167" t="s">
        <v>1160</v>
      </c>
      <c r="E167">
        <v>0.18</v>
      </c>
      <c r="F167">
        <v>9</v>
      </c>
      <c r="G167">
        <v>2594576</v>
      </c>
      <c r="H167">
        <v>95698056</v>
      </c>
      <c r="I167">
        <v>211663</v>
      </c>
      <c r="J167">
        <v>280619</v>
      </c>
      <c r="K167">
        <v>0</v>
      </c>
      <c r="L167">
        <v>176063</v>
      </c>
      <c r="M167">
        <v>404814</v>
      </c>
      <c r="N167">
        <v>9424743</v>
      </c>
      <c r="O167">
        <v>26115</v>
      </c>
      <c r="P167">
        <v>23210</v>
      </c>
      <c r="Q167">
        <v>0</v>
      </c>
      <c r="R167">
        <v>9980</v>
      </c>
      <c r="S167" t="s">
        <v>1161</v>
      </c>
      <c r="T167" s="5">
        <v>5.9999999999999995E-4</v>
      </c>
      <c r="U167" t="s">
        <v>1162</v>
      </c>
      <c r="V167" s="5">
        <v>5.0000000000000001E-3</v>
      </c>
      <c r="W167" t="s">
        <v>1163</v>
      </c>
      <c r="X167" s="5">
        <v>2.0999999999999999E-3</v>
      </c>
      <c r="Y167" t="s">
        <v>1162</v>
      </c>
      <c r="Z167" s="5">
        <v>2.5999999999999999E-3</v>
      </c>
      <c r="AA167" t="s">
        <v>1164</v>
      </c>
      <c r="AB167" s="5">
        <v>2.8E-3</v>
      </c>
      <c r="AC167" t="s">
        <v>1162</v>
      </c>
      <c r="AD167" t="s">
        <v>1189</v>
      </c>
    </row>
    <row r="168" spans="1:30" hidden="1" x14ac:dyDescent="0.55000000000000004">
      <c r="A168">
        <v>3001067204</v>
      </c>
      <c r="B168">
        <v>5</v>
      </c>
      <c r="C168">
        <v>384007</v>
      </c>
      <c r="D168" t="s">
        <v>1160</v>
      </c>
      <c r="E168">
        <v>0.18</v>
      </c>
      <c r="F168">
        <v>9</v>
      </c>
      <c r="G168">
        <v>2447298</v>
      </c>
      <c r="H168">
        <v>95843651</v>
      </c>
      <c r="I168">
        <v>162609</v>
      </c>
      <c r="J168">
        <v>256713</v>
      </c>
      <c r="K168">
        <v>0</v>
      </c>
      <c r="L168">
        <v>168466</v>
      </c>
      <c r="M168">
        <v>488632</v>
      </c>
      <c r="N168">
        <v>9341335</v>
      </c>
      <c r="O168">
        <v>24596</v>
      </c>
      <c r="P168">
        <v>30833</v>
      </c>
      <c r="Q168">
        <v>0</v>
      </c>
      <c r="R168">
        <v>13594</v>
      </c>
      <c r="S168" t="s">
        <v>1161</v>
      </c>
      <c r="T168" s="5">
        <v>4.1999999999999997E-3</v>
      </c>
      <c r="U168" t="s">
        <v>1162</v>
      </c>
      <c r="V168" s="5">
        <v>5.5999999999999999E-3</v>
      </c>
      <c r="W168" t="s">
        <v>1163</v>
      </c>
      <c r="X168" s="5">
        <v>1.6000000000000001E-3</v>
      </c>
      <c r="Y168" t="s">
        <v>1162</v>
      </c>
      <c r="Z168" s="5">
        <v>2.5000000000000001E-3</v>
      </c>
      <c r="AA168" t="s">
        <v>1164</v>
      </c>
      <c r="AB168" s="5">
        <v>2.5999999999999999E-3</v>
      </c>
      <c r="AC168" t="s">
        <v>1162</v>
      </c>
      <c r="AD168" t="s">
        <v>1196</v>
      </c>
    </row>
    <row r="169" spans="1:30" x14ac:dyDescent="0.55000000000000004">
      <c r="A169">
        <v>3001168944</v>
      </c>
      <c r="B169">
        <v>17</v>
      </c>
      <c r="C169">
        <v>384008</v>
      </c>
      <c r="D169" t="s">
        <v>1160</v>
      </c>
      <c r="E169">
        <v>0.18</v>
      </c>
      <c r="F169">
        <v>9</v>
      </c>
      <c r="G169">
        <v>2378713</v>
      </c>
      <c r="H169">
        <v>95921150</v>
      </c>
      <c r="I169">
        <v>103203</v>
      </c>
      <c r="J169">
        <v>262228</v>
      </c>
      <c r="K169">
        <v>0</v>
      </c>
      <c r="L169">
        <v>185707</v>
      </c>
      <c r="M169">
        <v>499879</v>
      </c>
      <c r="N169">
        <v>9329859</v>
      </c>
      <c r="O169">
        <v>17019</v>
      </c>
      <c r="P169">
        <v>36370</v>
      </c>
      <c r="Q169">
        <v>0</v>
      </c>
      <c r="R169">
        <v>13673</v>
      </c>
      <c r="S169" t="s">
        <v>1161</v>
      </c>
      <c r="T169" s="5">
        <v>3.7000000000000002E-3</v>
      </c>
      <c r="U169" t="s">
        <v>1162</v>
      </c>
      <c r="V169" s="5">
        <v>5.4000000000000003E-3</v>
      </c>
      <c r="W169" t="s">
        <v>1163</v>
      </c>
      <c r="X169" s="5">
        <v>1E-3</v>
      </c>
      <c r="Y169" t="s">
        <v>1162</v>
      </c>
      <c r="Z169" s="5">
        <v>1.6999999999999999E-3</v>
      </c>
      <c r="AA169" t="s">
        <v>1164</v>
      </c>
      <c r="AB169" s="5">
        <v>2.5999999999999999E-3</v>
      </c>
      <c r="AC169" t="s">
        <v>1162</v>
      </c>
      <c r="AD169" t="s">
        <v>1209</v>
      </c>
    </row>
    <row r="170" spans="1:30" hidden="1" x14ac:dyDescent="0.55000000000000004">
      <c r="A170">
        <v>3001235935</v>
      </c>
      <c r="B170">
        <v>13</v>
      </c>
      <c r="C170">
        <v>384007</v>
      </c>
      <c r="D170" t="s">
        <v>1160</v>
      </c>
      <c r="E170">
        <v>0.18</v>
      </c>
      <c r="F170">
        <v>9</v>
      </c>
      <c r="G170">
        <v>3092541</v>
      </c>
      <c r="H170">
        <v>95201639</v>
      </c>
      <c r="I170">
        <v>242922</v>
      </c>
      <c r="J170">
        <v>293272</v>
      </c>
      <c r="K170">
        <v>0</v>
      </c>
      <c r="L170">
        <v>183022</v>
      </c>
      <c r="M170">
        <v>544713</v>
      </c>
      <c r="N170">
        <v>9282728</v>
      </c>
      <c r="O170">
        <v>13604</v>
      </c>
      <c r="P170">
        <v>26211</v>
      </c>
      <c r="Q170">
        <v>0</v>
      </c>
      <c r="R170">
        <v>11166</v>
      </c>
      <c r="S170" t="s">
        <v>1161</v>
      </c>
      <c r="T170" s="5">
        <v>1E-3</v>
      </c>
      <c r="U170" t="s">
        <v>1162</v>
      </c>
      <c r="V170" s="5">
        <v>4.0000000000000001E-3</v>
      </c>
      <c r="W170" t="s">
        <v>1163</v>
      </c>
      <c r="X170" s="5">
        <v>2.3999999999999998E-3</v>
      </c>
      <c r="Y170" t="s">
        <v>1162</v>
      </c>
      <c r="Z170" s="5">
        <v>1.2999999999999999E-3</v>
      </c>
      <c r="AA170" t="s">
        <v>1164</v>
      </c>
      <c r="AB170" s="5">
        <v>2.8999999999999998E-3</v>
      </c>
      <c r="AC170" t="s">
        <v>1162</v>
      </c>
      <c r="AD170" t="s">
        <v>1191</v>
      </c>
    </row>
    <row r="171" spans="1:30" hidden="1" x14ac:dyDescent="0.55000000000000004">
      <c r="A171">
        <v>3001251453</v>
      </c>
      <c r="B171">
        <v>3</v>
      </c>
      <c r="C171">
        <v>384007</v>
      </c>
      <c r="D171" t="s">
        <v>1160</v>
      </c>
      <c r="E171">
        <v>0.18</v>
      </c>
      <c r="F171">
        <v>9</v>
      </c>
      <c r="G171">
        <v>3129588</v>
      </c>
      <c r="H171">
        <v>95160920</v>
      </c>
      <c r="I171">
        <v>225040</v>
      </c>
      <c r="J171">
        <v>313899</v>
      </c>
      <c r="K171">
        <v>0</v>
      </c>
      <c r="L171">
        <v>183668</v>
      </c>
      <c r="M171">
        <v>478472</v>
      </c>
      <c r="N171">
        <v>9349009</v>
      </c>
      <c r="O171">
        <v>15298</v>
      </c>
      <c r="P171">
        <v>31893</v>
      </c>
      <c r="Q171">
        <v>0</v>
      </c>
      <c r="R171">
        <v>16829</v>
      </c>
      <c r="S171" t="s">
        <v>1161</v>
      </c>
      <c r="T171" s="5">
        <v>1.1000000000000001E-3</v>
      </c>
      <c r="U171" t="s">
        <v>1162</v>
      </c>
      <c r="V171" s="5">
        <v>4.7999999999999996E-3</v>
      </c>
      <c r="W171" t="s">
        <v>1163</v>
      </c>
      <c r="X171" s="5">
        <v>2.2000000000000001E-3</v>
      </c>
      <c r="Y171" t="s">
        <v>1162</v>
      </c>
      <c r="Z171" s="5">
        <v>1.5E-3</v>
      </c>
      <c r="AA171" t="s">
        <v>1164</v>
      </c>
      <c r="AB171" s="5">
        <v>3.0999999999999999E-3</v>
      </c>
      <c r="AC171" t="s">
        <v>1162</v>
      </c>
      <c r="AD171" t="s">
        <v>1197</v>
      </c>
    </row>
    <row r="172" spans="1:30" hidden="1" x14ac:dyDescent="0.55000000000000004">
      <c r="A172">
        <v>3300426371</v>
      </c>
      <c r="B172">
        <v>8</v>
      </c>
      <c r="C172">
        <v>422407</v>
      </c>
      <c r="D172" t="s">
        <v>1160</v>
      </c>
      <c r="E172">
        <v>0.18</v>
      </c>
      <c r="F172">
        <v>10</v>
      </c>
      <c r="G172">
        <v>3116797</v>
      </c>
      <c r="H172">
        <v>105005397</v>
      </c>
      <c r="I172">
        <v>110170</v>
      </c>
      <c r="J172">
        <v>276734</v>
      </c>
      <c r="K172">
        <v>0</v>
      </c>
      <c r="L172">
        <v>184868</v>
      </c>
      <c r="M172">
        <v>533098</v>
      </c>
      <c r="N172">
        <v>9296592</v>
      </c>
      <c r="O172">
        <v>8147</v>
      </c>
      <c r="P172">
        <v>23787</v>
      </c>
      <c r="Q172">
        <v>0</v>
      </c>
      <c r="R172">
        <v>10446</v>
      </c>
      <c r="S172" t="s">
        <v>1161</v>
      </c>
      <c r="T172" s="5">
        <v>3.5000000000000001E-3</v>
      </c>
      <c r="U172" t="s">
        <v>1162</v>
      </c>
      <c r="V172" s="5">
        <v>3.2000000000000002E-3</v>
      </c>
      <c r="W172" t="s">
        <v>1163</v>
      </c>
      <c r="X172" s="5">
        <v>1E-3</v>
      </c>
      <c r="Y172" t="s">
        <v>1162</v>
      </c>
      <c r="Z172" s="5">
        <v>8.0000000000000004E-4</v>
      </c>
      <c r="AA172" t="s">
        <v>1164</v>
      </c>
      <c r="AB172" s="5">
        <v>2.5000000000000001E-3</v>
      </c>
      <c r="AC172" t="s">
        <v>1162</v>
      </c>
      <c r="AD172" t="s">
        <v>1176</v>
      </c>
    </row>
    <row r="173" spans="1:30" hidden="1" x14ac:dyDescent="0.55000000000000004">
      <c r="A173">
        <v>3300544144</v>
      </c>
      <c r="B173">
        <v>11</v>
      </c>
      <c r="C173">
        <v>422407</v>
      </c>
      <c r="D173" t="s">
        <v>1160</v>
      </c>
      <c r="E173">
        <v>0.18</v>
      </c>
      <c r="F173">
        <v>10</v>
      </c>
      <c r="G173">
        <v>3120890</v>
      </c>
      <c r="H173">
        <v>105001645</v>
      </c>
      <c r="I173">
        <v>119336</v>
      </c>
      <c r="J173">
        <v>261816</v>
      </c>
      <c r="K173">
        <v>0</v>
      </c>
      <c r="L173">
        <v>179892</v>
      </c>
      <c r="M173">
        <v>516491</v>
      </c>
      <c r="N173">
        <v>9313281</v>
      </c>
      <c r="O173">
        <v>11460</v>
      </c>
      <c r="P173">
        <v>21543</v>
      </c>
      <c r="Q173">
        <v>0</v>
      </c>
      <c r="R173">
        <v>9896</v>
      </c>
      <c r="S173" t="s">
        <v>1161</v>
      </c>
      <c r="T173" s="5">
        <v>3.5000000000000001E-3</v>
      </c>
      <c r="U173" t="s">
        <v>1162</v>
      </c>
      <c r="V173" s="5">
        <v>3.3E-3</v>
      </c>
      <c r="W173" t="s">
        <v>1163</v>
      </c>
      <c r="X173" s="5">
        <v>1.1000000000000001E-3</v>
      </c>
      <c r="Y173" t="s">
        <v>1162</v>
      </c>
      <c r="Z173" s="5">
        <v>1.1000000000000001E-3</v>
      </c>
      <c r="AA173" t="s">
        <v>1164</v>
      </c>
      <c r="AB173" s="5">
        <v>2.3999999999999998E-3</v>
      </c>
      <c r="AC173" t="s">
        <v>1162</v>
      </c>
      <c r="AD173" t="s">
        <v>1179</v>
      </c>
    </row>
    <row r="174" spans="1:30" hidden="1" x14ac:dyDescent="0.55000000000000004">
      <c r="A174">
        <v>3300589346</v>
      </c>
      <c r="B174">
        <v>2</v>
      </c>
      <c r="C174">
        <v>422407</v>
      </c>
      <c r="D174" t="s">
        <v>1160</v>
      </c>
      <c r="E174">
        <v>0.18</v>
      </c>
      <c r="F174">
        <v>10</v>
      </c>
      <c r="G174">
        <v>3170805</v>
      </c>
      <c r="H174">
        <v>104949269</v>
      </c>
      <c r="I174">
        <v>218855</v>
      </c>
      <c r="J174">
        <v>285495</v>
      </c>
      <c r="K174">
        <v>0</v>
      </c>
      <c r="L174">
        <v>162776</v>
      </c>
      <c r="M174">
        <v>546958</v>
      </c>
      <c r="N174">
        <v>9282948</v>
      </c>
      <c r="O174">
        <v>6985</v>
      </c>
      <c r="P174">
        <v>22725</v>
      </c>
      <c r="Q174">
        <v>0</v>
      </c>
      <c r="R174">
        <v>8994</v>
      </c>
      <c r="S174" t="s">
        <v>1161</v>
      </c>
      <c r="T174" s="5">
        <v>5.9999999999999995E-4</v>
      </c>
      <c r="U174" t="s">
        <v>1162</v>
      </c>
      <c r="V174" s="5">
        <v>3.0000000000000001E-3</v>
      </c>
      <c r="W174" t="s">
        <v>1163</v>
      </c>
      <c r="X174" s="5">
        <v>2E-3</v>
      </c>
      <c r="Y174" t="s">
        <v>1162</v>
      </c>
      <c r="Z174" s="5">
        <v>6.9999999999999999E-4</v>
      </c>
      <c r="AA174" t="s">
        <v>1164</v>
      </c>
      <c r="AB174" s="5">
        <v>2.5999999999999999E-3</v>
      </c>
      <c r="AC174" t="s">
        <v>1162</v>
      </c>
      <c r="AD174" t="s">
        <v>1189</v>
      </c>
    </row>
    <row r="175" spans="1:30" hidden="1" x14ac:dyDescent="0.55000000000000004">
      <c r="A175">
        <v>3300604263</v>
      </c>
      <c r="B175">
        <v>6</v>
      </c>
      <c r="C175">
        <v>422407</v>
      </c>
      <c r="D175" t="s">
        <v>1160</v>
      </c>
      <c r="E175">
        <v>0.18</v>
      </c>
      <c r="F175">
        <v>10</v>
      </c>
      <c r="G175">
        <v>3644598</v>
      </c>
      <c r="H175">
        <v>104485124</v>
      </c>
      <c r="I175">
        <v>178755</v>
      </c>
      <c r="J175">
        <v>277191</v>
      </c>
      <c r="K175">
        <v>0</v>
      </c>
      <c r="L175">
        <v>152521</v>
      </c>
      <c r="M175">
        <v>544449</v>
      </c>
      <c r="N175">
        <v>9285465</v>
      </c>
      <c r="O175">
        <v>12112</v>
      </c>
      <c r="P175">
        <v>23315</v>
      </c>
      <c r="Q175">
        <v>0</v>
      </c>
      <c r="R175">
        <v>9558</v>
      </c>
      <c r="S175" t="s">
        <v>1161</v>
      </c>
      <c r="T175" s="5">
        <v>2.0000000000000001E-4</v>
      </c>
      <c r="U175" t="s">
        <v>1162</v>
      </c>
      <c r="V175" s="5">
        <v>3.5999999999999999E-3</v>
      </c>
      <c r="W175" t="s">
        <v>1163</v>
      </c>
      <c r="X175" s="5">
        <v>1.6000000000000001E-3</v>
      </c>
      <c r="Y175" t="s">
        <v>1162</v>
      </c>
      <c r="Z175" s="5">
        <v>1.1999999999999999E-3</v>
      </c>
      <c r="AA175" t="s">
        <v>1164</v>
      </c>
      <c r="AB175" s="5">
        <v>2.5000000000000001E-3</v>
      </c>
      <c r="AC175" t="s">
        <v>1162</v>
      </c>
      <c r="AD175" t="s">
        <v>1189</v>
      </c>
    </row>
    <row r="176" spans="1:30" hidden="1" x14ac:dyDescent="0.55000000000000004">
      <c r="A176">
        <v>3300702390</v>
      </c>
      <c r="B176">
        <v>4</v>
      </c>
      <c r="C176">
        <v>422407</v>
      </c>
      <c r="D176" t="s">
        <v>1160</v>
      </c>
      <c r="E176">
        <v>0.18</v>
      </c>
      <c r="F176">
        <v>10</v>
      </c>
      <c r="G176">
        <v>2253739</v>
      </c>
      <c r="H176">
        <v>105870304</v>
      </c>
      <c r="I176">
        <v>159339</v>
      </c>
      <c r="J176">
        <v>251965</v>
      </c>
      <c r="K176">
        <v>0</v>
      </c>
      <c r="L176">
        <v>166426</v>
      </c>
      <c r="M176">
        <v>503063</v>
      </c>
      <c r="N176">
        <v>9326750</v>
      </c>
      <c r="O176">
        <v>10499</v>
      </c>
      <c r="P176">
        <v>24393</v>
      </c>
      <c r="Q176">
        <v>0</v>
      </c>
      <c r="R176">
        <v>10948</v>
      </c>
      <c r="S176" t="s">
        <v>1161</v>
      </c>
      <c r="T176" s="5">
        <v>3.8E-3</v>
      </c>
      <c r="U176" t="s">
        <v>1162</v>
      </c>
      <c r="V176" s="5">
        <v>3.5000000000000001E-3</v>
      </c>
      <c r="W176" t="s">
        <v>1163</v>
      </c>
      <c r="X176" s="5">
        <v>1.4E-3</v>
      </c>
      <c r="Y176" t="s">
        <v>1162</v>
      </c>
      <c r="Z176" s="5">
        <v>1E-3</v>
      </c>
      <c r="AA176" t="s">
        <v>1164</v>
      </c>
      <c r="AB176" s="5">
        <v>2.3E-3</v>
      </c>
      <c r="AC176" t="s">
        <v>1162</v>
      </c>
      <c r="AD176" t="s">
        <v>1176</v>
      </c>
    </row>
    <row r="177" spans="1:30" hidden="1" x14ac:dyDescent="0.55000000000000004">
      <c r="A177">
        <v>3300735889</v>
      </c>
      <c r="B177">
        <v>1</v>
      </c>
      <c r="C177">
        <v>422407</v>
      </c>
      <c r="D177" t="s">
        <v>1160</v>
      </c>
      <c r="E177">
        <v>0.18</v>
      </c>
      <c r="F177">
        <v>10</v>
      </c>
      <c r="G177">
        <v>2767398</v>
      </c>
      <c r="H177">
        <v>105356706</v>
      </c>
      <c r="I177">
        <v>129281</v>
      </c>
      <c r="J177">
        <v>214142</v>
      </c>
      <c r="K177">
        <v>0</v>
      </c>
      <c r="L177">
        <v>130981</v>
      </c>
      <c r="M177">
        <v>517130</v>
      </c>
      <c r="N177">
        <v>9312796</v>
      </c>
      <c r="O177">
        <v>10315</v>
      </c>
      <c r="P177">
        <v>22015</v>
      </c>
      <c r="Q177">
        <v>0</v>
      </c>
      <c r="R177">
        <v>7619</v>
      </c>
      <c r="S177" t="s">
        <v>1161</v>
      </c>
      <c r="T177" s="5">
        <v>3.0999999999999999E-3</v>
      </c>
      <c r="U177" t="s">
        <v>1162</v>
      </c>
      <c r="V177" s="5">
        <v>3.2000000000000002E-3</v>
      </c>
      <c r="W177" t="s">
        <v>1163</v>
      </c>
      <c r="X177" s="5">
        <v>1.1000000000000001E-3</v>
      </c>
      <c r="Y177" t="s">
        <v>1162</v>
      </c>
      <c r="Z177" s="5">
        <v>1E-3</v>
      </c>
      <c r="AA177" t="s">
        <v>1164</v>
      </c>
      <c r="AB177" s="5">
        <v>1.9E-3</v>
      </c>
      <c r="AC177" t="s">
        <v>1162</v>
      </c>
      <c r="AD177" t="s">
        <v>1184</v>
      </c>
    </row>
    <row r="178" spans="1:30" hidden="1" x14ac:dyDescent="0.55000000000000004">
      <c r="A178">
        <v>3300755370</v>
      </c>
      <c r="B178">
        <v>7</v>
      </c>
      <c r="C178">
        <v>422407</v>
      </c>
      <c r="D178" t="s">
        <v>1160</v>
      </c>
      <c r="E178">
        <v>0.18</v>
      </c>
      <c r="F178">
        <v>10</v>
      </c>
      <c r="G178">
        <v>3620222</v>
      </c>
      <c r="H178">
        <v>104505325</v>
      </c>
      <c r="I178">
        <v>184484</v>
      </c>
      <c r="J178">
        <v>293246</v>
      </c>
      <c r="K178">
        <v>0</v>
      </c>
      <c r="L178">
        <v>166045</v>
      </c>
      <c r="M178">
        <v>543607</v>
      </c>
      <c r="N178">
        <v>9286099</v>
      </c>
      <c r="O178">
        <v>11681</v>
      </c>
      <c r="P178">
        <v>22089</v>
      </c>
      <c r="Q178">
        <v>0</v>
      </c>
      <c r="R178">
        <v>9585</v>
      </c>
      <c r="S178" t="s">
        <v>1161</v>
      </c>
      <c r="T178" s="5">
        <v>4.0000000000000002E-4</v>
      </c>
      <c r="U178" t="s">
        <v>1162</v>
      </c>
      <c r="V178" s="5">
        <v>3.3999999999999998E-3</v>
      </c>
      <c r="W178" t="s">
        <v>1163</v>
      </c>
      <c r="X178" s="5">
        <v>1.6999999999999999E-3</v>
      </c>
      <c r="Y178" t="s">
        <v>1162</v>
      </c>
      <c r="Z178" s="5">
        <v>1.1000000000000001E-3</v>
      </c>
      <c r="AA178" t="s">
        <v>1164</v>
      </c>
      <c r="AB178" s="5">
        <v>2.7000000000000001E-3</v>
      </c>
      <c r="AC178" t="s">
        <v>1162</v>
      </c>
      <c r="AD178" t="s">
        <v>1184</v>
      </c>
    </row>
    <row r="179" spans="1:30" hidden="1" x14ac:dyDescent="0.55000000000000004">
      <c r="A179">
        <v>3300804141</v>
      </c>
      <c r="B179">
        <v>14</v>
      </c>
      <c r="C179">
        <v>422407</v>
      </c>
      <c r="D179" t="s">
        <v>1160</v>
      </c>
      <c r="E179">
        <v>0.18</v>
      </c>
      <c r="F179">
        <v>10</v>
      </c>
      <c r="G179">
        <v>2958183</v>
      </c>
      <c r="H179">
        <v>105159434</v>
      </c>
      <c r="I179">
        <v>263201</v>
      </c>
      <c r="J179">
        <v>320679</v>
      </c>
      <c r="K179">
        <v>0</v>
      </c>
      <c r="L179">
        <v>187609</v>
      </c>
      <c r="M179">
        <v>557670</v>
      </c>
      <c r="N179">
        <v>9272292</v>
      </c>
      <c r="O179">
        <v>22666</v>
      </c>
      <c r="P179">
        <v>26862</v>
      </c>
      <c r="Q179">
        <v>0</v>
      </c>
      <c r="R179">
        <v>10536</v>
      </c>
      <c r="S179" t="s">
        <v>1161</v>
      </c>
      <c r="T179" s="5">
        <v>1.4E-3</v>
      </c>
      <c r="U179" t="s">
        <v>1162</v>
      </c>
      <c r="V179" s="5">
        <v>5.0000000000000001E-3</v>
      </c>
      <c r="W179" t="s">
        <v>1163</v>
      </c>
      <c r="X179" s="5">
        <v>2.3999999999999998E-3</v>
      </c>
      <c r="Y179" t="s">
        <v>1162</v>
      </c>
      <c r="Z179" s="5">
        <v>2.3E-3</v>
      </c>
      <c r="AA179" t="s">
        <v>1164</v>
      </c>
      <c r="AB179" s="5">
        <v>2.8999999999999998E-3</v>
      </c>
      <c r="AC179" t="s">
        <v>1162</v>
      </c>
      <c r="AD179" t="s">
        <v>1206</v>
      </c>
    </row>
    <row r="180" spans="1:30" hidden="1" x14ac:dyDescent="0.55000000000000004">
      <c r="A180">
        <v>3300816150</v>
      </c>
      <c r="B180">
        <v>15</v>
      </c>
      <c r="C180">
        <v>422407</v>
      </c>
      <c r="D180" t="s">
        <v>1160</v>
      </c>
      <c r="E180">
        <v>0.18</v>
      </c>
      <c r="F180">
        <v>10</v>
      </c>
      <c r="G180">
        <v>3712220</v>
      </c>
      <c r="H180">
        <v>104416032</v>
      </c>
      <c r="I180">
        <v>231307</v>
      </c>
      <c r="J180">
        <v>316945</v>
      </c>
      <c r="K180">
        <v>0</v>
      </c>
      <c r="L180">
        <v>179971</v>
      </c>
      <c r="M180">
        <v>531549</v>
      </c>
      <c r="N180">
        <v>9298247</v>
      </c>
      <c r="O180">
        <v>7308</v>
      </c>
      <c r="P180">
        <v>22877</v>
      </c>
      <c r="Q180">
        <v>0</v>
      </c>
      <c r="R180">
        <v>10108</v>
      </c>
      <c r="S180" t="s">
        <v>1161</v>
      </c>
      <c r="T180" s="5">
        <v>1E-3</v>
      </c>
      <c r="U180" t="s">
        <v>1162</v>
      </c>
      <c r="V180" s="5">
        <v>3.0000000000000001E-3</v>
      </c>
      <c r="W180" t="s">
        <v>1163</v>
      </c>
      <c r="X180" s="5">
        <v>2.0999999999999999E-3</v>
      </c>
      <c r="Y180" t="s">
        <v>1162</v>
      </c>
      <c r="Z180" s="5">
        <v>6.9999999999999999E-4</v>
      </c>
      <c r="AA180" t="s">
        <v>1164</v>
      </c>
      <c r="AB180" s="5">
        <v>2.8999999999999998E-3</v>
      </c>
      <c r="AC180" t="s">
        <v>1162</v>
      </c>
      <c r="AD180" t="s">
        <v>1189</v>
      </c>
    </row>
    <row r="181" spans="1:30" hidden="1" x14ac:dyDescent="0.55000000000000004">
      <c r="A181">
        <v>3300834699</v>
      </c>
      <c r="B181">
        <v>16</v>
      </c>
      <c r="C181">
        <v>422408</v>
      </c>
      <c r="D181" t="s">
        <v>1160</v>
      </c>
      <c r="E181">
        <v>0.18</v>
      </c>
      <c r="F181">
        <v>10</v>
      </c>
      <c r="G181">
        <v>3175224</v>
      </c>
      <c r="H181">
        <v>104948791</v>
      </c>
      <c r="I181">
        <v>180784</v>
      </c>
      <c r="J181">
        <v>281241</v>
      </c>
      <c r="K181">
        <v>0</v>
      </c>
      <c r="L181">
        <v>160822</v>
      </c>
      <c r="M181">
        <v>497638</v>
      </c>
      <c r="N181">
        <v>9331866</v>
      </c>
      <c r="O181">
        <v>12172</v>
      </c>
      <c r="P181">
        <v>24782</v>
      </c>
      <c r="Q181">
        <v>0</v>
      </c>
      <c r="R181">
        <v>11306</v>
      </c>
      <c r="S181" t="s">
        <v>1161</v>
      </c>
      <c r="T181" s="5">
        <v>2.9999999999999997E-4</v>
      </c>
      <c r="U181" t="s">
        <v>1162</v>
      </c>
      <c r="V181" s="5">
        <v>3.7000000000000002E-3</v>
      </c>
      <c r="W181" t="s">
        <v>1163</v>
      </c>
      <c r="X181" s="5">
        <v>1.6000000000000001E-3</v>
      </c>
      <c r="Y181" t="s">
        <v>1162</v>
      </c>
      <c r="Z181" s="5">
        <v>1.1999999999999999E-3</v>
      </c>
      <c r="AA181" t="s">
        <v>1164</v>
      </c>
      <c r="AB181" s="5">
        <v>2.5999999999999999E-3</v>
      </c>
      <c r="AC181" t="s">
        <v>1162</v>
      </c>
      <c r="AD181" t="s">
        <v>1175</v>
      </c>
    </row>
    <row r="182" spans="1:30" hidden="1" x14ac:dyDescent="0.55000000000000004">
      <c r="A182">
        <v>3300910490</v>
      </c>
      <c r="B182">
        <v>10</v>
      </c>
      <c r="C182">
        <v>422407</v>
      </c>
      <c r="D182" t="s">
        <v>1160</v>
      </c>
      <c r="E182">
        <v>0.18</v>
      </c>
      <c r="F182">
        <v>10</v>
      </c>
      <c r="G182">
        <v>3021813</v>
      </c>
      <c r="H182">
        <v>105101392</v>
      </c>
      <c r="I182">
        <v>108565</v>
      </c>
      <c r="J182">
        <v>256426</v>
      </c>
      <c r="K182">
        <v>0</v>
      </c>
      <c r="L182">
        <v>166415</v>
      </c>
      <c r="M182">
        <v>498580</v>
      </c>
      <c r="N182">
        <v>9329234</v>
      </c>
      <c r="O182">
        <v>10210</v>
      </c>
      <c r="P182">
        <v>24024</v>
      </c>
      <c r="Q182">
        <v>0</v>
      </c>
      <c r="R182">
        <v>10536</v>
      </c>
      <c r="S182" t="s">
        <v>1161</v>
      </c>
      <c r="T182" s="5">
        <v>3.3E-3</v>
      </c>
      <c r="U182" t="s">
        <v>1162</v>
      </c>
      <c r="V182" s="5">
        <v>3.3999999999999998E-3</v>
      </c>
      <c r="W182" t="s">
        <v>1163</v>
      </c>
      <c r="X182" s="5">
        <v>1E-3</v>
      </c>
      <c r="Y182" t="s">
        <v>1162</v>
      </c>
      <c r="Z182" s="5">
        <v>1E-3</v>
      </c>
      <c r="AA182" t="s">
        <v>1164</v>
      </c>
      <c r="AB182" s="5">
        <v>2.3E-3</v>
      </c>
      <c r="AC182" t="s">
        <v>1162</v>
      </c>
      <c r="AD182" t="s">
        <v>1176</v>
      </c>
    </row>
    <row r="183" spans="1:30" hidden="1" x14ac:dyDescent="0.55000000000000004">
      <c r="A183">
        <v>3300948376</v>
      </c>
      <c r="B183">
        <v>12</v>
      </c>
      <c r="C183">
        <v>422407</v>
      </c>
      <c r="D183" t="s">
        <v>1160</v>
      </c>
      <c r="E183">
        <v>0.18</v>
      </c>
      <c r="F183">
        <v>10</v>
      </c>
      <c r="G183">
        <v>2848790</v>
      </c>
      <c r="H183">
        <v>105274964</v>
      </c>
      <c r="I183">
        <v>254841</v>
      </c>
      <c r="J183">
        <v>304850</v>
      </c>
      <c r="K183">
        <v>0</v>
      </c>
      <c r="L183">
        <v>161970</v>
      </c>
      <c r="M183">
        <v>571276</v>
      </c>
      <c r="N183">
        <v>9258366</v>
      </c>
      <c r="O183">
        <v>10050</v>
      </c>
      <c r="P183">
        <v>30600</v>
      </c>
      <c r="Q183">
        <v>0</v>
      </c>
      <c r="R183">
        <v>13002</v>
      </c>
      <c r="S183" t="s">
        <v>1161</v>
      </c>
      <c r="T183" s="5">
        <v>1.1999999999999999E-3</v>
      </c>
      <c r="U183" t="s">
        <v>1162</v>
      </c>
      <c r="V183" s="5">
        <v>4.1000000000000003E-3</v>
      </c>
      <c r="W183" t="s">
        <v>1163</v>
      </c>
      <c r="X183" s="5">
        <v>2.3E-3</v>
      </c>
      <c r="Y183" t="s">
        <v>1162</v>
      </c>
      <c r="Z183" s="5">
        <v>1E-3</v>
      </c>
      <c r="AA183" t="s">
        <v>1164</v>
      </c>
      <c r="AB183" s="5">
        <v>2.8E-3</v>
      </c>
      <c r="AC183" t="s">
        <v>1162</v>
      </c>
      <c r="AD183" t="s">
        <v>1196</v>
      </c>
    </row>
    <row r="184" spans="1:30" hidden="1" x14ac:dyDescent="0.55000000000000004">
      <c r="A184">
        <v>3301062078</v>
      </c>
      <c r="B184">
        <v>9</v>
      </c>
      <c r="C184">
        <v>422407</v>
      </c>
      <c r="D184" t="s">
        <v>1160</v>
      </c>
      <c r="E184">
        <v>0.18</v>
      </c>
      <c r="F184">
        <v>10</v>
      </c>
      <c r="G184">
        <v>2972144</v>
      </c>
      <c r="H184">
        <v>105148375</v>
      </c>
      <c r="I184">
        <v>228018</v>
      </c>
      <c r="J184">
        <v>293945</v>
      </c>
      <c r="K184">
        <v>0</v>
      </c>
      <c r="L184">
        <v>182489</v>
      </c>
      <c r="M184">
        <v>377565</v>
      </c>
      <c r="N184">
        <v>9450319</v>
      </c>
      <c r="O184">
        <v>16355</v>
      </c>
      <c r="P184">
        <v>13326</v>
      </c>
      <c r="Q184">
        <v>0</v>
      </c>
      <c r="R184">
        <v>6426</v>
      </c>
      <c r="S184" t="s">
        <v>1161</v>
      </c>
      <c r="T184" s="5">
        <v>8.0000000000000004E-4</v>
      </c>
      <c r="U184" t="s">
        <v>1162</v>
      </c>
      <c r="V184" s="5">
        <v>3.0000000000000001E-3</v>
      </c>
      <c r="W184" t="s">
        <v>1163</v>
      </c>
      <c r="X184" s="5">
        <v>2.0999999999999999E-3</v>
      </c>
      <c r="Y184" t="s">
        <v>1162</v>
      </c>
      <c r="Z184" s="5">
        <v>1.6000000000000001E-3</v>
      </c>
      <c r="AA184" t="s">
        <v>1164</v>
      </c>
      <c r="AB184" s="5">
        <v>2.7000000000000001E-3</v>
      </c>
      <c r="AC184" t="s">
        <v>1162</v>
      </c>
      <c r="AD184" t="s">
        <v>1172</v>
      </c>
    </row>
    <row r="185" spans="1:30" hidden="1" x14ac:dyDescent="0.55000000000000004">
      <c r="A185">
        <v>3301068618</v>
      </c>
      <c r="B185">
        <v>5</v>
      </c>
      <c r="C185">
        <v>422407</v>
      </c>
      <c r="D185" t="s">
        <v>1160</v>
      </c>
      <c r="E185">
        <v>0.18</v>
      </c>
      <c r="F185">
        <v>10</v>
      </c>
      <c r="G185">
        <v>2980911</v>
      </c>
      <c r="H185">
        <v>105140061</v>
      </c>
      <c r="I185">
        <v>171922</v>
      </c>
      <c r="J185">
        <v>278777</v>
      </c>
      <c r="K185">
        <v>0</v>
      </c>
      <c r="L185">
        <v>178477</v>
      </c>
      <c r="M185">
        <v>533610</v>
      </c>
      <c r="N185">
        <v>9296410</v>
      </c>
      <c r="O185">
        <v>9313</v>
      </c>
      <c r="P185">
        <v>22064</v>
      </c>
      <c r="Q185">
        <v>0</v>
      </c>
      <c r="R185">
        <v>10011</v>
      </c>
      <c r="S185" t="s">
        <v>1161</v>
      </c>
      <c r="T185" s="5">
        <v>1E-4</v>
      </c>
      <c r="U185" t="s">
        <v>1162</v>
      </c>
      <c r="V185" s="5">
        <v>3.0999999999999999E-3</v>
      </c>
      <c r="W185" t="s">
        <v>1163</v>
      </c>
      <c r="X185" s="5">
        <v>1.5E-3</v>
      </c>
      <c r="Y185" t="s">
        <v>1162</v>
      </c>
      <c r="Z185" s="5">
        <v>8.9999999999999998E-4</v>
      </c>
      <c r="AA185" t="s">
        <v>1164</v>
      </c>
      <c r="AB185" s="5">
        <v>2.5000000000000001E-3</v>
      </c>
      <c r="AC185" t="s">
        <v>1162</v>
      </c>
      <c r="AD185" t="s">
        <v>1184</v>
      </c>
    </row>
    <row r="186" spans="1:30" x14ac:dyDescent="0.55000000000000004">
      <c r="A186">
        <v>3301170557</v>
      </c>
      <c r="B186">
        <v>17</v>
      </c>
      <c r="C186">
        <v>422408</v>
      </c>
      <c r="D186" t="s">
        <v>1160</v>
      </c>
      <c r="E186">
        <v>0.18</v>
      </c>
      <c r="F186">
        <v>10</v>
      </c>
      <c r="G186">
        <v>2876072</v>
      </c>
      <c r="H186">
        <v>105253363</v>
      </c>
      <c r="I186">
        <v>114660</v>
      </c>
      <c r="J186">
        <v>284448</v>
      </c>
      <c r="K186">
        <v>0</v>
      </c>
      <c r="L186">
        <v>195501</v>
      </c>
      <c r="M186">
        <v>497356</v>
      </c>
      <c r="N186">
        <v>9332213</v>
      </c>
      <c r="O186">
        <v>11457</v>
      </c>
      <c r="P186">
        <v>22220</v>
      </c>
      <c r="Q186">
        <v>0</v>
      </c>
      <c r="R186">
        <v>9794</v>
      </c>
      <c r="S186" t="s">
        <v>1161</v>
      </c>
      <c r="T186" s="5">
        <v>3.5999999999999999E-3</v>
      </c>
      <c r="U186" t="s">
        <v>1162</v>
      </c>
      <c r="V186" s="5">
        <v>3.3999999999999998E-3</v>
      </c>
      <c r="W186" t="s">
        <v>1163</v>
      </c>
      <c r="X186" s="5">
        <v>1E-3</v>
      </c>
      <c r="Y186" t="s">
        <v>1162</v>
      </c>
      <c r="Z186" s="5">
        <v>1.1000000000000001E-3</v>
      </c>
      <c r="AA186" t="s">
        <v>1164</v>
      </c>
      <c r="AB186" s="5">
        <v>2.5999999999999999E-3</v>
      </c>
      <c r="AC186" t="s">
        <v>1162</v>
      </c>
      <c r="AD186" t="s">
        <v>1184</v>
      </c>
    </row>
    <row r="187" spans="1:30" hidden="1" x14ac:dyDescent="0.55000000000000004">
      <c r="A187">
        <v>3301237583</v>
      </c>
      <c r="B187">
        <v>13</v>
      </c>
      <c r="C187">
        <v>422407</v>
      </c>
      <c r="D187" t="s">
        <v>1160</v>
      </c>
      <c r="E187">
        <v>0.18</v>
      </c>
      <c r="F187">
        <v>10</v>
      </c>
      <c r="G187">
        <v>3630347</v>
      </c>
      <c r="H187">
        <v>104491417</v>
      </c>
      <c r="I187">
        <v>253977</v>
      </c>
      <c r="J187">
        <v>315550</v>
      </c>
      <c r="K187">
        <v>0</v>
      </c>
      <c r="L187">
        <v>191309</v>
      </c>
      <c r="M187">
        <v>537803</v>
      </c>
      <c r="N187">
        <v>9289778</v>
      </c>
      <c r="O187">
        <v>11055</v>
      </c>
      <c r="P187">
        <v>22278</v>
      </c>
      <c r="Q187">
        <v>0</v>
      </c>
      <c r="R187">
        <v>8287</v>
      </c>
      <c r="S187" t="s">
        <v>1161</v>
      </c>
      <c r="T187" s="5">
        <v>1.1999999999999999E-3</v>
      </c>
      <c r="U187" t="s">
        <v>1162</v>
      </c>
      <c r="V187" s="5">
        <v>3.3E-3</v>
      </c>
      <c r="W187" t="s">
        <v>1163</v>
      </c>
      <c r="X187" s="5">
        <v>2.3E-3</v>
      </c>
      <c r="Y187" t="s">
        <v>1162</v>
      </c>
      <c r="Z187" s="5">
        <v>1.1000000000000001E-3</v>
      </c>
      <c r="AA187" t="s">
        <v>1164</v>
      </c>
      <c r="AB187" s="5">
        <v>2.8999999999999998E-3</v>
      </c>
      <c r="AC187" t="s">
        <v>1162</v>
      </c>
      <c r="AD187" t="s">
        <v>1184</v>
      </c>
    </row>
    <row r="188" spans="1:30" hidden="1" x14ac:dyDescent="0.55000000000000004">
      <c r="A188">
        <v>3301252682</v>
      </c>
      <c r="B188">
        <v>3</v>
      </c>
      <c r="C188">
        <v>422407</v>
      </c>
      <c r="D188" t="s">
        <v>1160</v>
      </c>
      <c r="E188">
        <v>0.18</v>
      </c>
      <c r="F188">
        <v>10</v>
      </c>
      <c r="G188">
        <v>3623668</v>
      </c>
      <c r="H188">
        <v>104494519</v>
      </c>
      <c r="I188">
        <v>232708</v>
      </c>
      <c r="J188">
        <v>336413</v>
      </c>
      <c r="K188">
        <v>0</v>
      </c>
      <c r="L188">
        <v>192450</v>
      </c>
      <c r="M188">
        <v>494077</v>
      </c>
      <c r="N188">
        <v>9333599</v>
      </c>
      <c r="O188">
        <v>7668</v>
      </c>
      <c r="P188">
        <v>22514</v>
      </c>
      <c r="Q188">
        <v>0</v>
      </c>
      <c r="R188">
        <v>8782</v>
      </c>
      <c r="S188" t="s">
        <v>1161</v>
      </c>
      <c r="T188" s="5">
        <v>1.1999999999999999E-3</v>
      </c>
      <c r="U188" t="s">
        <v>1162</v>
      </c>
      <c r="V188" s="5">
        <v>3.0000000000000001E-3</v>
      </c>
      <c r="W188" t="s">
        <v>1163</v>
      </c>
      <c r="X188" s="5">
        <v>2.0999999999999999E-3</v>
      </c>
      <c r="Y188" t="s">
        <v>1162</v>
      </c>
      <c r="Z188" s="5">
        <v>6.9999999999999999E-4</v>
      </c>
      <c r="AA188" t="s">
        <v>1164</v>
      </c>
      <c r="AB188" s="5">
        <v>3.0999999999999999E-3</v>
      </c>
      <c r="AC188" t="s">
        <v>1162</v>
      </c>
      <c r="AD188" t="s">
        <v>1184</v>
      </c>
    </row>
    <row r="189" spans="1:30" hidden="1" x14ac:dyDescent="0.55000000000000004">
      <c r="A189">
        <v>3600425210</v>
      </c>
      <c r="B189">
        <v>8</v>
      </c>
      <c r="C189">
        <v>460807</v>
      </c>
      <c r="D189" t="s">
        <v>1160</v>
      </c>
      <c r="E189">
        <v>0.18</v>
      </c>
      <c r="F189">
        <v>11</v>
      </c>
      <c r="G189">
        <v>3646522</v>
      </c>
      <c r="H189">
        <v>114305413</v>
      </c>
      <c r="I189">
        <v>119948</v>
      </c>
      <c r="J189">
        <v>298685</v>
      </c>
      <c r="K189">
        <v>0</v>
      </c>
      <c r="L189">
        <v>194909</v>
      </c>
      <c r="M189">
        <v>529722</v>
      </c>
      <c r="N189">
        <v>9300016</v>
      </c>
      <c r="O189">
        <v>9778</v>
      </c>
      <c r="P189">
        <v>21951</v>
      </c>
      <c r="Q189">
        <v>0</v>
      </c>
      <c r="R189">
        <v>10041</v>
      </c>
      <c r="S189" t="s">
        <v>1161</v>
      </c>
      <c r="T189" s="5">
        <v>3.5000000000000001E-3</v>
      </c>
      <c r="U189" t="s">
        <v>1162</v>
      </c>
      <c r="V189" s="5">
        <v>3.2000000000000002E-3</v>
      </c>
      <c r="W189" t="s">
        <v>1163</v>
      </c>
      <c r="X189" s="5">
        <v>1E-3</v>
      </c>
      <c r="Y189" t="s">
        <v>1162</v>
      </c>
      <c r="Z189" s="5">
        <v>8.9999999999999998E-4</v>
      </c>
      <c r="AA189" t="s">
        <v>1164</v>
      </c>
      <c r="AB189" s="5">
        <v>2.5000000000000001E-3</v>
      </c>
      <c r="AC189" t="s">
        <v>1162</v>
      </c>
      <c r="AD189" t="s">
        <v>1184</v>
      </c>
    </row>
    <row r="190" spans="1:30" hidden="1" x14ac:dyDescent="0.55000000000000004">
      <c r="A190">
        <v>3600542493</v>
      </c>
      <c r="B190">
        <v>11</v>
      </c>
      <c r="C190">
        <v>460807</v>
      </c>
      <c r="D190" t="s">
        <v>1160</v>
      </c>
      <c r="E190">
        <v>0.18</v>
      </c>
      <c r="F190">
        <v>11</v>
      </c>
      <c r="G190">
        <v>3633671</v>
      </c>
      <c r="H190">
        <v>114318383</v>
      </c>
      <c r="I190">
        <v>128930</v>
      </c>
      <c r="J190">
        <v>283457</v>
      </c>
      <c r="K190">
        <v>0</v>
      </c>
      <c r="L190">
        <v>188222</v>
      </c>
      <c r="M190">
        <v>512778</v>
      </c>
      <c r="N190">
        <v>9316738</v>
      </c>
      <c r="O190">
        <v>9594</v>
      </c>
      <c r="P190">
        <v>21641</v>
      </c>
      <c r="Q190">
        <v>0</v>
      </c>
      <c r="R190">
        <v>8330</v>
      </c>
      <c r="S190" t="s">
        <v>1161</v>
      </c>
      <c r="T190" s="5">
        <v>3.3999999999999998E-3</v>
      </c>
      <c r="U190" t="s">
        <v>1162</v>
      </c>
      <c r="V190" s="5">
        <v>3.0999999999999999E-3</v>
      </c>
      <c r="W190" t="s">
        <v>1163</v>
      </c>
      <c r="X190" s="5">
        <v>1E-3</v>
      </c>
      <c r="Y190" t="s">
        <v>1162</v>
      </c>
      <c r="Z190" s="5">
        <v>8.9999999999999998E-4</v>
      </c>
      <c r="AA190" t="s">
        <v>1164</v>
      </c>
      <c r="AB190" s="5">
        <v>2.3999999999999998E-3</v>
      </c>
      <c r="AC190" t="s">
        <v>1162</v>
      </c>
      <c r="AD190" t="s">
        <v>1184</v>
      </c>
    </row>
    <row r="191" spans="1:30" hidden="1" x14ac:dyDescent="0.55000000000000004">
      <c r="A191">
        <v>3600588559</v>
      </c>
      <c r="B191">
        <v>2</v>
      </c>
      <c r="C191">
        <v>460807</v>
      </c>
      <c r="D191" t="s">
        <v>1160</v>
      </c>
      <c r="E191">
        <v>0.18</v>
      </c>
      <c r="F191">
        <v>11</v>
      </c>
      <c r="G191">
        <v>3721737</v>
      </c>
      <c r="H191">
        <v>114228020</v>
      </c>
      <c r="I191">
        <v>229113</v>
      </c>
      <c r="J191">
        <v>307444</v>
      </c>
      <c r="K191">
        <v>0</v>
      </c>
      <c r="L191">
        <v>171548</v>
      </c>
      <c r="M191">
        <v>550929</v>
      </c>
      <c r="N191">
        <v>9278751</v>
      </c>
      <c r="O191">
        <v>10258</v>
      </c>
      <c r="P191">
        <v>21949</v>
      </c>
      <c r="Q191">
        <v>0</v>
      </c>
      <c r="R191">
        <v>8772</v>
      </c>
      <c r="S191" t="s">
        <v>1161</v>
      </c>
      <c r="T191" s="5">
        <v>8.9999999999999998E-4</v>
      </c>
      <c r="U191" t="s">
        <v>1162</v>
      </c>
      <c r="V191" s="5">
        <v>3.2000000000000002E-3</v>
      </c>
      <c r="W191" t="s">
        <v>1163</v>
      </c>
      <c r="X191" s="5">
        <v>1.9E-3</v>
      </c>
      <c r="Y191" t="s">
        <v>1162</v>
      </c>
      <c r="Z191" s="5">
        <v>1E-3</v>
      </c>
      <c r="AA191" t="s">
        <v>1164</v>
      </c>
      <c r="AB191" s="5">
        <v>2.5999999999999999E-3</v>
      </c>
      <c r="AC191" t="s">
        <v>1162</v>
      </c>
      <c r="AD191" t="s">
        <v>1184</v>
      </c>
    </row>
    <row r="192" spans="1:30" hidden="1" x14ac:dyDescent="0.55000000000000004">
      <c r="A192">
        <v>3600602583</v>
      </c>
      <c r="B192">
        <v>6</v>
      </c>
      <c r="C192">
        <v>460807</v>
      </c>
      <c r="D192" t="s">
        <v>1160</v>
      </c>
      <c r="E192">
        <v>0.18</v>
      </c>
      <c r="F192">
        <v>11</v>
      </c>
      <c r="G192">
        <v>4184086</v>
      </c>
      <c r="H192">
        <v>113775686</v>
      </c>
      <c r="I192">
        <v>188280</v>
      </c>
      <c r="J192">
        <v>299581</v>
      </c>
      <c r="K192">
        <v>0</v>
      </c>
      <c r="L192">
        <v>161747</v>
      </c>
      <c r="M192">
        <v>539485</v>
      </c>
      <c r="N192">
        <v>9290562</v>
      </c>
      <c r="O192">
        <v>9525</v>
      </c>
      <c r="P192">
        <v>22390</v>
      </c>
      <c r="Q192">
        <v>0</v>
      </c>
      <c r="R192">
        <v>9226</v>
      </c>
      <c r="S192" t="s">
        <v>1161</v>
      </c>
      <c r="T192" s="5">
        <v>4.0000000000000002E-4</v>
      </c>
      <c r="U192" t="s">
        <v>1162</v>
      </c>
      <c r="V192" s="5">
        <v>3.2000000000000002E-3</v>
      </c>
      <c r="W192" t="s">
        <v>1163</v>
      </c>
      <c r="X192" s="5">
        <v>1.5E-3</v>
      </c>
      <c r="Y192" t="s">
        <v>1162</v>
      </c>
      <c r="Z192" s="5">
        <v>8.9999999999999998E-4</v>
      </c>
      <c r="AA192" t="s">
        <v>1164</v>
      </c>
      <c r="AB192" s="5">
        <v>2.5000000000000001E-3</v>
      </c>
      <c r="AC192" t="s">
        <v>1162</v>
      </c>
      <c r="AD192" t="s">
        <v>1184</v>
      </c>
    </row>
    <row r="193" spans="1:30" hidden="1" x14ac:dyDescent="0.55000000000000004">
      <c r="A193">
        <v>3600700717</v>
      </c>
      <c r="B193">
        <v>4</v>
      </c>
      <c r="C193">
        <v>460807</v>
      </c>
      <c r="D193" t="s">
        <v>1160</v>
      </c>
      <c r="E193">
        <v>0.18</v>
      </c>
      <c r="F193">
        <v>11</v>
      </c>
      <c r="G193">
        <v>2744880</v>
      </c>
      <c r="H193">
        <v>115208858</v>
      </c>
      <c r="I193">
        <v>168879</v>
      </c>
      <c r="J193">
        <v>276081</v>
      </c>
      <c r="K193">
        <v>0</v>
      </c>
      <c r="L193">
        <v>179050</v>
      </c>
      <c r="M193">
        <v>491138</v>
      </c>
      <c r="N193">
        <v>9338554</v>
      </c>
      <c r="O193">
        <v>9540</v>
      </c>
      <c r="P193">
        <v>24116</v>
      </c>
      <c r="Q193">
        <v>0</v>
      </c>
      <c r="R193">
        <v>12624</v>
      </c>
      <c r="S193" t="s">
        <v>1161</v>
      </c>
      <c r="T193" s="5">
        <v>1E-4</v>
      </c>
      <c r="U193" t="s">
        <v>1162</v>
      </c>
      <c r="V193" s="5">
        <v>3.3999999999999998E-3</v>
      </c>
      <c r="W193" t="s">
        <v>1163</v>
      </c>
      <c r="X193" s="5">
        <v>1.4E-3</v>
      </c>
      <c r="Y193" t="s">
        <v>1162</v>
      </c>
      <c r="Z193" s="5">
        <v>8.9999999999999998E-4</v>
      </c>
      <c r="AA193" t="s">
        <v>1164</v>
      </c>
      <c r="AB193" s="5">
        <v>2.3E-3</v>
      </c>
      <c r="AC193" t="s">
        <v>1162</v>
      </c>
      <c r="AD193" t="s">
        <v>1176</v>
      </c>
    </row>
    <row r="194" spans="1:30" hidden="1" x14ac:dyDescent="0.55000000000000004">
      <c r="A194">
        <v>3600734232</v>
      </c>
      <c r="B194">
        <v>1</v>
      </c>
      <c r="C194">
        <v>460807</v>
      </c>
      <c r="D194" t="s">
        <v>1160</v>
      </c>
      <c r="E194">
        <v>0.18</v>
      </c>
      <c r="F194">
        <v>11</v>
      </c>
      <c r="G194">
        <v>3268069</v>
      </c>
      <c r="H194">
        <v>114683683</v>
      </c>
      <c r="I194">
        <v>135823</v>
      </c>
      <c r="J194">
        <v>236870</v>
      </c>
      <c r="K194">
        <v>0</v>
      </c>
      <c r="L194">
        <v>139784</v>
      </c>
      <c r="M194">
        <v>500668</v>
      </c>
      <c r="N194">
        <v>9326977</v>
      </c>
      <c r="O194">
        <v>6542</v>
      </c>
      <c r="P194">
        <v>22728</v>
      </c>
      <c r="Q194">
        <v>0</v>
      </c>
      <c r="R194">
        <v>8803</v>
      </c>
      <c r="S194" t="s">
        <v>1161</v>
      </c>
      <c r="T194" s="5">
        <v>3.0999999999999999E-3</v>
      </c>
      <c r="U194" t="s">
        <v>1162</v>
      </c>
      <c r="V194" s="5">
        <v>2.8999999999999998E-3</v>
      </c>
      <c r="W194" t="s">
        <v>1163</v>
      </c>
      <c r="X194" s="5">
        <v>1.1000000000000001E-3</v>
      </c>
      <c r="Y194" t="s">
        <v>1162</v>
      </c>
      <c r="Z194" s="5">
        <v>5.9999999999999995E-4</v>
      </c>
      <c r="AA194" t="s">
        <v>1164</v>
      </c>
      <c r="AB194" s="5">
        <v>2E-3</v>
      </c>
      <c r="AC194" t="s">
        <v>1162</v>
      </c>
      <c r="AD194" t="s">
        <v>1189</v>
      </c>
    </row>
    <row r="195" spans="1:30" hidden="1" x14ac:dyDescent="0.55000000000000004">
      <c r="A195">
        <v>3600754225</v>
      </c>
      <c r="B195">
        <v>7</v>
      </c>
      <c r="C195">
        <v>460807</v>
      </c>
      <c r="D195" t="s">
        <v>1160</v>
      </c>
      <c r="E195">
        <v>0.18</v>
      </c>
      <c r="F195">
        <v>11</v>
      </c>
      <c r="G195">
        <v>4181255</v>
      </c>
      <c r="H195">
        <v>113774306</v>
      </c>
      <c r="I195">
        <v>196524</v>
      </c>
      <c r="J195">
        <v>318795</v>
      </c>
      <c r="K195">
        <v>0</v>
      </c>
      <c r="L195">
        <v>174683</v>
      </c>
      <c r="M195">
        <v>561030</v>
      </c>
      <c r="N195">
        <v>9268981</v>
      </c>
      <c r="O195">
        <v>12040</v>
      </c>
      <c r="P195">
        <v>25549</v>
      </c>
      <c r="Q195">
        <v>0</v>
      </c>
      <c r="R195">
        <v>8638</v>
      </c>
      <c r="S195" t="s">
        <v>1161</v>
      </c>
      <c r="T195" s="5">
        <v>6.9999999999999999E-4</v>
      </c>
      <c r="U195" t="s">
        <v>1162</v>
      </c>
      <c r="V195" s="5">
        <v>3.8E-3</v>
      </c>
      <c r="W195" t="s">
        <v>1163</v>
      </c>
      <c r="X195" s="5">
        <v>1.6000000000000001E-3</v>
      </c>
      <c r="Y195" t="s">
        <v>1162</v>
      </c>
      <c r="Z195" s="5">
        <v>1.1999999999999999E-3</v>
      </c>
      <c r="AA195" t="s">
        <v>1164</v>
      </c>
      <c r="AB195" s="5">
        <v>2.7000000000000001E-3</v>
      </c>
      <c r="AC195" t="s">
        <v>1162</v>
      </c>
      <c r="AD195" t="s">
        <v>1175</v>
      </c>
    </row>
    <row r="196" spans="1:30" hidden="1" x14ac:dyDescent="0.55000000000000004">
      <c r="A196">
        <v>3600802118</v>
      </c>
      <c r="B196">
        <v>14</v>
      </c>
      <c r="C196">
        <v>460807</v>
      </c>
      <c r="D196" t="s">
        <v>1160</v>
      </c>
      <c r="E196">
        <v>0.18</v>
      </c>
      <c r="F196">
        <v>11</v>
      </c>
      <c r="G196">
        <v>3502404</v>
      </c>
      <c r="H196">
        <v>114444943</v>
      </c>
      <c r="I196">
        <v>272737</v>
      </c>
      <c r="J196">
        <v>343947</v>
      </c>
      <c r="K196">
        <v>0</v>
      </c>
      <c r="L196">
        <v>196692</v>
      </c>
      <c r="M196">
        <v>544218</v>
      </c>
      <c r="N196">
        <v>9285509</v>
      </c>
      <c r="O196">
        <v>9536</v>
      </c>
      <c r="P196">
        <v>23268</v>
      </c>
      <c r="Q196">
        <v>0</v>
      </c>
      <c r="R196">
        <v>9083</v>
      </c>
      <c r="S196" t="s">
        <v>1161</v>
      </c>
      <c r="T196" s="5">
        <v>1.5E-3</v>
      </c>
      <c r="U196" t="s">
        <v>1162</v>
      </c>
      <c r="V196" s="5">
        <v>3.3E-3</v>
      </c>
      <c r="W196" t="s">
        <v>1163</v>
      </c>
      <c r="X196" s="5">
        <v>2.3E-3</v>
      </c>
      <c r="Y196" t="s">
        <v>1162</v>
      </c>
      <c r="Z196" s="5">
        <v>8.9999999999999998E-4</v>
      </c>
      <c r="AA196" t="s">
        <v>1164</v>
      </c>
      <c r="AB196" s="5">
        <v>2.8999999999999998E-3</v>
      </c>
      <c r="AC196" t="s">
        <v>1162</v>
      </c>
      <c r="AD196" t="s">
        <v>1189</v>
      </c>
    </row>
    <row r="197" spans="1:30" hidden="1" x14ac:dyDescent="0.55000000000000004">
      <c r="A197">
        <v>3600815103</v>
      </c>
      <c r="B197">
        <v>15</v>
      </c>
      <c r="C197">
        <v>460807</v>
      </c>
      <c r="D197" t="s">
        <v>1160</v>
      </c>
      <c r="E197">
        <v>0.18</v>
      </c>
      <c r="F197">
        <v>11</v>
      </c>
      <c r="G197">
        <v>4246437</v>
      </c>
      <c r="H197">
        <v>113711324</v>
      </c>
      <c r="I197">
        <v>242439</v>
      </c>
      <c r="J197">
        <v>339957</v>
      </c>
      <c r="K197">
        <v>0</v>
      </c>
      <c r="L197">
        <v>189052</v>
      </c>
      <c r="M197">
        <v>534214</v>
      </c>
      <c r="N197">
        <v>9295292</v>
      </c>
      <c r="O197">
        <v>11132</v>
      </c>
      <c r="P197">
        <v>23012</v>
      </c>
      <c r="Q197">
        <v>0</v>
      </c>
      <c r="R197">
        <v>9081</v>
      </c>
      <c r="S197" t="s">
        <v>1161</v>
      </c>
      <c r="T197" s="5">
        <v>1.1999999999999999E-3</v>
      </c>
      <c r="U197" t="s">
        <v>1162</v>
      </c>
      <c r="V197" s="5">
        <v>3.3999999999999998E-3</v>
      </c>
      <c r="W197" t="s">
        <v>1163</v>
      </c>
      <c r="X197" s="5">
        <v>2E-3</v>
      </c>
      <c r="Y197" t="s">
        <v>1162</v>
      </c>
      <c r="Z197" s="5">
        <v>1.1000000000000001E-3</v>
      </c>
      <c r="AA197" t="s">
        <v>1164</v>
      </c>
      <c r="AB197" s="5">
        <v>2.8E-3</v>
      </c>
      <c r="AC197" t="s">
        <v>1162</v>
      </c>
      <c r="AD197" t="s">
        <v>1189</v>
      </c>
    </row>
    <row r="198" spans="1:30" hidden="1" x14ac:dyDescent="0.55000000000000004">
      <c r="A198">
        <v>3600833092</v>
      </c>
      <c r="B198">
        <v>16</v>
      </c>
      <c r="C198">
        <v>460808</v>
      </c>
      <c r="D198" t="s">
        <v>1160</v>
      </c>
      <c r="E198">
        <v>0.18</v>
      </c>
      <c r="F198">
        <v>11</v>
      </c>
      <c r="G198">
        <v>3673716</v>
      </c>
      <c r="H198">
        <v>114280103</v>
      </c>
      <c r="I198">
        <v>190453</v>
      </c>
      <c r="J198">
        <v>304963</v>
      </c>
      <c r="K198">
        <v>0</v>
      </c>
      <c r="L198">
        <v>171729</v>
      </c>
      <c r="M198">
        <v>498489</v>
      </c>
      <c r="N198">
        <v>9331312</v>
      </c>
      <c r="O198">
        <v>9669</v>
      </c>
      <c r="P198">
        <v>23722</v>
      </c>
      <c r="Q198">
        <v>0</v>
      </c>
      <c r="R198">
        <v>10907</v>
      </c>
      <c r="S198" t="s">
        <v>1161</v>
      </c>
      <c r="T198" s="5">
        <v>5.0000000000000001E-4</v>
      </c>
      <c r="U198" t="s">
        <v>1162</v>
      </c>
      <c r="V198" s="5">
        <v>3.3E-3</v>
      </c>
      <c r="W198" t="s">
        <v>1163</v>
      </c>
      <c r="X198" s="5">
        <v>1.6000000000000001E-3</v>
      </c>
      <c r="Y198" t="s">
        <v>1162</v>
      </c>
      <c r="Z198" s="5">
        <v>8.9999999999999998E-4</v>
      </c>
      <c r="AA198" t="s">
        <v>1164</v>
      </c>
      <c r="AB198" s="5">
        <v>2.5000000000000001E-3</v>
      </c>
      <c r="AC198" t="s">
        <v>1162</v>
      </c>
      <c r="AD198" t="s">
        <v>1176</v>
      </c>
    </row>
    <row r="199" spans="1:30" hidden="1" x14ac:dyDescent="0.55000000000000004">
      <c r="A199">
        <v>3600909016</v>
      </c>
      <c r="B199">
        <v>10</v>
      </c>
      <c r="C199">
        <v>460807</v>
      </c>
      <c r="D199" t="s">
        <v>1160</v>
      </c>
      <c r="E199">
        <v>0.18</v>
      </c>
      <c r="F199">
        <v>11</v>
      </c>
      <c r="G199">
        <v>3539189</v>
      </c>
      <c r="H199">
        <v>114413735</v>
      </c>
      <c r="I199">
        <v>119063</v>
      </c>
      <c r="J199">
        <v>279204</v>
      </c>
      <c r="K199">
        <v>0</v>
      </c>
      <c r="L199">
        <v>174190</v>
      </c>
      <c r="M199">
        <v>517373</v>
      </c>
      <c r="N199">
        <v>9312343</v>
      </c>
      <c r="O199">
        <v>10498</v>
      </c>
      <c r="P199">
        <v>22778</v>
      </c>
      <c r="Q199">
        <v>0</v>
      </c>
      <c r="R199">
        <v>7775</v>
      </c>
      <c r="S199" t="s">
        <v>1161</v>
      </c>
      <c r="T199" s="5">
        <v>3.3E-3</v>
      </c>
      <c r="U199" t="s">
        <v>1162</v>
      </c>
      <c r="V199" s="5">
        <v>3.3E-3</v>
      </c>
      <c r="W199" t="s">
        <v>1163</v>
      </c>
      <c r="X199" s="5">
        <v>1E-3</v>
      </c>
      <c r="Y199" t="s">
        <v>1162</v>
      </c>
      <c r="Z199" s="5">
        <v>1E-3</v>
      </c>
      <c r="AA199" t="s">
        <v>1164</v>
      </c>
      <c r="AB199" s="5">
        <v>2.3E-3</v>
      </c>
      <c r="AC199" t="s">
        <v>1162</v>
      </c>
      <c r="AD199" t="s">
        <v>1189</v>
      </c>
    </row>
    <row r="200" spans="1:30" hidden="1" x14ac:dyDescent="0.55000000000000004">
      <c r="A200">
        <v>3600946346</v>
      </c>
      <c r="B200">
        <v>12</v>
      </c>
      <c r="C200">
        <v>460807</v>
      </c>
      <c r="D200" t="s">
        <v>1160</v>
      </c>
      <c r="E200">
        <v>0.18</v>
      </c>
      <c r="F200">
        <v>11</v>
      </c>
      <c r="G200">
        <v>3394088</v>
      </c>
      <c r="H200">
        <v>114559420</v>
      </c>
      <c r="I200">
        <v>264463</v>
      </c>
      <c r="J200">
        <v>328896</v>
      </c>
      <c r="K200">
        <v>0</v>
      </c>
      <c r="L200">
        <v>171121</v>
      </c>
      <c r="M200">
        <v>545295</v>
      </c>
      <c r="N200">
        <v>9284456</v>
      </c>
      <c r="O200">
        <v>9622</v>
      </c>
      <c r="P200">
        <v>24046</v>
      </c>
      <c r="Q200">
        <v>0</v>
      </c>
      <c r="R200">
        <v>9151</v>
      </c>
      <c r="S200" t="s">
        <v>1161</v>
      </c>
      <c r="T200" s="5">
        <v>1.2999999999999999E-3</v>
      </c>
      <c r="U200" t="s">
        <v>1162</v>
      </c>
      <c r="V200" s="5">
        <v>3.3999999999999998E-3</v>
      </c>
      <c r="W200" t="s">
        <v>1163</v>
      </c>
      <c r="X200" s="5">
        <v>2.2000000000000001E-3</v>
      </c>
      <c r="Y200" t="s">
        <v>1162</v>
      </c>
      <c r="Z200" s="5">
        <v>8.9999999999999998E-4</v>
      </c>
      <c r="AA200" t="s">
        <v>1164</v>
      </c>
      <c r="AB200" s="5">
        <v>2.7000000000000001E-3</v>
      </c>
      <c r="AC200" t="s">
        <v>1162</v>
      </c>
      <c r="AD200" t="s">
        <v>1176</v>
      </c>
    </row>
    <row r="201" spans="1:30" hidden="1" x14ac:dyDescent="0.55000000000000004">
      <c r="A201">
        <v>3601060553</v>
      </c>
      <c r="B201">
        <v>9</v>
      </c>
      <c r="C201">
        <v>460807</v>
      </c>
      <c r="D201" t="s">
        <v>1160</v>
      </c>
      <c r="E201">
        <v>0.18</v>
      </c>
      <c r="F201">
        <v>11</v>
      </c>
      <c r="G201">
        <v>3437292</v>
      </c>
      <c r="H201">
        <v>114510896</v>
      </c>
      <c r="I201">
        <v>235748</v>
      </c>
      <c r="J201">
        <v>316793</v>
      </c>
      <c r="K201">
        <v>0</v>
      </c>
      <c r="L201">
        <v>191358</v>
      </c>
      <c r="M201">
        <v>465145</v>
      </c>
      <c r="N201">
        <v>9362521</v>
      </c>
      <c r="O201">
        <v>7730</v>
      </c>
      <c r="P201">
        <v>22848</v>
      </c>
      <c r="Q201">
        <v>0</v>
      </c>
      <c r="R201">
        <v>8869</v>
      </c>
      <c r="S201" t="s">
        <v>1161</v>
      </c>
      <c r="T201" s="5">
        <v>1E-3</v>
      </c>
      <c r="U201" t="s">
        <v>1162</v>
      </c>
      <c r="V201" s="5">
        <v>3.0999999999999999E-3</v>
      </c>
      <c r="W201" t="s">
        <v>1163</v>
      </c>
      <c r="X201" s="5">
        <v>1.9E-3</v>
      </c>
      <c r="Y201" t="s">
        <v>1162</v>
      </c>
      <c r="Z201" s="5">
        <v>6.9999999999999999E-4</v>
      </c>
      <c r="AA201" t="s">
        <v>1164</v>
      </c>
      <c r="AB201" s="5">
        <v>2.5999999999999999E-3</v>
      </c>
      <c r="AC201" t="s">
        <v>1162</v>
      </c>
      <c r="AD201" t="s">
        <v>1189</v>
      </c>
    </row>
    <row r="202" spans="1:30" hidden="1" x14ac:dyDescent="0.55000000000000004">
      <c r="A202">
        <v>3601067041</v>
      </c>
      <c r="B202">
        <v>5</v>
      </c>
      <c r="C202">
        <v>460807</v>
      </c>
      <c r="D202" t="s">
        <v>1160</v>
      </c>
      <c r="E202">
        <v>0.18</v>
      </c>
      <c r="F202">
        <v>11</v>
      </c>
      <c r="G202">
        <v>3520264</v>
      </c>
      <c r="H202">
        <v>114428437</v>
      </c>
      <c r="I202">
        <v>179926</v>
      </c>
      <c r="J202">
        <v>302055</v>
      </c>
      <c r="K202">
        <v>0</v>
      </c>
      <c r="L202">
        <v>186841</v>
      </c>
      <c r="M202">
        <v>539350</v>
      </c>
      <c r="N202">
        <v>9288376</v>
      </c>
      <c r="O202">
        <v>8004</v>
      </c>
      <c r="P202">
        <v>23278</v>
      </c>
      <c r="Q202">
        <v>0</v>
      </c>
      <c r="R202">
        <v>8364</v>
      </c>
      <c r="S202" t="s">
        <v>1161</v>
      </c>
      <c r="T202" s="5">
        <v>4.0000000000000002E-4</v>
      </c>
      <c r="U202" t="s">
        <v>1162</v>
      </c>
      <c r="V202" s="5">
        <v>3.0999999999999999E-3</v>
      </c>
      <c r="W202" t="s">
        <v>1163</v>
      </c>
      <c r="X202" s="5">
        <v>1.5E-3</v>
      </c>
      <c r="Y202" t="s">
        <v>1162</v>
      </c>
      <c r="Z202" s="5">
        <v>8.0000000000000004E-4</v>
      </c>
      <c r="AA202" t="s">
        <v>1164</v>
      </c>
      <c r="AB202" s="5">
        <v>2.5000000000000001E-3</v>
      </c>
      <c r="AC202" t="s">
        <v>1162</v>
      </c>
      <c r="AD202" t="s">
        <v>1189</v>
      </c>
    </row>
    <row r="203" spans="1:30" x14ac:dyDescent="0.55000000000000004">
      <c r="A203">
        <v>3601168791</v>
      </c>
      <c r="B203">
        <v>17</v>
      </c>
      <c r="C203">
        <v>460808</v>
      </c>
      <c r="D203" t="s">
        <v>1160</v>
      </c>
      <c r="E203">
        <v>0.18</v>
      </c>
      <c r="F203">
        <v>11</v>
      </c>
      <c r="G203">
        <v>3370934</v>
      </c>
      <c r="H203">
        <v>114586156</v>
      </c>
      <c r="I203">
        <v>124342</v>
      </c>
      <c r="J203">
        <v>308143</v>
      </c>
      <c r="K203">
        <v>0</v>
      </c>
      <c r="L203">
        <v>204351</v>
      </c>
      <c r="M203">
        <v>494859</v>
      </c>
      <c r="N203">
        <v>9332793</v>
      </c>
      <c r="O203">
        <v>9682</v>
      </c>
      <c r="P203">
        <v>23695</v>
      </c>
      <c r="Q203">
        <v>0</v>
      </c>
      <c r="R203">
        <v>8850</v>
      </c>
      <c r="S203" t="s">
        <v>1161</v>
      </c>
      <c r="T203" s="5">
        <v>0</v>
      </c>
      <c r="U203" t="s">
        <v>1162</v>
      </c>
      <c r="V203" s="5">
        <v>3.3E-3</v>
      </c>
      <c r="W203" t="s">
        <v>1163</v>
      </c>
      <c r="X203" s="5">
        <v>1E-3</v>
      </c>
      <c r="Y203" t="s">
        <v>1162</v>
      </c>
      <c r="Z203" s="5">
        <v>8.9999999999999998E-4</v>
      </c>
      <c r="AA203" t="s">
        <v>1164</v>
      </c>
      <c r="AB203" s="5">
        <v>2.5999999999999999E-3</v>
      </c>
      <c r="AC203" t="s">
        <v>1162</v>
      </c>
      <c r="AD203" t="s">
        <v>1176</v>
      </c>
    </row>
    <row r="204" spans="1:30" hidden="1" x14ac:dyDescent="0.55000000000000004">
      <c r="A204">
        <v>3601235882</v>
      </c>
      <c r="B204">
        <v>13</v>
      </c>
      <c r="C204">
        <v>460807</v>
      </c>
      <c r="D204" t="s">
        <v>1160</v>
      </c>
      <c r="E204">
        <v>0.18</v>
      </c>
      <c r="F204">
        <v>11</v>
      </c>
      <c r="G204">
        <v>4159404</v>
      </c>
      <c r="H204">
        <v>113792023</v>
      </c>
      <c r="I204">
        <v>260743</v>
      </c>
      <c r="J204">
        <v>337904</v>
      </c>
      <c r="K204">
        <v>0</v>
      </c>
      <c r="L204">
        <v>199392</v>
      </c>
      <c r="M204">
        <v>529054</v>
      </c>
      <c r="N204">
        <v>9300606</v>
      </c>
      <c r="O204">
        <v>6766</v>
      </c>
      <c r="P204">
        <v>22354</v>
      </c>
      <c r="Q204">
        <v>0</v>
      </c>
      <c r="R204">
        <v>8083</v>
      </c>
      <c r="S204" t="s">
        <v>1161</v>
      </c>
      <c r="T204" s="5">
        <v>1.4E-3</v>
      </c>
      <c r="U204" t="s">
        <v>1162</v>
      </c>
      <c r="V204" s="5">
        <v>2.8999999999999998E-3</v>
      </c>
      <c r="W204" t="s">
        <v>1163</v>
      </c>
      <c r="X204" s="5">
        <v>2.2000000000000001E-3</v>
      </c>
      <c r="Y204" t="s">
        <v>1162</v>
      </c>
      <c r="Z204" s="5">
        <v>5.9999999999999995E-4</v>
      </c>
      <c r="AA204" t="s">
        <v>1164</v>
      </c>
      <c r="AB204" s="5">
        <v>2.8E-3</v>
      </c>
      <c r="AC204" t="s">
        <v>1162</v>
      </c>
      <c r="AD204" t="s">
        <v>1184</v>
      </c>
    </row>
    <row r="205" spans="1:30" hidden="1" x14ac:dyDescent="0.55000000000000004">
      <c r="A205">
        <v>3601252205</v>
      </c>
      <c r="B205">
        <v>3</v>
      </c>
      <c r="C205">
        <v>460807</v>
      </c>
      <c r="D205" t="s">
        <v>1160</v>
      </c>
      <c r="E205">
        <v>0.18</v>
      </c>
      <c r="F205">
        <v>11</v>
      </c>
      <c r="G205">
        <v>4114812</v>
      </c>
      <c r="H205">
        <v>113831103</v>
      </c>
      <c r="I205">
        <v>243378</v>
      </c>
      <c r="J205">
        <v>360371</v>
      </c>
      <c r="K205">
        <v>0</v>
      </c>
      <c r="L205">
        <v>202555</v>
      </c>
      <c r="M205">
        <v>491141</v>
      </c>
      <c r="N205">
        <v>9336584</v>
      </c>
      <c r="O205">
        <v>10670</v>
      </c>
      <c r="P205">
        <v>23958</v>
      </c>
      <c r="Q205">
        <v>0</v>
      </c>
      <c r="R205">
        <v>10105</v>
      </c>
      <c r="S205" t="s">
        <v>1161</v>
      </c>
      <c r="T205" s="5">
        <v>1.4E-3</v>
      </c>
      <c r="U205" t="s">
        <v>1162</v>
      </c>
      <c r="V205" s="5">
        <v>3.5000000000000001E-3</v>
      </c>
      <c r="W205" t="s">
        <v>1163</v>
      </c>
      <c r="X205" s="5">
        <v>2E-3</v>
      </c>
      <c r="Y205" t="s">
        <v>1162</v>
      </c>
      <c r="Z205" s="5">
        <v>1E-3</v>
      </c>
      <c r="AA205" t="s">
        <v>1164</v>
      </c>
      <c r="AB205" s="5">
        <v>3.0000000000000001E-3</v>
      </c>
      <c r="AC205" t="s">
        <v>1162</v>
      </c>
      <c r="AD205" t="s">
        <v>1176</v>
      </c>
    </row>
    <row r="206" spans="1:30" hidden="1" x14ac:dyDescent="0.55000000000000004">
      <c r="A206">
        <v>3900426713</v>
      </c>
      <c r="B206">
        <v>8</v>
      </c>
      <c r="C206">
        <v>499207</v>
      </c>
      <c r="D206" t="s">
        <v>1160</v>
      </c>
      <c r="E206">
        <v>0.18</v>
      </c>
      <c r="F206">
        <v>12</v>
      </c>
      <c r="G206">
        <v>4193288</v>
      </c>
      <c r="H206">
        <v>123588466</v>
      </c>
      <c r="I206">
        <v>130881</v>
      </c>
      <c r="J206">
        <v>326283</v>
      </c>
      <c r="K206">
        <v>0</v>
      </c>
      <c r="L206">
        <v>207165</v>
      </c>
      <c r="M206">
        <v>546763</v>
      </c>
      <c r="N206">
        <v>9283053</v>
      </c>
      <c r="O206">
        <v>10933</v>
      </c>
      <c r="P206">
        <v>27598</v>
      </c>
      <c r="Q206">
        <v>0</v>
      </c>
      <c r="R206">
        <v>12256</v>
      </c>
      <c r="S206" t="s">
        <v>1161</v>
      </c>
      <c r="T206" s="5">
        <v>2.0000000000000001E-4</v>
      </c>
      <c r="U206" t="s">
        <v>1162</v>
      </c>
      <c r="V206" s="5">
        <v>3.8999999999999998E-3</v>
      </c>
      <c r="W206" t="s">
        <v>1163</v>
      </c>
      <c r="X206" s="5">
        <v>1E-3</v>
      </c>
      <c r="Y206" t="s">
        <v>1162</v>
      </c>
      <c r="Z206" s="5">
        <v>1.1000000000000001E-3</v>
      </c>
      <c r="AA206" t="s">
        <v>1164</v>
      </c>
      <c r="AB206" s="5">
        <v>2.5000000000000001E-3</v>
      </c>
      <c r="AC206" t="s">
        <v>1162</v>
      </c>
      <c r="AD206" t="s">
        <v>1201</v>
      </c>
    </row>
    <row r="207" spans="1:30" hidden="1" x14ac:dyDescent="0.55000000000000004">
      <c r="A207">
        <v>3900544453</v>
      </c>
      <c r="B207">
        <v>11</v>
      </c>
      <c r="C207">
        <v>499207</v>
      </c>
      <c r="D207" t="s">
        <v>1160</v>
      </c>
      <c r="E207">
        <v>0.18</v>
      </c>
      <c r="F207">
        <v>12</v>
      </c>
      <c r="G207">
        <v>4175910</v>
      </c>
      <c r="H207">
        <v>123605525</v>
      </c>
      <c r="I207">
        <v>147485</v>
      </c>
      <c r="J207">
        <v>317597</v>
      </c>
      <c r="K207">
        <v>0</v>
      </c>
      <c r="L207">
        <v>199588</v>
      </c>
      <c r="M207">
        <v>542236</v>
      </c>
      <c r="N207">
        <v>9287142</v>
      </c>
      <c r="O207">
        <v>18555</v>
      </c>
      <c r="P207">
        <v>34140</v>
      </c>
      <c r="Q207">
        <v>0</v>
      </c>
      <c r="R207">
        <v>11366</v>
      </c>
      <c r="S207" t="s">
        <v>1161</v>
      </c>
      <c r="T207" s="5">
        <v>2.0000000000000001E-4</v>
      </c>
      <c r="U207" t="s">
        <v>1162</v>
      </c>
      <c r="V207" s="5">
        <v>5.3E-3</v>
      </c>
      <c r="W207" t="s">
        <v>1163</v>
      </c>
      <c r="X207" s="5">
        <v>1.1000000000000001E-3</v>
      </c>
      <c r="Y207" t="s">
        <v>1162</v>
      </c>
      <c r="Z207" s="5">
        <v>1.8E-3</v>
      </c>
      <c r="AA207" t="s">
        <v>1164</v>
      </c>
      <c r="AB207" s="5">
        <v>2.3999999999999998E-3</v>
      </c>
      <c r="AC207" t="s">
        <v>1162</v>
      </c>
      <c r="AD207" t="s">
        <v>1204</v>
      </c>
    </row>
    <row r="208" spans="1:30" hidden="1" x14ac:dyDescent="0.55000000000000004">
      <c r="A208">
        <v>3900589723</v>
      </c>
      <c r="B208">
        <v>2</v>
      </c>
      <c r="C208">
        <v>499207</v>
      </c>
      <c r="D208" t="s">
        <v>1160</v>
      </c>
      <c r="E208">
        <v>0.18</v>
      </c>
      <c r="F208">
        <v>12</v>
      </c>
      <c r="G208">
        <v>4263710</v>
      </c>
      <c r="H208">
        <v>123515900</v>
      </c>
      <c r="I208">
        <v>238718</v>
      </c>
      <c r="J208">
        <v>333921</v>
      </c>
      <c r="K208">
        <v>0</v>
      </c>
      <c r="L208">
        <v>182488</v>
      </c>
      <c r="M208">
        <v>541970</v>
      </c>
      <c r="N208">
        <v>9287880</v>
      </c>
      <c r="O208">
        <v>9605</v>
      </c>
      <c r="P208">
        <v>26477</v>
      </c>
      <c r="Q208">
        <v>0</v>
      </c>
      <c r="R208">
        <v>10940</v>
      </c>
      <c r="S208" t="s">
        <v>1161</v>
      </c>
      <c r="T208" s="5">
        <v>1.1000000000000001E-3</v>
      </c>
      <c r="U208" t="s">
        <v>1162</v>
      </c>
      <c r="V208" s="5">
        <v>3.5999999999999999E-3</v>
      </c>
      <c r="W208" t="s">
        <v>1163</v>
      </c>
      <c r="X208" s="5">
        <v>1.8E-3</v>
      </c>
      <c r="Y208" t="s">
        <v>1162</v>
      </c>
      <c r="Z208" s="5">
        <v>8.9999999999999998E-4</v>
      </c>
      <c r="AA208" t="s">
        <v>1164</v>
      </c>
      <c r="AB208" s="5">
        <v>2.5999999999999999E-3</v>
      </c>
      <c r="AC208" t="s">
        <v>1162</v>
      </c>
      <c r="AD208" t="s">
        <v>1191</v>
      </c>
    </row>
    <row r="209" spans="1:30" hidden="1" x14ac:dyDescent="0.55000000000000004">
      <c r="A209">
        <v>3900604646</v>
      </c>
      <c r="B209">
        <v>6</v>
      </c>
      <c r="C209">
        <v>499207</v>
      </c>
      <c r="D209" t="s">
        <v>1160</v>
      </c>
      <c r="E209">
        <v>0.18</v>
      </c>
      <c r="F209">
        <v>12</v>
      </c>
      <c r="G209">
        <v>4743324</v>
      </c>
      <c r="H209">
        <v>123046359</v>
      </c>
      <c r="I209">
        <v>199798</v>
      </c>
      <c r="J209">
        <v>330988</v>
      </c>
      <c r="K209">
        <v>0</v>
      </c>
      <c r="L209">
        <v>174753</v>
      </c>
      <c r="M209">
        <v>559235</v>
      </c>
      <c r="N209">
        <v>9270673</v>
      </c>
      <c r="O209">
        <v>11518</v>
      </c>
      <c r="P209">
        <v>31407</v>
      </c>
      <c r="Q209">
        <v>0</v>
      </c>
      <c r="R209">
        <v>13006</v>
      </c>
      <c r="S209" t="s">
        <v>1161</v>
      </c>
      <c r="T209" s="5">
        <v>6.9999999999999999E-4</v>
      </c>
      <c r="U209" t="s">
        <v>1162</v>
      </c>
      <c r="V209" s="5">
        <v>4.3E-3</v>
      </c>
      <c r="W209" t="s">
        <v>1163</v>
      </c>
      <c r="X209" s="5">
        <v>1.5E-3</v>
      </c>
      <c r="Y209" t="s">
        <v>1162</v>
      </c>
      <c r="Z209" s="5">
        <v>1.1000000000000001E-3</v>
      </c>
      <c r="AA209" t="s">
        <v>1164</v>
      </c>
      <c r="AB209" s="5">
        <v>2.5000000000000001E-3</v>
      </c>
      <c r="AC209" t="s">
        <v>1162</v>
      </c>
      <c r="AD209" t="s">
        <v>1196</v>
      </c>
    </row>
    <row r="210" spans="1:30" hidden="1" x14ac:dyDescent="0.55000000000000004">
      <c r="A210">
        <v>3900702336</v>
      </c>
      <c r="B210">
        <v>4</v>
      </c>
      <c r="C210">
        <v>499207</v>
      </c>
      <c r="D210" t="s">
        <v>1160</v>
      </c>
      <c r="E210">
        <v>0.18</v>
      </c>
      <c r="F210">
        <v>12</v>
      </c>
      <c r="G210">
        <v>3286232</v>
      </c>
      <c r="H210">
        <v>124497309</v>
      </c>
      <c r="I210">
        <v>187831</v>
      </c>
      <c r="J210">
        <v>317102</v>
      </c>
      <c r="K210">
        <v>0</v>
      </c>
      <c r="L210">
        <v>195496</v>
      </c>
      <c r="M210">
        <v>541349</v>
      </c>
      <c r="N210">
        <v>9288451</v>
      </c>
      <c r="O210">
        <v>18952</v>
      </c>
      <c r="P210">
        <v>41021</v>
      </c>
      <c r="Q210">
        <v>0</v>
      </c>
      <c r="R210">
        <v>16446</v>
      </c>
      <c r="S210" t="s">
        <v>1161</v>
      </c>
      <c r="T210" s="5">
        <v>5.0000000000000001E-4</v>
      </c>
      <c r="U210" t="s">
        <v>1162</v>
      </c>
      <c r="V210" s="5">
        <v>6.1000000000000004E-3</v>
      </c>
      <c r="W210" t="s">
        <v>1163</v>
      </c>
      <c r="X210" s="5">
        <v>1.4E-3</v>
      </c>
      <c r="Y210" t="s">
        <v>1162</v>
      </c>
      <c r="Z210" s="5">
        <v>1.9E-3</v>
      </c>
      <c r="AA210" t="s">
        <v>1164</v>
      </c>
      <c r="AB210" s="5">
        <v>2.3999999999999998E-3</v>
      </c>
      <c r="AC210" t="s">
        <v>1162</v>
      </c>
      <c r="AD210" t="s">
        <v>1205</v>
      </c>
    </row>
    <row r="211" spans="1:30" hidden="1" x14ac:dyDescent="0.55000000000000004">
      <c r="A211">
        <v>3900735900</v>
      </c>
      <c r="B211">
        <v>1</v>
      </c>
      <c r="C211">
        <v>499207</v>
      </c>
      <c r="D211" t="s">
        <v>1160</v>
      </c>
      <c r="E211">
        <v>0.18</v>
      </c>
      <c r="F211">
        <v>12</v>
      </c>
      <c r="G211">
        <v>3809720</v>
      </c>
      <c r="H211">
        <v>123969544</v>
      </c>
      <c r="I211">
        <v>155803</v>
      </c>
      <c r="J211">
        <v>272270</v>
      </c>
      <c r="K211">
        <v>0</v>
      </c>
      <c r="L211">
        <v>148039</v>
      </c>
      <c r="M211">
        <v>541648</v>
      </c>
      <c r="N211">
        <v>9285861</v>
      </c>
      <c r="O211">
        <v>19980</v>
      </c>
      <c r="P211">
        <v>35400</v>
      </c>
      <c r="Q211">
        <v>0</v>
      </c>
      <c r="R211">
        <v>8255</v>
      </c>
      <c r="S211" t="s">
        <v>1161</v>
      </c>
      <c r="T211" s="5">
        <v>3.3E-3</v>
      </c>
      <c r="U211" t="s">
        <v>1162</v>
      </c>
      <c r="V211" s="5">
        <v>5.5999999999999999E-3</v>
      </c>
      <c r="W211" t="s">
        <v>1163</v>
      </c>
      <c r="X211" s="5">
        <v>1.1999999999999999E-3</v>
      </c>
      <c r="Y211" t="s">
        <v>1162</v>
      </c>
      <c r="Z211" s="5">
        <v>2E-3</v>
      </c>
      <c r="AA211" t="s">
        <v>1164</v>
      </c>
      <c r="AB211" s="5">
        <v>2.0999999999999999E-3</v>
      </c>
      <c r="AC211" t="s">
        <v>1162</v>
      </c>
      <c r="AD211" t="s">
        <v>1209</v>
      </c>
    </row>
    <row r="212" spans="1:30" hidden="1" x14ac:dyDescent="0.55000000000000004">
      <c r="A212">
        <v>3900755730</v>
      </c>
      <c r="B212">
        <v>7</v>
      </c>
      <c r="C212">
        <v>499207</v>
      </c>
      <c r="D212" t="s">
        <v>1160</v>
      </c>
      <c r="E212">
        <v>0.18</v>
      </c>
      <c r="F212">
        <v>12</v>
      </c>
      <c r="G212">
        <v>4725245</v>
      </c>
      <c r="H212">
        <v>123060419</v>
      </c>
      <c r="I212">
        <v>207412</v>
      </c>
      <c r="J212">
        <v>346504</v>
      </c>
      <c r="K212">
        <v>0</v>
      </c>
      <c r="L212">
        <v>185441</v>
      </c>
      <c r="M212">
        <v>543987</v>
      </c>
      <c r="N212">
        <v>9286113</v>
      </c>
      <c r="O212">
        <v>10888</v>
      </c>
      <c r="P212">
        <v>27709</v>
      </c>
      <c r="Q212">
        <v>0</v>
      </c>
      <c r="R212">
        <v>10758</v>
      </c>
      <c r="S212" t="s">
        <v>1161</v>
      </c>
      <c r="T212" s="5">
        <v>8.9999999999999998E-4</v>
      </c>
      <c r="U212" t="s">
        <v>1162</v>
      </c>
      <c r="V212" s="5">
        <v>3.8999999999999998E-3</v>
      </c>
      <c r="W212" t="s">
        <v>1163</v>
      </c>
      <c r="X212" s="5">
        <v>1.6000000000000001E-3</v>
      </c>
      <c r="Y212" t="s">
        <v>1162</v>
      </c>
      <c r="Z212" s="5">
        <v>1.1000000000000001E-3</v>
      </c>
      <c r="AA212" t="s">
        <v>1164</v>
      </c>
      <c r="AB212" s="5">
        <v>2.7000000000000001E-3</v>
      </c>
      <c r="AC212" t="s">
        <v>1162</v>
      </c>
      <c r="AD212" t="s">
        <v>1201</v>
      </c>
    </row>
    <row r="213" spans="1:30" hidden="1" x14ac:dyDescent="0.55000000000000004">
      <c r="A213">
        <v>3900804154</v>
      </c>
      <c r="B213">
        <v>14</v>
      </c>
      <c r="C213">
        <v>499207</v>
      </c>
      <c r="D213" t="s">
        <v>1160</v>
      </c>
      <c r="E213">
        <v>0.18</v>
      </c>
      <c r="F213">
        <v>12</v>
      </c>
      <c r="G213">
        <v>4037806</v>
      </c>
      <c r="H213">
        <v>123739570</v>
      </c>
      <c r="I213">
        <v>283196</v>
      </c>
      <c r="J213">
        <v>370377</v>
      </c>
      <c r="K213">
        <v>0</v>
      </c>
      <c r="L213">
        <v>207112</v>
      </c>
      <c r="M213">
        <v>535399</v>
      </c>
      <c r="N213">
        <v>9294627</v>
      </c>
      <c r="O213">
        <v>10459</v>
      </c>
      <c r="P213">
        <v>26430</v>
      </c>
      <c r="Q213">
        <v>0</v>
      </c>
      <c r="R213">
        <v>10420</v>
      </c>
      <c r="S213" t="s">
        <v>1161</v>
      </c>
      <c r="T213" s="5">
        <v>1.6999999999999999E-3</v>
      </c>
      <c r="U213" t="s">
        <v>1162</v>
      </c>
      <c r="V213" s="5">
        <v>3.7000000000000002E-3</v>
      </c>
      <c r="W213" t="s">
        <v>1163</v>
      </c>
      <c r="X213" s="5">
        <v>2.2000000000000001E-3</v>
      </c>
      <c r="Y213" t="s">
        <v>1162</v>
      </c>
      <c r="Z213" s="5">
        <v>1E-3</v>
      </c>
      <c r="AA213" t="s">
        <v>1164</v>
      </c>
      <c r="AB213" s="5">
        <v>2.8E-3</v>
      </c>
      <c r="AC213" t="s">
        <v>1162</v>
      </c>
      <c r="AD213" t="s">
        <v>1191</v>
      </c>
    </row>
    <row r="214" spans="1:30" hidden="1" x14ac:dyDescent="0.55000000000000004">
      <c r="A214">
        <v>3900816172</v>
      </c>
      <c r="B214">
        <v>15</v>
      </c>
      <c r="C214">
        <v>499207</v>
      </c>
      <c r="D214" t="s">
        <v>1160</v>
      </c>
      <c r="E214">
        <v>0.18</v>
      </c>
      <c r="F214">
        <v>12</v>
      </c>
      <c r="G214">
        <v>4789081</v>
      </c>
      <c r="H214">
        <v>122998517</v>
      </c>
      <c r="I214">
        <v>250871</v>
      </c>
      <c r="J214">
        <v>368839</v>
      </c>
      <c r="K214">
        <v>0</v>
      </c>
      <c r="L214">
        <v>201315</v>
      </c>
      <c r="M214">
        <v>542641</v>
      </c>
      <c r="N214">
        <v>9287193</v>
      </c>
      <c r="O214">
        <v>8432</v>
      </c>
      <c r="P214">
        <v>28882</v>
      </c>
      <c r="Q214">
        <v>0</v>
      </c>
      <c r="R214">
        <v>12263</v>
      </c>
      <c r="S214" t="s">
        <v>1161</v>
      </c>
      <c r="T214" s="5">
        <v>1.4E-3</v>
      </c>
      <c r="U214" t="s">
        <v>1162</v>
      </c>
      <c r="V214" s="5">
        <v>3.7000000000000002E-3</v>
      </c>
      <c r="W214" t="s">
        <v>1163</v>
      </c>
      <c r="X214" s="5">
        <v>1.9E-3</v>
      </c>
      <c r="Y214" t="s">
        <v>1162</v>
      </c>
      <c r="Z214" s="5">
        <v>8.0000000000000004E-4</v>
      </c>
      <c r="AA214" t="s">
        <v>1164</v>
      </c>
      <c r="AB214" s="5">
        <v>2.8E-3</v>
      </c>
      <c r="AC214" t="s">
        <v>1162</v>
      </c>
      <c r="AD214" t="s">
        <v>1210</v>
      </c>
    </row>
    <row r="215" spans="1:30" hidden="1" x14ac:dyDescent="0.55000000000000004">
      <c r="A215">
        <v>3900834700</v>
      </c>
      <c r="B215">
        <v>16</v>
      </c>
      <c r="C215">
        <v>499208</v>
      </c>
      <c r="D215" t="s">
        <v>1160</v>
      </c>
      <c r="E215">
        <v>0.18</v>
      </c>
      <c r="F215">
        <v>12</v>
      </c>
      <c r="G215">
        <v>4182457</v>
      </c>
      <c r="H215">
        <v>123600963</v>
      </c>
      <c r="I215">
        <v>203364</v>
      </c>
      <c r="J215">
        <v>340869</v>
      </c>
      <c r="K215">
        <v>0</v>
      </c>
      <c r="L215">
        <v>188891</v>
      </c>
      <c r="M215">
        <v>508738</v>
      </c>
      <c r="N215">
        <v>9320860</v>
      </c>
      <c r="O215">
        <v>12911</v>
      </c>
      <c r="P215">
        <v>35906</v>
      </c>
      <c r="Q215">
        <v>0</v>
      </c>
      <c r="R215">
        <v>17162</v>
      </c>
      <c r="S215" t="s">
        <v>1161</v>
      </c>
      <c r="T215" s="5">
        <v>8.0000000000000004E-4</v>
      </c>
      <c r="U215" t="s">
        <v>1162</v>
      </c>
      <c r="V215" s="5">
        <v>4.8999999999999998E-3</v>
      </c>
      <c r="W215" t="s">
        <v>1163</v>
      </c>
      <c r="X215" s="5">
        <v>1.5E-3</v>
      </c>
      <c r="Y215" t="s">
        <v>1162</v>
      </c>
      <c r="Z215" s="5">
        <v>1.2999999999999999E-3</v>
      </c>
      <c r="AA215" t="s">
        <v>1164</v>
      </c>
      <c r="AB215" s="5">
        <v>2.5999999999999999E-3</v>
      </c>
      <c r="AC215" t="s">
        <v>1162</v>
      </c>
      <c r="AD215" t="s">
        <v>1209</v>
      </c>
    </row>
    <row r="216" spans="1:30" hidden="1" x14ac:dyDescent="0.55000000000000004">
      <c r="A216">
        <v>3900910429</v>
      </c>
      <c r="B216">
        <v>10</v>
      </c>
      <c r="C216">
        <v>499207</v>
      </c>
      <c r="D216" t="s">
        <v>1160</v>
      </c>
      <c r="E216">
        <v>0.18</v>
      </c>
      <c r="F216">
        <v>12</v>
      </c>
      <c r="G216">
        <v>4064848</v>
      </c>
      <c r="H216">
        <v>123717854</v>
      </c>
      <c r="I216">
        <v>129977</v>
      </c>
      <c r="J216">
        <v>309046</v>
      </c>
      <c r="K216">
        <v>0</v>
      </c>
      <c r="L216">
        <v>186173</v>
      </c>
      <c r="M216">
        <v>525656</v>
      </c>
      <c r="N216">
        <v>9304119</v>
      </c>
      <c r="O216">
        <v>10914</v>
      </c>
      <c r="P216">
        <v>29842</v>
      </c>
      <c r="Q216">
        <v>0</v>
      </c>
      <c r="R216">
        <v>11983</v>
      </c>
      <c r="S216" t="s">
        <v>1161</v>
      </c>
      <c r="T216" s="5">
        <v>0</v>
      </c>
      <c r="U216" t="s">
        <v>1162</v>
      </c>
      <c r="V216" s="5">
        <v>4.1000000000000003E-3</v>
      </c>
      <c r="W216" t="s">
        <v>1163</v>
      </c>
      <c r="X216" s="5">
        <v>1E-3</v>
      </c>
      <c r="Y216" t="s">
        <v>1162</v>
      </c>
      <c r="Z216" s="5">
        <v>1.1000000000000001E-3</v>
      </c>
      <c r="AA216" t="s">
        <v>1164</v>
      </c>
      <c r="AB216" s="5">
        <v>2.3999999999999998E-3</v>
      </c>
      <c r="AC216" t="s">
        <v>1162</v>
      </c>
      <c r="AD216" t="s">
        <v>1194</v>
      </c>
    </row>
    <row r="217" spans="1:30" hidden="1" x14ac:dyDescent="0.55000000000000004">
      <c r="A217">
        <v>3900947948</v>
      </c>
      <c r="B217">
        <v>12</v>
      </c>
      <c r="C217">
        <v>499207</v>
      </c>
      <c r="D217" t="s">
        <v>1160</v>
      </c>
      <c r="E217">
        <v>0.18</v>
      </c>
      <c r="F217">
        <v>12</v>
      </c>
      <c r="G217">
        <v>3930609</v>
      </c>
      <c r="H217">
        <v>123852642</v>
      </c>
      <c r="I217">
        <v>271064</v>
      </c>
      <c r="J217">
        <v>360934</v>
      </c>
      <c r="K217">
        <v>0</v>
      </c>
      <c r="L217">
        <v>187162</v>
      </c>
      <c r="M217">
        <v>536518</v>
      </c>
      <c r="N217">
        <v>9293222</v>
      </c>
      <c r="O217">
        <v>6601</v>
      </c>
      <c r="P217">
        <v>32038</v>
      </c>
      <c r="Q217">
        <v>0</v>
      </c>
      <c r="R217">
        <v>16041</v>
      </c>
      <c r="S217" t="s">
        <v>1161</v>
      </c>
      <c r="T217" s="5">
        <v>1.5E-3</v>
      </c>
      <c r="U217" t="s">
        <v>1162</v>
      </c>
      <c r="V217" s="5">
        <v>3.8999999999999998E-3</v>
      </c>
      <c r="W217" t="s">
        <v>1163</v>
      </c>
      <c r="X217" s="5">
        <v>2.0999999999999999E-3</v>
      </c>
      <c r="Y217" t="s">
        <v>1162</v>
      </c>
      <c r="Z217" s="5">
        <v>5.9999999999999995E-4</v>
      </c>
      <c r="AA217" t="s">
        <v>1164</v>
      </c>
      <c r="AB217" s="5">
        <v>2.8E-3</v>
      </c>
      <c r="AC217" t="s">
        <v>1162</v>
      </c>
      <c r="AD217" t="s">
        <v>1197</v>
      </c>
    </row>
    <row r="218" spans="1:30" hidden="1" x14ac:dyDescent="0.55000000000000004">
      <c r="A218">
        <v>3901062547</v>
      </c>
      <c r="B218">
        <v>9</v>
      </c>
      <c r="C218">
        <v>499207</v>
      </c>
      <c r="D218" t="s">
        <v>1160</v>
      </c>
      <c r="E218">
        <v>0.18</v>
      </c>
      <c r="F218">
        <v>12</v>
      </c>
      <c r="G218">
        <v>3939045</v>
      </c>
      <c r="H218">
        <v>123839091</v>
      </c>
      <c r="I218">
        <v>246556</v>
      </c>
      <c r="J218">
        <v>343268</v>
      </c>
      <c r="K218">
        <v>0</v>
      </c>
      <c r="L218">
        <v>202402</v>
      </c>
      <c r="M218">
        <v>501750</v>
      </c>
      <c r="N218">
        <v>9328195</v>
      </c>
      <c r="O218">
        <v>10808</v>
      </c>
      <c r="P218">
        <v>26475</v>
      </c>
      <c r="Q218">
        <v>0</v>
      </c>
      <c r="R218">
        <v>11044</v>
      </c>
      <c r="S218" t="s">
        <v>1161</v>
      </c>
      <c r="T218" s="5">
        <v>1.1999999999999999E-3</v>
      </c>
      <c r="U218" t="s">
        <v>1162</v>
      </c>
      <c r="V218" s="5">
        <v>3.7000000000000002E-3</v>
      </c>
      <c r="W218" t="s">
        <v>1163</v>
      </c>
      <c r="X218" s="5">
        <v>1.9E-3</v>
      </c>
      <c r="Y218" t="s">
        <v>1162</v>
      </c>
      <c r="Z218" s="5">
        <v>1E-3</v>
      </c>
      <c r="AA218" t="s">
        <v>1164</v>
      </c>
      <c r="AB218" s="5">
        <v>2.5999999999999999E-3</v>
      </c>
      <c r="AC218" t="s">
        <v>1162</v>
      </c>
      <c r="AD218" t="s">
        <v>1191</v>
      </c>
    </row>
    <row r="219" spans="1:30" hidden="1" x14ac:dyDescent="0.55000000000000004">
      <c r="A219">
        <v>3901068666</v>
      </c>
      <c r="B219">
        <v>5</v>
      </c>
      <c r="C219">
        <v>499207</v>
      </c>
      <c r="D219" t="s">
        <v>1160</v>
      </c>
      <c r="E219">
        <v>0.18</v>
      </c>
      <c r="F219">
        <v>12</v>
      </c>
      <c r="G219">
        <v>4059174</v>
      </c>
      <c r="H219">
        <v>123719521</v>
      </c>
      <c r="I219">
        <v>188702</v>
      </c>
      <c r="J219">
        <v>332428</v>
      </c>
      <c r="K219">
        <v>0</v>
      </c>
      <c r="L219">
        <v>198917</v>
      </c>
      <c r="M219">
        <v>538907</v>
      </c>
      <c r="N219">
        <v>9291084</v>
      </c>
      <c r="O219">
        <v>8776</v>
      </c>
      <c r="P219">
        <v>30373</v>
      </c>
      <c r="Q219">
        <v>0</v>
      </c>
      <c r="R219">
        <v>12076</v>
      </c>
      <c r="S219" t="s">
        <v>1161</v>
      </c>
      <c r="T219" s="5">
        <v>6.9999999999999999E-4</v>
      </c>
      <c r="U219" t="s">
        <v>1162</v>
      </c>
      <c r="V219" s="5">
        <v>3.8999999999999998E-3</v>
      </c>
      <c r="W219" t="s">
        <v>1163</v>
      </c>
      <c r="X219" s="5">
        <v>1.4E-3</v>
      </c>
      <c r="Y219" t="s">
        <v>1162</v>
      </c>
      <c r="Z219" s="5">
        <v>8.0000000000000004E-4</v>
      </c>
      <c r="AA219" t="s">
        <v>1164</v>
      </c>
      <c r="AB219" s="5">
        <v>2.5999999999999999E-3</v>
      </c>
      <c r="AC219" t="s">
        <v>1162</v>
      </c>
      <c r="AD219" t="s">
        <v>1194</v>
      </c>
    </row>
    <row r="220" spans="1:30" x14ac:dyDescent="0.55000000000000004">
      <c r="A220">
        <v>3901170825</v>
      </c>
      <c r="B220">
        <v>17</v>
      </c>
      <c r="C220">
        <v>499208</v>
      </c>
      <c r="D220" t="s">
        <v>1160</v>
      </c>
      <c r="E220">
        <v>0.18</v>
      </c>
      <c r="F220">
        <v>12</v>
      </c>
      <c r="G220">
        <v>3884814</v>
      </c>
      <c r="H220">
        <v>123900264</v>
      </c>
      <c r="I220">
        <v>137903</v>
      </c>
      <c r="J220">
        <v>339895</v>
      </c>
      <c r="K220">
        <v>0</v>
      </c>
      <c r="L220">
        <v>217168</v>
      </c>
      <c r="M220">
        <v>513877</v>
      </c>
      <c r="N220">
        <v>9314108</v>
      </c>
      <c r="O220">
        <v>13561</v>
      </c>
      <c r="P220">
        <v>31752</v>
      </c>
      <c r="Q220">
        <v>0</v>
      </c>
      <c r="R220">
        <v>12817</v>
      </c>
      <c r="S220" t="s">
        <v>1161</v>
      </c>
      <c r="T220" s="5">
        <v>2.9999999999999997E-4</v>
      </c>
      <c r="U220" t="s">
        <v>1162</v>
      </c>
      <c r="V220" s="5">
        <v>4.5999999999999999E-3</v>
      </c>
      <c r="W220" t="s">
        <v>1163</v>
      </c>
      <c r="X220" s="5">
        <v>1E-3</v>
      </c>
      <c r="Y220" t="s">
        <v>1162</v>
      </c>
      <c r="Z220" s="5">
        <v>1.2999999999999999E-3</v>
      </c>
      <c r="AA220" t="s">
        <v>1164</v>
      </c>
      <c r="AB220" s="5">
        <v>2.5999999999999999E-3</v>
      </c>
      <c r="AC220" t="s">
        <v>1162</v>
      </c>
      <c r="AD220" t="s">
        <v>1197</v>
      </c>
    </row>
    <row r="221" spans="1:30" hidden="1" x14ac:dyDescent="0.55000000000000004">
      <c r="A221">
        <v>3901237571</v>
      </c>
      <c r="B221">
        <v>13</v>
      </c>
      <c r="C221">
        <v>499207</v>
      </c>
      <c r="D221" t="s">
        <v>1160</v>
      </c>
      <c r="E221">
        <v>0.18</v>
      </c>
      <c r="F221">
        <v>12</v>
      </c>
      <c r="G221">
        <v>4709113</v>
      </c>
      <c r="H221">
        <v>123072383</v>
      </c>
      <c r="I221">
        <v>273294</v>
      </c>
      <c r="J221">
        <v>366754</v>
      </c>
      <c r="K221">
        <v>0</v>
      </c>
      <c r="L221">
        <v>209009</v>
      </c>
      <c r="M221">
        <v>549706</v>
      </c>
      <c r="N221">
        <v>9280360</v>
      </c>
      <c r="O221">
        <v>12551</v>
      </c>
      <c r="P221">
        <v>28850</v>
      </c>
      <c r="Q221">
        <v>0</v>
      </c>
      <c r="R221">
        <v>9617</v>
      </c>
      <c r="S221" t="s">
        <v>1161</v>
      </c>
      <c r="T221" s="5">
        <v>1.6000000000000001E-3</v>
      </c>
      <c r="U221" t="s">
        <v>1162</v>
      </c>
      <c r="V221" s="5">
        <v>4.1999999999999997E-3</v>
      </c>
      <c r="W221" t="s">
        <v>1163</v>
      </c>
      <c r="X221" s="5">
        <v>2.0999999999999999E-3</v>
      </c>
      <c r="Y221" t="s">
        <v>1162</v>
      </c>
      <c r="Z221" s="5">
        <v>1.1999999999999999E-3</v>
      </c>
      <c r="AA221" t="s">
        <v>1164</v>
      </c>
      <c r="AB221" s="5">
        <v>2.8E-3</v>
      </c>
      <c r="AC221" t="s">
        <v>1162</v>
      </c>
      <c r="AD221" t="s">
        <v>1210</v>
      </c>
    </row>
    <row r="222" spans="1:30" hidden="1" x14ac:dyDescent="0.55000000000000004">
      <c r="A222">
        <v>3901253420</v>
      </c>
      <c r="B222">
        <v>3</v>
      </c>
      <c r="C222">
        <v>499207</v>
      </c>
      <c r="D222" t="s">
        <v>1160</v>
      </c>
      <c r="E222">
        <v>0.18</v>
      </c>
      <c r="F222">
        <v>12</v>
      </c>
      <c r="G222">
        <v>4616572</v>
      </c>
      <c r="H222">
        <v>123159179</v>
      </c>
      <c r="I222">
        <v>255442</v>
      </c>
      <c r="J222">
        <v>388467</v>
      </c>
      <c r="K222">
        <v>0</v>
      </c>
      <c r="L222">
        <v>213254</v>
      </c>
      <c r="M222">
        <v>501757</v>
      </c>
      <c r="N222">
        <v>9328076</v>
      </c>
      <c r="O222">
        <v>12064</v>
      </c>
      <c r="P222">
        <v>28096</v>
      </c>
      <c r="Q222">
        <v>0</v>
      </c>
      <c r="R222">
        <v>10699</v>
      </c>
      <c r="S222" t="s">
        <v>1161</v>
      </c>
      <c r="T222" s="5">
        <v>1.6000000000000001E-3</v>
      </c>
      <c r="U222" t="s">
        <v>1162</v>
      </c>
      <c r="V222" s="5">
        <v>4.0000000000000001E-3</v>
      </c>
      <c r="W222" t="s">
        <v>1163</v>
      </c>
      <c r="X222" s="5">
        <v>1.9E-3</v>
      </c>
      <c r="Y222" t="s">
        <v>1162</v>
      </c>
      <c r="Z222" s="5">
        <v>1.1999999999999999E-3</v>
      </c>
      <c r="AA222" t="s">
        <v>1164</v>
      </c>
      <c r="AB222" s="5">
        <v>3.0000000000000001E-3</v>
      </c>
      <c r="AC222" t="s">
        <v>1162</v>
      </c>
      <c r="AD222" t="s">
        <v>1201</v>
      </c>
    </row>
    <row r="223" spans="1:30" hidden="1" x14ac:dyDescent="0.55000000000000004">
      <c r="A223">
        <v>4200425116</v>
      </c>
      <c r="B223">
        <v>8</v>
      </c>
      <c r="C223">
        <v>537607</v>
      </c>
      <c r="D223" t="s">
        <v>1160</v>
      </c>
      <c r="E223">
        <v>0.18</v>
      </c>
      <c r="F223">
        <v>13</v>
      </c>
      <c r="G223">
        <v>4726375</v>
      </c>
      <c r="H223">
        <v>132885169</v>
      </c>
      <c r="I223">
        <v>138663</v>
      </c>
      <c r="J223">
        <v>357050</v>
      </c>
      <c r="K223">
        <v>0</v>
      </c>
      <c r="L223">
        <v>224189</v>
      </c>
      <c r="M223">
        <v>533084</v>
      </c>
      <c r="N223">
        <v>9296703</v>
      </c>
      <c r="O223">
        <v>7782</v>
      </c>
      <c r="P223">
        <v>30767</v>
      </c>
      <c r="Q223">
        <v>0</v>
      </c>
      <c r="R223">
        <v>17024</v>
      </c>
      <c r="S223" t="s">
        <v>1161</v>
      </c>
      <c r="T223" s="5">
        <v>4.0000000000000002E-4</v>
      </c>
      <c r="U223" t="s">
        <v>1162</v>
      </c>
      <c r="V223" s="5">
        <v>3.8999999999999998E-3</v>
      </c>
      <c r="W223" t="s">
        <v>1163</v>
      </c>
      <c r="X223" s="5">
        <v>1E-3</v>
      </c>
      <c r="Y223" t="s">
        <v>1162</v>
      </c>
      <c r="Z223" s="5">
        <v>6.9999999999999999E-4</v>
      </c>
      <c r="AA223" t="s">
        <v>1164</v>
      </c>
      <c r="AB223" s="5">
        <v>2.5000000000000001E-3</v>
      </c>
      <c r="AC223" t="s">
        <v>1162</v>
      </c>
      <c r="AD223" t="s">
        <v>1196</v>
      </c>
    </row>
    <row r="224" spans="1:30" hidden="1" x14ac:dyDescent="0.55000000000000004">
      <c r="A224">
        <v>4200543257</v>
      </c>
      <c r="B224">
        <v>11</v>
      </c>
      <c r="C224">
        <v>537607</v>
      </c>
      <c r="D224" t="s">
        <v>1160</v>
      </c>
      <c r="E224">
        <v>0.18</v>
      </c>
      <c r="F224">
        <v>13</v>
      </c>
      <c r="G224">
        <v>4715086</v>
      </c>
      <c r="H224">
        <v>132893970</v>
      </c>
      <c r="I224">
        <v>160999</v>
      </c>
      <c r="J224">
        <v>349475</v>
      </c>
      <c r="K224">
        <v>0</v>
      </c>
      <c r="L224">
        <v>213366</v>
      </c>
      <c r="M224">
        <v>539173</v>
      </c>
      <c r="N224">
        <v>9288445</v>
      </c>
      <c r="O224">
        <v>13514</v>
      </c>
      <c r="P224">
        <v>31878</v>
      </c>
      <c r="Q224">
        <v>0</v>
      </c>
      <c r="R224">
        <v>13778</v>
      </c>
      <c r="S224" t="s">
        <v>1161</v>
      </c>
      <c r="T224" s="5">
        <v>5.0000000000000001E-4</v>
      </c>
      <c r="U224" t="s">
        <v>1162</v>
      </c>
      <c r="V224" s="5">
        <v>4.5999999999999999E-3</v>
      </c>
      <c r="W224" t="s">
        <v>1163</v>
      </c>
      <c r="X224" s="5">
        <v>1.1000000000000001E-3</v>
      </c>
      <c r="Y224" t="s">
        <v>1162</v>
      </c>
      <c r="Z224" s="5">
        <v>1.2999999999999999E-3</v>
      </c>
      <c r="AA224" t="s">
        <v>1164</v>
      </c>
      <c r="AB224" s="5">
        <v>2.5000000000000001E-3</v>
      </c>
      <c r="AC224" t="s">
        <v>1162</v>
      </c>
      <c r="AD224" t="s">
        <v>1197</v>
      </c>
    </row>
    <row r="225" spans="1:30" hidden="1" x14ac:dyDescent="0.55000000000000004">
      <c r="A225">
        <v>4200588667</v>
      </c>
      <c r="B225">
        <v>2</v>
      </c>
      <c r="C225">
        <v>537607</v>
      </c>
      <c r="D225" t="s">
        <v>1160</v>
      </c>
      <c r="E225">
        <v>0.18</v>
      </c>
      <c r="F225">
        <v>13</v>
      </c>
      <c r="G225">
        <v>4845533</v>
      </c>
      <c r="H225">
        <v>132763879</v>
      </c>
      <c r="I225">
        <v>256893</v>
      </c>
      <c r="J225">
        <v>367379</v>
      </c>
      <c r="K225">
        <v>0</v>
      </c>
      <c r="L225">
        <v>191556</v>
      </c>
      <c r="M225">
        <v>581820</v>
      </c>
      <c r="N225">
        <v>9247979</v>
      </c>
      <c r="O225">
        <v>18175</v>
      </c>
      <c r="P225">
        <v>33458</v>
      </c>
      <c r="Q225">
        <v>0</v>
      </c>
      <c r="R225">
        <v>9068</v>
      </c>
      <c r="S225" t="s">
        <v>1161</v>
      </c>
      <c r="T225" s="5">
        <v>1.4E-3</v>
      </c>
      <c r="U225" t="s">
        <v>1162</v>
      </c>
      <c r="V225" s="5">
        <v>5.1999999999999998E-3</v>
      </c>
      <c r="W225" t="s">
        <v>1163</v>
      </c>
      <c r="X225" s="5">
        <v>1.8E-3</v>
      </c>
      <c r="Y225" t="s">
        <v>1162</v>
      </c>
      <c r="Z225" s="5">
        <v>1.8E-3</v>
      </c>
      <c r="AA225" t="s">
        <v>1164</v>
      </c>
      <c r="AB225" s="5">
        <v>2.5999999999999999E-3</v>
      </c>
      <c r="AC225" t="s">
        <v>1162</v>
      </c>
      <c r="AD225" t="s">
        <v>1204</v>
      </c>
    </row>
    <row r="226" spans="1:30" hidden="1" x14ac:dyDescent="0.55000000000000004">
      <c r="A226">
        <v>4200603495</v>
      </c>
      <c r="B226">
        <v>6</v>
      </c>
      <c r="C226">
        <v>537607</v>
      </c>
      <c r="D226" t="s">
        <v>1160</v>
      </c>
      <c r="E226">
        <v>0.18</v>
      </c>
      <c r="F226">
        <v>13</v>
      </c>
      <c r="G226">
        <v>5305865</v>
      </c>
      <c r="H226">
        <v>132313611</v>
      </c>
      <c r="I226">
        <v>217758</v>
      </c>
      <c r="J226">
        <v>363279</v>
      </c>
      <c r="K226">
        <v>0</v>
      </c>
      <c r="L226">
        <v>187624</v>
      </c>
      <c r="M226">
        <v>562538</v>
      </c>
      <c r="N226">
        <v>9267252</v>
      </c>
      <c r="O226">
        <v>17960</v>
      </c>
      <c r="P226">
        <v>32291</v>
      </c>
      <c r="Q226">
        <v>0</v>
      </c>
      <c r="R226">
        <v>12871</v>
      </c>
      <c r="S226" t="s">
        <v>1161</v>
      </c>
      <c r="T226" s="5">
        <v>1.1000000000000001E-3</v>
      </c>
      <c r="U226" t="s">
        <v>1162</v>
      </c>
      <c r="V226" s="5">
        <v>5.1000000000000004E-3</v>
      </c>
      <c r="W226" t="s">
        <v>1163</v>
      </c>
      <c r="X226" s="5">
        <v>1.5E-3</v>
      </c>
      <c r="Y226" t="s">
        <v>1162</v>
      </c>
      <c r="Z226" s="5">
        <v>1.8E-3</v>
      </c>
      <c r="AA226" t="s">
        <v>1164</v>
      </c>
      <c r="AB226" s="5">
        <v>2.5999999999999999E-3</v>
      </c>
      <c r="AC226" t="s">
        <v>1162</v>
      </c>
      <c r="AD226" t="s">
        <v>1197</v>
      </c>
    </row>
    <row r="227" spans="1:30" hidden="1" x14ac:dyDescent="0.55000000000000004">
      <c r="A227">
        <v>4200700714</v>
      </c>
      <c r="B227">
        <v>4</v>
      </c>
      <c r="C227">
        <v>537607</v>
      </c>
      <c r="D227" t="s">
        <v>1160</v>
      </c>
      <c r="E227">
        <v>0.18</v>
      </c>
      <c r="F227">
        <v>13</v>
      </c>
      <c r="G227">
        <v>3793947</v>
      </c>
      <c r="H227">
        <v>133817294</v>
      </c>
      <c r="I227">
        <v>196590</v>
      </c>
      <c r="J227">
        <v>350076</v>
      </c>
      <c r="K227">
        <v>0</v>
      </c>
      <c r="L227">
        <v>209747</v>
      </c>
      <c r="M227">
        <v>507712</v>
      </c>
      <c r="N227">
        <v>9319985</v>
      </c>
      <c r="O227">
        <v>8759</v>
      </c>
      <c r="P227">
        <v>32974</v>
      </c>
      <c r="Q227">
        <v>0</v>
      </c>
      <c r="R227">
        <v>14251</v>
      </c>
      <c r="S227" t="s">
        <v>1161</v>
      </c>
      <c r="T227" s="5">
        <v>8.0000000000000004E-4</v>
      </c>
      <c r="U227" t="s">
        <v>1162</v>
      </c>
      <c r="V227" s="5">
        <v>4.1999999999999997E-3</v>
      </c>
      <c r="W227" t="s">
        <v>1163</v>
      </c>
      <c r="X227" s="5">
        <v>1.4E-3</v>
      </c>
      <c r="Y227" t="s">
        <v>1162</v>
      </c>
      <c r="Z227" s="5">
        <v>8.0000000000000004E-4</v>
      </c>
      <c r="AA227" t="s">
        <v>1164</v>
      </c>
      <c r="AB227" s="5">
        <v>2.5000000000000001E-3</v>
      </c>
      <c r="AC227" t="s">
        <v>1162</v>
      </c>
      <c r="AD227" t="s">
        <v>1203</v>
      </c>
    </row>
    <row r="228" spans="1:30" hidden="1" x14ac:dyDescent="0.55000000000000004">
      <c r="A228">
        <v>4200734657</v>
      </c>
      <c r="B228">
        <v>1</v>
      </c>
      <c r="C228">
        <v>537607</v>
      </c>
      <c r="D228" t="s">
        <v>1160</v>
      </c>
      <c r="E228">
        <v>0.18</v>
      </c>
      <c r="F228">
        <v>13</v>
      </c>
      <c r="G228">
        <v>4337909</v>
      </c>
      <c r="H228">
        <v>133271121</v>
      </c>
      <c r="I228">
        <v>174553</v>
      </c>
      <c r="J228">
        <v>305287</v>
      </c>
      <c r="K228">
        <v>0</v>
      </c>
      <c r="L228">
        <v>157575</v>
      </c>
      <c r="M228">
        <v>528186</v>
      </c>
      <c r="N228">
        <v>9301577</v>
      </c>
      <c r="O228">
        <v>18750</v>
      </c>
      <c r="P228">
        <v>33017</v>
      </c>
      <c r="Q228">
        <v>0</v>
      </c>
      <c r="R228">
        <v>9536</v>
      </c>
      <c r="S228" t="s">
        <v>1161</v>
      </c>
      <c r="T228" s="5">
        <v>2.9999999999999997E-4</v>
      </c>
      <c r="U228" t="s">
        <v>1162</v>
      </c>
      <c r="V228" s="5">
        <v>5.1999999999999998E-3</v>
      </c>
      <c r="W228" t="s">
        <v>1163</v>
      </c>
      <c r="X228" s="5">
        <v>1.1999999999999999E-3</v>
      </c>
      <c r="Y228" t="s">
        <v>1162</v>
      </c>
      <c r="Z228" s="5">
        <v>1.9E-3</v>
      </c>
      <c r="AA228" t="s">
        <v>1164</v>
      </c>
      <c r="AB228" s="5">
        <v>2.2000000000000001E-3</v>
      </c>
      <c r="AC228" t="s">
        <v>1162</v>
      </c>
      <c r="AD228" t="s">
        <v>1203</v>
      </c>
    </row>
    <row r="229" spans="1:30" hidden="1" x14ac:dyDescent="0.55000000000000004">
      <c r="A229">
        <v>4200754620</v>
      </c>
      <c r="B229">
        <v>7</v>
      </c>
      <c r="C229">
        <v>537607</v>
      </c>
      <c r="D229" t="s">
        <v>1160</v>
      </c>
      <c r="E229">
        <v>0.18</v>
      </c>
      <c r="F229">
        <v>13</v>
      </c>
      <c r="G229">
        <v>5308517</v>
      </c>
      <c r="H229">
        <v>132306862</v>
      </c>
      <c r="I229">
        <v>221651</v>
      </c>
      <c r="J229">
        <v>379683</v>
      </c>
      <c r="K229">
        <v>0</v>
      </c>
      <c r="L229">
        <v>198702</v>
      </c>
      <c r="M229">
        <v>583269</v>
      </c>
      <c r="N229">
        <v>9246443</v>
      </c>
      <c r="O229">
        <v>14239</v>
      </c>
      <c r="P229">
        <v>33179</v>
      </c>
      <c r="Q229">
        <v>0</v>
      </c>
      <c r="R229">
        <v>13261</v>
      </c>
      <c r="S229" t="s">
        <v>1161</v>
      </c>
      <c r="T229" s="5">
        <v>1.1999999999999999E-3</v>
      </c>
      <c r="U229" t="s">
        <v>1162</v>
      </c>
      <c r="V229" s="5">
        <v>4.7999999999999996E-3</v>
      </c>
      <c r="W229" t="s">
        <v>1163</v>
      </c>
      <c r="X229" s="5">
        <v>1.6000000000000001E-3</v>
      </c>
      <c r="Y229" t="s">
        <v>1162</v>
      </c>
      <c r="Z229" s="5">
        <v>1.4E-3</v>
      </c>
      <c r="AA229" t="s">
        <v>1164</v>
      </c>
      <c r="AB229" s="5">
        <v>2.7000000000000001E-3</v>
      </c>
      <c r="AC229" t="s">
        <v>1162</v>
      </c>
      <c r="AD229" t="s">
        <v>1203</v>
      </c>
    </row>
    <row r="230" spans="1:30" hidden="1" x14ac:dyDescent="0.55000000000000004">
      <c r="A230">
        <v>4200802958</v>
      </c>
      <c r="B230">
        <v>14</v>
      </c>
      <c r="C230">
        <v>537607</v>
      </c>
      <c r="D230" t="s">
        <v>1160</v>
      </c>
      <c r="E230">
        <v>0.18</v>
      </c>
      <c r="F230">
        <v>13</v>
      </c>
      <c r="G230">
        <v>4630577</v>
      </c>
      <c r="H230">
        <v>132976768</v>
      </c>
      <c r="I230">
        <v>301495</v>
      </c>
      <c r="J230">
        <v>405828</v>
      </c>
      <c r="K230">
        <v>0</v>
      </c>
      <c r="L230">
        <v>219477</v>
      </c>
      <c r="M230">
        <v>592768</v>
      </c>
      <c r="N230">
        <v>9237198</v>
      </c>
      <c r="O230">
        <v>18299</v>
      </c>
      <c r="P230">
        <v>35451</v>
      </c>
      <c r="Q230">
        <v>0</v>
      </c>
      <c r="R230">
        <v>12365</v>
      </c>
      <c r="S230" t="s">
        <v>1161</v>
      </c>
      <c r="T230" s="5">
        <v>2E-3</v>
      </c>
      <c r="U230" t="s">
        <v>1162</v>
      </c>
      <c r="V230" s="5">
        <v>5.4000000000000003E-3</v>
      </c>
      <c r="W230" t="s">
        <v>1163</v>
      </c>
      <c r="X230" s="5">
        <v>2.0999999999999999E-3</v>
      </c>
      <c r="Y230" t="s">
        <v>1162</v>
      </c>
      <c r="Z230" s="5">
        <v>1.8E-3</v>
      </c>
      <c r="AA230" t="s">
        <v>1164</v>
      </c>
      <c r="AB230" s="5">
        <v>2.8999999999999998E-3</v>
      </c>
      <c r="AC230" t="s">
        <v>1162</v>
      </c>
      <c r="AD230" t="s">
        <v>1209</v>
      </c>
    </row>
    <row r="231" spans="1:30" hidden="1" x14ac:dyDescent="0.55000000000000004">
      <c r="A231">
        <v>4200815387</v>
      </c>
      <c r="B231">
        <v>15</v>
      </c>
      <c r="C231">
        <v>537607</v>
      </c>
      <c r="D231" t="s">
        <v>1160</v>
      </c>
      <c r="E231">
        <v>0.18</v>
      </c>
      <c r="F231">
        <v>13</v>
      </c>
      <c r="G231">
        <v>5328234</v>
      </c>
      <c r="H231">
        <v>132289124</v>
      </c>
      <c r="I231">
        <v>261280</v>
      </c>
      <c r="J231">
        <v>400198</v>
      </c>
      <c r="K231">
        <v>0</v>
      </c>
      <c r="L231">
        <v>218249</v>
      </c>
      <c r="M231">
        <v>539150</v>
      </c>
      <c r="N231">
        <v>9290607</v>
      </c>
      <c r="O231">
        <v>10409</v>
      </c>
      <c r="P231">
        <v>31359</v>
      </c>
      <c r="Q231">
        <v>0</v>
      </c>
      <c r="R231">
        <v>16934</v>
      </c>
      <c r="S231" t="s">
        <v>1161</v>
      </c>
      <c r="T231" s="5">
        <v>1.6000000000000001E-3</v>
      </c>
      <c r="U231" t="s">
        <v>1162</v>
      </c>
      <c r="V231" s="5">
        <v>4.1999999999999997E-3</v>
      </c>
      <c r="W231" t="s">
        <v>1163</v>
      </c>
      <c r="X231" s="5">
        <v>1.8E-3</v>
      </c>
      <c r="Y231" t="s">
        <v>1162</v>
      </c>
      <c r="Z231" s="5">
        <v>1E-3</v>
      </c>
      <c r="AA231" t="s">
        <v>1164</v>
      </c>
      <c r="AB231" s="5">
        <v>2.8999999999999998E-3</v>
      </c>
      <c r="AC231" t="s">
        <v>1162</v>
      </c>
      <c r="AD231" t="s">
        <v>1196</v>
      </c>
    </row>
    <row r="232" spans="1:30" hidden="1" x14ac:dyDescent="0.55000000000000004">
      <c r="A232">
        <v>4200833619</v>
      </c>
      <c r="B232">
        <v>16</v>
      </c>
      <c r="C232">
        <v>537608</v>
      </c>
      <c r="D232" t="s">
        <v>1160</v>
      </c>
      <c r="E232">
        <v>0.18</v>
      </c>
      <c r="F232">
        <v>13</v>
      </c>
      <c r="G232">
        <v>4713441</v>
      </c>
      <c r="H232">
        <v>132899991</v>
      </c>
      <c r="I232">
        <v>222162</v>
      </c>
      <c r="J232">
        <v>375476</v>
      </c>
      <c r="K232">
        <v>0</v>
      </c>
      <c r="L232">
        <v>203073</v>
      </c>
      <c r="M232">
        <v>530981</v>
      </c>
      <c r="N232">
        <v>9299028</v>
      </c>
      <c r="O232">
        <v>18798</v>
      </c>
      <c r="P232">
        <v>34607</v>
      </c>
      <c r="Q232">
        <v>0</v>
      </c>
      <c r="R232">
        <v>14182</v>
      </c>
      <c r="S232" t="s">
        <v>1161</v>
      </c>
      <c r="T232" s="5">
        <v>1.1999999999999999E-3</v>
      </c>
      <c r="U232" t="s">
        <v>1162</v>
      </c>
      <c r="V232" s="5">
        <v>5.4000000000000003E-3</v>
      </c>
      <c r="W232" t="s">
        <v>1163</v>
      </c>
      <c r="X232" s="5">
        <v>1.6000000000000001E-3</v>
      </c>
      <c r="Y232" t="s">
        <v>1162</v>
      </c>
      <c r="Z232" s="5">
        <v>1.9E-3</v>
      </c>
      <c r="AA232" t="s">
        <v>1164</v>
      </c>
      <c r="AB232" s="5">
        <v>2.7000000000000001E-3</v>
      </c>
      <c r="AC232" t="s">
        <v>1162</v>
      </c>
      <c r="AD232" t="s">
        <v>1190</v>
      </c>
    </row>
    <row r="233" spans="1:30" hidden="1" x14ac:dyDescent="0.55000000000000004">
      <c r="A233">
        <v>4200909296</v>
      </c>
      <c r="B233">
        <v>10</v>
      </c>
      <c r="C233">
        <v>537607</v>
      </c>
      <c r="D233" t="s">
        <v>1160</v>
      </c>
      <c r="E233">
        <v>0.18</v>
      </c>
      <c r="F233">
        <v>13</v>
      </c>
      <c r="G233">
        <v>4599956</v>
      </c>
      <c r="H233">
        <v>133012447</v>
      </c>
      <c r="I233">
        <v>143162</v>
      </c>
      <c r="J233">
        <v>341727</v>
      </c>
      <c r="K233">
        <v>0</v>
      </c>
      <c r="L233">
        <v>200787</v>
      </c>
      <c r="M233">
        <v>535105</v>
      </c>
      <c r="N233">
        <v>9294593</v>
      </c>
      <c r="O233">
        <v>13185</v>
      </c>
      <c r="P233">
        <v>32681</v>
      </c>
      <c r="Q233">
        <v>0</v>
      </c>
      <c r="R233">
        <v>14614</v>
      </c>
      <c r="S233" t="s">
        <v>1161</v>
      </c>
      <c r="T233" s="5">
        <v>4.0000000000000002E-4</v>
      </c>
      <c r="U233" t="s">
        <v>1162</v>
      </c>
      <c r="V233" s="5">
        <v>4.5999999999999999E-3</v>
      </c>
      <c r="W233" t="s">
        <v>1163</v>
      </c>
      <c r="X233" s="5">
        <v>1E-3</v>
      </c>
      <c r="Y233" t="s">
        <v>1162</v>
      </c>
      <c r="Z233" s="5">
        <v>1.2999999999999999E-3</v>
      </c>
      <c r="AA233" t="s">
        <v>1164</v>
      </c>
      <c r="AB233" s="5">
        <v>2.3999999999999998E-3</v>
      </c>
      <c r="AC233" t="s">
        <v>1162</v>
      </c>
      <c r="AD233" t="s">
        <v>1203</v>
      </c>
    </row>
    <row r="234" spans="1:30" hidden="1" x14ac:dyDescent="0.55000000000000004">
      <c r="A234">
        <v>4200947199</v>
      </c>
      <c r="B234">
        <v>12</v>
      </c>
      <c r="C234">
        <v>537607</v>
      </c>
      <c r="D234" t="s">
        <v>1160</v>
      </c>
      <c r="E234">
        <v>0.18</v>
      </c>
      <c r="F234">
        <v>13</v>
      </c>
      <c r="G234">
        <v>4530154</v>
      </c>
      <c r="H234">
        <v>133082603</v>
      </c>
      <c r="I234">
        <v>294035</v>
      </c>
      <c r="J234">
        <v>405344</v>
      </c>
      <c r="K234">
        <v>0</v>
      </c>
      <c r="L234">
        <v>200988</v>
      </c>
      <c r="M234">
        <v>599542</v>
      </c>
      <c r="N234">
        <v>9229961</v>
      </c>
      <c r="O234">
        <v>22971</v>
      </c>
      <c r="P234">
        <v>44410</v>
      </c>
      <c r="Q234">
        <v>0</v>
      </c>
      <c r="R234">
        <v>13826</v>
      </c>
      <c r="S234" t="s">
        <v>1161</v>
      </c>
      <c r="T234" s="5">
        <v>1.9E-3</v>
      </c>
      <c r="U234" t="s">
        <v>1162</v>
      </c>
      <c r="V234" s="5">
        <v>6.7999999999999996E-3</v>
      </c>
      <c r="W234" t="s">
        <v>1163</v>
      </c>
      <c r="X234" s="5">
        <v>2.0999999999999999E-3</v>
      </c>
      <c r="Y234" t="s">
        <v>1162</v>
      </c>
      <c r="Z234" s="5">
        <v>2.3E-3</v>
      </c>
      <c r="AA234" t="s">
        <v>1164</v>
      </c>
      <c r="AB234" s="5">
        <v>2.8999999999999998E-3</v>
      </c>
      <c r="AC234" t="s">
        <v>1162</v>
      </c>
      <c r="AD234" t="s">
        <v>1211</v>
      </c>
    </row>
    <row r="235" spans="1:30" hidden="1" x14ac:dyDescent="0.55000000000000004">
      <c r="A235">
        <v>4201060926</v>
      </c>
      <c r="B235">
        <v>9</v>
      </c>
      <c r="C235">
        <v>537607</v>
      </c>
      <c r="D235" t="s">
        <v>1160</v>
      </c>
      <c r="E235">
        <v>0.18</v>
      </c>
      <c r="F235">
        <v>13</v>
      </c>
      <c r="G235">
        <v>4421978</v>
      </c>
      <c r="H235">
        <v>133183845</v>
      </c>
      <c r="I235">
        <v>255782</v>
      </c>
      <c r="J235">
        <v>370883</v>
      </c>
      <c r="K235">
        <v>0</v>
      </c>
      <c r="L235">
        <v>216409</v>
      </c>
      <c r="M235">
        <v>482930</v>
      </c>
      <c r="N235">
        <v>9344754</v>
      </c>
      <c r="O235">
        <v>9226</v>
      </c>
      <c r="P235">
        <v>27615</v>
      </c>
      <c r="Q235">
        <v>0</v>
      </c>
      <c r="R235">
        <v>14007</v>
      </c>
      <c r="S235" t="s">
        <v>1161</v>
      </c>
      <c r="T235" s="5">
        <v>1.4E-3</v>
      </c>
      <c r="U235" t="s">
        <v>1162</v>
      </c>
      <c r="V235" s="5">
        <v>3.7000000000000002E-3</v>
      </c>
      <c r="W235" t="s">
        <v>1163</v>
      </c>
      <c r="X235" s="5">
        <v>1.8E-3</v>
      </c>
      <c r="Y235" t="s">
        <v>1162</v>
      </c>
      <c r="Z235" s="5">
        <v>8.9999999999999998E-4</v>
      </c>
      <c r="AA235" t="s">
        <v>1164</v>
      </c>
      <c r="AB235" s="5">
        <v>2.5999999999999999E-3</v>
      </c>
      <c r="AC235" t="s">
        <v>1162</v>
      </c>
      <c r="AD235" t="s">
        <v>1201</v>
      </c>
    </row>
    <row r="236" spans="1:30" hidden="1" x14ac:dyDescent="0.55000000000000004">
      <c r="A236">
        <v>4201067976</v>
      </c>
      <c r="B236">
        <v>5</v>
      </c>
      <c r="C236">
        <v>537607</v>
      </c>
      <c r="D236" t="s">
        <v>1160</v>
      </c>
      <c r="E236">
        <v>0.18</v>
      </c>
      <c r="F236">
        <v>13</v>
      </c>
      <c r="G236">
        <v>4619126</v>
      </c>
      <c r="H236">
        <v>132989463</v>
      </c>
      <c r="I236">
        <v>203186</v>
      </c>
      <c r="J236">
        <v>368020</v>
      </c>
      <c r="K236">
        <v>0</v>
      </c>
      <c r="L236">
        <v>214007</v>
      </c>
      <c r="M236">
        <v>559949</v>
      </c>
      <c r="N236">
        <v>9269942</v>
      </c>
      <c r="O236">
        <v>14484</v>
      </c>
      <c r="P236">
        <v>35592</v>
      </c>
      <c r="Q236">
        <v>0</v>
      </c>
      <c r="R236">
        <v>15090</v>
      </c>
      <c r="S236" t="s">
        <v>1161</v>
      </c>
      <c r="T236" s="5">
        <v>1E-3</v>
      </c>
      <c r="U236" t="s">
        <v>1162</v>
      </c>
      <c r="V236" s="5">
        <v>5.0000000000000001E-3</v>
      </c>
      <c r="W236" t="s">
        <v>1163</v>
      </c>
      <c r="X236" s="5">
        <v>1.4E-3</v>
      </c>
      <c r="Y236" t="s">
        <v>1162</v>
      </c>
      <c r="Z236" s="5">
        <v>1.4E-3</v>
      </c>
      <c r="AA236" t="s">
        <v>1164</v>
      </c>
      <c r="AB236" s="5">
        <v>2.5999999999999999E-3</v>
      </c>
      <c r="AC236" t="s">
        <v>1162</v>
      </c>
      <c r="AD236" t="s">
        <v>1209</v>
      </c>
    </row>
    <row r="237" spans="1:30" x14ac:dyDescent="0.55000000000000004">
      <c r="A237">
        <v>4201169666</v>
      </c>
      <c r="B237">
        <v>17</v>
      </c>
      <c r="C237">
        <v>537608</v>
      </c>
      <c r="D237" t="s">
        <v>1160</v>
      </c>
      <c r="E237">
        <v>0.18</v>
      </c>
      <c r="F237">
        <v>13</v>
      </c>
      <c r="G237">
        <v>4385058</v>
      </c>
      <c r="H237">
        <v>133229480</v>
      </c>
      <c r="I237">
        <v>148453</v>
      </c>
      <c r="J237">
        <v>370555</v>
      </c>
      <c r="K237">
        <v>0</v>
      </c>
      <c r="L237">
        <v>231674</v>
      </c>
      <c r="M237">
        <v>500241</v>
      </c>
      <c r="N237">
        <v>9329216</v>
      </c>
      <c r="O237">
        <v>10550</v>
      </c>
      <c r="P237">
        <v>30660</v>
      </c>
      <c r="Q237">
        <v>0</v>
      </c>
      <c r="R237">
        <v>14506</v>
      </c>
      <c r="S237" t="s">
        <v>1161</v>
      </c>
      <c r="T237" s="5">
        <v>5.9999999999999995E-4</v>
      </c>
      <c r="U237" t="s">
        <v>1162</v>
      </c>
      <c r="V237" s="5">
        <v>4.1000000000000003E-3</v>
      </c>
      <c r="W237" t="s">
        <v>1163</v>
      </c>
      <c r="X237" s="5">
        <v>1E-3</v>
      </c>
      <c r="Y237" t="s">
        <v>1162</v>
      </c>
      <c r="Z237" s="5">
        <v>1E-3</v>
      </c>
      <c r="AA237" t="s">
        <v>1164</v>
      </c>
      <c r="AB237" s="5">
        <v>2.5999999999999999E-3</v>
      </c>
      <c r="AC237" t="s">
        <v>1162</v>
      </c>
      <c r="AD237" t="s">
        <v>1196</v>
      </c>
    </row>
    <row r="238" spans="1:30" hidden="1" x14ac:dyDescent="0.55000000000000004">
      <c r="A238">
        <v>4201236298</v>
      </c>
      <c r="B238">
        <v>13</v>
      </c>
      <c r="C238">
        <v>537607</v>
      </c>
      <c r="D238" t="s">
        <v>1160</v>
      </c>
      <c r="E238">
        <v>0.18</v>
      </c>
      <c r="F238">
        <v>13</v>
      </c>
      <c r="G238">
        <v>5246761</v>
      </c>
      <c r="H238">
        <v>132364563</v>
      </c>
      <c r="I238">
        <v>282966</v>
      </c>
      <c r="J238">
        <v>393532</v>
      </c>
      <c r="K238">
        <v>0</v>
      </c>
      <c r="L238">
        <v>221864</v>
      </c>
      <c r="M238">
        <v>537645</v>
      </c>
      <c r="N238">
        <v>9292180</v>
      </c>
      <c r="O238">
        <v>9672</v>
      </c>
      <c r="P238">
        <v>26778</v>
      </c>
      <c r="Q238">
        <v>0</v>
      </c>
      <c r="R238">
        <v>12855</v>
      </c>
      <c r="S238" t="s">
        <v>1161</v>
      </c>
      <c r="T238" s="5">
        <v>1.6999999999999999E-3</v>
      </c>
      <c r="U238" t="s">
        <v>1162</v>
      </c>
      <c r="V238" s="5">
        <v>3.7000000000000002E-3</v>
      </c>
      <c r="W238" t="s">
        <v>1163</v>
      </c>
      <c r="X238" s="5">
        <v>2E-3</v>
      </c>
      <c r="Y238" t="s">
        <v>1162</v>
      </c>
      <c r="Z238" s="5">
        <v>8.9999999999999998E-4</v>
      </c>
      <c r="AA238" t="s">
        <v>1164</v>
      </c>
      <c r="AB238" s="5">
        <v>2.8E-3</v>
      </c>
      <c r="AC238" t="s">
        <v>1162</v>
      </c>
      <c r="AD238" t="s">
        <v>1206</v>
      </c>
    </row>
    <row r="239" spans="1:30" hidden="1" x14ac:dyDescent="0.55000000000000004">
      <c r="A239">
        <v>4201252204</v>
      </c>
      <c r="B239">
        <v>3</v>
      </c>
      <c r="C239">
        <v>537607</v>
      </c>
      <c r="D239" t="s">
        <v>1160</v>
      </c>
      <c r="E239">
        <v>0.18</v>
      </c>
      <c r="F239">
        <v>13</v>
      </c>
      <c r="G239">
        <v>5118302</v>
      </c>
      <c r="H239">
        <v>132485215</v>
      </c>
      <c r="I239">
        <v>265878</v>
      </c>
      <c r="J239">
        <v>418101</v>
      </c>
      <c r="K239">
        <v>0</v>
      </c>
      <c r="L239">
        <v>229136</v>
      </c>
      <c r="M239">
        <v>501727</v>
      </c>
      <c r="N239">
        <v>9326036</v>
      </c>
      <c r="O239">
        <v>10436</v>
      </c>
      <c r="P239">
        <v>29634</v>
      </c>
      <c r="Q239">
        <v>0</v>
      </c>
      <c r="R239">
        <v>15882</v>
      </c>
      <c r="S239" t="s">
        <v>1161</v>
      </c>
      <c r="T239" s="5">
        <v>1.8E-3</v>
      </c>
      <c r="U239" t="s">
        <v>1162</v>
      </c>
      <c r="V239" s="5">
        <v>4.0000000000000001E-3</v>
      </c>
      <c r="W239" t="s">
        <v>1163</v>
      </c>
      <c r="X239" s="5">
        <v>1.9E-3</v>
      </c>
      <c r="Y239" t="s">
        <v>1162</v>
      </c>
      <c r="Z239" s="5">
        <v>1E-3</v>
      </c>
      <c r="AA239" t="s">
        <v>1164</v>
      </c>
      <c r="AB239" s="5">
        <v>3.0000000000000001E-3</v>
      </c>
      <c r="AC239" t="s">
        <v>1162</v>
      </c>
      <c r="AD239" t="s">
        <v>1194</v>
      </c>
    </row>
    <row r="240" spans="1:30" hidden="1" x14ac:dyDescent="0.55000000000000004">
      <c r="A240">
        <v>4500426191</v>
      </c>
      <c r="B240">
        <v>8</v>
      </c>
      <c r="C240">
        <v>576007</v>
      </c>
      <c r="D240" t="s">
        <v>1160</v>
      </c>
      <c r="E240">
        <v>0.18</v>
      </c>
      <c r="F240">
        <v>14</v>
      </c>
      <c r="G240">
        <v>5264060</v>
      </c>
      <c r="H240">
        <v>142177197</v>
      </c>
      <c r="I240">
        <v>145752</v>
      </c>
      <c r="J240">
        <v>381186</v>
      </c>
      <c r="K240">
        <v>0</v>
      </c>
      <c r="L240">
        <v>234425</v>
      </c>
      <c r="M240">
        <v>537682</v>
      </c>
      <c r="N240">
        <v>9292028</v>
      </c>
      <c r="O240">
        <v>7089</v>
      </c>
      <c r="P240">
        <v>24136</v>
      </c>
      <c r="Q240">
        <v>0</v>
      </c>
      <c r="R240">
        <v>10236</v>
      </c>
      <c r="S240" t="s">
        <v>1161</v>
      </c>
      <c r="T240" s="5">
        <v>5.9999999999999995E-4</v>
      </c>
      <c r="U240" t="s">
        <v>1162</v>
      </c>
      <c r="V240" s="5">
        <v>3.0999999999999999E-3</v>
      </c>
      <c r="W240" t="s">
        <v>1163</v>
      </c>
      <c r="X240" s="5">
        <v>8.9999999999999998E-4</v>
      </c>
      <c r="Y240" t="s">
        <v>1162</v>
      </c>
      <c r="Z240" s="5">
        <v>6.9999999999999999E-4</v>
      </c>
      <c r="AA240" t="s">
        <v>1164</v>
      </c>
      <c r="AB240" s="5">
        <v>2.5000000000000001E-3</v>
      </c>
      <c r="AC240" t="s">
        <v>1162</v>
      </c>
      <c r="AD240" t="s">
        <v>1176</v>
      </c>
    </row>
    <row r="241" spans="1:30" hidden="1" x14ac:dyDescent="0.55000000000000004">
      <c r="A241">
        <v>4500544449</v>
      </c>
      <c r="B241">
        <v>11</v>
      </c>
      <c r="C241">
        <v>576007</v>
      </c>
      <c r="D241" t="s">
        <v>1160</v>
      </c>
      <c r="E241">
        <v>0.18</v>
      </c>
      <c r="F241">
        <v>14</v>
      </c>
      <c r="G241">
        <v>5239555</v>
      </c>
      <c r="H241">
        <v>142199066</v>
      </c>
      <c r="I241">
        <v>172412</v>
      </c>
      <c r="J241">
        <v>376456</v>
      </c>
      <c r="K241">
        <v>0</v>
      </c>
      <c r="L241">
        <v>223898</v>
      </c>
      <c r="M241">
        <v>524466</v>
      </c>
      <c r="N241">
        <v>9305096</v>
      </c>
      <c r="O241">
        <v>11413</v>
      </c>
      <c r="P241">
        <v>26981</v>
      </c>
      <c r="Q241">
        <v>0</v>
      </c>
      <c r="R241">
        <v>10532</v>
      </c>
      <c r="S241" t="s">
        <v>1161</v>
      </c>
      <c r="T241" s="5">
        <v>8.0000000000000004E-4</v>
      </c>
      <c r="U241" t="s">
        <v>1162</v>
      </c>
      <c r="V241" s="5">
        <v>3.8999999999999998E-3</v>
      </c>
      <c r="W241" t="s">
        <v>1163</v>
      </c>
      <c r="X241" s="5">
        <v>1.1000000000000001E-3</v>
      </c>
      <c r="Y241" t="s">
        <v>1162</v>
      </c>
      <c r="Z241" s="5">
        <v>1.1000000000000001E-3</v>
      </c>
      <c r="AA241" t="s">
        <v>1164</v>
      </c>
      <c r="AB241" s="5">
        <v>2.5000000000000001E-3</v>
      </c>
      <c r="AC241" t="s">
        <v>1162</v>
      </c>
      <c r="AD241" t="s">
        <v>1206</v>
      </c>
    </row>
    <row r="242" spans="1:30" hidden="1" x14ac:dyDescent="0.55000000000000004">
      <c r="A242">
        <v>4500589845</v>
      </c>
      <c r="B242">
        <v>2</v>
      </c>
      <c r="C242">
        <v>576007</v>
      </c>
      <c r="D242" t="s">
        <v>1160</v>
      </c>
      <c r="E242">
        <v>0.18</v>
      </c>
      <c r="F242">
        <v>14</v>
      </c>
      <c r="G242">
        <v>5410970</v>
      </c>
      <c r="H242">
        <v>142028133</v>
      </c>
      <c r="I242">
        <v>269439</v>
      </c>
      <c r="J242">
        <v>396256</v>
      </c>
      <c r="K242">
        <v>0</v>
      </c>
      <c r="L242">
        <v>200713</v>
      </c>
      <c r="M242">
        <v>565434</v>
      </c>
      <c r="N242">
        <v>9264254</v>
      </c>
      <c r="O242">
        <v>12546</v>
      </c>
      <c r="P242">
        <v>28877</v>
      </c>
      <c r="Q242">
        <v>0</v>
      </c>
      <c r="R242">
        <v>9157</v>
      </c>
      <c r="S242" t="s">
        <v>1161</v>
      </c>
      <c r="T242" s="5">
        <v>1.6000000000000001E-3</v>
      </c>
      <c r="U242" t="s">
        <v>1162</v>
      </c>
      <c r="V242" s="5">
        <v>4.1999999999999997E-3</v>
      </c>
      <c r="W242" t="s">
        <v>1163</v>
      </c>
      <c r="X242" s="5">
        <v>1.8E-3</v>
      </c>
      <c r="Y242" t="s">
        <v>1162</v>
      </c>
      <c r="Z242" s="5">
        <v>1.1999999999999999E-3</v>
      </c>
      <c r="AA242" t="s">
        <v>1164</v>
      </c>
      <c r="AB242" s="5">
        <v>2.5999999999999999E-3</v>
      </c>
      <c r="AC242" t="s">
        <v>1162</v>
      </c>
      <c r="AD242" t="s">
        <v>1210</v>
      </c>
    </row>
    <row r="243" spans="1:30" hidden="1" x14ac:dyDescent="0.55000000000000004">
      <c r="A243">
        <v>4500604710</v>
      </c>
      <c r="B243">
        <v>6</v>
      </c>
      <c r="C243">
        <v>576007</v>
      </c>
      <c r="D243" t="s">
        <v>1160</v>
      </c>
      <c r="E243">
        <v>0.18</v>
      </c>
      <c r="F243">
        <v>14</v>
      </c>
      <c r="G243">
        <v>5853071</v>
      </c>
      <c r="H243">
        <v>141594187</v>
      </c>
      <c r="I243">
        <v>230712</v>
      </c>
      <c r="J243">
        <v>391864</v>
      </c>
      <c r="K243">
        <v>0</v>
      </c>
      <c r="L243">
        <v>199010</v>
      </c>
      <c r="M243">
        <v>547203</v>
      </c>
      <c r="N243">
        <v>9280576</v>
      </c>
      <c r="O243">
        <v>12954</v>
      </c>
      <c r="P243">
        <v>28585</v>
      </c>
      <c r="Q243">
        <v>0</v>
      </c>
      <c r="R243">
        <v>11386</v>
      </c>
      <c r="S243" t="s">
        <v>1161</v>
      </c>
      <c r="T243" s="5">
        <v>1.2999999999999999E-3</v>
      </c>
      <c r="U243" t="s">
        <v>1162</v>
      </c>
      <c r="V243" s="5">
        <v>4.1999999999999997E-3</v>
      </c>
      <c r="W243" t="s">
        <v>1163</v>
      </c>
      <c r="X243" s="5">
        <v>1.5E-3</v>
      </c>
      <c r="Y243" t="s">
        <v>1162</v>
      </c>
      <c r="Z243" s="5">
        <v>1.2999999999999999E-3</v>
      </c>
      <c r="AA243" t="s">
        <v>1164</v>
      </c>
      <c r="AB243" s="5">
        <v>2.5999999999999999E-3</v>
      </c>
      <c r="AC243" t="s">
        <v>1162</v>
      </c>
      <c r="AD243" t="s">
        <v>1210</v>
      </c>
    </row>
    <row r="244" spans="1:30" hidden="1" x14ac:dyDescent="0.55000000000000004">
      <c r="A244">
        <v>4500702420</v>
      </c>
      <c r="B244">
        <v>4</v>
      </c>
      <c r="C244">
        <v>576007</v>
      </c>
      <c r="D244" t="s">
        <v>1160</v>
      </c>
      <c r="E244">
        <v>0.18</v>
      </c>
      <c r="F244">
        <v>14</v>
      </c>
      <c r="G244">
        <v>4333382</v>
      </c>
      <c r="H244">
        <v>143107624</v>
      </c>
      <c r="I244">
        <v>214419</v>
      </c>
      <c r="J244">
        <v>386921</v>
      </c>
      <c r="K244">
        <v>0</v>
      </c>
      <c r="L244">
        <v>221465</v>
      </c>
      <c r="M244">
        <v>539432</v>
      </c>
      <c r="N244">
        <v>9290330</v>
      </c>
      <c r="O244">
        <v>17829</v>
      </c>
      <c r="P244">
        <v>36845</v>
      </c>
      <c r="Q244">
        <v>0</v>
      </c>
      <c r="R244">
        <v>11718</v>
      </c>
      <c r="S244" t="s">
        <v>1161</v>
      </c>
      <c r="T244" s="5">
        <v>1.1000000000000001E-3</v>
      </c>
      <c r="U244" t="s">
        <v>1162</v>
      </c>
      <c r="V244" s="5">
        <v>5.4999999999999997E-3</v>
      </c>
      <c r="W244" t="s">
        <v>1163</v>
      </c>
      <c r="X244" s="5">
        <v>1.4E-3</v>
      </c>
      <c r="Y244" t="s">
        <v>1162</v>
      </c>
      <c r="Z244" s="5">
        <v>1.8E-3</v>
      </c>
      <c r="AA244" t="s">
        <v>1164</v>
      </c>
      <c r="AB244" s="5">
        <v>2.5999999999999999E-3</v>
      </c>
      <c r="AC244" t="s">
        <v>1162</v>
      </c>
      <c r="AD244" t="s">
        <v>1188</v>
      </c>
    </row>
    <row r="245" spans="1:30" hidden="1" x14ac:dyDescent="0.55000000000000004">
      <c r="A245">
        <v>4500735809</v>
      </c>
      <c r="B245">
        <v>1</v>
      </c>
      <c r="C245">
        <v>576007</v>
      </c>
      <c r="D245" t="s">
        <v>1160</v>
      </c>
      <c r="E245">
        <v>0.18</v>
      </c>
      <c r="F245">
        <v>14</v>
      </c>
      <c r="G245">
        <v>4862365</v>
      </c>
      <c r="H245">
        <v>142574334</v>
      </c>
      <c r="I245">
        <v>186748</v>
      </c>
      <c r="J245">
        <v>333878</v>
      </c>
      <c r="K245">
        <v>0</v>
      </c>
      <c r="L245">
        <v>166785</v>
      </c>
      <c r="M245">
        <v>524453</v>
      </c>
      <c r="N245">
        <v>9303213</v>
      </c>
      <c r="O245">
        <v>12195</v>
      </c>
      <c r="P245">
        <v>28591</v>
      </c>
      <c r="Q245">
        <v>0</v>
      </c>
      <c r="R245">
        <v>9210</v>
      </c>
      <c r="S245" t="s">
        <v>1161</v>
      </c>
      <c r="T245" s="5">
        <v>5.9999999999999995E-4</v>
      </c>
      <c r="U245" t="s">
        <v>1162</v>
      </c>
      <c r="V245" s="5">
        <v>4.1000000000000003E-3</v>
      </c>
      <c r="W245" t="s">
        <v>1163</v>
      </c>
      <c r="X245" s="5">
        <v>1.1999999999999999E-3</v>
      </c>
      <c r="Y245" t="s">
        <v>1162</v>
      </c>
      <c r="Z245" s="5">
        <v>1.1999999999999999E-3</v>
      </c>
      <c r="AA245" t="s">
        <v>1164</v>
      </c>
      <c r="AB245" s="5">
        <v>2.2000000000000001E-3</v>
      </c>
      <c r="AC245" t="s">
        <v>1162</v>
      </c>
      <c r="AD245" t="s">
        <v>1210</v>
      </c>
    </row>
    <row r="246" spans="1:30" hidden="1" x14ac:dyDescent="0.55000000000000004">
      <c r="A246">
        <v>4500755483</v>
      </c>
      <c r="B246">
        <v>7</v>
      </c>
      <c r="C246">
        <v>576007</v>
      </c>
      <c r="D246" t="s">
        <v>1160</v>
      </c>
      <c r="E246">
        <v>0.18</v>
      </c>
      <c r="F246">
        <v>14</v>
      </c>
      <c r="G246">
        <v>5860483</v>
      </c>
      <c r="H246">
        <v>141584628</v>
      </c>
      <c r="I246">
        <v>234317</v>
      </c>
      <c r="J246">
        <v>406010</v>
      </c>
      <c r="K246">
        <v>0</v>
      </c>
      <c r="L246">
        <v>207272</v>
      </c>
      <c r="M246">
        <v>551963</v>
      </c>
      <c r="N246">
        <v>9277766</v>
      </c>
      <c r="O246">
        <v>12666</v>
      </c>
      <c r="P246">
        <v>26327</v>
      </c>
      <c r="Q246">
        <v>0</v>
      </c>
      <c r="R246">
        <v>8570</v>
      </c>
      <c r="S246" t="s">
        <v>1161</v>
      </c>
      <c r="T246" s="5">
        <v>1.4E-3</v>
      </c>
      <c r="U246" t="s">
        <v>1162</v>
      </c>
      <c r="V246" s="5">
        <v>3.8999999999999998E-3</v>
      </c>
      <c r="W246" t="s">
        <v>1163</v>
      </c>
      <c r="X246" s="5">
        <v>1.5E-3</v>
      </c>
      <c r="Y246" t="s">
        <v>1162</v>
      </c>
      <c r="Z246" s="5">
        <v>1.1999999999999999E-3</v>
      </c>
      <c r="AA246" t="s">
        <v>1164</v>
      </c>
      <c r="AB246" s="5">
        <v>2.7000000000000001E-3</v>
      </c>
      <c r="AC246" t="s">
        <v>1162</v>
      </c>
      <c r="AD246" t="s">
        <v>1191</v>
      </c>
    </row>
    <row r="247" spans="1:30" hidden="1" x14ac:dyDescent="0.55000000000000004">
      <c r="A247">
        <v>4500803709</v>
      </c>
      <c r="B247">
        <v>14</v>
      </c>
      <c r="C247">
        <v>576007</v>
      </c>
      <c r="D247" t="s">
        <v>1160</v>
      </c>
      <c r="E247">
        <v>0.18</v>
      </c>
      <c r="F247">
        <v>14</v>
      </c>
      <c r="G247">
        <v>5170918</v>
      </c>
      <c r="H247">
        <v>142266266</v>
      </c>
      <c r="I247">
        <v>312485</v>
      </c>
      <c r="J247">
        <v>430730</v>
      </c>
      <c r="K247">
        <v>0</v>
      </c>
      <c r="L247">
        <v>228895</v>
      </c>
      <c r="M247">
        <v>540338</v>
      </c>
      <c r="N247">
        <v>9289498</v>
      </c>
      <c r="O247">
        <v>10990</v>
      </c>
      <c r="P247">
        <v>24902</v>
      </c>
      <c r="Q247">
        <v>0</v>
      </c>
      <c r="R247">
        <v>9418</v>
      </c>
      <c r="S247" t="s">
        <v>1161</v>
      </c>
      <c r="T247" s="5">
        <v>2.0999999999999999E-3</v>
      </c>
      <c r="U247" t="s">
        <v>1162</v>
      </c>
      <c r="V247" s="5">
        <v>3.5999999999999999E-3</v>
      </c>
      <c r="W247" t="s">
        <v>1163</v>
      </c>
      <c r="X247" s="5">
        <v>2.0999999999999999E-3</v>
      </c>
      <c r="Y247" t="s">
        <v>1162</v>
      </c>
      <c r="Z247" s="5">
        <v>1.1000000000000001E-3</v>
      </c>
      <c r="AA247" t="s">
        <v>1164</v>
      </c>
      <c r="AB247" s="5">
        <v>0</v>
      </c>
      <c r="AC247" t="s">
        <v>1162</v>
      </c>
      <c r="AD247" t="s">
        <v>1175</v>
      </c>
    </row>
    <row r="248" spans="1:30" hidden="1" x14ac:dyDescent="0.55000000000000004">
      <c r="A248">
        <v>4500816169</v>
      </c>
      <c r="B248">
        <v>15</v>
      </c>
      <c r="C248">
        <v>576007</v>
      </c>
      <c r="D248" t="s">
        <v>1160</v>
      </c>
      <c r="E248">
        <v>0.18</v>
      </c>
      <c r="F248">
        <v>14</v>
      </c>
      <c r="G248">
        <v>5871267</v>
      </c>
      <c r="H248">
        <v>141573895</v>
      </c>
      <c r="I248">
        <v>268800</v>
      </c>
      <c r="J248">
        <v>427750</v>
      </c>
      <c r="K248">
        <v>0</v>
      </c>
      <c r="L248">
        <v>229732</v>
      </c>
      <c r="M248">
        <v>543030</v>
      </c>
      <c r="N248">
        <v>9284771</v>
      </c>
      <c r="O248">
        <v>7520</v>
      </c>
      <c r="P248">
        <v>27552</v>
      </c>
      <c r="Q248">
        <v>0</v>
      </c>
      <c r="R248">
        <v>11483</v>
      </c>
      <c r="S248" t="s">
        <v>1161</v>
      </c>
      <c r="T248" s="5">
        <v>1.8E-3</v>
      </c>
      <c r="U248" t="s">
        <v>1162</v>
      </c>
      <c r="V248" s="5">
        <v>3.5000000000000001E-3</v>
      </c>
      <c r="W248" t="s">
        <v>1163</v>
      </c>
      <c r="X248" s="5">
        <v>1.8E-3</v>
      </c>
      <c r="Y248" t="s">
        <v>1162</v>
      </c>
      <c r="Z248" s="5">
        <v>6.9999999999999999E-4</v>
      </c>
      <c r="AA248" t="s">
        <v>1164</v>
      </c>
      <c r="AB248" s="5">
        <v>2.8999999999999998E-3</v>
      </c>
      <c r="AC248" t="s">
        <v>1162</v>
      </c>
      <c r="AD248" t="s">
        <v>1201</v>
      </c>
    </row>
    <row r="249" spans="1:30" hidden="1" x14ac:dyDescent="0.55000000000000004">
      <c r="A249">
        <v>4500834390</v>
      </c>
      <c r="B249">
        <v>16</v>
      </c>
      <c r="C249">
        <v>576008</v>
      </c>
      <c r="D249" t="s">
        <v>1160</v>
      </c>
      <c r="E249">
        <v>0.18</v>
      </c>
      <c r="F249">
        <v>14</v>
      </c>
      <c r="G249">
        <v>5212516</v>
      </c>
      <c r="H249">
        <v>142229007</v>
      </c>
      <c r="I249">
        <v>229452</v>
      </c>
      <c r="J249">
        <v>405342</v>
      </c>
      <c r="K249">
        <v>0</v>
      </c>
      <c r="L249">
        <v>217126</v>
      </c>
      <c r="M249">
        <v>499072</v>
      </c>
      <c r="N249">
        <v>9329016</v>
      </c>
      <c r="O249">
        <v>7290</v>
      </c>
      <c r="P249">
        <v>29866</v>
      </c>
      <c r="Q249">
        <v>0</v>
      </c>
      <c r="R249">
        <v>14053</v>
      </c>
      <c r="S249" t="s">
        <v>1161</v>
      </c>
      <c r="T249" s="5">
        <v>1.2999999999999999E-3</v>
      </c>
      <c r="U249" t="s">
        <v>1162</v>
      </c>
      <c r="V249" s="5">
        <v>3.7000000000000002E-3</v>
      </c>
      <c r="W249" t="s">
        <v>1163</v>
      </c>
      <c r="X249" s="5">
        <v>1.5E-3</v>
      </c>
      <c r="Y249" t="s">
        <v>1162</v>
      </c>
      <c r="Z249" s="5">
        <v>6.9999999999999999E-4</v>
      </c>
      <c r="AA249" t="s">
        <v>1164</v>
      </c>
      <c r="AB249" s="5">
        <v>2.7000000000000001E-3</v>
      </c>
      <c r="AC249" t="s">
        <v>1162</v>
      </c>
      <c r="AD249" t="s">
        <v>1194</v>
      </c>
    </row>
    <row r="250" spans="1:30" hidden="1" x14ac:dyDescent="0.55000000000000004">
      <c r="A250">
        <v>4500910098</v>
      </c>
      <c r="B250">
        <v>10</v>
      </c>
      <c r="C250">
        <v>576007</v>
      </c>
      <c r="D250" t="s">
        <v>1160</v>
      </c>
      <c r="E250">
        <v>0.18</v>
      </c>
      <c r="F250">
        <v>14</v>
      </c>
      <c r="G250">
        <v>5135074</v>
      </c>
      <c r="H250">
        <v>142305265</v>
      </c>
      <c r="I250">
        <v>157169</v>
      </c>
      <c r="J250">
        <v>371047</v>
      </c>
      <c r="K250">
        <v>0</v>
      </c>
      <c r="L250">
        <v>210769</v>
      </c>
      <c r="M250">
        <v>535115</v>
      </c>
      <c r="N250">
        <v>9292818</v>
      </c>
      <c r="O250">
        <v>14007</v>
      </c>
      <c r="P250">
        <v>29320</v>
      </c>
      <c r="Q250">
        <v>0</v>
      </c>
      <c r="R250">
        <v>9982</v>
      </c>
      <c r="S250" t="s">
        <v>1161</v>
      </c>
      <c r="T250" s="5">
        <v>5.9999999999999995E-4</v>
      </c>
      <c r="U250" t="s">
        <v>1162</v>
      </c>
      <c r="V250" s="5">
        <v>4.4000000000000003E-3</v>
      </c>
      <c r="W250" t="s">
        <v>1163</v>
      </c>
      <c r="X250" s="5">
        <v>1E-3</v>
      </c>
      <c r="Y250" t="s">
        <v>1162</v>
      </c>
      <c r="Z250" s="5">
        <v>1.4E-3</v>
      </c>
      <c r="AA250" t="s">
        <v>1164</v>
      </c>
      <c r="AB250" s="5">
        <v>2.5000000000000001E-3</v>
      </c>
      <c r="AC250" t="s">
        <v>1162</v>
      </c>
      <c r="AD250" t="s">
        <v>1210</v>
      </c>
    </row>
    <row r="251" spans="1:30" hidden="1" x14ac:dyDescent="0.55000000000000004">
      <c r="A251">
        <v>4500947880</v>
      </c>
      <c r="B251">
        <v>12</v>
      </c>
      <c r="C251">
        <v>576007</v>
      </c>
      <c r="D251" t="s">
        <v>1160</v>
      </c>
      <c r="E251">
        <v>0.18</v>
      </c>
      <c r="F251">
        <v>14</v>
      </c>
      <c r="G251">
        <v>5071479</v>
      </c>
      <c r="H251">
        <v>142371114</v>
      </c>
      <c r="I251">
        <v>303710</v>
      </c>
      <c r="J251">
        <v>434356</v>
      </c>
      <c r="K251">
        <v>0</v>
      </c>
      <c r="L251">
        <v>215083</v>
      </c>
      <c r="M251">
        <v>541322</v>
      </c>
      <c r="N251">
        <v>9288511</v>
      </c>
      <c r="O251">
        <v>9675</v>
      </c>
      <c r="P251">
        <v>29012</v>
      </c>
      <c r="Q251">
        <v>0</v>
      </c>
      <c r="R251">
        <v>14095</v>
      </c>
      <c r="S251" t="s">
        <v>1161</v>
      </c>
      <c r="T251" s="5">
        <v>2E-3</v>
      </c>
      <c r="U251" t="s">
        <v>1162</v>
      </c>
      <c r="V251" s="5">
        <v>3.8999999999999998E-3</v>
      </c>
      <c r="W251" t="s">
        <v>1163</v>
      </c>
      <c r="X251" s="5">
        <v>2E-3</v>
      </c>
      <c r="Y251" t="s">
        <v>1162</v>
      </c>
      <c r="Z251" s="5">
        <v>8.9999999999999998E-4</v>
      </c>
      <c r="AA251" t="s">
        <v>1164</v>
      </c>
      <c r="AB251" s="5">
        <v>0</v>
      </c>
      <c r="AC251" t="s">
        <v>1162</v>
      </c>
      <c r="AD251" t="s">
        <v>1210</v>
      </c>
    </row>
    <row r="252" spans="1:30" hidden="1" x14ac:dyDescent="0.55000000000000004">
      <c r="A252">
        <v>4501062202</v>
      </c>
      <c r="B252">
        <v>9</v>
      </c>
      <c r="C252">
        <v>576007</v>
      </c>
      <c r="D252" t="s">
        <v>1160</v>
      </c>
      <c r="E252">
        <v>0.18</v>
      </c>
      <c r="F252">
        <v>14</v>
      </c>
      <c r="G252">
        <v>4957372</v>
      </c>
      <c r="H252">
        <v>142476432</v>
      </c>
      <c r="I252">
        <v>277631</v>
      </c>
      <c r="J252">
        <v>405455</v>
      </c>
      <c r="K252">
        <v>0</v>
      </c>
      <c r="L252">
        <v>225074</v>
      </c>
      <c r="M252">
        <v>535391</v>
      </c>
      <c r="N252">
        <v>9292587</v>
      </c>
      <c r="O252">
        <v>21849</v>
      </c>
      <c r="P252">
        <v>34572</v>
      </c>
      <c r="Q252">
        <v>0</v>
      </c>
      <c r="R252">
        <v>8665</v>
      </c>
      <c r="S252" t="s">
        <v>1161</v>
      </c>
      <c r="T252" s="5">
        <v>1.6999999999999999E-3</v>
      </c>
      <c r="U252" t="s">
        <v>1162</v>
      </c>
      <c r="V252" s="5">
        <v>5.7000000000000002E-3</v>
      </c>
      <c r="W252" t="s">
        <v>1163</v>
      </c>
      <c r="X252" s="5">
        <v>1.8E-3</v>
      </c>
      <c r="Y252" t="s">
        <v>1162</v>
      </c>
      <c r="Z252" s="5">
        <v>2.2000000000000001E-3</v>
      </c>
      <c r="AA252" t="s">
        <v>1164</v>
      </c>
      <c r="AB252" s="5">
        <v>2.7000000000000001E-3</v>
      </c>
      <c r="AC252" t="s">
        <v>1162</v>
      </c>
      <c r="AD252" t="s">
        <v>1190</v>
      </c>
    </row>
    <row r="253" spans="1:30" hidden="1" x14ac:dyDescent="0.55000000000000004">
      <c r="A253">
        <v>4501068731</v>
      </c>
      <c r="B253">
        <v>5</v>
      </c>
      <c r="C253">
        <v>576007</v>
      </c>
      <c r="D253" t="s">
        <v>1160</v>
      </c>
      <c r="E253">
        <v>0.18</v>
      </c>
      <c r="F253">
        <v>14</v>
      </c>
      <c r="G253">
        <v>5158943</v>
      </c>
      <c r="H253">
        <v>142279478</v>
      </c>
      <c r="I253">
        <v>210923</v>
      </c>
      <c r="J253">
        <v>395700</v>
      </c>
      <c r="K253">
        <v>0</v>
      </c>
      <c r="L253">
        <v>224398</v>
      </c>
      <c r="M253">
        <v>539814</v>
      </c>
      <c r="N253">
        <v>9290015</v>
      </c>
      <c r="O253">
        <v>7737</v>
      </c>
      <c r="P253">
        <v>27680</v>
      </c>
      <c r="Q253">
        <v>0</v>
      </c>
      <c r="R253">
        <v>10391</v>
      </c>
      <c r="S253" t="s">
        <v>1161</v>
      </c>
      <c r="T253" s="5">
        <v>1.1999999999999999E-3</v>
      </c>
      <c r="U253" t="s">
        <v>1162</v>
      </c>
      <c r="V253" s="5">
        <v>3.5999999999999999E-3</v>
      </c>
      <c r="W253" t="s">
        <v>1163</v>
      </c>
      <c r="X253" s="5">
        <v>1.4E-3</v>
      </c>
      <c r="Y253" t="s">
        <v>1162</v>
      </c>
      <c r="Z253" s="5">
        <v>6.9999999999999999E-4</v>
      </c>
      <c r="AA253" t="s">
        <v>1164</v>
      </c>
      <c r="AB253" s="5">
        <v>2.5999999999999999E-3</v>
      </c>
      <c r="AC253" t="s">
        <v>1162</v>
      </c>
      <c r="AD253" t="s">
        <v>1201</v>
      </c>
    </row>
    <row r="254" spans="1:30" x14ac:dyDescent="0.55000000000000004">
      <c r="A254">
        <v>4501170849</v>
      </c>
      <c r="B254">
        <v>17</v>
      </c>
      <c r="C254">
        <v>576008</v>
      </c>
      <c r="D254" t="s">
        <v>1160</v>
      </c>
      <c r="E254">
        <v>0.18</v>
      </c>
      <c r="F254">
        <v>14</v>
      </c>
      <c r="G254">
        <v>4906750</v>
      </c>
      <c r="H254">
        <v>142537553</v>
      </c>
      <c r="I254">
        <v>161787</v>
      </c>
      <c r="J254">
        <v>401301</v>
      </c>
      <c r="K254">
        <v>0</v>
      </c>
      <c r="L254">
        <v>242188</v>
      </c>
      <c r="M254">
        <v>521689</v>
      </c>
      <c r="N254">
        <v>9308073</v>
      </c>
      <c r="O254">
        <v>13334</v>
      </c>
      <c r="P254">
        <v>30746</v>
      </c>
      <c r="Q254">
        <v>0</v>
      </c>
      <c r="R254">
        <v>10514</v>
      </c>
      <c r="S254" t="s">
        <v>1161</v>
      </c>
      <c r="T254" s="5">
        <v>8.9999999999999998E-4</v>
      </c>
      <c r="U254" t="s">
        <v>1162</v>
      </c>
      <c r="V254" s="5">
        <v>4.4000000000000003E-3</v>
      </c>
      <c r="W254" t="s">
        <v>1163</v>
      </c>
      <c r="X254" s="5">
        <v>1E-3</v>
      </c>
      <c r="Y254" t="s">
        <v>1162</v>
      </c>
      <c r="Z254" s="5">
        <v>1.2999999999999999E-3</v>
      </c>
      <c r="AA254" t="s">
        <v>1164</v>
      </c>
      <c r="AB254" s="5">
        <v>2.7000000000000001E-3</v>
      </c>
      <c r="AC254" t="s">
        <v>1162</v>
      </c>
      <c r="AD254" t="s">
        <v>1196</v>
      </c>
    </row>
    <row r="255" spans="1:30" hidden="1" x14ac:dyDescent="0.55000000000000004">
      <c r="A255">
        <v>4501237927</v>
      </c>
      <c r="B255">
        <v>13</v>
      </c>
      <c r="C255">
        <v>576007</v>
      </c>
      <c r="D255" t="s">
        <v>1160</v>
      </c>
      <c r="E255">
        <v>0.18</v>
      </c>
      <c r="F255">
        <v>14</v>
      </c>
      <c r="G255">
        <v>5790589</v>
      </c>
      <c r="H255">
        <v>141650800</v>
      </c>
      <c r="I255">
        <v>293340</v>
      </c>
      <c r="J255">
        <v>420575</v>
      </c>
      <c r="K255">
        <v>0</v>
      </c>
      <c r="L255">
        <v>232814</v>
      </c>
      <c r="M255">
        <v>543825</v>
      </c>
      <c r="N255">
        <v>9286237</v>
      </c>
      <c r="O255">
        <v>10374</v>
      </c>
      <c r="P255">
        <v>27043</v>
      </c>
      <c r="Q255">
        <v>0</v>
      </c>
      <c r="R255">
        <v>10950</v>
      </c>
      <c r="S255" t="s">
        <v>1161</v>
      </c>
      <c r="T255" s="5">
        <v>1.9E-3</v>
      </c>
      <c r="U255" t="s">
        <v>1162</v>
      </c>
      <c r="V255" s="5">
        <v>3.8E-3</v>
      </c>
      <c r="W255" t="s">
        <v>1163</v>
      </c>
      <c r="X255" s="5">
        <v>1.9E-3</v>
      </c>
      <c r="Y255" t="s">
        <v>1162</v>
      </c>
      <c r="Z255" s="5">
        <v>1E-3</v>
      </c>
      <c r="AA255" t="s">
        <v>1164</v>
      </c>
      <c r="AB255" s="5">
        <v>2.8E-3</v>
      </c>
      <c r="AC255" t="s">
        <v>1162</v>
      </c>
      <c r="AD255" t="s">
        <v>1206</v>
      </c>
    </row>
    <row r="256" spans="1:30" hidden="1" x14ac:dyDescent="0.55000000000000004">
      <c r="A256">
        <v>4501253314</v>
      </c>
      <c r="B256">
        <v>3</v>
      </c>
      <c r="C256">
        <v>576007</v>
      </c>
      <c r="D256" t="s">
        <v>1160</v>
      </c>
      <c r="E256">
        <v>0.18</v>
      </c>
      <c r="F256">
        <v>14</v>
      </c>
      <c r="G256">
        <v>5624605</v>
      </c>
      <c r="H256">
        <v>141808724</v>
      </c>
      <c r="I256">
        <v>277645</v>
      </c>
      <c r="J256">
        <v>445949</v>
      </c>
      <c r="K256">
        <v>0</v>
      </c>
      <c r="L256">
        <v>239589</v>
      </c>
      <c r="M256">
        <v>506300</v>
      </c>
      <c r="N256">
        <v>9323509</v>
      </c>
      <c r="O256">
        <v>11767</v>
      </c>
      <c r="P256">
        <v>27848</v>
      </c>
      <c r="Q256">
        <v>0</v>
      </c>
      <c r="R256">
        <v>10453</v>
      </c>
      <c r="S256" t="s">
        <v>1161</v>
      </c>
      <c r="T256" s="5">
        <v>1.9E-3</v>
      </c>
      <c r="U256" t="s">
        <v>1162</v>
      </c>
      <c r="V256" s="5">
        <v>4.0000000000000001E-3</v>
      </c>
      <c r="W256" t="s">
        <v>1163</v>
      </c>
      <c r="X256" s="5">
        <v>1.8E-3</v>
      </c>
      <c r="Y256" t="s">
        <v>1162</v>
      </c>
      <c r="Z256" s="5">
        <v>1.1000000000000001E-3</v>
      </c>
      <c r="AA256" t="s">
        <v>1164</v>
      </c>
      <c r="AB256" s="5">
        <v>1E-4</v>
      </c>
      <c r="AC256" t="s">
        <v>1162</v>
      </c>
      <c r="AD256" t="s">
        <v>1201</v>
      </c>
    </row>
    <row r="257" spans="1:30" hidden="1" x14ac:dyDescent="0.55000000000000004">
      <c r="A257">
        <v>4800425059</v>
      </c>
      <c r="B257">
        <v>8</v>
      </c>
      <c r="C257">
        <v>614407</v>
      </c>
      <c r="D257" t="s">
        <v>1160</v>
      </c>
      <c r="E257">
        <v>0.18</v>
      </c>
      <c r="F257">
        <v>15</v>
      </c>
      <c r="G257">
        <v>5803954</v>
      </c>
      <c r="H257">
        <v>151466895</v>
      </c>
      <c r="I257">
        <v>153580</v>
      </c>
      <c r="J257">
        <v>411291</v>
      </c>
      <c r="K257">
        <v>0</v>
      </c>
      <c r="L257">
        <v>246557</v>
      </c>
      <c r="M257">
        <v>539891</v>
      </c>
      <c r="N257">
        <v>9289698</v>
      </c>
      <c r="O257">
        <v>7828</v>
      </c>
      <c r="P257">
        <v>30105</v>
      </c>
      <c r="Q257">
        <v>0</v>
      </c>
      <c r="R257">
        <v>12132</v>
      </c>
      <c r="S257" t="s">
        <v>1161</v>
      </c>
      <c r="T257" s="5">
        <v>8.0000000000000004E-4</v>
      </c>
      <c r="U257" t="s">
        <v>1162</v>
      </c>
      <c r="V257" s="5">
        <v>3.8E-3</v>
      </c>
      <c r="W257" t="s">
        <v>1163</v>
      </c>
      <c r="X257" s="5">
        <v>8.9999999999999998E-4</v>
      </c>
      <c r="Y257" t="s">
        <v>1162</v>
      </c>
      <c r="Z257" s="5">
        <v>6.9999999999999999E-4</v>
      </c>
      <c r="AA257" t="s">
        <v>1164</v>
      </c>
      <c r="AB257" s="5">
        <v>2.5999999999999999E-3</v>
      </c>
      <c r="AC257" t="s">
        <v>1162</v>
      </c>
      <c r="AD257" t="s">
        <v>1194</v>
      </c>
    </row>
    <row r="258" spans="1:30" hidden="1" x14ac:dyDescent="0.55000000000000004">
      <c r="A258">
        <v>4800543023</v>
      </c>
      <c r="B258">
        <v>11</v>
      </c>
      <c r="C258">
        <v>614407</v>
      </c>
      <c r="D258" t="s">
        <v>1160</v>
      </c>
      <c r="E258">
        <v>0.18</v>
      </c>
      <c r="F258">
        <v>15</v>
      </c>
      <c r="G258">
        <v>5780952</v>
      </c>
      <c r="H258">
        <v>151486903</v>
      </c>
      <c r="I258">
        <v>185971</v>
      </c>
      <c r="J258">
        <v>405096</v>
      </c>
      <c r="K258">
        <v>0</v>
      </c>
      <c r="L258">
        <v>233546</v>
      </c>
      <c r="M258">
        <v>541394</v>
      </c>
      <c r="N258">
        <v>9287837</v>
      </c>
      <c r="O258">
        <v>13559</v>
      </c>
      <c r="P258">
        <v>28640</v>
      </c>
      <c r="Q258">
        <v>0</v>
      </c>
      <c r="R258">
        <v>9648</v>
      </c>
      <c r="S258" t="s">
        <v>1161</v>
      </c>
      <c r="T258" s="5">
        <v>1E-3</v>
      </c>
      <c r="U258" t="s">
        <v>1162</v>
      </c>
      <c r="V258" s="5">
        <v>4.1999999999999997E-3</v>
      </c>
      <c r="W258" t="s">
        <v>1163</v>
      </c>
      <c r="X258" s="5">
        <v>1.1000000000000001E-3</v>
      </c>
      <c r="Y258" t="s">
        <v>1162</v>
      </c>
      <c r="Z258" s="5">
        <v>1.2999999999999999E-3</v>
      </c>
      <c r="AA258" t="s">
        <v>1164</v>
      </c>
      <c r="AB258" s="5">
        <v>2.5000000000000001E-3</v>
      </c>
      <c r="AC258" t="s">
        <v>1162</v>
      </c>
      <c r="AD258" t="s">
        <v>1210</v>
      </c>
    </row>
    <row r="259" spans="1:30" hidden="1" x14ac:dyDescent="0.55000000000000004">
      <c r="A259">
        <v>4800588679</v>
      </c>
      <c r="B259">
        <v>2</v>
      </c>
      <c r="C259">
        <v>614407</v>
      </c>
      <c r="D259" t="s">
        <v>1160</v>
      </c>
      <c r="E259">
        <v>0.18</v>
      </c>
      <c r="F259">
        <v>15</v>
      </c>
      <c r="G259">
        <v>5982784</v>
      </c>
      <c r="H259">
        <v>151283939</v>
      </c>
      <c r="I259">
        <v>281865</v>
      </c>
      <c r="J259">
        <v>422872</v>
      </c>
      <c r="K259">
        <v>0</v>
      </c>
      <c r="L259">
        <v>209110</v>
      </c>
      <c r="M259">
        <v>571811</v>
      </c>
      <c r="N259">
        <v>9255806</v>
      </c>
      <c r="O259">
        <v>12426</v>
      </c>
      <c r="P259">
        <v>26616</v>
      </c>
      <c r="Q259">
        <v>0</v>
      </c>
      <c r="R259">
        <v>8397</v>
      </c>
      <c r="S259" t="s">
        <v>1161</v>
      </c>
      <c r="T259" s="5">
        <v>1.6999999999999999E-3</v>
      </c>
      <c r="U259" t="s">
        <v>1162</v>
      </c>
      <c r="V259" s="5">
        <v>3.8999999999999998E-3</v>
      </c>
      <c r="W259" t="s">
        <v>1163</v>
      </c>
      <c r="X259" s="5">
        <v>1.6999999999999999E-3</v>
      </c>
      <c r="Y259" t="s">
        <v>1162</v>
      </c>
      <c r="Z259" s="5">
        <v>1.1999999999999999E-3</v>
      </c>
      <c r="AA259" t="s">
        <v>1164</v>
      </c>
      <c r="AB259" s="5">
        <v>2.5999999999999999E-3</v>
      </c>
      <c r="AC259" t="s">
        <v>1162</v>
      </c>
      <c r="AD259" t="s">
        <v>1206</v>
      </c>
    </row>
    <row r="260" spans="1:30" hidden="1" x14ac:dyDescent="0.55000000000000004">
      <c r="A260">
        <v>4800603100</v>
      </c>
      <c r="B260">
        <v>6</v>
      </c>
      <c r="C260">
        <v>614407</v>
      </c>
      <c r="D260" t="s">
        <v>1160</v>
      </c>
      <c r="E260">
        <v>0.18</v>
      </c>
      <c r="F260">
        <v>15</v>
      </c>
      <c r="G260">
        <v>6414932</v>
      </c>
      <c r="H260">
        <v>150861903</v>
      </c>
      <c r="I260">
        <v>240407</v>
      </c>
      <c r="J260">
        <v>420328</v>
      </c>
      <c r="K260">
        <v>0</v>
      </c>
      <c r="L260">
        <v>209084</v>
      </c>
      <c r="M260">
        <v>561858</v>
      </c>
      <c r="N260">
        <v>9267716</v>
      </c>
      <c r="O260">
        <v>9695</v>
      </c>
      <c r="P260">
        <v>28464</v>
      </c>
      <c r="Q260">
        <v>0</v>
      </c>
      <c r="R260">
        <v>10074</v>
      </c>
      <c r="S260" t="s">
        <v>1161</v>
      </c>
      <c r="T260" s="5">
        <v>1.4E-3</v>
      </c>
      <c r="U260" t="s">
        <v>1162</v>
      </c>
      <c r="V260" s="5">
        <v>3.8E-3</v>
      </c>
      <c r="W260" t="s">
        <v>1163</v>
      </c>
      <c r="X260" s="5">
        <v>1.5E-3</v>
      </c>
      <c r="Y260" t="s">
        <v>1162</v>
      </c>
      <c r="Z260" s="5">
        <v>8.9999999999999998E-4</v>
      </c>
      <c r="AA260" t="s">
        <v>1164</v>
      </c>
      <c r="AB260" s="5">
        <v>2.5999999999999999E-3</v>
      </c>
      <c r="AC260" t="s">
        <v>1162</v>
      </c>
      <c r="AD260" t="s">
        <v>1201</v>
      </c>
    </row>
    <row r="261" spans="1:30" hidden="1" x14ac:dyDescent="0.55000000000000004">
      <c r="A261">
        <v>4800701223</v>
      </c>
      <c r="B261">
        <v>4</v>
      </c>
      <c r="C261">
        <v>614407</v>
      </c>
      <c r="D261" t="s">
        <v>1160</v>
      </c>
      <c r="E261">
        <v>0.18</v>
      </c>
      <c r="F261">
        <v>15</v>
      </c>
      <c r="G261">
        <v>4885063</v>
      </c>
      <c r="H261">
        <v>152383703</v>
      </c>
      <c r="I261">
        <v>230896</v>
      </c>
      <c r="J261">
        <v>427278</v>
      </c>
      <c r="K261">
        <v>0</v>
      </c>
      <c r="L261">
        <v>237304</v>
      </c>
      <c r="M261">
        <v>551678</v>
      </c>
      <c r="N261">
        <v>9276079</v>
      </c>
      <c r="O261">
        <v>16477</v>
      </c>
      <c r="P261">
        <v>40357</v>
      </c>
      <c r="Q261">
        <v>0</v>
      </c>
      <c r="R261">
        <v>15839</v>
      </c>
      <c r="S261" t="s">
        <v>1161</v>
      </c>
      <c r="T261" s="5">
        <v>1.4E-3</v>
      </c>
      <c r="U261" t="s">
        <v>1162</v>
      </c>
      <c r="V261" s="5">
        <v>5.7000000000000002E-3</v>
      </c>
      <c r="W261" t="s">
        <v>1163</v>
      </c>
      <c r="X261" s="5">
        <v>1.4E-3</v>
      </c>
      <c r="Y261" t="s">
        <v>1162</v>
      </c>
      <c r="Z261" s="5">
        <v>1.6000000000000001E-3</v>
      </c>
      <c r="AA261" t="s">
        <v>1164</v>
      </c>
      <c r="AB261" s="5">
        <v>2.7000000000000001E-3</v>
      </c>
      <c r="AC261" t="s">
        <v>1162</v>
      </c>
      <c r="AD261" t="s">
        <v>1205</v>
      </c>
    </row>
    <row r="262" spans="1:30" hidden="1" x14ac:dyDescent="0.55000000000000004">
      <c r="A262">
        <v>4800734655</v>
      </c>
      <c r="B262">
        <v>1</v>
      </c>
      <c r="C262">
        <v>614407</v>
      </c>
      <c r="D262" t="s">
        <v>1160</v>
      </c>
      <c r="E262">
        <v>0.18</v>
      </c>
      <c r="F262">
        <v>15</v>
      </c>
      <c r="G262">
        <v>5383663</v>
      </c>
      <c r="H262">
        <v>151882543</v>
      </c>
      <c r="I262">
        <v>199461</v>
      </c>
      <c r="J262">
        <v>360275</v>
      </c>
      <c r="K262">
        <v>0</v>
      </c>
      <c r="L262">
        <v>174538</v>
      </c>
      <c r="M262">
        <v>521295</v>
      </c>
      <c r="N262">
        <v>9308209</v>
      </c>
      <c r="O262">
        <v>12713</v>
      </c>
      <c r="P262">
        <v>26397</v>
      </c>
      <c r="Q262">
        <v>0</v>
      </c>
      <c r="R262">
        <v>7753</v>
      </c>
      <c r="S262" t="s">
        <v>1161</v>
      </c>
      <c r="T262" s="5">
        <v>8.0000000000000004E-4</v>
      </c>
      <c r="U262" t="s">
        <v>1162</v>
      </c>
      <c r="V262" s="5">
        <v>3.8999999999999998E-3</v>
      </c>
      <c r="W262" t="s">
        <v>1163</v>
      </c>
      <c r="X262" s="5">
        <v>1.1999999999999999E-3</v>
      </c>
      <c r="Y262" t="s">
        <v>1162</v>
      </c>
      <c r="Z262" s="5">
        <v>1.1999999999999999E-3</v>
      </c>
      <c r="AA262" t="s">
        <v>1164</v>
      </c>
      <c r="AB262" s="5">
        <v>2.2000000000000001E-3</v>
      </c>
      <c r="AC262" t="s">
        <v>1162</v>
      </c>
      <c r="AD262" t="s">
        <v>1191</v>
      </c>
    </row>
    <row r="263" spans="1:30" hidden="1" x14ac:dyDescent="0.55000000000000004">
      <c r="A263">
        <v>4800754234</v>
      </c>
      <c r="B263">
        <v>7</v>
      </c>
      <c r="C263">
        <v>614407</v>
      </c>
      <c r="D263" t="s">
        <v>1160</v>
      </c>
      <c r="E263">
        <v>0.18</v>
      </c>
      <c r="F263">
        <v>15</v>
      </c>
      <c r="G263">
        <v>6436286</v>
      </c>
      <c r="H263">
        <v>150838511</v>
      </c>
      <c r="I263">
        <v>247559</v>
      </c>
      <c r="J263">
        <v>434717</v>
      </c>
      <c r="K263">
        <v>0</v>
      </c>
      <c r="L263">
        <v>215501</v>
      </c>
      <c r="M263">
        <v>575800</v>
      </c>
      <c r="N263">
        <v>9253883</v>
      </c>
      <c r="O263">
        <v>13242</v>
      </c>
      <c r="P263">
        <v>28707</v>
      </c>
      <c r="Q263">
        <v>0</v>
      </c>
      <c r="R263">
        <v>8229</v>
      </c>
      <c r="S263" t="s">
        <v>1161</v>
      </c>
      <c r="T263" s="5">
        <v>1.6000000000000001E-3</v>
      </c>
      <c r="U263" t="s">
        <v>1162</v>
      </c>
      <c r="V263" s="5">
        <v>4.1999999999999997E-3</v>
      </c>
      <c r="W263" t="s">
        <v>1163</v>
      </c>
      <c r="X263" s="5">
        <v>1.5E-3</v>
      </c>
      <c r="Y263" t="s">
        <v>1162</v>
      </c>
      <c r="Z263" s="5">
        <v>1.2999999999999999E-3</v>
      </c>
      <c r="AA263" t="s">
        <v>1164</v>
      </c>
      <c r="AB263" s="5">
        <v>0</v>
      </c>
      <c r="AC263" t="s">
        <v>1162</v>
      </c>
      <c r="AD263" t="s">
        <v>1210</v>
      </c>
    </row>
    <row r="264" spans="1:30" hidden="1" x14ac:dyDescent="0.55000000000000004">
      <c r="A264">
        <v>4800802872</v>
      </c>
      <c r="B264">
        <v>14</v>
      </c>
      <c r="C264">
        <v>614407</v>
      </c>
      <c r="D264" t="s">
        <v>1160</v>
      </c>
      <c r="E264">
        <v>0.18</v>
      </c>
      <c r="F264">
        <v>15</v>
      </c>
      <c r="G264">
        <v>5758376</v>
      </c>
      <c r="H264">
        <v>151506369</v>
      </c>
      <c r="I264">
        <v>324591</v>
      </c>
      <c r="J264">
        <v>467375</v>
      </c>
      <c r="K264">
        <v>0</v>
      </c>
      <c r="L264">
        <v>239050</v>
      </c>
      <c r="M264">
        <v>587455</v>
      </c>
      <c r="N264">
        <v>9240103</v>
      </c>
      <c r="O264">
        <v>12106</v>
      </c>
      <c r="P264">
        <v>36645</v>
      </c>
      <c r="Q264">
        <v>0</v>
      </c>
      <c r="R264">
        <v>10155</v>
      </c>
      <c r="S264" t="s">
        <v>1161</v>
      </c>
      <c r="T264" s="5">
        <v>2.3E-3</v>
      </c>
      <c r="U264" t="s">
        <v>1162</v>
      </c>
      <c r="V264" s="5">
        <v>4.8999999999999998E-3</v>
      </c>
      <c r="W264" t="s">
        <v>1163</v>
      </c>
      <c r="X264" s="5">
        <v>2E-3</v>
      </c>
      <c r="Y264" t="s">
        <v>1162</v>
      </c>
      <c r="Z264" s="5">
        <v>1.1999999999999999E-3</v>
      </c>
      <c r="AA264" t="s">
        <v>1164</v>
      </c>
      <c r="AB264" s="5">
        <v>2.0000000000000001E-4</v>
      </c>
      <c r="AC264" t="s">
        <v>1162</v>
      </c>
      <c r="AD264" t="s">
        <v>1188</v>
      </c>
    </row>
    <row r="265" spans="1:30" hidden="1" x14ac:dyDescent="0.55000000000000004">
      <c r="A265">
        <v>4800815321</v>
      </c>
      <c r="B265">
        <v>15</v>
      </c>
      <c r="C265">
        <v>614407</v>
      </c>
      <c r="D265" t="s">
        <v>1160</v>
      </c>
      <c r="E265">
        <v>0.18</v>
      </c>
      <c r="F265">
        <v>15</v>
      </c>
      <c r="G265">
        <v>6422020</v>
      </c>
      <c r="H265">
        <v>150852910</v>
      </c>
      <c r="I265">
        <v>280225</v>
      </c>
      <c r="J265">
        <v>457752</v>
      </c>
      <c r="K265">
        <v>0</v>
      </c>
      <c r="L265">
        <v>243472</v>
      </c>
      <c r="M265">
        <v>550750</v>
      </c>
      <c r="N265">
        <v>9279015</v>
      </c>
      <c r="O265">
        <v>11425</v>
      </c>
      <c r="P265">
        <v>30002</v>
      </c>
      <c r="Q265">
        <v>0</v>
      </c>
      <c r="R265">
        <v>13740</v>
      </c>
      <c r="S265" t="s">
        <v>1161</v>
      </c>
      <c r="T265" s="5">
        <v>1.9E-3</v>
      </c>
      <c r="U265" t="s">
        <v>1162</v>
      </c>
      <c r="V265" s="5">
        <v>4.1999999999999997E-3</v>
      </c>
      <c r="W265" t="s">
        <v>1163</v>
      </c>
      <c r="X265" s="5">
        <v>1.6999999999999999E-3</v>
      </c>
      <c r="Y265" t="s">
        <v>1162</v>
      </c>
      <c r="Z265" s="5">
        <v>1.1000000000000001E-3</v>
      </c>
      <c r="AA265" t="s">
        <v>1164</v>
      </c>
      <c r="AB265" s="5">
        <v>1E-4</v>
      </c>
      <c r="AC265" t="s">
        <v>1162</v>
      </c>
      <c r="AD265" t="s">
        <v>1194</v>
      </c>
    </row>
    <row r="266" spans="1:30" hidden="1" x14ac:dyDescent="0.55000000000000004">
      <c r="A266">
        <v>4800833531</v>
      </c>
      <c r="B266">
        <v>16</v>
      </c>
      <c r="C266">
        <v>614408</v>
      </c>
      <c r="D266" t="s">
        <v>1160</v>
      </c>
      <c r="E266">
        <v>0.18</v>
      </c>
      <c r="F266">
        <v>15</v>
      </c>
      <c r="G266">
        <v>5736711</v>
      </c>
      <c r="H266">
        <v>151534588</v>
      </c>
      <c r="I266">
        <v>241594</v>
      </c>
      <c r="J266">
        <v>439504</v>
      </c>
      <c r="K266">
        <v>0</v>
      </c>
      <c r="L266">
        <v>232591</v>
      </c>
      <c r="M266">
        <v>524192</v>
      </c>
      <c r="N266">
        <v>9305581</v>
      </c>
      <c r="O266">
        <v>12142</v>
      </c>
      <c r="P266">
        <v>34162</v>
      </c>
      <c r="Q266">
        <v>0</v>
      </c>
      <c r="R266">
        <v>15465</v>
      </c>
      <c r="S266" t="s">
        <v>1161</v>
      </c>
      <c r="T266" s="5">
        <v>1.5E-3</v>
      </c>
      <c r="U266" t="s">
        <v>1162</v>
      </c>
      <c r="V266" s="5">
        <v>4.7000000000000002E-3</v>
      </c>
      <c r="W266" t="s">
        <v>1163</v>
      </c>
      <c r="X266" s="5">
        <v>1.5E-3</v>
      </c>
      <c r="Y266" t="s">
        <v>1162</v>
      </c>
      <c r="Z266" s="5">
        <v>1.1999999999999999E-3</v>
      </c>
      <c r="AA266" t="s">
        <v>1164</v>
      </c>
      <c r="AB266" s="5">
        <v>0</v>
      </c>
      <c r="AC266" t="s">
        <v>1162</v>
      </c>
      <c r="AD266" t="s">
        <v>1204</v>
      </c>
    </row>
    <row r="267" spans="1:30" hidden="1" x14ac:dyDescent="0.55000000000000004">
      <c r="A267">
        <v>4800908945</v>
      </c>
      <c r="B267">
        <v>10</v>
      </c>
      <c r="C267">
        <v>614407</v>
      </c>
      <c r="D267" t="s">
        <v>1160</v>
      </c>
      <c r="E267">
        <v>0.18</v>
      </c>
      <c r="F267">
        <v>15</v>
      </c>
      <c r="G267">
        <v>5669242</v>
      </c>
      <c r="H267">
        <v>151598798</v>
      </c>
      <c r="I267">
        <v>169548</v>
      </c>
      <c r="J267">
        <v>398377</v>
      </c>
      <c r="K267">
        <v>0</v>
      </c>
      <c r="L267">
        <v>219491</v>
      </c>
      <c r="M267">
        <v>534165</v>
      </c>
      <c r="N267">
        <v>9293533</v>
      </c>
      <c r="O267">
        <v>12379</v>
      </c>
      <c r="P267">
        <v>27330</v>
      </c>
      <c r="Q267">
        <v>0</v>
      </c>
      <c r="R267">
        <v>8722</v>
      </c>
      <c r="S267" t="s">
        <v>1161</v>
      </c>
      <c r="T267" s="5">
        <v>8.0000000000000004E-4</v>
      </c>
      <c r="U267" t="s">
        <v>1162</v>
      </c>
      <c r="V267" s="5">
        <v>4.0000000000000001E-3</v>
      </c>
      <c r="W267" t="s">
        <v>1163</v>
      </c>
      <c r="X267" s="5">
        <v>1E-3</v>
      </c>
      <c r="Y267" t="s">
        <v>1162</v>
      </c>
      <c r="Z267" s="5">
        <v>1.1999999999999999E-3</v>
      </c>
      <c r="AA267" t="s">
        <v>1164</v>
      </c>
      <c r="AB267" s="5">
        <v>2.5000000000000001E-3</v>
      </c>
      <c r="AC267" t="s">
        <v>1162</v>
      </c>
      <c r="AD267" t="s">
        <v>1206</v>
      </c>
    </row>
    <row r="268" spans="1:30" hidden="1" x14ac:dyDescent="0.55000000000000004">
      <c r="A268">
        <v>4800947107</v>
      </c>
      <c r="B268">
        <v>12</v>
      </c>
      <c r="C268">
        <v>614407</v>
      </c>
      <c r="D268" t="s">
        <v>1160</v>
      </c>
      <c r="E268">
        <v>0.18</v>
      </c>
      <c r="F268">
        <v>15</v>
      </c>
      <c r="G268">
        <v>5663596</v>
      </c>
      <c r="H268">
        <v>151606642</v>
      </c>
      <c r="I268">
        <v>319898</v>
      </c>
      <c r="J268">
        <v>475045</v>
      </c>
      <c r="K268">
        <v>0</v>
      </c>
      <c r="L268">
        <v>230408</v>
      </c>
      <c r="M268">
        <v>592114</v>
      </c>
      <c r="N268">
        <v>9235528</v>
      </c>
      <c r="O268">
        <v>16188</v>
      </c>
      <c r="P268">
        <v>40689</v>
      </c>
      <c r="Q268">
        <v>0</v>
      </c>
      <c r="R268">
        <v>15325</v>
      </c>
      <c r="S268" t="s">
        <v>1161</v>
      </c>
      <c r="T268" s="5">
        <v>2.3E-3</v>
      </c>
      <c r="U268" t="s">
        <v>1162</v>
      </c>
      <c r="V268" s="5">
        <v>5.7000000000000002E-3</v>
      </c>
      <c r="W268" t="s">
        <v>1163</v>
      </c>
      <c r="X268" s="5">
        <v>2E-3</v>
      </c>
      <c r="Y268" t="s">
        <v>1162</v>
      </c>
      <c r="Z268" s="5">
        <v>1.6000000000000001E-3</v>
      </c>
      <c r="AA268" t="s">
        <v>1164</v>
      </c>
      <c r="AB268" s="5">
        <v>2.0000000000000001E-4</v>
      </c>
      <c r="AC268" t="s">
        <v>1162</v>
      </c>
      <c r="AD268" t="s">
        <v>1205</v>
      </c>
    </row>
    <row r="269" spans="1:30" hidden="1" x14ac:dyDescent="0.55000000000000004">
      <c r="A269">
        <v>4801060867</v>
      </c>
      <c r="B269">
        <v>9</v>
      </c>
      <c r="C269">
        <v>614407</v>
      </c>
      <c r="D269" t="s">
        <v>1160</v>
      </c>
      <c r="E269">
        <v>0.18</v>
      </c>
      <c r="F269">
        <v>15</v>
      </c>
      <c r="G269">
        <v>5455112</v>
      </c>
      <c r="H269">
        <v>151806406</v>
      </c>
      <c r="I269">
        <v>287307</v>
      </c>
      <c r="J269">
        <v>431025</v>
      </c>
      <c r="K269">
        <v>0</v>
      </c>
      <c r="L269">
        <v>236747</v>
      </c>
      <c r="M269">
        <v>497737</v>
      </c>
      <c r="N269">
        <v>9329974</v>
      </c>
      <c r="O269">
        <v>9676</v>
      </c>
      <c r="P269">
        <v>25570</v>
      </c>
      <c r="Q269">
        <v>0</v>
      </c>
      <c r="R269">
        <v>11673</v>
      </c>
      <c r="S269" t="s">
        <v>1161</v>
      </c>
      <c r="T269" s="5">
        <v>1.8E-3</v>
      </c>
      <c r="U269" t="s">
        <v>1162</v>
      </c>
      <c r="V269" s="5">
        <v>3.5000000000000001E-3</v>
      </c>
      <c r="W269" t="s">
        <v>1163</v>
      </c>
      <c r="X269" s="5">
        <v>1.8E-3</v>
      </c>
      <c r="Y269" t="s">
        <v>1162</v>
      </c>
      <c r="Z269" s="5">
        <v>8.9999999999999998E-4</v>
      </c>
      <c r="AA269" t="s">
        <v>1164</v>
      </c>
      <c r="AB269" s="5">
        <v>0</v>
      </c>
      <c r="AC269" t="s">
        <v>1162</v>
      </c>
      <c r="AD269" t="s">
        <v>1191</v>
      </c>
    </row>
    <row r="270" spans="1:30" hidden="1" x14ac:dyDescent="0.55000000000000004">
      <c r="A270">
        <v>4801067975</v>
      </c>
      <c r="B270">
        <v>5</v>
      </c>
      <c r="C270">
        <v>614407</v>
      </c>
      <c r="D270" t="s">
        <v>1160</v>
      </c>
      <c r="E270">
        <v>0.18</v>
      </c>
      <c r="F270">
        <v>15</v>
      </c>
      <c r="G270">
        <v>5733641</v>
      </c>
      <c r="H270">
        <v>151534566</v>
      </c>
      <c r="I270">
        <v>224381</v>
      </c>
      <c r="J270">
        <v>429273</v>
      </c>
      <c r="K270">
        <v>0</v>
      </c>
      <c r="L270">
        <v>237232</v>
      </c>
      <c r="M270">
        <v>574695</v>
      </c>
      <c r="N270">
        <v>9255088</v>
      </c>
      <c r="O270">
        <v>13458</v>
      </c>
      <c r="P270">
        <v>33573</v>
      </c>
      <c r="Q270">
        <v>0</v>
      </c>
      <c r="R270">
        <v>12834</v>
      </c>
      <c r="S270" t="s">
        <v>1161</v>
      </c>
      <c r="T270" s="5">
        <v>1.4E-3</v>
      </c>
      <c r="U270" t="s">
        <v>1162</v>
      </c>
      <c r="V270" s="5">
        <v>4.7000000000000002E-3</v>
      </c>
      <c r="W270" t="s">
        <v>1163</v>
      </c>
      <c r="X270" s="5">
        <v>1.4E-3</v>
      </c>
      <c r="Y270" t="s">
        <v>1162</v>
      </c>
      <c r="Z270" s="5">
        <v>1.2999999999999999E-3</v>
      </c>
      <c r="AA270" t="s">
        <v>1164</v>
      </c>
      <c r="AB270" s="5">
        <v>2.7000000000000001E-3</v>
      </c>
      <c r="AC270" t="s">
        <v>1162</v>
      </c>
      <c r="AD270" t="s">
        <v>1204</v>
      </c>
    </row>
    <row r="271" spans="1:30" x14ac:dyDescent="0.55000000000000004">
      <c r="A271">
        <v>4801169423</v>
      </c>
      <c r="B271">
        <v>17</v>
      </c>
      <c r="C271">
        <v>614408</v>
      </c>
      <c r="D271" t="s">
        <v>1160</v>
      </c>
      <c r="E271">
        <v>0.18</v>
      </c>
      <c r="F271">
        <v>15</v>
      </c>
      <c r="G271">
        <v>5414655</v>
      </c>
      <c r="H271">
        <v>151857548</v>
      </c>
      <c r="I271">
        <v>172233</v>
      </c>
      <c r="J271">
        <v>427712</v>
      </c>
      <c r="K271">
        <v>0</v>
      </c>
      <c r="L271">
        <v>250858</v>
      </c>
      <c r="M271">
        <v>507902</v>
      </c>
      <c r="N271">
        <v>9319995</v>
      </c>
      <c r="O271">
        <v>10446</v>
      </c>
      <c r="P271">
        <v>26411</v>
      </c>
      <c r="Q271">
        <v>0</v>
      </c>
      <c r="R271">
        <v>8670</v>
      </c>
      <c r="S271" t="s">
        <v>1161</v>
      </c>
      <c r="T271" s="5">
        <v>1E-3</v>
      </c>
      <c r="U271" t="s">
        <v>1162</v>
      </c>
      <c r="V271" s="5">
        <v>3.7000000000000002E-3</v>
      </c>
      <c r="W271" t="s">
        <v>1163</v>
      </c>
      <c r="X271" s="5">
        <v>1E-3</v>
      </c>
      <c r="Y271" t="s">
        <v>1162</v>
      </c>
      <c r="Z271" s="5">
        <v>1E-3</v>
      </c>
      <c r="AA271" t="s">
        <v>1164</v>
      </c>
      <c r="AB271" s="5">
        <v>2.7000000000000001E-3</v>
      </c>
      <c r="AC271" t="s">
        <v>1162</v>
      </c>
      <c r="AD271" t="s">
        <v>1191</v>
      </c>
    </row>
    <row r="272" spans="1:30" hidden="1" x14ac:dyDescent="0.55000000000000004">
      <c r="A272">
        <v>4801236353</v>
      </c>
      <c r="B272">
        <v>13</v>
      </c>
      <c r="C272">
        <v>614407</v>
      </c>
      <c r="D272" t="s">
        <v>1160</v>
      </c>
      <c r="E272">
        <v>0.18</v>
      </c>
      <c r="F272">
        <v>15</v>
      </c>
      <c r="G272">
        <v>6338558</v>
      </c>
      <c r="H272">
        <v>150932627</v>
      </c>
      <c r="I272">
        <v>303638</v>
      </c>
      <c r="J272">
        <v>445112</v>
      </c>
      <c r="K272">
        <v>0</v>
      </c>
      <c r="L272">
        <v>240480</v>
      </c>
      <c r="M272">
        <v>547966</v>
      </c>
      <c r="N272">
        <v>9281827</v>
      </c>
      <c r="O272">
        <v>10298</v>
      </c>
      <c r="P272">
        <v>24537</v>
      </c>
      <c r="Q272">
        <v>0</v>
      </c>
      <c r="R272">
        <v>7666</v>
      </c>
      <c r="S272" t="s">
        <v>1161</v>
      </c>
      <c r="T272" s="5">
        <v>2E-3</v>
      </c>
      <c r="U272" t="s">
        <v>1162</v>
      </c>
      <c r="V272" s="5">
        <v>3.5000000000000001E-3</v>
      </c>
      <c r="W272" t="s">
        <v>1163</v>
      </c>
      <c r="X272" s="5">
        <v>1.9E-3</v>
      </c>
      <c r="Y272" t="s">
        <v>1162</v>
      </c>
      <c r="Z272" s="5">
        <v>1E-3</v>
      </c>
      <c r="AA272" t="s">
        <v>1164</v>
      </c>
      <c r="AB272" s="5">
        <v>0</v>
      </c>
      <c r="AC272" t="s">
        <v>1162</v>
      </c>
      <c r="AD272" t="s">
        <v>1176</v>
      </c>
    </row>
    <row r="273" spans="1:30" hidden="1" x14ac:dyDescent="0.55000000000000004">
      <c r="A273">
        <v>4801251326</v>
      </c>
      <c r="B273">
        <v>3</v>
      </c>
      <c r="C273">
        <v>614407</v>
      </c>
      <c r="D273" t="s">
        <v>1160</v>
      </c>
      <c r="E273">
        <v>0.18</v>
      </c>
      <c r="F273">
        <v>15</v>
      </c>
      <c r="G273">
        <v>6122040</v>
      </c>
      <c r="H273">
        <v>151140849</v>
      </c>
      <c r="I273">
        <v>286208</v>
      </c>
      <c r="J273">
        <v>472951</v>
      </c>
      <c r="K273">
        <v>0</v>
      </c>
      <c r="L273">
        <v>249574</v>
      </c>
      <c r="M273">
        <v>497432</v>
      </c>
      <c r="N273">
        <v>9332125</v>
      </c>
      <c r="O273">
        <v>8563</v>
      </c>
      <c r="P273">
        <v>27002</v>
      </c>
      <c r="Q273">
        <v>0</v>
      </c>
      <c r="R273">
        <v>9985</v>
      </c>
      <c r="S273" t="s">
        <v>1161</v>
      </c>
      <c r="T273" s="5">
        <v>2E-3</v>
      </c>
      <c r="U273" t="s">
        <v>1162</v>
      </c>
      <c r="V273" s="5">
        <v>3.5999999999999999E-3</v>
      </c>
      <c r="W273" t="s">
        <v>1163</v>
      </c>
      <c r="X273" s="5">
        <v>1.8E-3</v>
      </c>
      <c r="Y273" t="s">
        <v>1162</v>
      </c>
      <c r="Z273" s="5">
        <v>8.0000000000000004E-4</v>
      </c>
      <c r="AA273" t="s">
        <v>1164</v>
      </c>
      <c r="AB273" s="5">
        <v>2.0000000000000001E-4</v>
      </c>
      <c r="AC273" t="s">
        <v>1162</v>
      </c>
      <c r="AD273" t="s">
        <v>1206</v>
      </c>
    </row>
    <row r="274" spans="1:30" hidden="1" x14ac:dyDescent="0.55000000000000004">
      <c r="A274">
        <v>5100426390</v>
      </c>
      <c r="B274">
        <v>8</v>
      </c>
      <c r="C274">
        <v>652807</v>
      </c>
      <c r="D274" t="s">
        <v>1160</v>
      </c>
      <c r="E274">
        <v>0.18</v>
      </c>
      <c r="F274">
        <v>16</v>
      </c>
      <c r="G274">
        <v>6347707</v>
      </c>
      <c r="H274">
        <v>160752774</v>
      </c>
      <c r="I274">
        <v>165098</v>
      </c>
      <c r="J274">
        <v>436636</v>
      </c>
      <c r="K274">
        <v>0</v>
      </c>
      <c r="L274">
        <v>255543</v>
      </c>
      <c r="M274">
        <v>543750</v>
      </c>
      <c r="N274">
        <v>9285879</v>
      </c>
      <c r="O274">
        <v>11518</v>
      </c>
      <c r="P274">
        <v>25345</v>
      </c>
      <c r="Q274">
        <v>0</v>
      </c>
      <c r="R274">
        <v>8986</v>
      </c>
      <c r="S274" t="s">
        <v>1161</v>
      </c>
      <c r="T274" s="5">
        <v>1E-3</v>
      </c>
      <c r="U274" t="s">
        <v>1162</v>
      </c>
      <c r="V274" s="5">
        <v>3.7000000000000002E-3</v>
      </c>
      <c r="W274" t="s">
        <v>1163</v>
      </c>
      <c r="X274" s="5">
        <v>8.9999999999999998E-4</v>
      </c>
      <c r="Y274" t="s">
        <v>1162</v>
      </c>
      <c r="Z274" s="5">
        <v>1.1000000000000001E-3</v>
      </c>
      <c r="AA274" t="s">
        <v>1164</v>
      </c>
      <c r="AB274" s="5">
        <v>0</v>
      </c>
      <c r="AC274" t="s">
        <v>1162</v>
      </c>
      <c r="AD274" t="s">
        <v>1175</v>
      </c>
    </row>
    <row r="275" spans="1:30" hidden="1" x14ac:dyDescent="0.55000000000000004">
      <c r="A275">
        <v>5100543705</v>
      </c>
      <c r="B275">
        <v>11</v>
      </c>
      <c r="C275">
        <v>652807</v>
      </c>
      <c r="D275" t="s">
        <v>1160</v>
      </c>
      <c r="E275">
        <v>0.18</v>
      </c>
      <c r="F275">
        <v>16</v>
      </c>
      <c r="G275">
        <v>6305953</v>
      </c>
      <c r="H275">
        <v>160791195</v>
      </c>
      <c r="I275">
        <v>195411</v>
      </c>
      <c r="J275">
        <v>432989</v>
      </c>
      <c r="K275">
        <v>0</v>
      </c>
      <c r="L275">
        <v>241819</v>
      </c>
      <c r="M275">
        <v>524998</v>
      </c>
      <c r="N275">
        <v>9304292</v>
      </c>
      <c r="O275">
        <v>9440</v>
      </c>
      <c r="P275">
        <v>27893</v>
      </c>
      <c r="Q275">
        <v>0</v>
      </c>
      <c r="R275">
        <v>8273</v>
      </c>
      <c r="S275" t="s">
        <v>1161</v>
      </c>
      <c r="T275" s="5">
        <v>1.1000000000000001E-3</v>
      </c>
      <c r="U275" t="s">
        <v>1162</v>
      </c>
      <c r="V275" s="5">
        <v>3.7000000000000002E-3</v>
      </c>
      <c r="W275" t="s">
        <v>1163</v>
      </c>
      <c r="X275" s="5">
        <v>1.1000000000000001E-3</v>
      </c>
      <c r="Y275" t="s">
        <v>1162</v>
      </c>
      <c r="Z275" s="5">
        <v>8.9999999999999998E-4</v>
      </c>
      <c r="AA275" t="s">
        <v>1164</v>
      </c>
      <c r="AB275" s="5">
        <v>0</v>
      </c>
      <c r="AC275" t="s">
        <v>1162</v>
      </c>
      <c r="AD275" t="s">
        <v>1201</v>
      </c>
    </row>
    <row r="276" spans="1:30" hidden="1" x14ac:dyDescent="0.55000000000000004">
      <c r="A276">
        <v>5100589775</v>
      </c>
      <c r="B276">
        <v>2</v>
      </c>
      <c r="C276">
        <v>652807</v>
      </c>
      <c r="D276" t="s">
        <v>1160</v>
      </c>
      <c r="E276">
        <v>0.18</v>
      </c>
      <c r="F276">
        <v>16</v>
      </c>
      <c r="G276">
        <v>6549755</v>
      </c>
      <c r="H276">
        <v>160546774</v>
      </c>
      <c r="I276">
        <v>295511</v>
      </c>
      <c r="J276">
        <v>451171</v>
      </c>
      <c r="K276">
        <v>0</v>
      </c>
      <c r="L276">
        <v>217814</v>
      </c>
      <c r="M276">
        <v>566968</v>
      </c>
      <c r="N276">
        <v>9262835</v>
      </c>
      <c r="O276">
        <v>13646</v>
      </c>
      <c r="P276">
        <v>28299</v>
      </c>
      <c r="Q276">
        <v>0</v>
      </c>
      <c r="R276">
        <v>8704</v>
      </c>
      <c r="S276" t="s">
        <v>1161</v>
      </c>
      <c r="T276" s="5">
        <v>1.8E-3</v>
      </c>
      <c r="U276" t="s">
        <v>1162</v>
      </c>
      <c r="V276" s="5">
        <v>4.1999999999999997E-3</v>
      </c>
      <c r="W276" t="s">
        <v>1163</v>
      </c>
      <c r="X276" s="5">
        <v>1.6999999999999999E-3</v>
      </c>
      <c r="Y276" t="s">
        <v>1162</v>
      </c>
      <c r="Z276" s="5">
        <v>1.2999999999999999E-3</v>
      </c>
      <c r="AA276" t="s">
        <v>1164</v>
      </c>
      <c r="AB276" s="5">
        <v>1E-4</v>
      </c>
      <c r="AC276" t="s">
        <v>1162</v>
      </c>
      <c r="AD276" t="s">
        <v>1201</v>
      </c>
    </row>
    <row r="277" spans="1:30" hidden="1" x14ac:dyDescent="0.55000000000000004">
      <c r="A277">
        <v>5100604829</v>
      </c>
      <c r="B277">
        <v>6</v>
      </c>
      <c r="C277">
        <v>652807</v>
      </c>
      <c r="D277" t="s">
        <v>1160</v>
      </c>
      <c r="E277">
        <v>0.18</v>
      </c>
      <c r="F277">
        <v>16</v>
      </c>
      <c r="G277">
        <v>6965402</v>
      </c>
      <c r="H277">
        <v>160141369</v>
      </c>
      <c r="I277">
        <v>251975</v>
      </c>
      <c r="J277">
        <v>448253</v>
      </c>
      <c r="K277">
        <v>0</v>
      </c>
      <c r="L277">
        <v>221974</v>
      </c>
      <c r="M277">
        <v>550467</v>
      </c>
      <c r="N277">
        <v>9279466</v>
      </c>
      <c r="O277">
        <v>11568</v>
      </c>
      <c r="P277">
        <v>27925</v>
      </c>
      <c r="Q277">
        <v>0</v>
      </c>
      <c r="R277">
        <v>12890</v>
      </c>
      <c r="S277" t="s">
        <v>1161</v>
      </c>
      <c r="T277" s="5">
        <v>1.6000000000000001E-3</v>
      </c>
      <c r="U277" t="s">
        <v>1162</v>
      </c>
      <c r="V277" s="5">
        <v>4.0000000000000001E-3</v>
      </c>
      <c r="W277" t="s">
        <v>1163</v>
      </c>
      <c r="X277" s="5">
        <v>1.5E-3</v>
      </c>
      <c r="Y277" t="s">
        <v>1162</v>
      </c>
      <c r="Z277" s="5">
        <v>1.1000000000000001E-3</v>
      </c>
      <c r="AA277" t="s">
        <v>1164</v>
      </c>
      <c r="AB277" s="5">
        <v>1E-4</v>
      </c>
      <c r="AC277" t="s">
        <v>1162</v>
      </c>
      <c r="AD277" t="s">
        <v>1201</v>
      </c>
    </row>
    <row r="278" spans="1:30" hidden="1" x14ac:dyDescent="0.55000000000000004">
      <c r="A278">
        <v>5100702326</v>
      </c>
      <c r="B278">
        <v>4</v>
      </c>
      <c r="C278">
        <v>652807</v>
      </c>
      <c r="D278" t="s">
        <v>1160</v>
      </c>
      <c r="E278">
        <v>0.18</v>
      </c>
      <c r="F278">
        <v>16</v>
      </c>
      <c r="G278">
        <v>5410078</v>
      </c>
      <c r="H278">
        <v>161686532</v>
      </c>
      <c r="I278">
        <v>244784</v>
      </c>
      <c r="J278">
        <v>459482</v>
      </c>
      <c r="K278">
        <v>0</v>
      </c>
      <c r="L278">
        <v>249090</v>
      </c>
      <c r="M278">
        <v>525012</v>
      </c>
      <c r="N278">
        <v>9302829</v>
      </c>
      <c r="O278">
        <v>13888</v>
      </c>
      <c r="P278">
        <v>32204</v>
      </c>
      <c r="Q278">
        <v>0</v>
      </c>
      <c r="R278">
        <v>11786</v>
      </c>
      <c r="S278" t="s">
        <v>1161</v>
      </c>
      <c r="T278" s="5">
        <v>1.6000000000000001E-3</v>
      </c>
      <c r="U278" t="s">
        <v>1162</v>
      </c>
      <c r="V278" s="5">
        <v>4.5999999999999999E-3</v>
      </c>
      <c r="W278" t="s">
        <v>1163</v>
      </c>
      <c r="X278" s="5">
        <v>1.4E-3</v>
      </c>
      <c r="Y278" t="s">
        <v>1162</v>
      </c>
      <c r="Z278" s="5">
        <v>1.4E-3</v>
      </c>
      <c r="AA278" t="s">
        <v>1164</v>
      </c>
      <c r="AB278" s="5">
        <v>1E-4</v>
      </c>
      <c r="AC278" t="s">
        <v>1162</v>
      </c>
      <c r="AD278" t="s">
        <v>1197</v>
      </c>
    </row>
    <row r="279" spans="1:30" hidden="1" x14ac:dyDescent="0.55000000000000004">
      <c r="A279">
        <v>5100735932</v>
      </c>
      <c r="B279">
        <v>1</v>
      </c>
      <c r="C279">
        <v>652807</v>
      </c>
      <c r="D279" t="s">
        <v>1160</v>
      </c>
      <c r="E279">
        <v>0.18</v>
      </c>
      <c r="F279">
        <v>16</v>
      </c>
      <c r="G279">
        <v>5917272</v>
      </c>
      <c r="H279">
        <v>161176490</v>
      </c>
      <c r="I279">
        <v>214095</v>
      </c>
      <c r="J279">
        <v>392054</v>
      </c>
      <c r="K279">
        <v>0</v>
      </c>
      <c r="L279">
        <v>183301</v>
      </c>
      <c r="M279">
        <v>533606</v>
      </c>
      <c r="N279">
        <v>9293947</v>
      </c>
      <c r="O279">
        <v>14634</v>
      </c>
      <c r="P279">
        <v>31779</v>
      </c>
      <c r="Q279">
        <v>0</v>
      </c>
      <c r="R279">
        <v>8763</v>
      </c>
      <c r="S279" t="s">
        <v>1161</v>
      </c>
      <c r="T279" s="5">
        <v>1E-3</v>
      </c>
      <c r="U279" t="s">
        <v>1162</v>
      </c>
      <c r="V279" s="5">
        <v>4.7000000000000002E-3</v>
      </c>
      <c r="W279" t="s">
        <v>1163</v>
      </c>
      <c r="X279" s="5">
        <v>1.1999999999999999E-3</v>
      </c>
      <c r="Y279" t="s">
        <v>1162</v>
      </c>
      <c r="Z279" s="5">
        <v>1.4E-3</v>
      </c>
      <c r="AA279" t="s">
        <v>1164</v>
      </c>
      <c r="AB279" s="5">
        <v>2.3E-3</v>
      </c>
      <c r="AC279" t="s">
        <v>1162</v>
      </c>
      <c r="AD279" t="s">
        <v>1197</v>
      </c>
    </row>
    <row r="280" spans="1:30" hidden="1" x14ac:dyDescent="0.55000000000000004">
      <c r="A280">
        <v>5100834287</v>
      </c>
      <c r="B280">
        <v>16</v>
      </c>
      <c r="C280">
        <v>652808</v>
      </c>
      <c r="D280" t="s">
        <v>1160</v>
      </c>
      <c r="E280">
        <v>0.18</v>
      </c>
      <c r="F280">
        <v>16</v>
      </c>
      <c r="G280">
        <v>6235617</v>
      </c>
      <c r="H280">
        <v>160865229</v>
      </c>
      <c r="I280">
        <v>250021</v>
      </c>
      <c r="J280">
        <v>469100</v>
      </c>
      <c r="K280">
        <v>0</v>
      </c>
      <c r="L280">
        <v>245792</v>
      </c>
      <c r="M280">
        <v>498903</v>
      </c>
      <c r="N280">
        <v>9330641</v>
      </c>
      <c r="O280">
        <v>8427</v>
      </c>
      <c r="P280">
        <v>29596</v>
      </c>
      <c r="Q280">
        <v>0</v>
      </c>
      <c r="R280">
        <v>13201</v>
      </c>
      <c r="S280" t="s">
        <v>1161</v>
      </c>
      <c r="T280" s="5">
        <v>1.6999999999999999E-3</v>
      </c>
      <c r="U280" t="s">
        <v>1162</v>
      </c>
      <c r="V280" s="5">
        <v>3.8E-3</v>
      </c>
      <c r="W280" t="s">
        <v>1163</v>
      </c>
      <c r="X280" s="5">
        <v>1.4E-3</v>
      </c>
      <c r="Y280" t="s">
        <v>1162</v>
      </c>
      <c r="Z280" s="5">
        <v>8.0000000000000004E-4</v>
      </c>
      <c r="AA280" t="s">
        <v>1164</v>
      </c>
      <c r="AB280" s="5">
        <v>2.0000000000000001E-4</v>
      </c>
      <c r="AC280" t="s">
        <v>1162</v>
      </c>
      <c r="AD280" t="s">
        <v>1194</v>
      </c>
    </row>
    <row r="281" spans="1:30" hidden="1" x14ac:dyDescent="0.55000000000000004">
      <c r="A281">
        <v>5100910199</v>
      </c>
      <c r="B281">
        <v>10</v>
      </c>
      <c r="C281">
        <v>652807</v>
      </c>
      <c r="D281" t="s">
        <v>1160</v>
      </c>
      <c r="E281">
        <v>0.18</v>
      </c>
      <c r="F281">
        <v>16</v>
      </c>
      <c r="G281">
        <v>6207772</v>
      </c>
      <c r="H281">
        <v>160890229</v>
      </c>
      <c r="I281">
        <v>182100</v>
      </c>
      <c r="J281">
        <v>427664</v>
      </c>
      <c r="K281">
        <v>0</v>
      </c>
      <c r="L281">
        <v>228009</v>
      </c>
      <c r="M281">
        <v>538527</v>
      </c>
      <c r="N281">
        <v>9291431</v>
      </c>
      <c r="O281">
        <v>12552</v>
      </c>
      <c r="P281">
        <v>29287</v>
      </c>
      <c r="Q281">
        <v>0</v>
      </c>
      <c r="R281">
        <v>8518</v>
      </c>
      <c r="S281" t="s">
        <v>1161</v>
      </c>
      <c r="T281" s="5">
        <v>1E-3</v>
      </c>
      <c r="U281" t="s">
        <v>1162</v>
      </c>
      <c r="V281" s="5">
        <v>4.1999999999999997E-3</v>
      </c>
      <c r="W281" t="s">
        <v>1163</v>
      </c>
      <c r="X281" s="5">
        <v>1E-3</v>
      </c>
      <c r="Y281" t="s">
        <v>1162</v>
      </c>
      <c r="Z281" s="5">
        <v>1.1999999999999999E-3</v>
      </c>
      <c r="AA281" t="s">
        <v>1164</v>
      </c>
      <c r="AB281" s="5">
        <v>2.5000000000000001E-3</v>
      </c>
      <c r="AC281" t="s">
        <v>1162</v>
      </c>
      <c r="AD281" t="s">
        <v>1210</v>
      </c>
    </row>
    <row r="282" spans="1:30" hidden="1" x14ac:dyDescent="0.55000000000000004">
      <c r="A282">
        <v>5100947679</v>
      </c>
      <c r="B282">
        <v>12</v>
      </c>
      <c r="C282">
        <v>652807</v>
      </c>
      <c r="D282" t="s">
        <v>1160</v>
      </c>
      <c r="E282">
        <v>0.18</v>
      </c>
      <c r="F282">
        <v>16</v>
      </c>
      <c r="G282">
        <v>6206163</v>
      </c>
      <c r="H282">
        <v>160893774</v>
      </c>
      <c r="I282">
        <v>329577</v>
      </c>
      <c r="J282">
        <v>502281</v>
      </c>
      <c r="K282">
        <v>0</v>
      </c>
      <c r="L282">
        <v>240384</v>
      </c>
      <c r="M282">
        <v>542564</v>
      </c>
      <c r="N282">
        <v>9287132</v>
      </c>
      <c r="O282">
        <v>9679</v>
      </c>
      <c r="P282">
        <v>27236</v>
      </c>
      <c r="Q282">
        <v>0</v>
      </c>
      <c r="R282">
        <v>9976</v>
      </c>
      <c r="S282" t="s">
        <v>1161</v>
      </c>
      <c r="T282" s="5">
        <v>2.3999999999999998E-3</v>
      </c>
      <c r="U282" t="s">
        <v>1162</v>
      </c>
      <c r="V282" s="5">
        <v>3.7000000000000002E-3</v>
      </c>
      <c r="W282" t="s">
        <v>1163</v>
      </c>
      <c r="X282" s="5">
        <v>1.9E-3</v>
      </c>
      <c r="Y282" t="s">
        <v>1162</v>
      </c>
      <c r="Z282" s="5">
        <v>8.9999999999999998E-4</v>
      </c>
      <c r="AA282" t="s">
        <v>1164</v>
      </c>
      <c r="AB282" s="5">
        <v>4.0000000000000002E-4</v>
      </c>
      <c r="AC282" t="s">
        <v>1162</v>
      </c>
      <c r="AD282" t="s">
        <v>1206</v>
      </c>
    </row>
    <row r="283" spans="1:30" hidden="1" x14ac:dyDescent="0.55000000000000004">
      <c r="A283">
        <v>5101062466</v>
      </c>
      <c r="B283">
        <v>9</v>
      </c>
      <c r="C283">
        <v>652807</v>
      </c>
      <c r="D283" t="s">
        <v>1160</v>
      </c>
      <c r="E283">
        <v>0.18</v>
      </c>
      <c r="F283">
        <v>16</v>
      </c>
      <c r="G283">
        <v>5978021</v>
      </c>
      <c r="H283">
        <v>161113132</v>
      </c>
      <c r="I283">
        <v>298791</v>
      </c>
      <c r="J283">
        <v>458526</v>
      </c>
      <c r="K283">
        <v>0</v>
      </c>
      <c r="L283">
        <v>247288</v>
      </c>
      <c r="M283">
        <v>522906</v>
      </c>
      <c r="N283">
        <v>9306726</v>
      </c>
      <c r="O283">
        <v>11484</v>
      </c>
      <c r="P283">
        <v>27501</v>
      </c>
      <c r="Q283">
        <v>0</v>
      </c>
      <c r="R283">
        <v>10541</v>
      </c>
      <c r="S283" t="s">
        <v>1161</v>
      </c>
      <c r="T283" s="5">
        <v>1.9E-3</v>
      </c>
      <c r="U283" t="s">
        <v>1162</v>
      </c>
      <c r="V283" s="5">
        <v>3.8999999999999998E-3</v>
      </c>
      <c r="W283" t="s">
        <v>1163</v>
      </c>
      <c r="X283" s="5">
        <v>1.6999999999999999E-3</v>
      </c>
      <c r="Y283" t="s">
        <v>1162</v>
      </c>
      <c r="Z283" s="5">
        <v>1.1000000000000001E-3</v>
      </c>
      <c r="AA283" t="s">
        <v>1164</v>
      </c>
      <c r="AB283" s="5">
        <v>1E-4</v>
      </c>
      <c r="AC283" t="s">
        <v>1162</v>
      </c>
      <c r="AD283" t="s">
        <v>1206</v>
      </c>
    </row>
    <row r="284" spans="1:30" hidden="1" x14ac:dyDescent="0.55000000000000004">
      <c r="A284">
        <v>5101068366</v>
      </c>
      <c r="B284">
        <v>5</v>
      </c>
      <c r="C284">
        <v>652807</v>
      </c>
      <c r="D284" t="s">
        <v>1160</v>
      </c>
      <c r="E284">
        <v>0.18</v>
      </c>
      <c r="F284">
        <v>16</v>
      </c>
      <c r="G284">
        <v>6276850</v>
      </c>
      <c r="H284">
        <v>160819153</v>
      </c>
      <c r="I284">
        <v>231526</v>
      </c>
      <c r="J284">
        <v>454673</v>
      </c>
      <c r="K284">
        <v>0</v>
      </c>
      <c r="L284">
        <v>246531</v>
      </c>
      <c r="M284">
        <v>543206</v>
      </c>
      <c r="N284">
        <v>9284587</v>
      </c>
      <c r="O284">
        <v>7145</v>
      </c>
      <c r="P284">
        <v>25400</v>
      </c>
      <c r="Q284">
        <v>0</v>
      </c>
      <c r="R284">
        <v>9299</v>
      </c>
      <c r="S284" t="s">
        <v>1161</v>
      </c>
      <c r="T284" s="5">
        <v>1.5E-3</v>
      </c>
      <c r="U284" t="s">
        <v>1162</v>
      </c>
      <c r="V284" s="5">
        <v>3.3E-3</v>
      </c>
      <c r="W284" t="s">
        <v>1163</v>
      </c>
      <c r="X284" s="5">
        <v>1.2999999999999999E-3</v>
      </c>
      <c r="Y284" t="s">
        <v>1162</v>
      </c>
      <c r="Z284" s="5">
        <v>6.9999999999999999E-4</v>
      </c>
      <c r="AA284" t="s">
        <v>1164</v>
      </c>
      <c r="AB284" s="5">
        <v>1E-4</v>
      </c>
      <c r="AC284" t="s">
        <v>1162</v>
      </c>
      <c r="AD284" t="s">
        <v>1175</v>
      </c>
    </row>
    <row r="285" spans="1:30" x14ac:dyDescent="0.55000000000000004">
      <c r="A285">
        <v>5101170395</v>
      </c>
      <c r="B285">
        <v>17</v>
      </c>
      <c r="C285">
        <v>652808</v>
      </c>
      <c r="D285" t="s">
        <v>1160</v>
      </c>
      <c r="E285">
        <v>0.18</v>
      </c>
      <c r="F285">
        <v>16</v>
      </c>
      <c r="G285">
        <v>5919823</v>
      </c>
      <c r="H285">
        <v>161180133</v>
      </c>
      <c r="I285">
        <v>180949</v>
      </c>
      <c r="J285">
        <v>454094</v>
      </c>
      <c r="K285">
        <v>0</v>
      </c>
      <c r="L285">
        <v>260872</v>
      </c>
      <c r="M285">
        <v>505165</v>
      </c>
      <c r="N285">
        <v>9322585</v>
      </c>
      <c r="O285">
        <v>8716</v>
      </c>
      <c r="P285">
        <v>26382</v>
      </c>
      <c r="Q285">
        <v>0</v>
      </c>
      <c r="R285">
        <v>10014</v>
      </c>
      <c r="S285" t="s">
        <v>1161</v>
      </c>
      <c r="T285" s="5">
        <v>1.1999999999999999E-3</v>
      </c>
      <c r="U285" t="s">
        <v>1162</v>
      </c>
      <c r="V285" s="5">
        <v>3.5000000000000001E-3</v>
      </c>
      <c r="W285" t="s">
        <v>1163</v>
      </c>
      <c r="X285" s="5">
        <v>1E-3</v>
      </c>
      <c r="Y285" t="s">
        <v>1162</v>
      </c>
      <c r="Z285" s="5">
        <v>8.0000000000000004E-4</v>
      </c>
      <c r="AA285" t="s">
        <v>1164</v>
      </c>
      <c r="AB285" s="5">
        <v>1E-4</v>
      </c>
      <c r="AC285" t="s">
        <v>1162</v>
      </c>
      <c r="AD285" t="s">
        <v>1191</v>
      </c>
    </row>
    <row r="286" spans="1:30" hidden="1" x14ac:dyDescent="0.55000000000000004">
      <c r="A286">
        <v>5101252958</v>
      </c>
      <c r="B286">
        <v>3</v>
      </c>
      <c r="C286">
        <v>652807</v>
      </c>
      <c r="D286" t="s">
        <v>1160</v>
      </c>
      <c r="E286">
        <v>0.18</v>
      </c>
      <c r="F286">
        <v>16</v>
      </c>
      <c r="G286">
        <v>6619950</v>
      </c>
      <c r="H286">
        <v>160472754</v>
      </c>
      <c r="I286">
        <v>296454</v>
      </c>
      <c r="J286">
        <v>496414</v>
      </c>
      <c r="K286">
        <v>0</v>
      </c>
      <c r="L286">
        <v>257871</v>
      </c>
      <c r="M286">
        <v>497907</v>
      </c>
      <c r="N286">
        <v>9331905</v>
      </c>
      <c r="O286">
        <v>10246</v>
      </c>
      <c r="P286">
        <v>23463</v>
      </c>
      <c r="Q286">
        <v>0</v>
      </c>
      <c r="R286">
        <v>8297</v>
      </c>
      <c r="S286" t="s">
        <v>1161</v>
      </c>
      <c r="T286" s="5">
        <v>2.0999999999999999E-3</v>
      </c>
      <c r="U286" t="s">
        <v>1162</v>
      </c>
      <c r="V286" s="5">
        <v>3.3999999999999998E-3</v>
      </c>
      <c r="W286" t="s">
        <v>1163</v>
      </c>
      <c r="X286" s="5">
        <v>1.6999999999999999E-3</v>
      </c>
      <c r="Y286" t="s">
        <v>1162</v>
      </c>
      <c r="Z286" s="5">
        <v>1E-3</v>
      </c>
      <c r="AA286" t="s">
        <v>1164</v>
      </c>
      <c r="AB286" s="5">
        <v>4.0000000000000002E-4</v>
      </c>
      <c r="AC286" t="s">
        <v>1162</v>
      </c>
      <c r="AD286" t="s">
        <v>1189</v>
      </c>
    </row>
    <row r="287" spans="1:30" hidden="1" x14ac:dyDescent="0.55000000000000004">
      <c r="A287">
        <v>5102755626</v>
      </c>
      <c r="B287">
        <v>7</v>
      </c>
      <c r="C287">
        <v>652807</v>
      </c>
      <c r="D287" t="s">
        <v>1160</v>
      </c>
      <c r="E287">
        <v>0.18</v>
      </c>
      <c r="F287">
        <v>16</v>
      </c>
      <c r="G287">
        <v>6983944</v>
      </c>
      <c r="H287">
        <v>160120821</v>
      </c>
      <c r="I287">
        <v>259133</v>
      </c>
      <c r="J287">
        <v>458845</v>
      </c>
      <c r="K287">
        <v>0</v>
      </c>
      <c r="L287">
        <v>223412</v>
      </c>
      <c r="M287">
        <v>547655</v>
      </c>
      <c r="N287">
        <v>9282310</v>
      </c>
      <c r="O287">
        <v>11574</v>
      </c>
      <c r="P287">
        <v>24128</v>
      </c>
      <c r="Q287">
        <v>0</v>
      </c>
      <c r="R287">
        <v>7911</v>
      </c>
      <c r="S287" t="s">
        <v>1161</v>
      </c>
      <c r="T287" s="5">
        <v>1.6999999999999999E-3</v>
      </c>
      <c r="U287" t="s">
        <v>1162</v>
      </c>
      <c r="V287" s="5">
        <v>3.5999999999999999E-3</v>
      </c>
      <c r="W287" t="s">
        <v>1163</v>
      </c>
      <c r="X287" s="5">
        <v>1.5E-3</v>
      </c>
      <c r="Y287" t="s">
        <v>1162</v>
      </c>
      <c r="Z287" s="5">
        <v>1.1000000000000001E-3</v>
      </c>
      <c r="AA287" t="s">
        <v>1164</v>
      </c>
      <c r="AB287" s="5">
        <v>1E-4</v>
      </c>
      <c r="AC287" t="s">
        <v>1162</v>
      </c>
      <c r="AD287" t="s">
        <v>1176</v>
      </c>
    </row>
    <row r="288" spans="1:30" hidden="1" x14ac:dyDescent="0.55000000000000004">
      <c r="A288">
        <v>5102803351</v>
      </c>
      <c r="B288">
        <v>14</v>
      </c>
      <c r="C288">
        <v>652807</v>
      </c>
      <c r="D288" t="s">
        <v>1160</v>
      </c>
      <c r="E288">
        <v>0.18</v>
      </c>
      <c r="F288">
        <v>16</v>
      </c>
      <c r="G288">
        <v>6302655</v>
      </c>
      <c r="H288">
        <v>160791979</v>
      </c>
      <c r="I288">
        <v>334162</v>
      </c>
      <c r="J288">
        <v>494743</v>
      </c>
      <c r="K288">
        <v>0</v>
      </c>
      <c r="L288">
        <v>248149</v>
      </c>
      <c r="M288">
        <v>544276</v>
      </c>
      <c r="N288">
        <v>9285610</v>
      </c>
      <c r="O288">
        <v>9571</v>
      </c>
      <c r="P288">
        <v>27368</v>
      </c>
      <c r="Q288">
        <v>0</v>
      </c>
      <c r="R288">
        <v>9099</v>
      </c>
      <c r="S288" t="s">
        <v>1161</v>
      </c>
      <c r="T288" s="5">
        <v>2.3E-3</v>
      </c>
      <c r="U288" t="s">
        <v>1162</v>
      </c>
      <c r="V288" s="5">
        <v>3.7000000000000002E-3</v>
      </c>
      <c r="W288" t="s">
        <v>1163</v>
      </c>
      <c r="X288" s="5">
        <v>1.9E-3</v>
      </c>
      <c r="Y288" t="s">
        <v>1162</v>
      </c>
      <c r="Z288" s="5">
        <v>8.9999999999999998E-4</v>
      </c>
      <c r="AA288" t="s">
        <v>1164</v>
      </c>
      <c r="AB288" s="5">
        <v>2.9999999999999997E-4</v>
      </c>
      <c r="AC288" t="s">
        <v>1162</v>
      </c>
      <c r="AD288" t="s">
        <v>1206</v>
      </c>
    </row>
    <row r="289" spans="1:30" hidden="1" x14ac:dyDescent="0.55000000000000004">
      <c r="A289">
        <v>5102816223</v>
      </c>
      <c r="B289">
        <v>15</v>
      </c>
      <c r="C289">
        <v>652807</v>
      </c>
      <c r="D289" t="s">
        <v>1160</v>
      </c>
      <c r="E289">
        <v>0.18</v>
      </c>
      <c r="F289">
        <v>16</v>
      </c>
      <c r="G289">
        <v>6964344</v>
      </c>
      <c r="H289">
        <v>160138302</v>
      </c>
      <c r="I289">
        <v>290607</v>
      </c>
      <c r="J289">
        <v>483013</v>
      </c>
      <c r="K289">
        <v>0</v>
      </c>
      <c r="L289">
        <v>252736</v>
      </c>
      <c r="M289">
        <v>542321</v>
      </c>
      <c r="N289">
        <v>9285392</v>
      </c>
      <c r="O289">
        <v>10382</v>
      </c>
      <c r="P289">
        <v>25261</v>
      </c>
      <c r="Q289">
        <v>0</v>
      </c>
      <c r="R289">
        <v>9264</v>
      </c>
      <c r="S289" t="s">
        <v>1161</v>
      </c>
      <c r="T289" s="5">
        <v>2E-3</v>
      </c>
      <c r="U289" t="s">
        <v>1162</v>
      </c>
      <c r="V289" s="5">
        <v>3.5999999999999999E-3</v>
      </c>
      <c r="W289" t="s">
        <v>1163</v>
      </c>
      <c r="X289" s="5">
        <v>1.6999999999999999E-3</v>
      </c>
      <c r="Y289" t="s">
        <v>1162</v>
      </c>
      <c r="Z289" s="5">
        <v>1E-3</v>
      </c>
      <c r="AA289" t="s">
        <v>1164</v>
      </c>
      <c r="AB289" s="5">
        <v>2.9999999999999997E-4</v>
      </c>
      <c r="AC289" t="s">
        <v>1162</v>
      </c>
      <c r="AD289" t="s">
        <v>1175</v>
      </c>
    </row>
    <row r="290" spans="1:30" hidden="1" x14ac:dyDescent="0.55000000000000004">
      <c r="A290">
        <v>5103237495</v>
      </c>
      <c r="B290">
        <v>13</v>
      </c>
      <c r="C290">
        <v>652807</v>
      </c>
      <c r="D290" t="s">
        <v>1160</v>
      </c>
      <c r="E290">
        <v>0.18</v>
      </c>
      <c r="F290">
        <v>16</v>
      </c>
      <c r="G290">
        <v>6875023</v>
      </c>
      <c r="H290">
        <v>160226252</v>
      </c>
      <c r="I290">
        <v>314011</v>
      </c>
      <c r="J290">
        <v>470174</v>
      </c>
      <c r="K290">
        <v>0</v>
      </c>
      <c r="L290">
        <v>249947</v>
      </c>
      <c r="M290">
        <v>536462</v>
      </c>
      <c r="N290">
        <v>9293625</v>
      </c>
      <c r="O290">
        <v>10373</v>
      </c>
      <c r="P290">
        <v>25062</v>
      </c>
      <c r="Q290">
        <v>0</v>
      </c>
      <c r="R290">
        <v>9467</v>
      </c>
      <c r="S290" t="s">
        <v>1161</v>
      </c>
      <c r="T290" s="5">
        <v>2.0999999999999999E-3</v>
      </c>
      <c r="U290" t="s">
        <v>1162</v>
      </c>
      <c r="V290" s="5">
        <v>3.5999999999999999E-3</v>
      </c>
      <c r="W290" t="s">
        <v>1163</v>
      </c>
      <c r="X290" s="5">
        <v>1.8E-3</v>
      </c>
      <c r="Y290" t="s">
        <v>1162</v>
      </c>
      <c r="Z290" s="5">
        <v>1E-3</v>
      </c>
      <c r="AA290" t="s">
        <v>1164</v>
      </c>
      <c r="AB290" s="5">
        <v>2.0000000000000001E-4</v>
      </c>
      <c r="AC290" t="s">
        <v>1162</v>
      </c>
      <c r="AD290" t="s">
        <v>1175</v>
      </c>
    </row>
    <row r="291" spans="1:30" hidden="1" x14ac:dyDescent="0.55000000000000004">
      <c r="A291">
        <v>5400426152</v>
      </c>
      <c r="B291">
        <v>8</v>
      </c>
      <c r="C291">
        <v>691207</v>
      </c>
      <c r="D291" t="s">
        <v>1160</v>
      </c>
      <c r="E291">
        <v>0.18</v>
      </c>
      <c r="F291">
        <v>17</v>
      </c>
      <c r="G291">
        <v>6886720</v>
      </c>
      <c r="H291">
        <v>170043569</v>
      </c>
      <c r="I291">
        <v>175277</v>
      </c>
      <c r="J291">
        <v>462939</v>
      </c>
      <c r="K291">
        <v>0</v>
      </c>
      <c r="L291">
        <v>266276</v>
      </c>
      <c r="M291">
        <v>539010</v>
      </c>
      <c r="N291">
        <v>9290795</v>
      </c>
      <c r="O291">
        <v>10179</v>
      </c>
      <c r="P291">
        <v>26303</v>
      </c>
      <c r="Q291">
        <v>0</v>
      </c>
      <c r="R291">
        <v>10733</v>
      </c>
      <c r="S291" t="s">
        <v>1161</v>
      </c>
      <c r="T291" s="5">
        <v>1.1000000000000001E-3</v>
      </c>
      <c r="U291" t="s">
        <v>1162</v>
      </c>
      <c r="V291" s="5">
        <v>3.7000000000000002E-3</v>
      </c>
      <c r="W291" t="s">
        <v>1163</v>
      </c>
      <c r="X291" s="5">
        <v>8.9999999999999998E-4</v>
      </c>
      <c r="Y291" t="s">
        <v>1162</v>
      </c>
      <c r="Z291" s="5">
        <v>1E-3</v>
      </c>
      <c r="AA291" t="s">
        <v>1164</v>
      </c>
      <c r="AB291" s="5">
        <v>1E-4</v>
      </c>
      <c r="AC291" t="s">
        <v>1162</v>
      </c>
      <c r="AD291" t="s">
        <v>1191</v>
      </c>
    </row>
    <row r="292" spans="1:30" hidden="1" x14ac:dyDescent="0.55000000000000004">
      <c r="A292">
        <v>5400542914</v>
      </c>
      <c r="B292">
        <v>11</v>
      </c>
      <c r="C292">
        <v>691207</v>
      </c>
      <c r="D292" t="s">
        <v>1160</v>
      </c>
      <c r="E292">
        <v>0.18</v>
      </c>
      <c r="F292">
        <v>17</v>
      </c>
      <c r="G292">
        <v>6841093</v>
      </c>
      <c r="H292">
        <v>170085369</v>
      </c>
      <c r="I292">
        <v>205909</v>
      </c>
      <c r="J292">
        <v>458850</v>
      </c>
      <c r="K292">
        <v>0</v>
      </c>
      <c r="L292">
        <v>250626</v>
      </c>
      <c r="M292">
        <v>535137</v>
      </c>
      <c r="N292">
        <v>9294174</v>
      </c>
      <c r="O292">
        <v>10498</v>
      </c>
      <c r="P292">
        <v>25861</v>
      </c>
      <c r="Q292">
        <v>0</v>
      </c>
      <c r="R292">
        <v>8807</v>
      </c>
      <c r="S292" t="s">
        <v>1161</v>
      </c>
      <c r="T292" s="5">
        <v>1.2999999999999999E-3</v>
      </c>
      <c r="U292" t="s">
        <v>1162</v>
      </c>
      <c r="V292" s="5">
        <v>3.5999999999999999E-3</v>
      </c>
      <c r="W292" t="s">
        <v>1163</v>
      </c>
      <c r="X292" s="5">
        <v>1.1000000000000001E-3</v>
      </c>
      <c r="Y292" t="s">
        <v>1162</v>
      </c>
      <c r="Z292" s="5">
        <v>1E-3</v>
      </c>
      <c r="AA292" t="s">
        <v>1164</v>
      </c>
      <c r="AB292" s="5">
        <v>1E-4</v>
      </c>
      <c r="AC292" t="s">
        <v>1162</v>
      </c>
      <c r="AD292" t="s">
        <v>1191</v>
      </c>
    </row>
    <row r="293" spans="1:30" hidden="1" x14ac:dyDescent="0.55000000000000004">
      <c r="A293">
        <v>5400589170</v>
      </c>
      <c r="B293">
        <v>2</v>
      </c>
      <c r="C293">
        <v>691207</v>
      </c>
      <c r="D293" t="s">
        <v>1160</v>
      </c>
      <c r="E293">
        <v>0.18</v>
      </c>
      <c r="F293">
        <v>17</v>
      </c>
      <c r="G293">
        <v>7114087</v>
      </c>
      <c r="H293">
        <v>169811984</v>
      </c>
      <c r="I293">
        <v>307704</v>
      </c>
      <c r="J293">
        <v>479728</v>
      </c>
      <c r="K293">
        <v>0</v>
      </c>
      <c r="L293">
        <v>226797</v>
      </c>
      <c r="M293">
        <v>564329</v>
      </c>
      <c r="N293">
        <v>9265210</v>
      </c>
      <c r="O293">
        <v>12193</v>
      </c>
      <c r="P293">
        <v>28557</v>
      </c>
      <c r="Q293">
        <v>0</v>
      </c>
      <c r="R293">
        <v>8983</v>
      </c>
      <c r="S293" t="s">
        <v>1161</v>
      </c>
      <c r="T293" s="5">
        <v>2E-3</v>
      </c>
      <c r="U293" t="s">
        <v>1162</v>
      </c>
      <c r="V293" s="5">
        <v>4.1000000000000003E-3</v>
      </c>
      <c r="W293" t="s">
        <v>1163</v>
      </c>
      <c r="X293" s="5">
        <v>1.6999999999999999E-3</v>
      </c>
      <c r="Y293" t="s">
        <v>1162</v>
      </c>
      <c r="Z293" s="5">
        <v>1.1999999999999999E-3</v>
      </c>
      <c r="AA293" t="s">
        <v>1164</v>
      </c>
      <c r="AB293" s="5">
        <v>2.0000000000000001E-4</v>
      </c>
      <c r="AC293" t="s">
        <v>1162</v>
      </c>
      <c r="AD293" t="s">
        <v>1210</v>
      </c>
    </row>
    <row r="294" spans="1:30" hidden="1" x14ac:dyDescent="0.55000000000000004">
      <c r="A294">
        <v>5400604286</v>
      </c>
      <c r="B294">
        <v>6</v>
      </c>
      <c r="C294">
        <v>691207</v>
      </c>
      <c r="D294" t="s">
        <v>1160</v>
      </c>
      <c r="E294">
        <v>0.18</v>
      </c>
      <c r="F294">
        <v>17</v>
      </c>
      <c r="G294">
        <v>7533801</v>
      </c>
      <c r="H294">
        <v>169402914</v>
      </c>
      <c r="I294">
        <v>265246</v>
      </c>
      <c r="J294">
        <v>480793</v>
      </c>
      <c r="K294">
        <v>0</v>
      </c>
      <c r="L294">
        <v>235895</v>
      </c>
      <c r="M294">
        <v>568396</v>
      </c>
      <c r="N294">
        <v>9261545</v>
      </c>
      <c r="O294">
        <v>13271</v>
      </c>
      <c r="P294">
        <v>32540</v>
      </c>
      <c r="Q294">
        <v>0</v>
      </c>
      <c r="R294">
        <v>13921</v>
      </c>
      <c r="S294" t="s">
        <v>1161</v>
      </c>
      <c r="T294" s="5">
        <v>1.6999999999999999E-3</v>
      </c>
      <c r="U294" t="s">
        <v>1162</v>
      </c>
      <c r="V294" s="5">
        <v>4.5999999999999999E-3</v>
      </c>
      <c r="W294" t="s">
        <v>1163</v>
      </c>
      <c r="X294" s="5">
        <v>1.4E-3</v>
      </c>
      <c r="Y294" t="s">
        <v>1162</v>
      </c>
      <c r="Z294" s="5">
        <v>1.2999999999999999E-3</v>
      </c>
      <c r="AA294" t="s">
        <v>1164</v>
      </c>
      <c r="AB294" s="5">
        <v>2.0000000000000001E-4</v>
      </c>
      <c r="AC294" t="s">
        <v>1162</v>
      </c>
      <c r="AD294" t="s">
        <v>1203</v>
      </c>
    </row>
    <row r="295" spans="1:30" hidden="1" x14ac:dyDescent="0.55000000000000004">
      <c r="A295">
        <v>5400701130</v>
      </c>
      <c r="B295">
        <v>4</v>
      </c>
      <c r="C295">
        <v>691207</v>
      </c>
      <c r="D295" t="s">
        <v>1160</v>
      </c>
      <c r="E295">
        <v>0.18</v>
      </c>
      <c r="F295">
        <v>17</v>
      </c>
      <c r="G295">
        <v>5929467</v>
      </c>
      <c r="H295">
        <v>170994931</v>
      </c>
      <c r="I295">
        <v>254804</v>
      </c>
      <c r="J295">
        <v>497152</v>
      </c>
      <c r="K295">
        <v>0</v>
      </c>
      <c r="L295">
        <v>264149</v>
      </c>
      <c r="M295">
        <v>519386</v>
      </c>
      <c r="N295">
        <v>9308399</v>
      </c>
      <c r="O295">
        <v>10020</v>
      </c>
      <c r="P295">
        <v>37670</v>
      </c>
      <c r="Q295">
        <v>0</v>
      </c>
      <c r="R295">
        <v>15059</v>
      </c>
      <c r="S295" t="s">
        <v>1161</v>
      </c>
      <c r="T295" s="5">
        <v>1.8E-3</v>
      </c>
      <c r="U295" t="s">
        <v>1162</v>
      </c>
      <c r="V295" s="5">
        <v>4.7999999999999996E-3</v>
      </c>
      <c r="W295" t="s">
        <v>1163</v>
      </c>
      <c r="X295" s="5">
        <v>1.4E-3</v>
      </c>
      <c r="Y295" t="s">
        <v>1162</v>
      </c>
      <c r="Z295" s="5">
        <v>1E-3</v>
      </c>
      <c r="AA295" t="s">
        <v>1164</v>
      </c>
      <c r="AB295" s="5">
        <v>2.9999999999999997E-4</v>
      </c>
      <c r="AC295" t="s">
        <v>1162</v>
      </c>
      <c r="AD295" t="s">
        <v>1207</v>
      </c>
    </row>
    <row r="296" spans="1:30" hidden="1" x14ac:dyDescent="0.55000000000000004">
      <c r="A296">
        <v>5400734735</v>
      </c>
      <c r="B296">
        <v>1</v>
      </c>
      <c r="C296">
        <v>691207</v>
      </c>
      <c r="D296" t="s">
        <v>1160</v>
      </c>
      <c r="E296">
        <v>0.18</v>
      </c>
      <c r="F296">
        <v>17</v>
      </c>
      <c r="G296">
        <v>6488493</v>
      </c>
      <c r="H296">
        <v>170435022</v>
      </c>
      <c r="I296">
        <v>236590</v>
      </c>
      <c r="J296">
        <v>427489</v>
      </c>
      <c r="K296">
        <v>0</v>
      </c>
      <c r="L296">
        <v>192235</v>
      </c>
      <c r="M296">
        <v>571218</v>
      </c>
      <c r="N296">
        <v>9258532</v>
      </c>
      <c r="O296">
        <v>22495</v>
      </c>
      <c r="P296">
        <v>35435</v>
      </c>
      <c r="Q296">
        <v>0</v>
      </c>
      <c r="R296">
        <v>8934</v>
      </c>
      <c r="S296" t="s">
        <v>1161</v>
      </c>
      <c r="T296" s="5">
        <v>1.2999999999999999E-3</v>
      </c>
      <c r="U296" t="s">
        <v>1162</v>
      </c>
      <c r="V296" s="5">
        <v>5.7999999999999996E-3</v>
      </c>
      <c r="W296" t="s">
        <v>1163</v>
      </c>
      <c r="X296" s="5">
        <v>1.2999999999999999E-3</v>
      </c>
      <c r="Y296" t="s">
        <v>1162</v>
      </c>
      <c r="Z296" s="5">
        <v>2.2000000000000001E-3</v>
      </c>
      <c r="AA296" t="s">
        <v>1164</v>
      </c>
      <c r="AB296" s="5">
        <v>2.3999999999999998E-3</v>
      </c>
      <c r="AC296" t="s">
        <v>1162</v>
      </c>
      <c r="AD296" t="s">
        <v>1209</v>
      </c>
    </row>
    <row r="297" spans="1:30" hidden="1" x14ac:dyDescent="0.55000000000000004">
      <c r="A297">
        <v>5400833501</v>
      </c>
      <c r="B297">
        <v>16</v>
      </c>
      <c r="C297">
        <v>691208</v>
      </c>
      <c r="D297" t="s">
        <v>1160</v>
      </c>
      <c r="E297">
        <v>0.18</v>
      </c>
      <c r="F297">
        <v>17</v>
      </c>
      <c r="G297">
        <v>6764531</v>
      </c>
      <c r="H297">
        <v>170164034</v>
      </c>
      <c r="I297">
        <v>263110</v>
      </c>
      <c r="J297">
        <v>506123</v>
      </c>
      <c r="K297">
        <v>0</v>
      </c>
      <c r="L297">
        <v>261792</v>
      </c>
      <c r="M297">
        <v>528911</v>
      </c>
      <c r="N297">
        <v>9298805</v>
      </c>
      <c r="O297">
        <v>13089</v>
      </c>
      <c r="P297">
        <v>37023</v>
      </c>
      <c r="Q297">
        <v>0</v>
      </c>
      <c r="R297">
        <v>16000</v>
      </c>
      <c r="S297" t="s">
        <v>1161</v>
      </c>
      <c r="T297" s="5">
        <v>1.9E-3</v>
      </c>
      <c r="U297" t="s">
        <v>1162</v>
      </c>
      <c r="V297" s="5">
        <v>5.0000000000000001E-3</v>
      </c>
      <c r="W297" t="s">
        <v>1163</v>
      </c>
      <c r="X297" s="5">
        <v>1.4E-3</v>
      </c>
      <c r="Y297" t="s">
        <v>1162</v>
      </c>
      <c r="Z297" s="5">
        <v>1.2999999999999999E-3</v>
      </c>
      <c r="AA297" t="s">
        <v>1164</v>
      </c>
      <c r="AB297" s="5">
        <v>4.0000000000000002E-4</v>
      </c>
      <c r="AC297" t="s">
        <v>1162</v>
      </c>
      <c r="AD297" t="s">
        <v>1188</v>
      </c>
    </row>
    <row r="298" spans="1:30" hidden="1" x14ac:dyDescent="0.55000000000000004">
      <c r="A298">
        <v>5400909062</v>
      </c>
      <c r="B298">
        <v>10</v>
      </c>
      <c r="C298">
        <v>691207</v>
      </c>
      <c r="D298" t="s">
        <v>1160</v>
      </c>
      <c r="E298">
        <v>0.18</v>
      </c>
      <c r="F298">
        <v>17</v>
      </c>
      <c r="G298">
        <v>6749713</v>
      </c>
      <c r="H298">
        <v>170175969</v>
      </c>
      <c r="I298">
        <v>196715</v>
      </c>
      <c r="J298">
        <v>455899</v>
      </c>
      <c r="K298">
        <v>0</v>
      </c>
      <c r="L298">
        <v>236702</v>
      </c>
      <c r="M298">
        <v>541938</v>
      </c>
      <c r="N298">
        <v>9285740</v>
      </c>
      <c r="O298">
        <v>14615</v>
      </c>
      <c r="P298">
        <v>28235</v>
      </c>
      <c r="Q298">
        <v>0</v>
      </c>
      <c r="R298">
        <v>8693</v>
      </c>
      <c r="S298" t="s">
        <v>1161</v>
      </c>
      <c r="T298" s="5">
        <v>1.1999999999999999E-3</v>
      </c>
      <c r="U298" t="s">
        <v>1162</v>
      </c>
      <c r="V298" s="5">
        <v>4.3E-3</v>
      </c>
      <c r="W298" t="s">
        <v>1163</v>
      </c>
      <c r="X298" s="5">
        <v>1.1000000000000001E-3</v>
      </c>
      <c r="Y298" t="s">
        <v>1162</v>
      </c>
      <c r="Z298" s="5">
        <v>1.4E-3</v>
      </c>
      <c r="AA298" t="s">
        <v>1164</v>
      </c>
      <c r="AB298" s="5">
        <v>1E-4</v>
      </c>
      <c r="AC298" t="s">
        <v>1162</v>
      </c>
      <c r="AD298" t="s">
        <v>1201</v>
      </c>
    </row>
    <row r="299" spans="1:30" hidden="1" x14ac:dyDescent="0.55000000000000004">
      <c r="A299">
        <v>5400947818</v>
      </c>
      <c r="B299">
        <v>12</v>
      </c>
      <c r="C299">
        <v>691207</v>
      </c>
      <c r="D299" t="s">
        <v>1160</v>
      </c>
      <c r="E299">
        <v>0.18</v>
      </c>
      <c r="F299">
        <v>17</v>
      </c>
      <c r="G299">
        <v>6786680</v>
      </c>
      <c r="H299">
        <v>170140924</v>
      </c>
      <c r="I299">
        <v>344137</v>
      </c>
      <c r="J299">
        <v>542520</v>
      </c>
      <c r="K299">
        <v>0</v>
      </c>
      <c r="L299">
        <v>254726</v>
      </c>
      <c r="M299">
        <v>580514</v>
      </c>
      <c r="N299">
        <v>9247150</v>
      </c>
      <c r="O299">
        <v>14560</v>
      </c>
      <c r="P299">
        <v>40239</v>
      </c>
      <c r="Q299">
        <v>0</v>
      </c>
      <c r="R299">
        <v>14342</v>
      </c>
      <c r="S299" t="s">
        <v>1161</v>
      </c>
      <c r="T299" s="5">
        <v>1E-4</v>
      </c>
      <c r="U299" t="s">
        <v>1162</v>
      </c>
      <c r="V299" s="5">
        <v>5.4999999999999997E-3</v>
      </c>
      <c r="W299" t="s">
        <v>1163</v>
      </c>
      <c r="X299" s="5">
        <v>1.9E-3</v>
      </c>
      <c r="Y299" t="s">
        <v>1162</v>
      </c>
      <c r="Z299" s="5">
        <v>1.4E-3</v>
      </c>
      <c r="AA299" t="s">
        <v>1164</v>
      </c>
      <c r="AB299" s="5">
        <v>5.9999999999999995E-4</v>
      </c>
      <c r="AC299" t="s">
        <v>1162</v>
      </c>
      <c r="AD299" t="s">
        <v>1208</v>
      </c>
    </row>
    <row r="300" spans="1:30" hidden="1" x14ac:dyDescent="0.55000000000000004">
      <c r="A300">
        <v>5401060845</v>
      </c>
      <c r="B300">
        <v>9</v>
      </c>
      <c r="C300">
        <v>691207</v>
      </c>
      <c r="D300" t="s">
        <v>1160</v>
      </c>
      <c r="E300">
        <v>0.18</v>
      </c>
      <c r="F300">
        <v>17</v>
      </c>
      <c r="G300">
        <v>6464181</v>
      </c>
      <c r="H300">
        <v>170454707</v>
      </c>
      <c r="I300">
        <v>306026</v>
      </c>
      <c r="J300">
        <v>484748</v>
      </c>
      <c r="K300">
        <v>0</v>
      </c>
      <c r="L300">
        <v>259038</v>
      </c>
      <c r="M300">
        <v>486157</v>
      </c>
      <c r="N300">
        <v>9341575</v>
      </c>
      <c r="O300">
        <v>7235</v>
      </c>
      <c r="P300">
        <v>26222</v>
      </c>
      <c r="Q300">
        <v>0</v>
      </c>
      <c r="R300">
        <v>11750</v>
      </c>
      <c r="S300" t="s">
        <v>1161</v>
      </c>
      <c r="T300" s="5">
        <v>2E-3</v>
      </c>
      <c r="U300" t="s">
        <v>1162</v>
      </c>
      <c r="V300" s="5">
        <v>3.3999999999999998E-3</v>
      </c>
      <c r="W300" t="s">
        <v>1163</v>
      </c>
      <c r="X300" s="5">
        <v>1.6999999999999999E-3</v>
      </c>
      <c r="Y300" t="s">
        <v>1162</v>
      </c>
      <c r="Z300" s="5">
        <v>6.9999999999999999E-4</v>
      </c>
      <c r="AA300" t="s">
        <v>1164</v>
      </c>
      <c r="AB300" s="5">
        <v>2.9999999999999997E-4</v>
      </c>
      <c r="AC300" t="s">
        <v>1162</v>
      </c>
      <c r="AD300" t="s">
        <v>1191</v>
      </c>
    </row>
    <row r="301" spans="1:30" hidden="1" x14ac:dyDescent="0.55000000000000004">
      <c r="A301">
        <v>5401068485</v>
      </c>
      <c r="B301">
        <v>5</v>
      </c>
      <c r="C301">
        <v>691207</v>
      </c>
      <c r="D301" t="s">
        <v>1160</v>
      </c>
      <c r="E301">
        <v>0.18</v>
      </c>
      <c r="F301">
        <v>17</v>
      </c>
      <c r="G301">
        <v>6831957</v>
      </c>
      <c r="H301">
        <v>170091818</v>
      </c>
      <c r="I301">
        <v>242599</v>
      </c>
      <c r="J301">
        <v>486616</v>
      </c>
      <c r="K301">
        <v>0</v>
      </c>
      <c r="L301">
        <v>260490</v>
      </c>
      <c r="M301">
        <v>555105</v>
      </c>
      <c r="N301">
        <v>9272665</v>
      </c>
      <c r="O301">
        <v>11073</v>
      </c>
      <c r="P301">
        <v>31943</v>
      </c>
      <c r="Q301">
        <v>0</v>
      </c>
      <c r="R301">
        <v>13959</v>
      </c>
      <c r="S301" t="s">
        <v>1161</v>
      </c>
      <c r="T301" s="5">
        <v>1.6000000000000001E-3</v>
      </c>
      <c r="U301" t="s">
        <v>1162</v>
      </c>
      <c r="V301" s="5">
        <v>4.3E-3</v>
      </c>
      <c r="W301" t="s">
        <v>1163</v>
      </c>
      <c r="X301" s="5">
        <v>1.2999999999999999E-3</v>
      </c>
      <c r="Y301" t="s">
        <v>1162</v>
      </c>
      <c r="Z301" s="5">
        <v>1.1000000000000001E-3</v>
      </c>
      <c r="AA301" t="s">
        <v>1164</v>
      </c>
      <c r="AB301" s="5">
        <v>2.9999999999999997E-4</v>
      </c>
      <c r="AC301" t="s">
        <v>1162</v>
      </c>
      <c r="AD301" t="s">
        <v>1197</v>
      </c>
    </row>
    <row r="302" spans="1:30" x14ac:dyDescent="0.55000000000000004">
      <c r="A302">
        <v>5401169317</v>
      </c>
      <c r="B302">
        <v>17</v>
      </c>
      <c r="C302">
        <v>691208</v>
      </c>
      <c r="D302" t="s">
        <v>1160</v>
      </c>
      <c r="E302">
        <v>0.18</v>
      </c>
      <c r="F302">
        <v>17</v>
      </c>
      <c r="G302">
        <v>6423759</v>
      </c>
      <c r="H302">
        <v>170504144</v>
      </c>
      <c r="I302">
        <v>191179</v>
      </c>
      <c r="J302">
        <v>482511</v>
      </c>
      <c r="K302">
        <v>0</v>
      </c>
      <c r="L302">
        <v>269306</v>
      </c>
      <c r="M302">
        <v>503933</v>
      </c>
      <c r="N302">
        <v>9324011</v>
      </c>
      <c r="O302">
        <v>10230</v>
      </c>
      <c r="P302">
        <v>28417</v>
      </c>
      <c r="Q302">
        <v>0</v>
      </c>
      <c r="R302">
        <v>8434</v>
      </c>
      <c r="S302" t="s">
        <v>1161</v>
      </c>
      <c r="T302" s="5">
        <v>1.2999999999999999E-3</v>
      </c>
      <c r="U302" t="s">
        <v>1162</v>
      </c>
      <c r="V302" s="5">
        <v>3.8999999999999998E-3</v>
      </c>
      <c r="W302" t="s">
        <v>1163</v>
      </c>
      <c r="X302" s="5">
        <v>1E-3</v>
      </c>
      <c r="Y302" t="s">
        <v>1162</v>
      </c>
      <c r="Z302" s="5">
        <v>1E-3</v>
      </c>
      <c r="AA302" t="s">
        <v>1164</v>
      </c>
      <c r="AB302" s="5">
        <v>2.0000000000000001E-4</v>
      </c>
      <c r="AC302" t="s">
        <v>1162</v>
      </c>
      <c r="AD302" t="s">
        <v>1201</v>
      </c>
    </row>
    <row r="303" spans="1:30" hidden="1" x14ac:dyDescent="0.55000000000000004">
      <c r="A303">
        <v>5401251788</v>
      </c>
      <c r="B303">
        <v>3</v>
      </c>
      <c r="C303">
        <v>691207</v>
      </c>
      <c r="D303" t="s">
        <v>1160</v>
      </c>
      <c r="E303">
        <v>0.18</v>
      </c>
      <c r="F303">
        <v>17</v>
      </c>
      <c r="G303">
        <v>7121993</v>
      </c>
      <c r="H303">
        <v>169800363</v>
      </c>
      <c r="I303">
        <v>307318</v>
      </c>
      <c r="J303">
        <v>521337</v>
      </c>
      <c r="K303">
        <v>0</v>
      </c>
      <c r="L303">
        <v>267859</v>
      </c>
      <c r="M303">
        <v>502040</v>
      </c>
      <c r="N303">
        <v>9327609</v>
      </c>
      <c r="O303">
        <v>10864</v>
      </c>
      <c r="P303">
        <v>24923</v>
      </c>
      <c r="Q303">
        <v>0</v>
      </c>
      <c r="R303">
        <v>9988</v>
      </c>
      <c r="S303" t="s">
        <v>1161</v>
      </c>
      <c r="T303" s="5">
        <v>2.2000000000000001E-3</v>
      </c>
      <c r="U303" t="s">
        <v>1162</v>
      </c>
      <c r="V303" s="5">
        <v>3.5999999999999999E-3</v>
      </c>
      <c r="W303" t="s">
        <v>1163</v>
      </c>
      <c r="X303" s="5">
        <v>1.6999999999999999E-3</v>
      </c>
      <c r="Y303" t="s">
        <v>1162</v>
      </c>
      <c r="Z303" s="5">
        <v>1.1000000000000001E-3</v>
      </c>
      <c r="AA303" t="s">
        <v>1164</v>
      </c>
      <c r="AB303" s="5">
        <v>5.0000000000000001E-4</v>
      </c>
      <c r="AC303" t="s">
        <v>1162</v>
      </c>
      <c r="AD303" t="s">
        <v>1175</v>
      </c>
    </row>
    <row r="304" spans="1:30" hidden="1" x14ac:dyDescent="0.55000000000000004">
      <c r="A304">
        <v>5402755151</v>
      </c>
      <c r="B304">
        <v>7</v>
      </c>
      <c r="C304">
        <v>691207</v>
      </c>
      <c r="D304" t="s">
        <v>1160</v>
      </c>
      <c r="E304">
        <v>0.18</v>
      </c>
      <c r="F304">
        <v>17</v>
      </c>
      <c r="G304">
        <v>7558416</v>
      </c>
      <c r="H304">
        <v>169376108</v>
      </c>
      <c r="I304">
        <v>271592</v>
      </c>
      <c r="J304">
        <v>487528</v>
      </c>
      <c r="K304">
        <v>0</v>
      </c>
      <c r="L304">
        <v>232801</v>
      </c>
      <c r="M304">
        <v>574469</v>
      </c>
      <c r="N304">
        <v>9255287</v>
      </c>
      <c r="O304">
        <v>12459</v>
      </c>
      <c r="P304">
        <v>28683</v>
      </c>
      <c r="Q304">
        <v>0</v>
      </c>
      <c r="R304">
        <v>9389</v>
      </c>
      <c r="S304" t="s">
        <v>1161</v>
      </c>
      <c r="T304" s="5">
        <v>1.8E-3</v>
      </c>
      <c r="U304" t="s">
        <v>1162</v>
      </c>
      <c r="V304" s="5">
        <v>4.1000000000000003E-3</v>
      </c>
      <c r="W304" t="s">
        <v>1163</v>
      </c>
      <c r="X304" s="5">
        <v>1.5E-3</v>
      </c>
      <c r="Y304" t="s">
        <v>1162</v>
      </c>
      <c r="Z304" s="5">
        <v>1.1999999999999999E-3</v>
      </c>
      <c r="AA304" t="s">
        <v>1164</v>
      </c>
      <c r="AB304" s="5">
        <v>2.9999999999999997E-4</v>
      </c>
      <c r="AC304" t="s">
        <v>1162</v>
      </c>
      <c r="AD304" t="s">
        <v>1210</v>
      </c>
    </row>
    <row r="305" spans="1:30" hidden="1" x14ac:dyDescent="0.55000000000000004">
      <c r="A305">
        <v>5402803007</v>
      </c>
      <c r="B305">
        <v>14</v>
      </c>
      <c r="C305">
        <v>691207</v>
      </c>
      <c r="D305" t="s">
        <v>1160</v>
      </c>
      <c r="E305">
        <v>0.18</v>
      </c>
      <c r="F305">
        <v>17</v>
      </c>
      <c r="G305">
        <v>6867468</v>
      </c>
      <c r="H305">
        <v>170056721</v>
      </c>
      <c r="I305">
        <v>346874</v>
      </c>
      <c r="J305">
        <v>523325</v>
      </c>
      <c r="K305">
        <v>0</v>
      </c>
      <c r="L305">
        <v>257204</v>
      </c>
      <c r="M305">
        <v>564810</v>
      </c>
      <c r="N305">
        <v>9264742</v>
      </c>
      <c r="O305">
        <v>12712</v>
      </c>
      <c r="P305">
        <v>28582</v>
      </c>
      <c r="Q305">
        <v>0</v>
      </c>
      <c r="R305">
        <v>9055</v>
      </c>
      <c r="S305" t="s">
        <v>1161</v>
      </c>
      <c r="T305" s="5">
        <v>0</v>
      </c>
      <c r="U305" t="s">
        <v>1162</v>
      </c>
      <c r="V305" s="5">
        <v>4.1999999999999997E-3</v>
      </c>
      <c r="W305" t="s">
        <v>1163</v>
      </c>
      <c r="X305" s="5">
        <v>1.9E-3</v>
      </c>
      <c r="Y305" t="s">
        <v>1162</v>
      </c>
      <c r="Z305" s="5">
        <v>1.1999999999999999E-3</v>
      </c>
      <c r="AA305" t="s">
        <v>1164</v>
      </c>
      <c r="AB305" s="5">
        <v>5.0000000000000001E-4</v>
      </c>
      <c r="AC305" t="s">
        <v>1162</v>
      </c>
      <c r="AD305" t="s">
        <v>1210</v>
      </c>
    </row>
    <row r="306" spans="1:30" hidden="1" x14ac:dyDescent="0.55000000000000004">
      <c r="A306">
        <v>5402816080</v>
      </c>
      <c r="B306">
        <v>15</v>
      </c>
      <c r="C306">
        <v>691207</v>
      </c>
      <c r="D306" t="s">
        <v>1160</v>
      </c>
      <c r="E306">
        <v>0.18</v>
      </c>
      <c r="F306">
        <v>17</v>
      </c>
      <c r="G306">
        <v>7519885</v>
      </c>
      <c r="H306">
        <v>169412428</v>
      </c>
      <c r="I306">
        <v>303090</v>
      </c>
      <c r="J306">
        <v>514830</v>
      </c>
      <c r="K306">
        <v>0</v>
      </c>
      <c r="L306">
        <v>265067</v>
      </c>
      <c r="M306">
        <v>555538</v>
      </c>
      <c r="N306">
        <v>9274126</v>
      </c>
      <c r="O306">
        <v>12483</v>
      </c>
      <c r="P306">
        <v>31817</v>
      </c>
      <c r="Q306">
        <v>0</v>
      </c>
      <c r="R306">
        <v>12331</v>
      </c>
      <c r="S306" t="s">
        <v>1161</v>
      </c>
      <c r="T306" s="5">
        <v>2.0999999999999999E-3</v>
      </c>
      <c r="U306" t="s">
        <v>1162</v>
      </c>
      <c r="V306" s="5">
        <v>4.4999999999999997E-3</v>
      </c>
      <c r="W306" t="s">
        <v>1163</v>
      </c>
      <c r="X306" s="5">
        <v>1.6999999999999999E-3</v>
      </c>
      <c r="Y306" t="s">
        <v>1162</v>
      </c>
      <c r="Z306" s="5">
        <v>1.1999999999999999E-3</v>
      </c>
      <c r="AA306" t="s">
        <v>1164</v>
      </c>
      <c r="AB306" s="5">
        <v>4.0000000000000002E-4</v>
      </c>
      <c r="AC306" t="s">
        <v>1162</v>
      </c>
      <c r="AD306" t="s">
        <v>1197</v>
      </c>
    </row>
    <row r="307" spans="1:30" hidden="1" x14ac:dyDescent="0.55000000000000004">
      <c r="A307">
        <v>5403236978</v>
      </c>
      <c r="B307">
        <v>13</v>
      </c>
      <c r="C307">
        <v>691207</v>
      </c>
      <c r="D307" t="s">
        <v>1160</v>
      </c>
      <c r="E307">
        <v>0.18</v>
      </c>
      <c r="F307">
        <v>17</v>
      </c>
      <c r="G307">
        <v>7432871</v>
      </c>
      <c r="H307">
        <v>169498308</v>
      </c>
      <c r="I307">
        <v>326659</v>
      </c>
      <c r="J307">
        <v>500080</v>
      </c>
      <c r="K307">
        <v>0</v>
      </c>
      <c r="L307">
        <v>259053</v>
      </c>
      <c r="M307">
        <v>557845</v>
      </c>
      <c r="N307">
        <v>9272056</v>
      </c>
      <c r="O307">
        <v>12648</v>
      </c>
      <c r="P307">
        <v>29906</v>
      </c>
      <c r="Q307">
        <v>0</v>
      </c>
      <c r="R307">
        <v>9106</v>
      </c>
      <c r="S307" t="s">
        <v>1161</v>
      </c>
      <c r="T307" s="5">
        <v>2.2000000000000001E-3</v>
      </c>
      <c r="U307" t="s">
        <v>1162</v>
      </c>
      <c r="V307" s="5">
        <v>4.3E-3</v>
      </c>
      <c r="W307" t="s">
        <v>1163</v>
      </c>
      <c r="X307" s="5">
        <v>1.8E-3</v>
      </c>
      <c r="Y307" t="s">
        <v>1162</v>
      </c>
      <c r="Z307" s="5">
        <v>1.1999999999999999E-3</v>
      </c>
      <c r="AA307" t="s">
        <v>1164</v>
      </c>
      <c r="AB307" s="5">
        <v>2.9999999999999997E-4</v>
      </c>
      <c r="AC307" t="s">
        <v>1162</v>
      </c>
      <c r="AD307" t="s">
        <v>1194</v>
      </c>
    </row>
    <row r="308" spans="1:30" hidden="1" x14ac:dyDescent="0.55000000000000004">
      <c r="A308">
        <v>5700427667</v>
      </c>
      <c r="B308">
        <v>8</v>
      </c>
      <c r="C308">
        <v>729607</v>
      </c>
      <c r="D308" t="s">
        <v>1160</v>
      </c>
      <c r="E308">
        <v>0.18</v>
      </c>
      <c r="F308">
        <v>18</v>
      </c>
      <c r="G308">
        <v>7422940</v>
      </c>
      <c r="H308">
        <v>179336914</v>
      </c>
      <c r="I308">
        <v>185369</v>
      </c>
      <c r="J308">
        <v>486129</v>
      </c>
      <c r="K308">
        <v>0</v>
      </c>
      <c r="L308">
        <v>274637</v>
      </c>
      <c r="M308">
        <v>536217</v>
      </c>
      <c r="N308">
        <v>9293345</v>
      </c>
      <c r="O308">
        <v>10092</v>
      </c>
      <c r="P308">
        <v>23190</v>
      </c>
      <c r="Q308">
        <v>0</v>
      </c>
      <c r="R308">
        <v>8361</v>
      </c>
      <c r="S308" t="s">
        <v>1161</v>
      </c>
      <c r="T308" s="5">
        <v>1.1999999999999999E-3</v>
      </c>
      <c r="U308" t="s">
        <v>1162</v>
      </c>
      <c r="V308" s="5">
        <v>3.3E-3</v>
      </c>
      <c r="W308" t="s">
        <v>1163</v>
      </c>
      <c r="X308" s="5">
        <v>8.9999999999999998E-4</v>
      </c>
      <c r="Y308" t="s">
        <v>1162</v>
      </c>
      <c r="Z308" s="5">
        <v>1E-3</v>
      </c>
      <c r="AA308" t="s">
        <v>1164</v>
      </c>
      <c r="AB308" s="5">
        <v>2.9999999999999997E-4</v>
      </c>
      <c r="AC308" t="s">
        <v>1162</v>
      </c>
      <c r="AD308" t="s">
        <v>1189</v>
      </c>
    </row>
    <row r="309" spans="1:30" hidden="1" x14ac:dyDescent="0.55000000000000004">
      <c r="A309">
        <v>5700544663</v>
      </c>
      <c r="B309">
        <v>11</v>
      </c>
      <c r="C309">
        <v>729607</v>
      </c>
      <c r="D309" t="s">
        <v>1160</v>
      </c>
      <c r="E309">
        <v>0.18</v>
      </c>
      <c r="F309">
        <v>18</v>
      </c>
      <c r="G309">
        <v>7378895</v>
      </c>
      <c r="H309">
        <v>179375383</v>
      </c>
      <c r="I309">
        <v>218521</v>
      </c>
      <c r="J309">
        <v>484866</v>
      </c>
      <c r="K309">
        <v>0</v>
      </c>
      <c r="L309">
        <v>259196</v>
      </c>
      <c r="M309">
        <v>537799</v>
      </c>
      <c r="N309">
        <v>9290014</v>
      </c>
      <c r="O309">
        <v>12612</v>
      </c>
      <c r="P309">
        <v>26016</v>
      </c>
      <c r="Q309">
        <v>0</v>
      </c>
      <c r="R309">
        <v>8570</v>
      </c>
      <c r="S309" t="s">
        <v>1161</v>
      </c>
      <c r="T309" s="5">
        <v>1.4E-3</v>
      </c>
      <c r="U309" t="s">
        <v>1162</v>
      </c>
      <c r="V309" s="5">
        <v>3.8999999999999998E-3</v>
      </c>
      <c r="W309" t="s">
        <v>1163</v>
      </c>
      <c r="X309" s="5">
        <v>1.1000000000000001E-3</v>
      </c>
      <c r="Y309" t="s">
        <v>1162</v>
      </c>
      <c r="Z309" s="5">
        <v>1.1999999999999999E-3</v>
      </c>
      <c r="AA309" t="s">
        <v>1164</v>
      </c>
      <c r="AB309" s="5">
        <v>2.0000000000000001E-4</v>
      </c>
      <c r="AC309" t="s">
        <v>1162</v>
      </c>
      <c r="AD309" t="s">
        <v>1191</v>
      </c>
    </row>
    <row r="310" spans="1:30" hidden="1" x14ac:dyDescent="0.55000000000000004">
      <c r="A310">
        <v>5700590976</v>
      </c>
      <c r="B310">
        <v>2</v>
      </c>
      <c r="C310">
        <v>729607</v>
      </c>
      <c r="D310" t="s">
        <v>1160</v>
      </c>
      <c r="E310">
        <v>0.18</v>
      </c>
      <c r="F310">
        <v>18</v>
      </c>
      <c r="G310">
        <v>7678340</v>
      </c>
      <c r="H310">
        <v>179076347</v>
      </c>
      <c r="I310">
        <v>320144</v>
      </c>
      <c r="J310">
        <v>506931</v>
      </c>
      <c r="K310">
        <v>0</v>
      </c>
      <c r="L310">
        <v>235035</v>
      </c>
      <c r="M310">
        <v>564250</v>
      </c>
      <c r="N310">
        <v>9264363</v>
      </c>
      <c r="O310">
        <v>12440</v>
      </c>
      <c r="P310">
        <v>27203</v>
      </c>
      <c r="Q310">
        <v>0</v>
      </c>
      <c r="R310">
        <v>8238</v>
      </c>
      <c r="S310" t="s">
        <v>1161</v>
      </c>
      <c r="T310" s="5">
        <v>2.0999999999999999E-3</v>
      </c>
      <c r="U310" t="s">
        <v>1162</v>
      </c>
      <c r="V310" s="5">
        <v>4.0000000000000001E-3</v>
      </c>
      <c r="W310" t="s">
        <v>1163</v>
      </c>
      <c r="X310" s="5">
        <v>1.6999999999999999E-3</v>
      </c>
      <c r="Y310" t="s">
        <v>1162</v>
      </c>
      <c r="Z310" s="5">
        <v>1.1999999999999999E-3</v>
      </c>
      <c r="AA310" t="s">
        <v>1164</v>
      </c>
      <c r="AB310" s="5">
        <v>4.0000000000000002E-4</v>
      </c>
      <c r="AC310" t="s">
        <v>1162</v>
      </c>
      <c r="AD310" t="s">
        <v>1206</v>
      </c>
    </row>
    <row r="311" spans="1:30" hidden="1" x14ac:dyDescent="0.55000000000000004">
      <c r="A311">
        <v>5700606133</v>
      </c>
      <c r="B311">
        <v>6</v>
      </c>
      <c r="C311">
        <v>729607</v>
      </c>
      <c r="D311" t="s">
        <v>1160</v>
      </c>
      <c r="E311">
        <v>0.18</v>
      </c>
      <c r="F311">
        <v>18</v>
      </c>
      <c r="G311">
        <v>8090619</v>
      </c>
      <c r="H311">
        <v>178673901</v>
      </c>
      <c r="I311">
        <v>277284</v>
      </c>
      <c r="J311">
        <v>508351</v>
      </c>
      <c r="K311">
        <v>0</v>
      </c>
      <c r="L311">
        <v>246260</v>
      </c>
      <c r="M311">
        <v>556815</v>
      </c>
      <c r="N311">
        <v>9270987</v>
      </c>
      <c r="O311">
        <v>12038</v>
      </c>
      <c r="P311">
        <v>27558</v>
      </c>
      <c r="Q311">
        <v>0</v>
      </c>
      <c r="R311">
        <v>10365</v>
      </c>
      <c r="S311" t="s">
        <v>1161</v>
      </c>
      <c r="T311" s="5">
        <v>1.9E-3</v>
      </c>
      <c r="U311" t="s">
        <v>1162</v>
      </c>
      <c r="V311" s="5">
        <v>4.0000000000000001E-3</v>
      </c>
      <c r="W311" t="s">
        <v>1163</v>
      </c>
      <c r="X311" s="5">
        <v>1.4E-3</v>
      </c>
      <c r="Y311" t="s">
        <v>1162</v>
      </c>
      <c r="Z311" s="5">
        <v>1.1999999999999999E-3</v>
      </c>
      <c r="AA311" t="s">
        <v>1164</v>
      </c>
      <c r="AB311" s="5">
        <v>4.0000000000000002E-4</v>
      </c>
      <c r="AC311" t="s">
        <v>1162</v>
      </c>
      <c r="AD311" t="s">
        <v>1201</v>
      </c>
    </row>
    <row r="312" spans="1:30" hidden="1" x14ac:dyDescent="0.55000000000000004">
      <c r="A312">
        <v>5700702433</v>
      </c>
      <c r="B312">
        <v>4</v>
      </c>
      <c r="C312">
        <v>729607</v>
      </c>
      <c r="D312" t="s">
        <v>1160</v>
      </c>
      <c r="E312">
        <v>0.18</v>
      </c>
      <c r="F312">
        <v>18</v>
      </c>
      <c r="G312">
        <v>6447134</v>
      </c>
      <c r="H312">
        <v>180307117</v>
      </c>
      <c r="I312">
        <v>267554</v>
      </c>
      <c r="J312">
        <v>529591</v>
      </c>
      <c r="K312">
        <v>0</v>
      </c>
      <c r="L312">
        <v>276934</v>
      </c>
      <c r="M312">
        <v>517664</v>
      </c>
      <c r="N312">
        <v>9312186</v>
      </c>
      <c r="O312">
        <v>12750</v>
      </c>
      <c r="P312">
        <v>32439</v>
      </c>
      <c r="Q312">
        <v>0</v>
      </c>
      <c r="R312">
        <v>12785</v>
      </c>
      <c r="S312" t="s">
        <v>1161</v>
      </c>
      <c r="T312" s="5">
        <v>1.9E-3</v>
      </c>
      <c r="U312" t="s">
        <v>1162</v>
      </c>
      <c r="V312" s="5">
        <v>4.4999999999999997E-3</v>
      </c>
      <c r="W312" t="s">
        <v>1163</v>
      </c>
      <c r="X312" s="5">
        <v>1.4E-3</v>
      </c>
      <c r="Y312" t="s">
        <v>1162</v>
      </c>
      <c r="Z312" s="5">
        <v>1.1999999999999999E-3</v>
      </c>
      <c r="AA312" t="s">
        <v>1164</v>
      </c>
      <c r="AB312" s="5">
        <v>5.0000000000000001E-4</v>
      </c>
      <c r="AC312" t="s">
        <v>1162</v>
      </c>
      <c r="AD312" t="s">
        <v>1203</v>
      </c>
    </row>
    <row r="313" spans="1:30" hidden="1" x14ac:dyDescent="0.55000000000000004">
      <c r="A313">
        <v>5700834279</v>
      </c>
      <c r="B313">
        <v>16</v>
      </c>
      <c r="C313">
        <v>729608</v>
      </c>
      <c r="D313" t="s">
        <v>1160</v>
      </c>
      <c r="E313">
        <v>0.18</v>
      </c>
      <c r="F313">
        <v>18</v>
      </c>
      <c r="G313">
        <v>7267599</v>
      </c>
      <c r="H313">
        <v>179488722</v>
      </c>
      <c r="I313">
        <v>272459</v>
      </c>
      <c r="J313">
        <v>535249</v>
      </c>
      <c r="K313">
        <v>0</v>
      </c>
      <c r="L313">
        <v>274884</v>
      </c>
      <c r="M313">
        <v>503065</v>
      </c>
      <c r="N313">
        <v>9324688</v>
      </c>
      <c r="O313">
        <v>9349</v>
      </c>
      <c r="P313">
        <v>29126</v>
      </c>
      <c r="Q313">
        <v>0</v>
      </c>
      <c r="R313">
        <v>13092</v>
      </c>
      <c r="S313" t="s">
        <v>1161</v>
      </c>
      <c r="T313" s="5">
        <v>2E-3</v>
      </c>
      <c r="U313" t="s">
        <v>1162</v>
      </c>
      <c r="V313" s="5">
        <v>3.8999999999999998E-3</v>
      </c>
      <c r="W313" t="s">
        <v>1163</v>
      </c>
      <c r="X313" s="5">
        <v>1.4E-3</v>
      </c>
      <c r="Y313" t="s">
        <v>1162</v>
      </c>
      <c r="Z313" s="5">
        <v>8.9999999999999998E-4</v>
      </c>
      <c r="AA313" t="s">
        <v>1164</v>
      </c>
      <c r="AB313" s="5">
        <v>5.0000000000000001E-4</v>
      </c>
      <c r="AC313" t="s">
        <v>1162</v>
      </c>
      <c r="AD313" t="s">
        <v>1210</v>
      </c>
    </row>
    <row r="314" spans="1:30" hidden="1" x14ac:dyDescent="0.55000000000000004">
      <c r="A314">
        <v>5700910859</v>
      </c>
      <c r="B314">
        <v>10</v>
      </c>
      <c r="C314">
        <v>729607</v>
      </c>
      <c r="D314" t="s">
        <v>1160</v>
      </c>
      <c r="E314">
        <v>0.18</v>
      </c>
      <c r="F314">
        <v>18</v>
      </c>
      <c r="G314">
        <v>7273521</v>
      </c>
      <c r="H314">
        <v>179479827</v>
      </c>
      <c r="I314">
        <v>207555</v>
      </c>
      <c r="J314">
        <v>480926</v>
      </c>
      <c r="K314">
        <v>0</v>
      </c>
      <c r="L314">
        <v>244998</v>
      </c>
      <c r="M314">
        <v>523805</v>
      </c>
      <c r="N314">
        <v>9303858</v>
      </c>
      <c r="O314">
        <v>10840</v>
      </c>
      <c r="P314">
        <v>25027</v>
      </c>
      <c r="Q314">
        <v>0</v>
      </c>
      <c r="R314">
        <v>8296</v>
      </c>
      <c r="S314" t="s">
        <v>1161</v>
      </c>
      <c r="T314" s="5">
        <v>1.2999999999999999E-3</v>
      </c>
      <c r="U314" t="s">
        <v>1162</v>
      </c>
      <c r="V314" s="5">
        <v>3.5999999999999999E-3</v>
      </c>
      <c r="W314" t="s">
        <v>1163</v>
      </c>
      <c r="X314" s="5">
        <v>1.1000000000000001E-3</v>
      </c>
      <c r="Y314" t="s">
        <v>1162</v>
      </c>
      <c r="Z314" s="5">
        <v>1.1000000000000001E-3</v>
      </c>
      <c r="AA314" t="s">
        <v>1164</v>
      </c>
      <c r="AB314" s="5">
        <v>2.0000000000000001E-4</v>
      </c>
      <c r="AC314" t="s">
        <v>1162</v>
      </c>
      <c r="AD314" t="s">
        <v>1175</v>
      </c>
    </row>
    <row r="315" spans="1:30" hidden="1" x14ac:dyDescent="0.55000000000000004">
      <c r="A315">
        <v>5700949246</v>
      </c>
      <c r="B315">
        <v>12</v>
      </c>
      <c r="C315">
        <v>729607</v>
      </c>
      <c r="D315" t="s">
        <v>1160</v>
      </c>
      <c r="E315">
        <v>0.18</v>
      </c>
      <c r="F315">
        <v>18</v>
      </c>
      <c r="G315">
        <v>7334881</v>
      </c>
      <c r="H315">
        <v>179422388</v>
      </c>
      <c r="I315">
        <v>352024</v>
      </c>
      <c r="J315">
        <v>572407</v>
      </c>
      <c r="K315">
        <v>0</v>
      </c>
      <c r="L315">
        <v>267237</v>
      </c>
      <c r="M315">
        <v>548198</v>
      </c>
      <c r="N315">
        <v>9281464</v>
      </c>
      <c r="O315">
        <v>7887</v>
      </c>
      <c r="P315">
        <v>29887</v>
      </c>
      <c r="Q315">
        <v>0</v>
      </c>
      <c r="R315">
        <v>12511</v>
      </c>
      <c r="S315" t="s">
        <v>1161</v>
      </c>
      <c r="T315" s="5">
        <v>2.9999999999999997E-4</v>
      </c>
      <c r="U315" t="s">
        <v>1162</v>
      </c>
      <c r="V315" s="5">
        <v>3.8E-3</v>
      </c>
      <c r="W315" t="s">
        <v>1163</v>
      </c>
      <c r="X315" s="5">
        <v>1.8E-3</v>
      </c>
      <c r="Y315" t="s">
        <v>1162</v>
      </c>
      <c r="Z315" s="5">
        <v>8.0000000000000004E-4</v>
      </c>
      <c r="AA315" t="s">
        <v>1164</v>
      </c>
      <c r="AB315" s="5">
        <v>6.9999999999999999E-4</v>
      </c>
      <c r="AC315" t="s">
        <v>1162</v>
      </c>
      <c r="AD315" t="s">
        <v>1194</v>
      </c>
    </row>
    <row r="316" spans="1:30" hidden="1" x14ac:dyDescent="0.55000000000000004">
      <c r="A316">
        <v>5701062136</v>
      </c>
      <c r="B316">
        <v>9</v>
      </c>
      <c r="C316">
        <v>729607</v>
      </c>
      <c r="D316" t="s">
        <v>1160</v>
      </c>
      <c r="E316">
        <v>0.18</v>
      </c>
      <c r="F316">
        <v>18</v>
      </c>
      <c r="G316">
        <v>6981562</v>
      </c>
      <c r="H316">
        <v>179767192</v>
      </c>
      <c r="I316">
        <v>316037</v>
      </c>
      <c r="J316">
        <v>512791</v>
      </c>
      <c r="K316">
        <v>0</v>
      </c>
      <c r="L316">
        <v>267258</v>
      </c>
      <c r="M316">
        <v>517378</v>
      </c>
      <c r="N316">
        <v>9312485</v>
      </c>
      <c r="O316">
        <v>10011</v>
      </c>
      <c r="P316">
        <v>28043</v>
      </c>
      <c r="Q316">
        <v>0</v>
      </c>
      <c r="R316">
        <v>8220</v>
      </c>
      <c r="S316" t="s">
        <v>1161</v>
      </c>
      <c r="T316" s="5">
        <v>2.0999999999999999E-3</v>
      </c>
      <c r="U316" t="s">
        <v>1162</v>
      </c>
      <c r="V316" s="5">
        <v>3.8E-3</v>
      </c>
      <c r="W316" t="s">
        <v>1163</v>
      </c>
      <c r="X316" s="5">
        <v>1.6000000000000001E-3</v>
      </c>
      <c r="Y316" t="s">
        <v>1162</v>
      </c>
      <c r="Z316" s="5">
        <v>1E-3</v>
      </c>
      <c r="AA316" t="s">
        <v>1164</v>
      </c>
      <c r="AB316" s="5">
        <v>4.0000000000000002E-4</v>
      </c>
      <c r="AC316" t="s">
        <v>1162</v>
      </c>
      <c r="AD316" t="s">
        <v>1201</v>
      </c>
    </row>
    <row r="317" spans="1:30" hidden="1" x14ac:dyDescent="0.55000000000000004">
      <c r="A317">
        <v>5701070296</v>
      </c>
      <c r="B317">
        <v>5</v>
      </c>
      <c r="C317">
        <v>729607</v>
      </c>
      <c r="D317" t="s">
        <v>1160</v>
      </c>
      <c r="E317">
        <v>0.18</v>
      </c>
      <c r="F317">
        <v>18</v>
      </c>
      <c r="G317">
        <v>7388649</v>
      </c>
      <c r="H317">
        <v>179365033</v>
      </c>
      <c r="I317">
        <v>254293</v>
      </c>
      <c r="J317">
        <v>512408</v>
      </c>
      <c r="K317">
        <v>0</v>
      </c>
      <c r="L317">
        <v>270809</v>
      </c>
      <c r="M317">
        <v>556689</v>
      </c>
      <c r="N317">
        <v>9273215</v>
      </c>
      <c r="O317">
        <v>11694</v>
      </c>
      <c r="P317">
        <v>25792</v>
      </c>
      <c r="Q317">
        <v>0</v>
      </c>
      <c r="R317">
        <v>10319</v>
      </c>
      <c r="S317" t="s">
        <v>1161</v>
      </c>
      <c r="T317" s="5">
        <v>1.8E-3</v>
      </c>
      <c r="U317" t="s">
        <v>1162</v>
      </c>
      <c r="V317" s="5">
        <v>3.8E-3</v>
      </c>
      <c r="W317" t="s">
        <v>1163</v>
      </c>
      <c r="X317" s="5">
        <v>1.2999999999999999E-3</v>
      </c>
      <c r="Y317" t="s">
        <v>1162</v>
      </c>
      <c r="Z317" s="5">
        <v>1.1000000000000001E-3</v>
      </c>
      <c r="AA317" t="s">
        <v>1164</v>
      </c>
      <c r="AB317" s="5">
        <v>4.0000000000000002E-4</v>
      </c>
      <c r="AC317" t="s">
        <v>1162</v>
      </c>
      <c r="AD317" t="s">
        <v>1191</v>
      </c>
    </row>
    <row r="318" spans="1:30" x14ac:dyDescent="0.55000000000000004">
      <c r="A318">
        <v>5701170850</v>
      </c>
      <c r="B318">
        <v>17</v>
      </c>
      <c r="C318">
        <v>729608</v>
      </c>
      <c r="D318" t="s">
        <v>1160</v>
      </c>
      <c r="E318">
        <v>0.18</v>
      </c>
      <c r="F318">
        <v>18</v>
      </c>
      <c r="G318">
        <v>6930356</v>
      </c>
      <c r="H318">
        <v>179827353</v>
      </c>
      <c r="I318">
        <v>202659</v>
      </c>
      <c r="J318">
        <v>507414</v>
      </c>
      <c r="K318">
        <v>0</v>
      </c>
      <c r="L318">
        <v>279645</v>
      </c>
      <c r="M318">
        <v>506594</v>
      </c>
      <c r="N318">
        <v>9323209</v>
      </c>
      <c r="O318">
        <v>11480</v>
      </c>
      <c r="P318">
        <v>24903</v>
      </c>
      <c r="Q318">
        <v>0</v>
      </c>
      <c r="R318">
        <v>10339</v>
      </c>
      <c r="S318" t="s">
        <v>1161</v>
      </c>
      <c r="T318" s="5">
        <v>1.5E-3</v>
      </c>
      <c r="U318" t="s">
        <v>1162</v>
      </c>
      <c r="V318" s="5">
        <v>3.7000000000000002E-3</v>
      </c>
      <c r="W318" t="s">
        <v>1163</v>
      </c>
      <c r="X318" s="5">
        <v>1E-3</v>
      </c>
      <c r="Y318" t="s">
        <v>1162</v>
      </c>
      <c r="Z318" s="5">
        <v>1.1000000000000001E-3</v>
      </c>
      <c r="AA318" t="s">
        <v>1164</v>
      </c>
      <c r="AB318" s="5">
        <v>4.0000000000000002E-4</v>
      </c>
      <c r="AC318" t="s">
        <v>1162</v>
      </c>
      <c r="AD318" t="s">
        <v>1175</v>
      </c>
    </row>
    <row r="319" spans="1:30" hidden="1" x14ac:dyDescent="0.55000000000000004">
      <c r="A319">
        <v>5702736320</v>
      </c>
      <c r="B319">
        <v>1</v>
      </c>
      <c r="C319">
        <v>729607</v>
      </c>
      <c r="D319" t="s">
        <v>1160</v>
      </c>
      <c r="E319">
        <v>0.18</v>
      </c>
      <c r="F319">
        <v>18</v>
      </c>
      <c r="G319">
        <v>7037608</v>
      </c>
      <c r="H319">
        <v>179713507</v>
      </c>
      <c r="I319">
        <v>252215</v>
      </c>
      <c r="J319">
        <v>458567</v>
      </c>
      <c r="K319">
        <v>0</v>
      </c>
      <c r="L319">
        <v>202000</v>
      </c>
      <c r="M319">
        <v>549112</v>
      </c>
      <c r="N319">
        <v>9278485</v>
      </c>
      <c r="O319">
        <v>15625</v>
      </c>
      <c r="P319">
        <v>31078</v>
      </c>
      <c r="Q319">
        <v>0</v>
      </c>
      <c r="R319">
        <v>9765</v>
      </c>
      <c r="S319" t="s">
        <v>1161</v>
      </c>
      <c r="T319" s="5">
        <v>1.5E-3</v>
      </c>
      <c r="U319" t="s">
        <v>1162</v>
      </c>
      <c r="V319" s="5">
        <v>4.7000000000000002E-3</v>
      </c>
      <c r="W319" t="s">
        <v>1163</v>
      </c>
      <c r="X319" s="5">
        <v>1.2999999999999999E-3</v>
      </c>
      <c r="Y319" t="s">
        <v>1162</v>
      </c>
      <c r="Z319" s="5">
        <v>1.5E-3</v>
      </c>
      <c r="AA319" t="s">
        <v>1164</v>
      </c>
      <c r="AB319" s="5">
        <v>1E-4</v>
      </c>
      <c r="AC319" t="s">
        <v>1162</v>
      </c>
      <c r="AD319" t="s">
        <v>1196</v>
      </c>
    </row>
    <row r="320" spans="1:30" hidden="1" x14ac:dyDescent="0.55000000000000004">
      <c r="A320">
        <v>5702756571</v>
      </c>
      <c r="B320">
        <v>7</v>
      </c>
      <c r="C320">
        <v>729607</v>
      </c>
      <c r="D320" t="s">
        <v>1160</v>
      </c>
      <c r="E320">
        <v>0.18</v>
      </c>
      <c r="F320">
        <v>18</v>
      </c>
      <c r="G320">
        <v>8105785</v>
      </c>
      <c r="H320">
        <v>178658628</v>
      </c>
      <c r="I320">
        <v>280232</v>
      </c>
      <c r="J320">
        <v>511720</v>
      </c>
      <c r="K320">
        <v>0</v>
      </c>
      <c r="L320">
        <v>241414</v>
      </c>
      <c r="M320">
        <v>547367</v>
      </c>
      <c r="N320">
        <v>9282520</v>
      </c>
      <c r="O320">
        <v>8640</v>
      </c>
      <c r="P320">
        <v>24192</v>
      </c>
      <c r="Q320">
        <v>0</v>
      </c>
      <c r="R320">
        <v>8613</v>
      </c>
      <c r="S320" t="s">
        <v>1161</v>
      </c>
      <c r="T320" s="5">
        <v>1.9E-3</v>
      </c>
      <c r="U320" t="s">
        <v>1162</v>
      </c>
      <c r="V320" s="5">
        <v>3.3E-3</v>
      </c>
      <c r="W320" t="s">
        <v>1163</v>
      </c>
      <c r="X320" s="5">
        <v>1.5E-3</v>
      </c>
      <c r="Y320" t="s">
        <v>1162</v>
      </c>
      <c r="Z320" s="5">
        <v>8.0000000000000004E-4</v>
      </c>
      <c r="AA320" t="s">
        <v>1164</v>
      </c>
      <c r="AB320" s="5">
        <v>4.0000000000000002E-4</v>
      </c>
      <c r="AC320" t="s">
        <v>1162</v>
      </c>
      <c r="AD320" t="s">
        <v>1176</v>
      </c>
    </row>
    <row r="321" spans="1:30" hidden="1" x14ac:dyDescent="0.55000000000000004">
      <c r="A321">
        <v>5702804795</v>
      </c>
      <c r="B321">
        <v>14</v>
      </c>
      <c r="C321">
        <v>729607</v>
      </c>
      <c r="D321" t="s">
        <v>1160</v>
      </c>
      <c r="E321">
        <v>0.18</v>
      </c>
      <c r="F321">
        <v>18</v>
      </c>
      <c r="G321">
        <v>7407321</v>
      </c>
      <c r="H321">
        <v>179346662</v>
      </c>
      <c r="I321">
        <v>354476</v>
      </c>
      <c r="J321">
        <v>550589</v>
      </c>
      <c r="K321">
        <v>0</v>
      </c>
      <c r="L321">
        <v>268133</v>
      </c>
      <c r="M321">
        <v>539850</v>
      </c>
      <c r="N321">
        <v>9289941</v>
      </c>
      <c r="O321">
        <v>7602</v>
      </c>
      <c r="P321">
        <v>27264</v>
      </c>
      <c r="Q321">
        <v>0</v>
      </c>
      <c r="R321">
        <v>10929</v>
      </c>
      <c r="S321" t="s">
        <v>1161</v>
      </c>
      <c r="T321" s="5">
        <v>2.0000000000000001E-4</v>
      </c>
      <c r="U321" t="s">
        <v>1162</v>
      </c>
      <c r="V321" s="5">
        <v>3.5000000000000001E-3</v>
      </c>
      <c r="W321" t="s">
        <v>1163</v>
      </c>
      <c r="X321" s="5">
        <v>1.8E-3</v>
      </c>
      <c r="Y321" t="s">
        <v>1162</v>
      </c>
      <c r="Z321" s="5">
        <v>6.9999999999999999E-4</v>
      </c>
      <c r="AA321" t="s">
        <v>1164</v>
      </c>
      <c r="AB321" s="5">
        <v>5.9999999999999995E-4</v>
      </c>
      <c r="AC321" t="s">
        <v>1162</v>
      </c>
      <c r="AD321" t="s">
        <v>1206</v>
      </c>
    </row>
    <row r="322" spans="1:30" hidden="1" x14ac:dyDescent="0.55000000000000004">
      <c r="A322">
        <v>5702817534</v>
      </c>
      <c r="B322">
        <v>15</v>
      </c>
      <c r="C322">
        <v>729607</v>
      </c>
      <c r="D322" t="s">
        <v>1160</v>
      </c>
      <c r="E322">
        <v>0.18</v>
      </c>
      <c r="F322">
        <v>18</v>
      </c>
      <c r="G322">
        <v>8063119</v>
      </c>
      <c r="H322">
        <v>178697031</v>
      </c>
      <c r="I322">
        <v>313470</v>
      </c>
      <c r="J322">
        <v>540211</v>
      </c>
      <c r="K322">
        <v>0</v>
      </c>
      <c r="L322">
        <v>274875</v>
      </c>
      <c r="M322">
        <v>543231</v>
      </c>
      <c r="N322">
        <v>9284603</v>
      </c>
      <c r="O322">
        <v>10380</v>
      </c>
      <c r="P322">
        <v>25381</v>
      </c>
      <c r="Q322">
        <v>0</v>
      </c>
      <c r="R322">
        <v>9808</v>
      </c>
      <c r="S322" t="s">
        <v>1161</v>
      </c>
      <c r="T322" s="5">
        <v>2.2000000000000001E-3</v>
      </c>
      <c r="U322" t="s">
        <v>1162</v>
      </c>
      <c r="V322" s="5">
        <v>3.5999999999999999E-3</v>
      </c>
      <c r="W322" t="s">
        <v>1163</v>
      </c>
      <c r="X322" s="5">
        <v>1.6000000000000001E-3</v>
      </c>
      <c r="Y322" t="s">
        <v>1162</v>
      </c>
      <c r="Z322" s="5">
        <v>1E-3</v>
      </c>
      <c r="AA322" t="s">
        <v>1164</v>
      </c>
      <c r="AB322" s="5">
        <v>5.0000000000000001E-4</v>
      </c>
      <c r="AC322" t="s">
        <v>1162</v>
      </c>
      <c r="AD322" t="s">
        <v>1175</v>
      </c>
    </row>
    <row r="323" spans="1:30" hidden="1" x14ac:dyDescent="0.55000000000000004">
      <c r="A323">
        <v>5703239036</v>
      </c>
      <c r="B323">
        <v>13</v>
      </c>
      <c r="C323">
        <v>729607</v>
      </c>
      <c r="D323" t="s">
        <v>1160</v>
      </c>
      <c r="E323">
        <v>0.18</v>
      </c>
      <c r="F323">
        <v>18</v>
      </c>
      <c r="G323">
        <v>7976897</v>
      </c>
      <c r="H323">
        <v>178784260</v>
      </c>
      <c r="I323">
        <v>338130</v>
      </c>
      <c r="J323">
        <v>526437</v>
      </c>
      <c r="K323">
        <v>0</v>
      </c>
      <c r="L323">
        <v>269167</v>
      </c>
      <c r="M323">
        <v>544023</v>
      </c>
      <c r="N323">
        <v>9285952</v>
      </c>
      <c r="O323">
        <v>11471</v>
      </c>
      <c r="P323">
        <v>26357</v>
      </c>
      <c r="Q323">
        <v>0</v>
      </c>
      <c r="R323">
        <v>10114</v>
      </c>
      <c r="S323" t="s">
        <v>1161</v>
      </c>
      <c r="T323" s="5">
        <v>0</v>
      </c>
      <c r="U323" t="s">
        <v>1162</v>
      </c>
      <c r="V323" s="5">
        <v>3.8E-3</v>
      </c>
      <c r="W323" t="s">
        <v>1163</v>
      </c>
      <c r="X323" s="5">
        <v>1.8E-3</v>
      </c>
      <c r="Y323" t="s">
        <v>1162</v>
      </c>
      <c r="Z323" s="5">
        <v>1.1000000000000001E-3</v>
      </c>
      <c r="AA323" t="s">
        <v>1164</v>
      </c>
      <c r="AB323" s="5">
        <v>5.0000000000000001E-4</v>
      </c>
      <c r="AC323" t="s">
        <v>1162</v>
      </c>
      <c r="AD323" t="s">
        <v>1191</v>
      </c>
    </row>
    <row r="324" spans="1:30" hidden="1" x14ac:dyDescent="0.55000000000000004">
      <c r="A324">
        <v>5703252950</v>
      </c>
      <c r="B324">
        <v>3</v>
      </c>
      <c r="C324">
        <v>729607</v>
      </c>
      <c r="D324" t="s">
        <v>1160</v>
      </c>
      <c r="E324">
        <v>0.18</v>
      </c>
      <c r="F324">
        <v>18</v>
      </c>
      <c r="G324">
        <v>7616045</v>
      </c>
      <c r="H324">
        <v>179136359</v>
      </c>
      <c r="I324">
        <v>317556</v>
      </c>
      <c r="J324">
        <v>543783</v>
      </c>
      <c r="K324">
        <v>0</v>
      </c>
      <c r="L324">
        <v>276238</v>
      </c>
      <c r="M324">
        <v>494049</v>
      </c>
      <c r="N324">
        <v>9335996</v>
      </c>
      <c r="O324">
        <v>10238</v>
      </c>
      <c r="P324">
        <v>22446</v>
      </c>
      <c r="Q324">
        <v>0</v>
      </c>
      <c r="R324">
        <v>8379</v>
      </c>
      <c r="S324" t="s">
        <v>1161</v>
      </c>
      <c r="T324" s="5">
        <v>0</v>
      </c>
      <c r="U324" t="s">
        <v>1162</v>
      </c>
      <c r="V324" s="5">
        <v>3.3E-3</v>
      </c>
      <c r="W324" t="s">
        <v>1163</v>
      </c>
      <c r="X324" s="5">
        <v>1.6999999999999999E-3</v>
      </c>
      <c r="Y324" t="s">
        <v>1162</v>
      </c>
      <c r="Z324" s="5">
        <v>1E-3</v>
      </c>
      <c r="AA324" t="s">
        <v>1164</v>
      </c>
      <c r="AB324" s="5">
        <v>5.9999999999999995E-4</v>
      </c>
      <c r="AC324" t="s">
        <v>1162</v>
      </c>
      <c r="AD324" t="s">
        <v>1184</v>
      </c>
    </row>
    <row r="325" spans="1:30" hidden="1" x14ac:dyDescent="0.55000000000000004">
      <c r="A325">
        <v>6000427498</v>
      </c>
      <c r="B325">
        <v>8</v>
      </c>
      <c r="C325">
        <v>768007</v>
      </c>
      <c r="D325" t="s">
        <v>1160</v>
      </c>
      <c r="E325">
        <v>0.18</v>
      </c>
      <c r="F325">
        <v>19</v>
      </c>
      <c r="G325">
        <v>7967943</v>
      </c>
      <c r="H325">
        <v>188621571</v>
      </c>
      <c r="I325">
        <v>196705</v>
      </c>
      <c r="J325">
        <v>512825</v>
      </c>
      <c r="K325">
        <v>0</v>
      </c>
      <c r="L325">
        <v>285173</v>
      </c>
      <c r="M325">
        <v>545000</v>
      </c>
      <c r="N325">
        <v>9284657</v>
      </c>
      <c r="O325">
        <v>11336</v>
      </c>
      <c r="P325">
        <v>26696</v>
      </c>
      <c r="Q325">
        <v>0</v>
      </c>
      <c r="R325">
        <v>10536</v>
      </c>
      <c r="S325" t="s">
        <v>1161</v>
      </c>
      <c r="T325" s="5">
        <v>1.4E-3</v>
      </c>
      <c r="U325" t="s">
        <v>1162</v>
      </c>
      <c r="V325" s="5">
        <v>3.8E-3</v>
      </c>
      <c r="W325" t="s">
        <v>1163</v>
      </c>
      <c r="X325" s="5">
        <v>1E-3</v>
      </c>
      <c r="Y325" t="s">
        <v>1162</v>
      </c>
      <c r="Z325" s="5">
        <v>1.1000000000000001E-3</v>
      </c>
      <c r="AA325" t="s">
        <v>1164</v>
      </c>
      <c r="AB325" s="5">
        <v>4.0000000000000002E-4</v>
      </c>
      <c r="AC325" t="s">
        <v>1162</v>
      </c>
      <c r="AD325" t="s">
        <v>1206</v>
      </c>
    </row>
    <row r="326" spans="1:30" hidden="1" x14ac:dyDescent="0.55000000000000004">
      <c r="A326">
        <v>6000544060</v>
      </c>
      <c r="B326">
        <v>11</v>
      </c>
      <c r="C326">
        <v>768007</v>
      </c>
      <c r="D326" t="s">
        <v>1160</v>
      </c>
      <c r="E326">
        <v>0.18</v>
      </c>
      <c r="F326">
        <v>19</v>
      </c>
      <c r="G326">
        <v>7912580</v>
      </c>
      <c r="H326">
        <v>188669459</v>
      </c>
      <c r="I326">
        <v>230258</v>
      </c>
      <c r="J326">
        <v>510098</v>
      </c>
      <c r="K326">
        <v>0</v>
      </c>
      <c r="L326">
        <v>266252</v>
      </c>
      <c r="M326">
        <v>533682</v>
      </c>
      <c r="N326">
        <v>9294076</v>
      </c>
      <c r="O326">
        <v>11737</v>
      </c>
      <c r="P326">
        <v>25232</v>
      </c>
      <c r="Q326">
        <v>0</v>
      </c>
      <c r="R326">
        <v>7056</v>
      </c>
      <c r="S326" t="s">
        <v>1161</v>
      </c>
      <c r="T326" s="5">
        <v>1.5E-3</v>
      </c>
      <c r="U326" t="s">
        <v>1162</v>
      </c>
      <c r="V326" s="5">
        <v>3.7000000000000002E-3</v>
      </c>
      <c r="W326" t="s">
        <v>1163</v>
      </c>
      <c r="X326" s="5">
        <v>1.1000000000000001E-3</v>
      </c>
      <c r="Y326" t="s">
        <v>1162</v>
      </c>
      <c r="Z326" s="5">
        <v>1.1000000000000001E-3</v>
      </c>
      <c r="AA326" t="s">
        <v>1164</v>
      </c>
      <c r="AB326" s="5">
        <v>4.0000000000000002E-4</v>
      </c>
      <c r="AC326" t="s">
        <v>1162</v>
      </c>
      <c r="AD326" t="s">
        <v>1175</v>
      </c>
    </row>
    <row r="327" spans="1:30" hidden="1" x14ac:dyDescent="0.55000000000000004">
      <c r="A327">
        <v>6000590293</v>
      </c>
      <c r="B327">
        <v>2</v>
      </c>
      <c r="C327">
        <v>768007</v>
      </c>
      <c r="D327" t="s">
        <v>1160</v>
      </c>
      <c r="E327">
        <v>0.18</v>
      </c>
      <c r="F327">
        <v>19</v>
      </c>
      <c r="G327">
        <v>8239249</v>
      </c>
      <c r="H327">
        <v>188345107</v>
      </c>
      <c r="I327">
        <v>333006</v>
      </c>
      <c r="J327">
        <v>532019</v>
      </c>
      <c r="K327">
        <v>0</v>
      </c>
      <c r="L327">
        <v>243289</v>
      </c>
      <c r="M327">
        <v>560906</v>
      </c>
      <c r="N327">
        <v>9268760</v>
      </c>
      <c r="O327">
        <v>12862</v>
      </c>
      <c r="P327">
        <v>25088</v>
      </c>
      <c r="Q327">
        <v>0</v>
      </c>
      <c r="R327">
        <v>8254</v>
      </c>
      <c r="S327" t="s">
        <v>1161</v>
      </c>
      <c r="T327" s="5">
        <v>0</v>
      </c>
      <c r="U327" t="s">
        <v>1162</v>
      </c>
      <c r="V327" s="5">
        <v>3.8E-3</v>
      </c>
      <c r="W327" t="s">
        <v>1163</v>
      </c>
      <c r="X327" s="5">
        <v>1.6000000000000001E-3</v>
      </c>
      <c r="Y327" t="s">
        <v>1162</v>
      </c>
      <c r="Z327" s="5">
        <v>1.2999999999999999E-3</v>
      </c>
      <c r="AA327" t="s">
        <v>1164</v>
      </c>
      <c r="AB327" s="5">
        <v>5.0000000000000001E-4</v>
      </c>
      <c r="AC327" t="s">
        <v>1162</v>
      </c>
      <c r="AD327" t="s">
        <v>1175</v>
      </c>
    </row>
    <row r="328" spans="1:30" hidden="1" x14ac:dyDescent="0.55000000000000004">
      <c r="A328">
        <v>6000605508</v>
      </c>
      <c r="B328">
        <v>6</v>
      </c>
      <c r="C328">
        <v>768007</v>
      </c>
      <c r="D328" t="s">
        <v>1160</v>
      </c>
      <c r="E328">
        <v>0.18</v>
      </c>
      <c r="F328">
        <v>19</v>
      </c>
      <c r="G328">
        <v>8651862</v>
      </c>
      <c r="H328">
        <v>187940391</v>
      </c>
      <c r="I328">
        <v>290020</v>
      </c>
      <c r="J328">
        <v>537663</v>
      </c>
      <c r="K328">
        <v>0</v>
      </c>
      <c r="L328">
        <v>258269</v>
      </c>
      <c r="M328">
        <v>561240</v>
      </c>
      <c r="N328">
        <v>9266490</v>
      </c>
      <c r="O328">
        <v>12736</v>
      </c>
      <c r="P328">
        <v>29312</v>
      </c>
      <c r="Q328">
        <v>0</v>
      </c>
      <c r="R328">
        <v>12009</v>
      </c>
      <c r="S328" t="s">
        <v>1161</v>
      </c>
      <c r="T328" s="5">
        <v>2E-3</v>
      </c>
      <c r="U328" t="s">
        <v>1162</v>
      </c>
      <c r="V328" s="5">
        <v>4.1999999999999997E-3</v>
      </c>
      <c r="W328" t="s">
        <v>1163</v>
      </c>
      <c r="X328" s="5">
        <v>1.4E-3</v>
      </c>
      <c r="Y328" t="s">
        <v>1162</v>
      </c>
      <c r="Z328" s="5">
        <v>1.1999999999999999E-3</v>
      </c>
      <c r="AA328" t="s">
        <v>1164</v>
      </c>
      <c r="AB328" s="5">
        <v>5.0000000000000001E-4</v>
      </c>
      <c r="AC328" t="s">
        <v>1162</v>
      </c>
      <c r="AD328" t="s">
        <v>1210</v>
      </c>
    </row>
    <row r="329" spans="1:30" hidden="1" x14ac:dyDescent="0.55000000000000004">
      <c r="A329">
        <v>6000701414</v>
      </c>
      <c r="B329">
        <v>4</v>
      </c>
      <c r="C329">
        <v>768007</v>
      </c>
      <c r="D329" t="s">
        <v>1160</v>
      </c>
      <c r="E329">
        <v>0.18</v>
      </c>
      <c r="F329">
        <v>19</v>
      </c>
      <c r="G329">
        <v>6954345</v>
      </c>
      <c r="H329">
        <v>189627622</v>
      </c>
      <c r="I329">
        <v>276481</v>
      </c>
      <c r="J329">
        <v>561985</v>
      </c>
      <c r="K329">
        <v>0</v>
      </c>
      <c r="L329">
        <v>289355</v>
      </c>
      <c r="M329">
        <v>507208</v>
      </c>
      <c r="N329">
        <v>9320505</v>
      </c>
      <c r="O329">
        <v>8927</v>
      </c>
      <c r="P329">
        <v>32394</v>
      </c>
      <c r="Q329">
        <v>0</v>
      </c>
      <c r="R329">
        <v>12421</v>
      </c>
      <c r="S329" t="s">
        <v>1161</v>
      </c>
      <c r="T329" s="5">
        <v>2E-3</v>
      </c>
      <c r="U329" t="s">
        <v>1162</v>
      </c>
      <c r="V329" s="5">
        <v>4.1999999999999997E-3</v>
      </c>
      <c r="W329" t="s">
        <v>1163</v>
      </c>
      <c r="X329" s="5">
        <v>1.4E-3</v>
      </c>
      <c r="Y329" t="s">
        <v>1162</v>
      </c>
      <c r="Z329" s="5">
        <v>8.9999999999999998E-4</v>
      </c>
      <c r="AA329" t="s">
        <v>1164</v>
      </c>
      <c r="AB329" s="5">
        <v>5.9999999999999995E-4</v>
      </c>
      <c r="AC329" t="s">
        <v>1162</v>
      </c>
      <c r="AD329" t="s">
        <v>1197</v>
      </c>
    </row>
    <row r="330" spans="1:30" hidden="1" x14ac:dyDescent="0.55000000000000004">
      <c r="A330">
        <v>6000833509</v>
      </c>
      <c r="B330">
        <v>16</v>
      </c>
      <c r="C330">
        <v>768008</v>
      </c>
      <c r="D330" t="s">
        <v>1160</v>
      </c>
      <c r="E330">
        <v>0.18</v>
      </c>
      <c r="F330">
        <v>19</v>
      </c>
      <c r="G330">
        <v>7782691</v>
      </c>
      <c r="H330">
        <v>188801359</v>
      </c>
      <c r="I330">
        <v>284378</v>
      </c>
      <c r="J330">
        <v>566453</v>
      </c>
      <c r="K330">
        <v>0</v>
      </c>
      <c r="L330">
        <v>288871</v>
      </c>
      <c r="M330">
        <v>515089</v>
      </c>
      <c r="N330">
        <v>9312637</v>
      </c>
      <c r="O330">
        <v>11919</v>
      </c>
      <c r="P330">
        <v>31204</v>
      </c>
      <c r="Q330">
        <v>0</v>
      </c>
      <c r="R330">
        <v>13987</v>
      </c>
      <c r="S330" t="s">
        <v>1161</v>
      </c>
      <c r="T330" s="5">
        <v>2.0999999999999999E-3</v>
      </c>
      <c r="U330" t="s">
        <v>1162</v>
      </c>
      <c r="V330" s="5">
        <v>4.3E-3</v>
      </c>
      <c r="W330" t="s">
        <v>1163</v>
      </c>
      <c r="X330" s="5">
        <v>1.4E-3</v>
      </c>
      <c r="Y330" t="s">
        <v>1162</v>
      </c>
      <c r="Z330" s="5">
        <v>1.1999999999999999E-3</v>
      </c>
      <c r="AA330" t="s">
        <v>1164</v>
      </c>
      <c r="AB330" s="5">
        <v>5.9999999999999995E-4</v>
      </c>
      <c r="AC330" t="s">
        <v>1162</v>
      </c>
      <c r="AD330" t="s">
        <v>1196</v>
      </c>
    </row>
    <row r="331" spans="1:30" hidden="1" x14ac:dyDescent="0.55000000000000004">
      <c r="A331">
        <v>6000909804</v>
      </c>
      <c r="B331">
        <v>10</v>
      </c>
      <c r="C331">
        <v>768007</v>
      </c>
      <c r="D331" t="s">
        <v>1160</v>
      </c>
      <c r="E331">
        <v>0.18</v>
      </c>
      <c r="F331">
        <v>19</v>
      </c>
      <c r="G331">
        <v>7807485</v>
      </c>
      <c r="H331">
        <v>188773584</v>
      </c>
      <c r="I331">
        <v>216972</v>
      </c>
      <c r="J331">
        <v>507508</v>
      </c>
      <c r="K331">
        <v>0</v>
      </c>
      <c r="L331">
        <v>254212</v>
      </c>
      <c r="M331">
        <v>533961</v>
      </c>
      <c r="N331">
        <v>9293757</v>
      </c>
      <c r="O331">
        <v>9417</v>
      </c>
      <c r="P331">
        <v>26582</v>
      </c>
      <c r="Q331">
        <v>0</v>
      </c>
      <c r="R331">
        <v>9214</v>
      </c>
      <c r="S331" t="s">
        <v>1161</v>
      </c>
      <c r="T331" s="5">
        <v>1.5E-3</v>
      </c>
      <c r="U331" t="s">
        <v>1162</v>
      </c>
      <c r="V331" s="5">
        <v>3.5999999999999999E-3</v>
      </c>
      <c r="W331" t="s">
        <v>1163</v>
      </c>
      <c r="X331" s="5">
        <v>1.1000000000000001E-3</v>
      </c>
      <c r="Y331" t="s">
        <v>1162</v>
      </c>
      <c r="Z331" s="5">
        <v>8.9999999999999998E-4</v>
      </c>
      <c r="AA331" t="s">
        <v>1164</v>
      </c>
      <c r="AB331" s="5">
        <v>2.9999999999999997E-4</v>
      </c>
      <c r="AC331" t="s">
        <v>1162</v>
      </c>
      <c r="AD331" t="s">
        <v>1206</v>
      </c>
    </row>
    <row r="332" spans="1:30" hidden="1" x14ac:dyDescent="0.55000000000000004">
      <c r="A332">
        <v>6000949062</v>
      </c>
      <c r="B332">
        <v>12</v>
      </c>
      <c r="C332">
        <v>768007</v>
      </c>
      <c r="D332" t="s">
        <v>1160</v>
      </c>
      <c r="E332">
        <v>0.18</v>
      </c>
      <c r="F332">
        <v>19</v>
      </c>
      <c r="G332">
        <v>7909475</v>
      </c>
      <c r="H332">
        <v>188677395</v>
      </c>
      <c r="I332">
        <v>363047</v>
      </c>
      <c r="J332">
        <v>606871</v>
      </c>
      <c r="K332">
        <v>0</v>
      </c>
      <c r="L332">
        <v>278805</v>
      </c>
      <c r="M332">
        <v>574591</v>
      </c>
      <c r="N332">
        <v>9255007</v>
      </c>
      <c r="O332">
        <v>11023</v>
      </c>
      <c r="P332">
        <v>34464</v>
      </c>
      <c r="Q332">
        <v>0</v>
      </c>
      <c r="R332">
        <v>11568</v>
      </c>
      <c r="S332" t="s">
        <v>1161</v>
      </c>
      <c r="T332" s="5">
        <v>5.0000000000000001E-4</v>
      </c>
      <c r="U332" t="s">
        <v>1162</v>
      </c>
      <c r="V332" s="5">
        <v>4.5999999999999999E-3</v>
      </c>
      <c r="W332" t="s">
        <v>1163</v>
      </c>
      <c r="X332" s="5">
        <v>1.8E-3</v>
      </c>
      <c r="Y332" t="s">
        <v>1162</v>
      </c>
      <c r="Z332" s="5">
        <v>1.1000000000000001E-3</v>
      </c>
      <c r="AA332" t="s">
        <v>1164</v>
      </c>
      <c r="AB332" s="5">
        <v>8.9999999999999998E-4</v>
      </c>
      <c r="AC332" t="s">
        <v>1162</v>
      </c>
      <c r="AD332" t="s">
        <v>1190</v>
      </c>
    </row>
    <row r="333" spans="1:30" hidden="1" x14ac:dyDescent="0.55000000000000004">
      <c r="A333">
        <v>6001061084</v>
      </c>
      <c r="B333">
        <v>9</v>
      </c>
      <c r="C333">
        <v>768007</v>
      </c>
      <c r="D333" t="s">
        <v>1160</v>
      </c>
      <c r="E333">
        <v>0.18</v>
      </c>
      <c r="F333">
        <v>19</v>
      </c>
      <c r="G333">
        <v>7468456</v>
      </c>
      <c r="H333">
        <v>189108204</v>
      </c>
      <c r="I333">
        <v>322258</v>
      </c>
      <c r="J333">
        <v>536149</v>
      </c>
      <c r="K333">
        <v>0</v>
      </c>
      <c r="L333">
        <v>276554</v>
      </c>
      <c r="M333">
        <v>486891</v>
      </c>
      <c r="N333">
        <v>9341012</v>
      </c>
      <c r="O333">
        <v>6221</v>
      </c>
      <c r="P333">
        <v>23358</v>
      </c>
      <c r="Q333">
        <v>0</v>
      </c>
      <c r="R333">
        <v>9296</v>
      </c>
      <c r="S333" t="s">
        <v>1161</v>
      </c>
      <c r="T333" s="5">
        <v>2.0999999999999999E-3</v>
      </c>
      <c r="U333" t="s">
        <v>1162</v>
      </c>
      <c r="V333" s="5">
        <v>3.0000000000000001E-3</v>
      </c>
      <c r="W333" t="s">
        <v>1163</v>
      </c>
      <c r="X333" s="5">
        <v>1.6000000000000001E-3</v>
      </c>
      <c r="Y333" t="s">
        <v>1162</v>
      </c>
      <c r="Z333" s="5">
        <v>5.9999999999999995E-4</v>
      </c>
      <c r="AA333" t="s">
        <v>1164</v>
      </c>
      <c r="AB333" s="5">
        <v>5.0000000000000001E-4</v>
      </c>
      <c r="AC333" t="s">
        <v>1162</v>
      </c>
      <c r="AD333" t="s">
        <v>1189</v>
      </c>
    </row>
    <row r="334" spans="1:30" hidden="1" x14ac:dyDescent="0.55000000000000004">
      <c r="A334">
        <v>6001069723</v>
      </c>
      <c r="B334">
        <v>5</v>
      </c>
      <c r="C334">
        <v>768007</v>
      </c>
      <c r="D334" t="s">
        <v>1160</v>
      </c>
      <c r="E334">
        <v>0.18</v>
      </c>
      <c r="F334">
        <v>19</v>
      </c>
      <c r="G334">
        <v>7944625</v>
      </c>
      <c r="H334">
        <v>188638895</v>
      </c>
      <c r="I334">
        <v>266757</v>
      </c>
      <c r="J334">
        <v>543959</v>
      </c>
      <c r="K334">
        <v>0</v>
      </c>
      <c r="L334">
        <v>286306</v>
      </c>
      <c r="M334">
        <v>555973</v>
      </c>
      <c r="N334">
        <v>9273862</v>
      </c>
      <c r="O334">
        <v>12464</v>
      </c>
      <c r="P334">
        <v>31551</v>
      </c>
      <c r="Q334">
        <v>0</v>
      </c>
      <c r="R334">
        <v>15497</v>
      </c>
      <c r="S334" t="s">
        <v>1161</v>
      </c>
      <c r="T334" s="5">
        <v>1.9E-3</v>
      </c>
      <c r="U334" t="s">
        <v>1162</v>
      </c>
      <c r="V334" s="5">
        <v>4.4000000000000003E-3</v>
      </c>
      <c r="W334" t="s">
        <v>1163</v>
      </c>
      <c r="X334" s="5">
        <v>1.2999999999999999E-3</v>
      </c>
      <c r="Y334" t="s">
        <v>1162</v>
      </c>
      <c r="Z334" s="5">
        <v>1.1999999999999999E-3</v>
      </c>
      <c r="AA334" t="s">
        <v>1164</v>
      </c>
      <c r="AB334" s="5">
        <v>5.0000000000000001E-4</v>
      </c>
      <c r="AC334" t="s">
        <v>1162</v>
      </c>
      <c r="AD334" t="s">
        <v>1197</v>
      </c>
    </row>
    <row r="335" spans="1:30" hidden="1" x14ac:dyDescent="0.55000000000000004">
      <c r="A335">
        <v>6002735683</v>
      </c>
      <c r="B335">
        <v>1</v>
      </c>
      <c r="C335">
        <v>768007</v>
      </c>
      <c r="D335" t="s">
        <v>1160</v>
      </c>
      <c r="E335">
        <v>0.18</v>
      </c>
      <c r="F335">
        <v>19</v>
      </c>
      <c r="G335">
        <v>7564718</v>
      </c>
      <c r="H335">
        <v>189016026</v>
      </c>
      <c r="I335">
        <v>264735</v>
      </c>
      <c r="J335">
        <v>486193</v>
      </c>
      <c r="K335">
        <v>0</v>
      </c>
      <c r="L335">
        <v>211127</v>
      </c>
      <c r="M335">
        <v>527107</v>
      </c>
      <c r="N335">
        <v>9302519</v>
      </c>
      <c r="O335">
        <v>12520</v>
      </c>
      <c r="P335">
        <v>27626</v>
      </c>
      <c r="Q335">
        <v>0</v>
      </c>
      <c r="R335">
        <v>9127</v>
      </c>
      <c r="S335" t="s">
        <v>1161</v>
      </c>
      <c r="T335" s="5">
        <v>1.6000000000000001E-3</v>
      </c>
      <c r="U335" t="s">
        <v>1162</v>
      </c>
      <c r="V335" s="5">
        <v>4.0000000000000001E-3</v>
      </c>
      <c r="W335" t="s">
        <v>1163</v>
      </c>
      <c r="X335" s="5">
        <v>1.2999999999999999E-3</v>
      </c>
      <c r="Y335" t="s">
        <v>1162</v>
      </c>
      <c r="Z335" s="5">
        <v>1.1999999999999999E-3</v>
      </c>
      <c r="AA335" t="s">
        <v>1164</v>
      </c>
      <c r="AB335" s="5">
        <v>2.0000000000000001E-4</v>
      </c>
      <c r="AC335" t="s">
        <v>1162</v>
      </c>
      <c r="AD335" t="s">
        <v>1201</v>
      </c>
    </row>
    <row r="336" spans="1:30" hidden="1" x14ac:dyDescent="0.55000000000000004">
      <c r="A336">
        <v>6002756336</v>
      </c>
      <c r="B336">
        <v>7</v>
      </c>
      <c r="C336">
        <v>768007</v>
      </c>
      <c r="D336" t="s">
        <v>1160</v>
      </c>
      <c r="E336">
        <v>0.18</v>
      </c>
      <c r="F336">
        <v>19</v>
      </c>
      <c r="G336">
        <v>8678955</v>
      </c>
      <c r="H336">
        <v>187915158</v>
      </c>
      <c r="I336">
        <v>292307</v>
      </c>
      <c r="J336">
        <v>541189</v>
      </c>
      <c r="K336">
        <v>0</v>
      </c>
      <c r="L336">
        <v>249945</v>
      </c>
      <c r="M336">
        <v>573167</v>
      </c>
      <c r="N336">
        <v>9256530</v>
      </c>
      <c r="O336">
        <v>12075</v>
      </c>
      <c r="P336">
        <v>29469</v>
      </c>
      <c r="Q336">
        <v>0</v>
      </c>
      <c r="R336">
        <v>8531</v>
      </c>
      <c r="S336" t="s">
        <v>1161</v>
      </c>
      <c r="T336" s="5">
        <v>2E-3</v>
      </c>
      <c r="U336" t="s">
        <v>1162</v>
      </c>
      <c r="V336" s="5">
        <v>4.1999999999999997E-3</v>
      </c>
      <c r="W336" t="s">
        <v>1163</v>
      </c>
      <c r="X336" s="5">
        <v>1.4E-3</v>
      </c>
      <c r="Y336" t="s">
        <v>1162</v>
      </c>
      <c r="Z336" s="5">
        <v>1.1999999999999999E-3</v>
      </c>
      <c r="AA336" t="s">
        <v>1164</v>
      </c>
      <c r="AB336" s="5">
        <v>5.0000000000000001E-4</v>
      </c>
      <c r="AC336" t="s">
        <v>1162</v>
      </c>
      <c r="AD336" t="s">
        <v>1210</v>
      </c>
    </row>
    <row r="337" spans="1:30" hidden="1" x14ac:dyDescent="0.55000000000000004">
      <c r="A337">
        <v>6002804382</v>
      </c>
      <c r="B337">
        <v>14</v>
      </c>
      <c r="C337">
        <v>768007</v>
      </c>
      <c r="D337" t="s">
        <v>1160</v>
      </c>
      <c r="E337">
        <v>0.18</v>
      </c>
      <c r="F337">
        <v>19</v>
      </c>
      <c r="G337">
        <v>7972600</v>
      </c>
      <c r="H337">
        <v>188611141</v>
      </c>
      <c r="I337">
        <v>367895</v>
      </c>
      <c r="J337">
        <v>579386</v>
      </c>
      <c r="K337">
        <v>0</v>
      </c>
      <c r="L337">
        <v>275499</v>
      </c>
      <c r="M337">
        <v>565276</v>
      </c>
      <c r="N337">
        <v>9264479</v>
      </c>
      <c r="O337">
        <v>13419</v>
      </c>
      <c r="P337">
        <v>28797</v>
      </c>
      <c r="Q337">
        <v>0</v>
      </c>
      <c r="R337">
        <v>7366</v>
      </c>
      <c r="S337" t="s">
        <v>1161</v>
      </c>
      <c r="T337" s="5">
        <v>4.0000000000000002E-4</v>
      </c>
      <c r="U337" t="s">
        <v>1162</v>
      </c>
      <c r="V337" s="5">
        <v>4.1999999999999997E-3</v>
      </c>
      <c r="W337" t="s">
        <v>1163</v>
      </c>
      <c r="X337" s="5">
        <v>1.8E-3</v>
      </c>
      <c r="Y337" t="s">
        <v>1162</v>
      </c>
      <c r="Z337" s="5">
        <v>1.2999999999999999E-3</v>
      </c>
      <c r="AA337" t="s">
        <v>1164</v>
      </c>
      <c r="AB337" s="5">
        <v>6.9999999999999999E-4</v>
      </c>
      <c r="AC337" t="s">
        <v>1162</v>
      </c>
      <c r="AD337" t="s">
        <v>1210</v>
      </c>
    </row>
    <row r="338" spans="1:30" hidden="1" x14ac:dyDescent="0.55000000000000004">
      <c r="A338">
        <v>6002817214</v>
      </c>
      <c r="B338">
        <v>15</v>
      </c>
      <c r="C338">
        <v>768007</v>
      </c>
      <c r="D338" t="s">
        <v>1160</v>
      </c>
      <c r="E338">
        <v>0.18</v>
      </c>
      <c r="F338">
        <v>19</v>
      </c>
      <c r="G338">
        <v>8606652</v>
      </c>
      <c r="H338">
        <v>187983205</v>
      </c>
      <c r="I338">
        <v>324610</v>
      </c>
      <c r="J338">
        <v>567662</v>
      </c>
      <c r="K338">
        <v>0</v>
      </c>
      <c r="L338">
        <v>286712</v>
      </c>
      <c r="M338">
        <v>543530</v>
      </c>
      <c r="N338">
        <v>9286174</v>
      </c>
      <c r="O338">
        <v>11140</v>
      </c>
      <c r="P338">
        <v>27451</v>
      </c>
      <c r="Q338">
        <v>0</v>
      </c>
      <c r="R338">
        <v>11837</v>
      </c>
      <c r="S338" t="s">
        <v>1161</v>
      </c>
      <c r="T338" s="5">
        <v>1E-4</v>
      </c>
      <c r="U338" t="s">
        <v>1162</v>
      </c>
      <c r="V338" s="5">
        <v>3.8999999999999998E-3</v>
      </c>
      <c r="W338" t="s">
        <v>1163</v>
      </c>
      <c r="X338" s="5">
        <v>1.6000000000000001E-3</v>
      </c>
      <c r="Y338" t="s">
        <v>1162</v>
      </c>
      <c r="Z338" s="5">
        <v>1.1000000000000001E-3</v>
      </c>
      <c r="AA338" t="s">
        <v>1164</v>
      </c>
      <c r="AB338" s="5">
        <v>6.9999999999999999E-4</v>
      </c>
      <c r="AC338" t="s">
        <v>1162</v>
      </c>
      <c r="AD338" t="s">
        <v>1206</v>
      </c>
    </row>
    <row r="339" spans="1:30" x14ac:dyDescent="0.55000000000000004">
      <c r="A339">
        <v>6003169327</v>
      </c>
      <c r="B339">
        <v>17</v>
      </c>
      <c r="C339">
        <v>768008</v>
      </c>
      <c r="D339" t="s">
        <v>1160</v>
      </c>
      <c r="E339">
        <v>0.18</v>
      </c>
      <c r="F339">
        <v>19</v>
      </c>
      <c r="G339">
        <v>7435383</v>
      </c>
      <c r="H339">
        <v>189150312</v>
      </c>
      <c r="I339">
        <v>213369</v>
      </c>
      <c r="J339">
        <v>532021</v>
      </c>
      <c r="K339">
        <v>0</v>
      </c>
      <c r="L339">
        <v>288769</v>
      </c>
      <c r="M339">
        <v>505024</v>
      </c>
      <c r="N339">
        <v>9322959</v>
      </c>
      <c r="O339">
        <v>10710</v>
      </c>
      <c r="P339">
        <v>24607</v>
      </c>
      <c r="Q339">
        <v>0</v>
      </c>
      <c r="R339">
        <v>9124</v>
      </c>
      <c r="S339" t="s">
        <v>1161</v>
      </c>
      <c r="T339" s="5">
        <v>1.6000000000000001E-3</v>
      </c>
      <c r="U339" t="s">
        <v>1162</v>
      </c>
      <c r="V339" s="5">
        <v>3.5000000000000001E-3</v>
      </c>
      <c r="W339" t="s">
        <v>1163</v>
      </c>
      <c r="X339" s="5">
        <v>1E-3</v>
      </c>
      <c r="Y339" t="s">
        <v>1162</v>
      </c>
      <c r="Z339" s="5">
        <v>1E-3</v>
      </c>
      <c r="AA339" t="s">
        <v>1164</v>
      </c>
      <c r="AB339" s="5">
        <v>5.0000000000000001E-4</v>
      </c>
      <c r="AC339" t="s">
        <v>1162</v>
      </c>
      <c r="AD339" t="s">
        <v>1175</v>
      </c>
    </row>
    <row r="340" spans="1:30" hidden="1" x14ac:dyDescent="0.55000000000000004">
      <c r="A340">
        <v>6003238085</v>
      </c>
      <c r="B340">
        <v>13</v>
      </c>
      <c r="C340">
        <v>768007</v>
      </c>
      <c r="D340" t="s">
        <v>1160</v>
      </c>
      <c r="E340">
        <v>0.18</v>
      </c>
      <c r="F340">
        <v>19</v>
      </c>
      <c r="G340">
        <v>8523085</v>
      </c>
      <c r="H340">
        <v>188067889</v>
      </c>
      <c r="I340">
        <v>348155</v>
      </c>
      <c r="J340">
        <v>551173</v>
      </c>
      <c r="K340">
        <v>0</v>
      </c>
      <c r="L340">
        <v>278850</v>
      </c>
      <c r="M340">
        <v>546186</v>
      </c>
      <c r="N340">
        <v>9283629</v>
      </c>
      <c r="O340">
        <v>10025</v>
      </c>
      <c r="P340">
        <v>24736</v>
      </c>
      <c r="Q340">
        <v>0</v>
      </c>
      <c r="R340">
        <v>9683</v>
      </c>
      <c r="S340" t="s">
        <v>1161</v>
      </c>
      <c r="T340" s="5">
        <v>2.0000000000000001E-4</v>
      </c>
      <c r="U340" t="s">
        <v>1162</v>
      </c>
      <c r="V340" s="5">
        <v>3.5000000000000001E-3</v>
      </c>
      <c r="W340" t="s">
        <v>1163</v>
      </c>
      <c r="X340" s="5">
        <v>1.6999999999999999E-3</v>
      </c>
      <c r="Y340" t="s">
        <v>1162</v>
      </c>
      <c r="Z340" s="5">
        <v>1E-3</v>
      </c>
      <c r="AA340" t="s">
        <v>1164</v>
      </c>
      <c r="AB340" s="5">
        <v>5.9999999999999995E-4</v>
      </c>
      <c r="AC340" t="s">
        <v>1162</v>
      </c>
      <c r="AD340" t="s">
        <v>1175</v>
      </c>
    </row>
    <row r="341" spans="1:30" hidden="1" x14ac:dyDescent="0.55000000000000004">
      <c r="A341">
        <v>6003252756</v>
      </c>
      <c r="B341">
        <v>3</v>
      </c>
      <c r="C341">
        <v>768007</v>
      </c>
      <c r="D341" t="s">
        <v>1160</v>
      </c>
      <c r="E341">
        <v>0.18</v>
      </c>
      <c r="F341">
        <v>19</v>
      </c>
      <c r="G341">
        <v>8112483</v>
      </c>
      <c r="H341">
        <v>188469573</v>
      </c>
      <c r="I341">
        <v>327661</v>
      </c>
      <c r="J341">
        <v>566873</v>
      </c>
      <c r="K341">
        <v>0</v>
      </c>
      <c r="L341">
        <v>286491</v>
      </c>
      <c r="M341">
        <v>496435</v>
      </c>
      <c r="N341">
        <v>9333214</v>
      </c>
      <c r="O341">
        <v>10105</v>
      </c>
      <c r="P341">
        <v>23090</v>
      </c>
      <c r="Q341">
        <v>0</v>
      </c>
      <c r="R341">
        <v>10253</v>
      </c>
      <c r="S341" t="s">
        <v>1161</v>
      </c>
      <c r="T341" s="5">
        <v>1E-4</v>
      </c>
      <c r="U341" t="s">
        <v>1162</v>
      </c>
      <c r="V341" s="5">
        <v>3.3E-3</v>
      </c>
      <c r="W341" t="s">
        <v>1163</v>
      </c>
      <c r="X341" s="5">
        <v>1.6000000000000001E-3</v>
      </c>
      <c r="Y341" t="s">
        <v>1162</v>
      </c>
      <c r="Z341" s="5">
        <v>1E-3</v>
      </c>
      <c r="AA341" t="s">
        <v>1164</v>
      </c>
      <c r="AB341" s="5">
        <v>5.9999999999999995E-4</v>
      </c>
      <c r="AC341" t="s">
        <v>1162</v>
      </c>
      <c r="AD341" t="s">
        <v>1189</v>
      </c>
    </row>
    <row r="342" spans="1:30" hidden="1" x14ac:dyDescent="0.55000000000000004">
      <c r="A342">
        <v>6300428872</v>
      </c>
      <c r="B342">
        <v>8</v>
      </c>
      <c r="C342">
        <v>806407</v>
      </c>
      <c r="D342" t="s">
        <v>1160</v>
      </c>
      <c r="E342">
        <v>0.18</v>
      </c>
      <c r="F342">
        <v>20</v>
      </c>
      <c r="G342">
        <v>8507750</v>
      </c>
      <c r="H342">
        <v>197911546</v>
      </c>
      <c r="I342">
        <v>207186</v>
      </c>
      <c r="J342">
        <v>537223</v>
      </c>
      <c r="K342">
        <v>0</v>
      </c>
      <c r="L342">
        <v>294533</v>
      </c>
      <c r="M342">
        <v>539804</v>
      </c>
      <c r="N342">
        <v>9289975</v>
      </c>
      <c r="O342">
        <v>10481</v>
      </c>
      <c r="P342">
        <v>24398</v>
      </c>
      <c r="Q342">
        <v>0</v>
      </c>
      <c r="R342">
        <v>9360</v>
      </c>
      <c r="S342" t="s">
        <v>1161</v>
      </c>
      <c r="T342" s="5">
        <v>1.5E-3</v>
      </c>
      <c r="U342" t="s">
        <v>1162</v>
      </c>
      <c r="V342" s="5">
        <v>3.5000000000000001E-3</v>
      </c>
      <c r="W342" t="s">
        <v>1163</v>
      </c>
      <c r="X342" s="5">
        <v>1E-3</v>
      </c>
      <c r="Y342" t="s">
        <v>1162</v>
      </c>
      <c r="Z342" s="5">
        <v>1E-3</v>
      </c>
      <c r="AA342" t="s">
        <v>1164</v>
      </c>
      <c r="AB342" s="5">
        <v>5.0000000000000001E-4</v>
      </c>
      <c r="AC342" t="s">
        <v>1162</v>
      </c>
      <c r="AD342" t="s">
        <v>1176</v>
      </c>
    </row>
    <row r="343" spans="1:30" hidden="1" x14ac:dyDescent="0.55000000000000004">
      <c r="A343">
        <v>6300545891</v>
      </c>
      <c r="B343">
        <v>11</v>
      </c>
      <c r="C343">
        <v>806407</v>
      </c>
      <c r="D343" t="s">
        <v>1160</v>
      </c>
      <c r="E343">
        <v>0.18</v>
      </c>
      <c r="F343">
        <v>20</v>
      </c>
      <c r="G343">
        <v>8445289</v>
      </c>
      <c r="H343">
        <v>197966250</v>
      </c>
      <c r="I343">
        <v>242789</v>
      </c>
      <c r="J343">
        <v>537142</v>
      </c>
      <c r="K343">
        <v>0</v>
      </c>
      <c r="L343">
        <v>274142</v>
      </c>
      <c r="M343">
        <v>532706</v>
      </c>
      <c r="N343">
        <v>9296791</v>
      </c>
      <c r="O343">
        <v>12531</v>
      </c>
      <c r="P343">
        <v>27044</v>
      </c>
      <c r="Q343">
        <v>0</v>
      </c>
      <c r="R343">
        <v>7890</v>
      </c>
      <c r="S343" t="s">
        <v>1161</v>
      </c>
      <c r="T343" s="5">
        <v>1.6000000000000001E-3</v>
      </c>
      <c r="U343" t="s">
        <v>1162</v>
      </c>
      <c r="V343" s="5">
        <v>4.0000000000000001E-3</v>
      </c>
      <c r="W343" t="s">
        <v>1163</v>
      </c>
      <c r="X343" s="5">
        <v>1.1000000000000001E-3</v>
      </c>
      <c r="Y343" t="s">
        <v>1162</v>
      </c>
      <c r="Z343" s="5">
        <v>1.1999999999999999E-3</v>
      </c>
      <c r="AA343" t="s">
        <v>1164</v>
      </c>
      <c r="AB343" s="5">
        <v>5.0000000000000001E-4</v>
      </c>
      <c r="AC343" t="s">
        <v>1162</v>
      </c>
      <c r="AD343" t="s">
        <v>1206</v>
      </c>
    </row>
    <row r="344" spans="1:30" hidden="1" x14ac:dyDescent="0.55000000000000004">
      <c r="A344">
        <v>6300591641</v>
      </c>
      <c r="B344">
        <v>2</v>
      </c>
      <c r="C344">
        <v>806407</v>
      </c>
      <c r="D344" t="s">
        <v>1160</v>
      </c>
      <c r="E344">
        <v>0.18</v>
      </c>
      <c r="F344">
        <v>20</v>
      </c>
      <c r="G344">
        <v>8804476</v>
      </c>
      <c r="H344">
        <v>197609505</v>
      </c>
      <c r="I344">
        <v>342822</v>
      </c>
      <c r="J344">
        <v>560159</v>
      </c>
      <c r="K344">
        <v>0</v>
      </c>
      <c r="L344">
        <v>251139</v>
      </c>
      <c r="M344">
        <v>565224</v>
      </c>
      <c r="N344">
        <v>9264398</v>
      </c>
      <c r="O344">
        <v>9816</v>
      </c>
      <c r="P344">
        <v>28140</v>
      </c>
      <c r="Q344">
        <v>0</v>
      </c>
      <c r="R344">
        <v>7850</v>
      </c>
      <c r="S344" t="s">
        <v>1161</v>
      </c>
      <c r="T344" s="5">
        <v>2.0000000000000001E-4</v>
      </c>
      <c r="U344" t="s">
        <v>1162</v>
      </c>
      <c r="V344" s="5">
        <v>3.8E-3</v>
      </c>
      <c r="W344" t="s">
        <v>1163</v>
      </c>
      <c r="X344" s="5">
        <v>1.6000000000000001E-3</v>
      </c>
      <c r="Y344" t="s">
        <v>1162</v>
      </c>
      <c r="Z344" s="5">
        <v>8.9999999999999998E-4</v>
      </c>
      <c r="AA344" t="s">
        <v>1164</v>
      </c>
      <c r="AB344" s="5">
        <v>5.9999999999999995E-4</v>
      </c>
      <c r="AC344" t="s">
        <v>1162</v>
      </c>
      <c r="AD344" t="s">
        <v>1201</v>
      </c>
    </row>
    <row r="345" spans="1:30" hidden="1" x14ac:dyDescent="0.55000000000000004">
      <c r="A345">
        <v>6300607330</v>
      </c>
      <c r="B345">
        <v>6</v>
      </c>
      <c r="C345">
        <v>806407</v>
      </c>
      <c r="D345" t="s">
        <v>1160</v>
      </c>
      <c r="E345">
        <v>0.18</v>
      </c>
      <c r="F345">
        <v>20</v>
      </c>
      <c r="G345">
        <v>9205092</v>
      </c>
      <c r="H345">
        <v>197217047</v>
      </c>
      <c r="I345">
        <v>301353</v>
      </c>
      <c r="J345">
        <v>566054</v>
      </c>
      <c r="K345">
        <v>0</v>
      </c>
      <c r="L345">
        <v>270544</v>
      </c>
      <c r="M345">
        <v>553227</v>
      </c>
      <c r="N345">
        <v>9276656</v>
      </c>
      <c r="O345">
        <v>11333</v>
      </c>
      <c r="P345">
        <v>28391</v>
      </c>
      <c r="Q345">
        <v>0</v>
      </c>
      <c r="R345">
        <v>12275</v>
      </c>
      <c r="S345" t="s">
        <v>1161</v>
      </c>
      <c r="T345" s="5">
        <v>0</v>
      </c>
      <c r="U345" t="s">
        <v>1162</v>
      </c>
      <c r="V345" s="5">
        <v>4.0000000000000001E-3</v>
      </c>
      <c r="W345" t="s">
        <v>1163</v>
      </c>
      <c r="X345" s="5">
        <v>1.4E-3</v>
      </c>
      <c r="Y345" t="s">
        <v>1162</v>
      </c>
      <c r="Z345" s="5">
        <v>1.1000000000000001E-3</v>
      </c>
      <c r="AA345" t="s">
        <v>1164</v>
      </c>
      <c r="AB345" s="5">
        <v>5.9999999999999995E-4</v>
      </c>
      <c r="AC345" t="s">
        <v>1162</v>
      </c>
      <c r="AD345" t="s">
        <v>1201</v>
      </c>
    </row>
    <row r="346" spans="1:30" hidden="1" x14ac:dyDescent="0.55000000000000004">
      <c r="A346">
        <v>6300703669</v>
      </c>
      <c r="B346">
        <v>4</v>
      </c>
      <c r="C346">
        <v>806407</v>
      </c>
      <c r="D346" t="s">
        <v>1160</v>
      </c>
      <c r="E346">
        <v>0.18</v>
      </c>
      <c r="F346">
        <v>20</v>
      </c>
      <c r="G346">
        <v>7493566</v>
      </c>
      <c r="H346">
        <v>198916208</v>
      </c>
      <c r="I346">
        <v>290850</v>
      </c>
      <c r="J346">
        <v>596411</v>
      </c>
      <c r="K346">
        <v>0</v>
      </c>
      <c r="L346">
        <v>303429</v>
      </c>
      <c r="M346">
        <v>539218</v>
      </c>
      <c r="N346">
        <v>9288586</v>
      </c>
      <c r="O346">
        <v>14369</v>
      </c>
      <c r="P346">
        <v>34426</v>
      </c>
      <c r="Q346">
        <v>0</v>
      </c>
      <c r="R346">
        <v>14074</v>
      </c>
      <c r="S346" t="s">
        <v>1161</v>
      </c>
      <c r="T346" s="5">
        <v>1E-4</v>
      </c>
      <c r="U346" t="s">
        <v>1162</v>
      </c>
      <c r="V346" s="5">
        <v>4.8999999999999998E-3</v>
      </c>
      <c r="W346" t="s">
        <v>1163</v>
      </c>
      <c r="X346" s="5">
        <v>1.4E-3</v>
      </c>
      <c r="Y346" t="s">
        <v>1162</v>
      </c>
      <c r="Z346" s="5">
        <v>1.4E-3</v>
      </c>
      <c r="AA346" t="s">
        <v>1164</v>
      </c>
      <c r="AB346" s="5">
        <v>8.0000000000000004E-4</v>
      </c>
      <c r="AC346" t="s">
        <v>1162</v>
      </c>
      <c r="AD346" t="s">
        <v>1190</v>
      </c>
    </row>
    <row r="347" spans="1:30" hidden="1" x14ac:dyDescent="0.55000000000000004">
      <c r="A347">
        <v>6300834661</v>
      </c>
      <c r="B347">
        <v>16</v>
      </c>
      <c r="C347">
        <v>806408</v>
      </c>
      <c r="D347" t="s">
        <v>1160</v>
      </c>
      <c r="E347">
        <v>0.18</v>
      </c>
      <c r="F347">
        <v>20</v>
      </c>
      <c r="G347">
        <v>8292669</v>
      </c>
      <c r="H347">
        <v>198121286</v>
      </c>
      <c r="I347">
        <v>296420</v>
      </c>
      <c r="J347">
        <v>597992</v>
      </c>
      <c r="K347">
        <v>0</v>
      </c>
      <c r="L347">
        <v>302657</v>
      </c>
      <c r="M347">
        <v>509975</v>
      </c>
      <c r="N347">
        <v>9319927</v>
      </c>
      <c r="O347">
        <v>12042</v>
      </c>
      <c r="P347">
        <v>31539</v>
      </c>
      <c r="Q347">
        <v>0</v>
      </c>
      <c r="R347">
        <v>13786</v>
      </c>
      <c r="S347" t="s">
        <v>1161</v>
      </c>
      <c r="T347" s="5">
        <v>1E-4</v>
      </c>
      <c r="U347" t="s">
        <v>1162</v>
      </c>
      <c r="V347" s="5">
        <v>4.4000000000000003E-3</v>
      </c>
      <c r="W347" t="s">
        <v>1163</v>
      </c>
      <c r="X347" s="5">
        <v>1.4E-3</v>
      </c>
      <c r="Y347" t="s">
        <v>1162</v>
      </c>
      <c r="Z347" s="5">
        <v>1.1999999999999999E-3</v>
      </c>
      <c r="AA347" t="s">
        <v>1164</v>
      </c>
      <c r="AB347" s="5">
        <v>8.0000000000000004E-4</v>
      </c>
      <c r="AC347" t="s">
        <v>1162</v>
      </c>
      <c r="AD347" t="s">
        <v>1197</v>
      </c>
    </row>
    <row r="348" spans="1:30" hidden="1" x14ac:dyDescent="0.55000000000000004">
      <c r="A348">
        <v>6300911574</v>
      </c>
      <c r="B348">
        <v>10</v>
      </c>
      <c r="C348">
        <v>806407</v>
      </c>
      <c r="D348" t="s">
        <v>1160</v>
      </c>
      <c r="E348">
        <v>0.18</v>
      </c>
      <c r="F348">
        <v>20</v>
      </c>
      <c r="G348">
        <v>8339522</v>
      </c>
      <c r="H348">
        <v>198069423</v>
      </c>
      <c r="I348">
        <v>226274</v>
      </c>
      <c r="J348">
        <v>535960</v>
      </c>
      <c r="K348">
        <v>0</v>
      </c>
      <c r="L348">
        <v>263168</v>
      </c>
      <c r="M348">
        <v>532034</v>
      </c>
      <c r="N348">
        <v>9295839</v>
      </c>
      <c r="O348">
        <v>9302</v>
      </c>
      <c r="P348">
        <v>28452</v>
      </c>
      <c r="Q348">
        <v>0</v>
      </c>
      <c r="R348">
        <v>8956</v>
      </c>
      <c r="S348" t="s">
        <v>1161</v>
      </c>
      <c r="T348" s="5">
        <v>1.6000000000000001E-3</v>
      </c>
      <c r="U348" t="s">
        <v>1162</v>
      </c>
      <c r="V348" s="5">
        <v>3.8E-3</v>
      </c>
      <c r="W348" t="s">
        <v>1163</v>
      </c>
      <c r="X348" s="5">
        <v>1E-3</v>
      </c>
      <c r="Y348" t="s">
        <v>1162</v>
      </c>
      <c r="Z348" s="5">
        <v>8.9999999999999998E-4</v>
      </c>
      <c r="AA348" t="s">
        <v>1164</v>
      </c>
      <c r="AB348" s="5">
        <v>5.0000000000000001E-4</v>
      </c>
      <c r="AC348" t="s">
        <v>1162</v>
      </c>
      <c r="AD348" t="s">
        <v>1201</v>
      </c>
    </row>
    <row r="349" spans="1:30" hidden="1" x14ac:dyDescent="0.55000000000000004">
      <c r="A349">
        <v>6300950589</v>
      </c>
      <c r="B349">
        <v>12</v>
      </c>
      <c r="C349">
        <v>806407</v>
      </c>
      <c r="D349" t="s">
        <v>1160</v>
      </c>
      <c r="E349">
        <v>0.18</v>
      </c>
      <c r="F349">
        <v>20</v>
      </c>
      <c r="G349">
        <v>8472781</v>
      </c>
      <c r="H349">
        <v>197943760</v>
      </c>
      <c r="I349">
        <v>372956</v>
      </c>
      <c r="J349">
        <v>638083</v>
      </c>
      <c r="K349">
        <v>0</v>
      </c>
      <c r="L349">
        <v>293885</v>
      </c>
      <c r="M349">
        <v>563303</v>
      </c>
      <c r="N349">
        <v>9266365</v>
      </c>
      <c r="O349">
        <v>9909</v>
      </c>
      <c r="P349">
        <v>31212</v>
      </c>
      <c r="Q349">
        <v>0</v>
      </c>
      <c r="R349">
        <v>15080</v>
      </c>
      <c r="S349" t="s">
        <v>1161</v>
      </c>
      <c r="T349" s="5">
        <v>6.9999999999999999E-4</v>
      </c>
      <c r="U349" t="s">
        <v>1162</v>
      </c>
      <c r="V349" s="5">
        <v>4.1000000000000003E-3</v>
      </c>
      <c r="W349" t="s">
        <v>1163</v>
      </c>
      <c r="X349" s="5">
        <v>1.8E-3</v>
      </c>
      <c r="Y349" t="s">
        <v>1162</v>
      </c>
      <c r="Z349" s="5">
        <v>1E-3</v>
      </c>
      <c r="AA349" t="s">
        <v>1164</v>
      </c>
      <c r="AB349" s="5">
        <v>1E-3</v>
      </c>
      <c r="AC349" t="s">
        <v>1162</v>
      </c>
      <c r="AD349" t="s">
        <v>1196</v>
      </c>
    </row>
    <row r="350" spans="1:30" hidden="1" x14ac:dyDescent="0.55000000000000004">
      <c r="A350">
        <v>6301063332</v>
      </c>
      <c r="B350">
        <v>9</v>
      </c>
      <c r="C350">
        <v>806407</v>
      </c>
      <c r="D350" t="s">
        <v>1160</v>
      </c>
      <c r="E350">
        <v>0.18</v>
      </c>
      <c r="F350">
        <v>20</v>
      </c>
      <c r="G350">
        <v>7988538</v>
      </c>
      <c r="H350">
        <v>198418085</v>
      </c>
      <c r="I350">
        <v>334476</v>
      </c>
      <c r="J350">
        <v>565591</v>
      </c>
      <c r="K350">
        <v>0</v>
      </c>
      <c r="L350">
        <v>285377</v>
      </c>
      <c r="M350">
        <v>520079</v>
      </c>
      <c r="N350">
        <v>9309881</v>
      </c>
      <c r="O350">
        <v>12218</v>
      </c>
      <c r="P350">
        <v>29442</v>
      </c>
      <c r="Q350">
        <v>0</v>
      </c>
      <c r="R350">
        <v>8823</v>
      </c>
      <c r="S350" t="s">
        <v>1161</v>
      </c>
      <c r="T350" s="5">
        <v>1E-4</v>
      </c>
      <c r="U350" t="s">
        <v>1162</v>
      </c>
      <c r="V350" s="5">
        <v>4.1999999999999997E-3</v>
      </c>
      <c r="W350" t="s">
        <v>1163</v>
      </c>
      <c r="X350" s="5">
        <v>1.6000000000000001E-3</v>
      </c>
      <c r="Y350" t="s">
        <v>1162</v>
      </c>
      <c r="Z350" s="5">
        <v>1.1999999999999999E-3</v>
      </c>
      <c r="AA350" t="s">
        <v>1164</v>
      </c>
      <c r="AB350" s="5">
        <v>5.9999999999999995E-4</v>
      </c>
      <c r="AC350" t="s">
        <v>1162</v>
      </c>
      <c r="AD350" t="s">
        <v>1210</v>
      </c>
    </row>
    <row r="351" spans="1:30" hidden="1" x14ac:dyDescent="0.55000000000000004">
      <c r="A351">
        <v>6301071543</v>
      </c>
      <c r="B351">
        <v>5</v>
      </c>
      <c r="C351">
        <v>806407</v>
      </c>
      <c r="D351" t="s">
        <v>1160</v>
      </c>
      <c r="E351">
        <v>0.18</v>
      </c>
      <c r="F351">
        <v>20</v>
      </c>
      <c r="G351">
        <v>8511013</v>
      </c>
      <c r="H351">
        <v>197902492</v>
      </c>
      <c r="I351">
        <v>279930</v>
      </c>
      <c r="J351">
        <v>577253</v>
      </c>
      <c r="K351">
        <v>0</v>
      </c>
      <c r="L351">
        <v>297046</v>
      </c>
      <c r="M351">
        <v>566385</v>
      </c>
      <c r="N351">
        <v>9263597</v>
      </c>
      <c r="O351">
        <v>13173</v>
      </c>
      <c r="P351">
        <v>33294</v>
      </c>
      <c r="Q351">
        <v>0</v>
      </c>
      <c r="R351">
        <v>10740</v>
      </c>
      <c r="S351" t="s">
        <v>1161</v>
      </c>
      <c r="T351" s="5">
        <v>2E-3</v>
      </c>
      <c r="U351" t="s">
        <v>1162</v>
      </c>
      <c r="V351" s="5">
        <v>4.7000000000000002E-3</v>
      </c>
      <c r="W351" t="s">
        <v>1163</v>
      </c>
      <c r="X351" s="5">
        <v>1.2999999999999999E-3</v>
      </c>
      <c r="Y351" t="s">
        <v>1162</v>
      </c>
      <c r="Z351" s="5">
        <v>1.2999999999999999E-3</v>
      </c>
      <c r="AA351" t="s">
        <v>1164</v>
      </c>
      <c r="AB351" s="5">
        <v>6.9999999999999999E-4</v>
      </c>
      <c r="AC351" t="s">
        <v>1162</v>
      </c>
      <c r="AD351" t="s">
        <v>1203</v>
      </c>
    </row>
    <row r="352" spans="1:30" hidden="1" x14ac:dyDescent="0.55000000000000004">
      <c r="A352">
        <v>6302737588</v>
      </c>
      <c r="B352">
        <v>1</v>
      </c>
      <c r="C352">
        <v>806407</v>
      </c>
      <c r="D352" t="s">
        <v>1160</v>
      </c>
      <c r="E352">
        <v>0.18</v>
      </c>
      <c r="F352">
        <v>20</v>
      </c>
      <c r="G352">
        <v>8129041</v>
      </c>
      <c r="H352">
        <v>198279405</v>
      </c>
      <c r="I352">
        <v>281146</v>
      </c>
      <c r="J352">
        <v>523147</v>
      </c>
      <c r="K352">
        <v>0</v>
      </c>
      <c r="L352">
        <v>219152</v>
      </c>
      <c r="M352">
        <v>564320</v>
      </c>
      <c r="N352">
        <v>9263379</v>
      </c>
      <c r="O352">
        <v>16411</v>
      </c>
      <c r="P352">
        <v>36954</v>
      </c>
      <c r="Q352">
        <v>0</v>
      </c>
      <c r="R352">
        <v>8025</v>
      </c>
      <c r="S352" t="s">
        <v>1161</v>
      </c>
      <c r="T352" s="5">
        <v>1.8E-3</v>
      </c>
      <c r="U352" t="s">
        <v>1162</v>
      </c>
      <c r="V352" s="5">
        <v>5.4000000000000003E-3</v>
      </c>
      <c r="W352" t="s">
        <v>1163</v>
      </c>
      <c r="X352" s="5">
        <v>1.2999999999999999E-3</v>
      </c>
      <c r="Y352" t="s">
        <v>1162</v>
      </c>
      <c r="Z352" s="5">
        <v>1.6000000000000001E-3</v>
      </c>
      <c r="AA352" t="s">
        <v>1164</v>
      </c>
      <c r="AB352" s="5">
        <v>4.0000000000000002E-4</v>
      </c>
      <c r="AC352" t="s">
        <v>1162</v>
      </c>
      <c r="AD352" t="s">
        <v>1188</v>
      </c>
    </row>
    <row r="353" spans="1:30" hidden="1" x14ac:dyDescent="0.55000000000000004">
      <c r="A353">
        <v>6302758093</v>
      </c>
      <c r="B353">
        <v>7</v>
      </c>
      <c r="C353">
        <v>806407</v>
      </c>
      <c r="D353" t="s">
        <v>1160</v>
      </c>
      <c r="E353">
        <v>0.18</v>
      </c>
      <c r="F353">
        <v>20</v>
      </c>
      <c r="G353">
        <v>9244762</v>
      </c>
      <c r="H353">
        <v>197179139</v>
      </c>
      <c r="I353">
        <v>304744</v>
      </c>
      <c r="J353">
        <v>569163</v>
      </c>
      <c r="K353">
        <v>0</v>
      </c>
      <c r="L353">
        <v>256198</v>
      </c>
      <c r="M353">
        <v>565804</v>
      </c>
      <c r="N353">
        <v>9263981</v>
      </c>
      <c r="O353">
        <v>12437</v>
      </c>
      <c r="P353">
        <v>27974</v>
      </c>
      <c r="Q353">
        <v>0</v>
      </c>
      <c r="R353">
        <v>6253</v>
      </c>
      <c r="S353" t="s">
        <v>1161</v>
      </c>
      <c r="T353" s="5">
        <v>0</v>
      </c>
      <c r="U353" t="s">
        <v>1162</v>
      </c>
      <c r="V353" s="5">
        <v>4.1000000000000003E-3</v>
      </c>
      <c r="W353" t="s">
        <v>1163</v>
      </c>
      <c r="X353" s="5">
        <v>1.4E-3</v>
      </c>
      <c r="Y353" t="s">
        <v>1162</v>
      </c>
      <c r="Z353" s="5">
        <v>1.1999999999999999E-3</v>
      </c>
      <c r="AA353" t="s">
        <v>1164</v>
      </c>
      <c r="AB353" s="5">
        <v>5.9999999999999995E-4</v>
      </c>
      <c r="AC353" t="s">
        <v>1162</v>
      </c>
      <c r="AD353" t="s">
        <v>1201</v>
      </c>
    </row>
    <row r="354" spans="1:30" hidden="1" x14ac:dyDescent="0.55000000000000004">
      <c r="A354">
        <v>6302806370</v>
      </c>
      <c r="B354">
        <v>14</v>
      </c>
      <c r="C354">
        <v>806407</v>
      </c>
      <c r="D354" t="s">
        <v>1160</v>
      </c>
      <c r="E354">
        <v>0.18</v>
      </c>
      <c r="F354">
        <v>20</v>
      </c>
      <c r="G354">
        <v>8526310</v>
      </c>
      <c r="H354">
        <v>197887123</v>
      </c>
      <c r="I354">
        <v>380569</v>
      </c>
      <c r="J354">
        <v>607557</v>
      </c>
      <c r="K354">
        <v>0</v>
      </c>
      <c r="L354">
        <v>285871</v>
      </c>
      <c r="M354">
        <v>553707</v>
      </c>
      <c r="N354">
        <v>9275982</v>
      </c>
      <c r="O354">
        <v>12674</v>
      </c>
      <c r="P354">
        <v>28171</v>
      </c>
      <c r="Q354">
        <v>0</v>
      </c>
      <c r="R354">
        <v>10372</v>
      </c>
      <c r="S354" t="s">
        <v>1161</v>
      </c>
      <c r="T354" s="5">
        <v>5.9999999999999995E-4</v>
      </c>
      <c r="U354" t="s">
        <v>1162</v>
      </c>
      <c r="V354" s="5">
        <v>4.1000000000000003E-3</v>
      </c>
      <c r="W354" t="s">
        <v>1163</v>
      </c>
      <c r="X354" s="5">
        <v>1.8E-3</v>
      </c>
      <c r="Y354" t="s">
        <v>1162</v>
      </c>
      <c r="Z354" s="5">
        <v>1.1999999999999999E-3</v>
      </c>
      <c r="AA354" t="s">
        <v>1164</v>
      </c>
      <c r="AB354" s="5">
        <v>8.0000000000000004E-4</v>
      </c>
      <c r="AC354" t="s">
        <v>1162</v>
      </c>
      <c r="AD354" t="s">
        <v>1201</v>
      </c>
    </row>
    <row r="355" spans="1:30" hidden="1" x14ac:dyDescent="0.55000000000000004">
      <c r="A355">
        <v>6302818947</v>
      </c>
      <c r="B355">
        <v>15</v>
      </c>
      <c r="C355">
        <v>806407</v>
      </c>
      <c r="D355" t="s">
        <v>1160</v>
      </c>
      <c r="E355">
        <v>0.18</v>
      </c>
      <c r="F355">
        <v>20</v>
      </c>
      <c r="G355">
        <v>9149462</v>
      </c>
      <c r="H355">
        <v>197270019</v>
      </c>
      <c r="I355">
        <v>334624</v>
      </c>
      <c r="J355">
        <v>593243</v>
      </c>
      <c r="K355">
        <v>0</v>
      </c>
      <c r="L355">
        <v>297506</v>
      </c>
      <c r="M355">
        <v>542808</v>
      </c>
      <c r="N355">
        <v>9286814</v>
      </c>
      <c r="O355">
        <v>10014</v>
      </c>
      <c r="P355">
        <v>25581</v>
      </c>
      <c r="Q355">
        <v>0</v>
      </c>
      <c r="R355">
        <v>10794</v>
      </c>
      <c r="S355" t="s">
        <v>1161</v>
      </c>
      <c r="T355" s="5">
        <v>2.9999999999999997E-4</v>
      </c>
      <c r="U355" t="s">
        <v>1162</v>
      </c>
      <c r="V355" s="5">
        <v>3.5999999999999999E-3</v>
      </c>
      <c r="W355" t="s">
        <v>1163</v>
      </c>
      <c r="X355" s="5">
        <v>1.6000000000000001E-3</v>
      </c>
      <c r="Y355" t="s">
        <v>1162</v>
      </c>
      <c r="Z355" s="5">
        <v>1E-3</v>
      </c>
      <c r="AA355" t="s">
        <v>1164</v>
      </c>
      <c r="AB355" s="5">
        <v>6.9999999999999999E-4</v>
      </c>
      <c r="AC355" t="s">
        <v>1162</v>
      </c>
      <c r="AD355" t="s">
        <v>1191</v>
      </c>
    </row>
    <row r="356" spans="1:30" x14ac:dyDescent="0.55000000000000004">
      <c r="A356">
        <v>6303170496</v>
      </c>
      <c r="B356">
        <v>17</v>
      </c>
      <c r="C356">
        <v>806408</v>
      </c>
      <c r="D356" t="s">
        <v>1160</v>
      </c>
      <c r="E356">
        <v>0.18</v>
      </c>
      <c r="F356">
        <v>20</v>
      </c>
      <c r="G356">
        <v>7956313</v>
      </c>
      <c r="H356">
        <v>198457141</v>
      </c>
      <c r="I356">
        <v>226738</v>
      </c>
      <c r="J356">
        <v>559691</v>
      </c>
      <c r="K356">
        <v>0</v>
      </c>
      <c r="L356">
        <v>298535</v>
      </c>
      <c r="M356">
        <v>520927</v>
      </c>
      <c r="N356">
        <v>9306829</v>
      </c>
      <c r="O356">
        <v>13369</v>
      </c>
      <c r="P356">
        <v>27670</v>
      </c>
      <c r="Q356">
        <v>0</v>
      </c>
      <c r="R356">
        <v>9766</v>
      </c>
      <c r="S356" t="s">
        <v>1161</v>
      </c>
      <c r="T356" s="5">
        <v>1.6999999999999999E-3</v>
      </c>
      <c r="U356" t="s">
        <v>1162</v>
      </c>
      <c r="V356" s="5">
        <v>4.1000000000000003E-3</v>
      </c>
      <c r="W356" t="s">
        <v>1163</v>
      </c>
      <c r="X356" s="5">
        <v>1E-3</v>
      </c>
      <c r="Y356" t="s">
        <v>1162</v>
      </c>
      <c r="Z356" s="5">
        <v>1.2999999999999999E-3</v>
      </c>
      <c r="AA356" t="s">
        <v>1164</v>
      </c>
      <c r="AB356" s="5">
        <v>5.9999999999999995E-4</v>
      </c>
      <c r="AC356" t="s">
        <v>1162</v>
      </c>
      <c r="AD356" t="s">
        <v>1201</v>
      </c>
    </row>
    <row r="357" spans="1:30" hidden="1" x14ac:dyDescent="0.55000000000000004">
      <c r="A357">
        <v>6303240146</v>
      </c>
      <c r="B357">
        <v>13</v>
      </c>
      <c r="C357">
        <v>806407</v>
      </c>
      <c r="D357" t="s">
        <v>1160</v>
      </c>
      <c r="E357">
        <v>0.18</v>
      </c>
      <c r="F357">
        <v>20</v>
      </c>
      <c r="G357">
        <v>9075602</v>
      </c>
      <c r="H357">
        <v>197345064</v>
      </c>
      <c r="I357">
        <v>360485</v>
      </c>
      <c r="J357">
        <v>578582</v>
      </c>
      <c r="K357">
        <v>0</v>
      </c>
      <c r="L357">
        <v>289376</v>
      </c>
      <c r="M357">
        <v>552514</v>
      </c>
      <c r="N357">
        <v>9277175</v>
      </c>
      <c r="O357">
        <v>12330</v>
      </c>
      <c r="P357">
        <v>27409</v>
      </c>
      <c r="Q357">
        <v>0</v>
      </c>
      <c r="R357">
        <v>10526</v>
      </c>
      <c r="S357" t="s">
        <v>1161</v>
      </c>
      <c r="T357" s="5">
        <v>2.9999999999999997E-4</v>
      </c>
      <c r="U357" t="s">
        <v>1162</v>
      </c>
      <c r="V357" s="5">
        <v>4.0000000000000001E-3</v>
      </c>
      <c r="W357" t="s">
        <v>1163</v>
      </c>
      <c r="X357" s="5">
        <v>1.6999999999999999E-3</v>
      </c>
      <c r="Y357" t="s">
        <v>1162</v>
      </c>
      <c r="Z357" s="5">
        <v>1.1999999999999999E-3</v>
      </c>
      <c r="AA357" t="s">
        <v>1164</v>
      </c>
      <c r="AB357" s="5">
        <v>6.9999999999999999E-4</v>
      </c>
      <c r="AC357" t="s">
        <v>1162</v>
      </c>
      <c r="AD357" t="s">
        <v>1206</v>
      </c>
    </row>
    <row r="358" spans="1:30" hidden="1" x14ac:dyDescent="0.55000000000000004">
      <c r="A358">
        <v>6303254246</v>
      </c>
      <c r="B358">
        <v>3</v>
      </c>
      <c r="C358">
        <v>806407</v>
      </c>
      <c r="D358" t="s">
        <v>1160</v>
      </c>
      <c r="E358">
        <v>0.18</v>
      </c>
      <c r="F358">
        <v>20</v>
      </c>
      <c r="G358">
        <v>8614951</v>
      </c>
      <c r="H358">
        <v>197794744</v>
      </c>
      <c r="I358">
        <v>338531</v>
      </c>
      <c r="J358">
        <v>592920</v>
      </c>
      <c r="K358">
        <v>0</v>
      </c>
      <c r="L358">
        <v>294955</v>
      </c>
      <c r="M358">
        <v>502465</v>
      </c>
      <c r="N358">
        <v>9325171</v>
      </c>
      <c r="O358">
        <v>10870</v>
      </c>
      <c r="P358">
        <v>26047</v>
      </c>
      <c r="Q358">
        <v>0</v>
      </c>
      <c r="R358">
        <v>8464</v>
      </c>
      <c r="S358" t="s">
        <v>1161</v>
      </c>
      <c r="T358" s="5">
        <v>2.9999999999999997E-4</v>
      </c>
      <c r="U358" t="s">
        <v>1162</v>
      </c>
      <c r="V358" s="5">
        <v>3.7000000000000002E-3</v>
      </c>
      <c r="W358" t="s">
        <v>1163</v>
      </c>
      <c r="X358" s="5">
        <v>1.6000000000000001E-3</v>
      </c>
      <c r="Y358" t="s">
        <v>1162</v>
      </c>
      <c r="Z358" s="5">
        <v>1.1000000000000001E-3</v>
      </c>
      <c r="AA358" t="s">
        <v>1164</v>
      </c>
      <c r="AB358" s="5">
        <v>6.9999999999999999E-4</v>
      </c>
      <c r="AC358" t="s">
        <v>1162</v>
      </c>
      <c r="AD358" t="s">
        <v>1191</v>
      </c>
    </row>
    <row r="359" spans="1:30" hidden="1" x14ac:dyDescent="0.55000000000000004">
      <c r="A359">
        <v>6600428664</v>
      </c>
      <c r="B359">
        <v>8</v>
      </c>
      <c r="C359">
        <v>844807</v>
      </c>
      <c r="D359" t="s">
        <v>1160</v>
      </c>
      <c r="E359">
        <v>0.18</v>
      </c>
      <c r="F359">
        <v>21</v>
      </c>
      <c r="G359">
        <v>9054812</v>
      </c>
      <c r="H359">
        <v>207194178</v>
      </c>
      <c r="I359">
        <v>218003</v>
      </c>
      <c r="J359">
        <v>571798</v>
      </c>
      <c r="K359">
        <v>0</v>
      </c>
      <c r="L359">
        <v>309282</v>
      </c>
      <c r="M359">
        <v>547059</v>
      </c>
      <c r="N359">
        <v>9282632</v>
      </c>
      <c r="O359">
        <v>10817</v>
      </c>
      <c r="P359">
        <v>34575</v>
      </c>
      <c r="Q359">
        <v>0</v>
      </c>
      <c r="R359">
        <v>14749</v>
      </c>
      <c r="S359" t="s">
        <v>1161</v>
      </c>
      <c r="T359" s="5">
        <v>1.6000000000000001E-3</v>
      </c>
      <c r="U359" t="s">
        <v>1162</v>
      </c>
      <c r="V359" s="5">
        <v>4.5999999999999999E-3</v>
      </c>
      <c r="W359" t="s">
        <v>1163</v>
      </c>
      <c r="X359" s="5">
        <v>1E-3</v>
      </c>
      <c r="Y359" t="s">
        <v>1162</v>
      </c>
      <c r="Z359" s="5">
        <v>1.1000000000000001E-3</v>
      </c>
      <c r="AA359" t="s">
        <v>1164</v>
      </c>
      <c r="AB359" s="5">
        <v>5.9999999999999995E-4</v>
      </c>
      <c r="AC359" t="s">
        <v>1162</v>
      </c>
      <c r="AD359" t="s">
        <v>1190</v>
      </c>
    </row>
    <row r="360" spans="1:30" hidden="1" x14ac:dyDescent="0.55000000000000004">
      <c r="A360">
        <v>6600545658</v>
      </c>
      <c r="B360">
        <v>11</v>
      </c>
      <c r="C360">
        <v>844807</v>
      </c>
      <c r="D360" t="s">
        <v>1160</v>
      </c>
      <c r="E360">
        <v>0.18</v>
      </c>
      <c r="F360">
        <v>21</v>
      </c>
      <c r="G360">
        <v>8995679</v>
      </c>
      <c r="H360">
        <v>207245467</v>
      </c>
      <c r="I360">
        <v>256924</v>
      </c>
      <c r="J360">
        <v>567003</v>
      </c>
      <c r="K360">
        <v>0</v>
      </c>
      <c r="L360">
        <v>284340</v>
      </c>
      <c r="M360">
        <v>550387</v>
      </c>
      <c r="N360">
        <v>9279217</v>
      </c>
      <c r="O360">
        <v>14135</v>
      </c>
      <c r="P360">
        <v>29861</v>
      </c>
      <c r="Q360">
        <v>0</v>
      </c>
      <c r="R360">
        <v>10198</v>
      </c>
      <c r="S360" t="s">
        <v>1161</v>
      </c>
      <c r="T360" s="5">
        <v>1.8E-3</v>
      </c>
      <c r="U360" t="s">
        <v>1162</v>
      </c>
      <c r="V360" s="5">
        <v>4.4000000000000003E-3</v>
      </c>
      <c r="W360" t="s">
        <v>1163</v>
      </c>
      <c r="X360" s="5">
        <v>1.1000000000000001E-3</v>
      </c>
      <c r="Y360" t="s">
        <v>1162</v>
      </c>
      <c r="Z360" s="5">
        <v>1.4E-3</v>
      </c>
      <c r="AA360" t="s">
        <v>1164</v>
      </c>
      <c r="AB360" s="5">
        <v>5.9999999999999995E-4</v>
      </c>
      <c r="AC360" t="s">
        <v>1162</v>
      </c>
      <c r="AD360" t="s">
        <v>1194</v>
      </c>
    </row>
    <row r="361" spans="1:30" hidden="1" x14ac:dyDescent="0.55000000000000004">
      <c r="A361">
        <v>6600591460</v>
      </c>
      <c r="B361">
        <v>2</v>
      </c>
      <c r="C361">
        <v>844807</v>
      </c>
      <c r="D361" t="s">
        <v>1160</v>
      </c>
      <c r="E361">
        <v>0.18</v>
      </c>
      <c r="F361">
        <v>21</v>
      </c>
      <c r="G361">
        <v>9384109</v>
      </c>
      <c r="H361">
        <v>206859479</v>
      </c>
      <c r="I361">
        <v>358588</v>
      </c>
      <c r="J361">
        <v>590693</v>
      </c>
      <c r="K361">
        <v>0</v>
      </c>
      <c r="L361">
        <v>260691</v>
      </c>
      <c r="M361">
        <v>579630</v>
      </c>
      <c r="N361">
        <v>9249974</v>
      </c>
      <c r="O361">
        <v>15766</v>
      </c>
      <c r="P361">
        <v>30534</v>
      </c>
      <c r="Q361">
        <v>0</v>
      </c>
      <c r="R361">
        <v>9552</v>
      </c>
      <c r="S361" t="s">
        <v>1161</v>
      </c>
      <c r="T361" s="5">
        <v>4.0000000000000002E-4</v>
      </c>
      <c r="U361" t="s">
        <v>1162</v>
      </c>
      <c r="V361" s="5">
        <v>4.7000000000000002E-3</v>
      </c>
      <c r="W361" t="s">
        <v>1163</v>
      </c>
      <c r="X361" s="5">
        <v>1.6000000000000001E-3</v>
      </c>
      <c r="Y361" t="s">
        <v>1162</v>
      </c>
      <c r="Z361" s="5">
        <v>1.6000000000000001E-3</v>
      </c>
      <c r="AA361" t="s">
        <v>1164</v>
      </c>
      <c r="AB361" s="5">
        <v>6.9999999999999999E-4</v>
      </c>
      <c r="AC361" t="s">
        <v>1162</v>
      </c>
      <c r="AD361" t="s">
        <v>1196</v>
      </c>
    </row>
    <row r="362" spans="1:30" hidden="1" x14ac:dyDescent="0.55000000000000004">
      <c r="A362">
        <v>6600606618</v>
      </c>
      <c r="B362">
        <v>6</v>
      </c>
      <c r="C362">
        <v>844807</v>
      </c>
      <c r="D362" t="s">
        <v>1160</v>
      </c>
      <c r="E362">
        <v>0.18</v>
      </c>
      <c r="F362">
        <v>21</v>
      </c>
      <c r="G362">
        <v>9761904</v>
      </c>
      <c r="H362">
        <v>206487921</v>
      </c>
      <c r="I362">
        <v>312786</v>
      </c>
      <c r="J362">
        <v>599522</v>
      </c>
      <c r="K362">
        <v>0</v>
      </c>
      <c r="L362">
        <v>286367</v>
      </c>
      <c r="M362">
        <v>556809</v>
      </c>
      <c r="N362">
        <v>9270874</v>
      </c>
      <c r="O362">
        <v>11433</v>
      </c>
      <c r="P362">
        <v>33468</v>
      </c>
      <c r="Q362">
        <v>0</v>
      </c>
      <c r="R362">
        <v>15823</v>
      </c>
      <c r="S362" t="s">
        <v>1161</v>
      </c>
      <c r="T362" s="5">
        <v>2.0000000000000001E-4</v>
      </c>
      <c r="U362" t="s">
        <v>1162</v>
      </c>
      <c r="V362" s="5">
        <v>4.4999999999999997E-3</v>
      </c>
      <c r="W362" t="s">
        <v>1163</v>
      </c>
      <c r="X362" s="5">
        <v>1.4E-3</v>
      </c>
      <c r="Y362" t="s">
        <v>1162</v>
      </c>
      <c r="Z362" s="5">
        <v>1.1000000000000001E-3</v>
      </c>
      <c r="AA362" t="s">
        <v>1164</v>
      </c>
      <c r="AB362" s="5">
        <v>6.9999999999999999E-4</v>
      </c>
      <c r="AC362" t="s">
        <v>1162</v>
      </c>
      <c r="AD362" t="s">
        <v>1204</v>
      </c>
    </row>
    <row r="363" spans="1:30" hidden="1" x14ac:dyDescent="0.55000000000000004">
      <c r="A363">
        <v>6600703061</v>
      </c>
      <c r="B363">
        <v>4</v>
      </c>
      <c r="C363">
        <v>844807</v>
      </c>
      <c r="D363" t="s">
        <v>1160</v>
      </c>
      <c r="E363">
        <v>0.18</v>
      </c>
      <c r="F363">
        <v>21</v>
      </c>
      <c r="G363">
        <v>8035819</v>
      </c>
      <c r="H363">
        <v>208203599</v>
      </c>
      <c r="I363">
        <v>305969</v>
      </c>
      <c r="J363">
        <v>634660</v>
      </c>
      <c r="K363">
        <v>0</v>
      </c>
      <c r="L363">
        <v>318226</v>
      </c>
      <c r="M363">
        <v>542250</v>
      </c>
      <c r="N363">
        <v>9287391</v>
      </c>
      <c r="O363">
        <v>15119</v>
      </c>
      <c r="P363">
        <v>38249</v>
      </c>
      <c r="Q363">
        <v>0</v>
      </c>
      <c r="R363">
        <v>14797</v>
      </c>
      <c r="S363" t="s">
        <v>1161</v>
      </c>
      <c r="T363" s="5">
        <v>2.9999999999999997E-4</v>
      </c>
      <c r="U363" t="s">
        <v>1162</v>
      </c>
      <c r="V363" s="5">
        <v>5.4000000000000003E-3</v>
      </c>
      <c r="W363" t="s">
        <v>1163</v>
      </c>
      <c r="X363" s="5">
        <v>1.4E-3</v>
      </c>
      <c r="Y363" t="s">
        <v>1162</v>
      </c>
      <c r="Z363" s="5">
        <v>1.5E-3</v>
      </c>
      <c r="AA363" t="s">
        <v>1164</v>
      </c>
      <c r="AB363" s="5">
        <v>8.9999999999999998E-4</v>
      </c>
      <c r="AC363" t="s">
        <v>1162</v>
      </c>
      <c r="AD363" t="s">
        <v>1207</v>
      </c>
    </row>
    <row r="364" spans="1:30" hidden="1" x14ac:dyDescent="0.55000000000000004">
      <c r="A364">
        <v>6600833502</v>
      </c>
      <c r="B364">
        <v>16</v>
      </c>
      <c r="C364">
        <v>844808</v>
      </c>
      <c r="D364" t="s">
        <v>1160</v>
      </c>
      <c r="E364">
        <v>0.18</v>
      </c>
      <c r="F364">
        <v>21</v>
      </c>
      <c r="G364">
        <v>8827551</v>
      </c>
      <c r="H364">
        <v>207416118</v>
      </c>
      <c r="I364">
        <v>310431</v>
      </c>
      <c r="J364">
        <v>633500</v>
      </c>
      <c r="K364">
        <v>0</v>
      </c>
      <c r="L364">
        <v>316122</v>
      </c>
      <c r="M364">
        <v>534879</v>
      </c>
      <c r="N364">
        <v>9294832</v>
      </c>
      <c r="O364">
        <v>14011</v>
      </c>
      <c r="P364">
        <v>35508</v>
      </c>
      <c r="Q364">
        <v>0</v>
      </c>
      <c r="R364">
        <v>13465</v>
      </c>
      <c r="S364" t="s">
        <v>1161</v>
      </c>
      <c r="T364" s="5">
        <v>2.9999999999999997E-4</v>
      </c>
      <c r="U364" t="s">
        <v>1162</v>
      </c>
      <c r="V364" s="5">
        <v>5.0000000000000001E-3</v>
      </c>
      <c r="W364" t="s">
        <v>1163</v>
      </c>
      <c r="X364" s="5">
        <v>1.4E-3</v>
      </c>
      <c r="Y364" t="s">
        <v>1162</v>
      </c>
      <c r="Z364" s="5">
        <v>1.4E-3</v>
      </c>
      <c r="AA364" t="s">
        <v>1164</v>
      </c>
      <c r="AB364" s="5">
        <v>8.9999999999999998E-4</v>
      </c>
      <c r="AC364" t="s">
        <v>1162</v>
      </c>
      <c r="AD364" t="s">
        <v>1209</v>
      </c>
    </row>
    <row r="365" spans="1:30" hidden="1" x14ac:dyDescent="0.55000000000000004">
      <c r="A365">
        <v>6600911802</v>
      </c>
      <c r="B365">
        <v>10</v>
      </c>
      <c r="C365">
        <v>844807</v>
      </c>
      <c r="D365" t="s">
        <v>1160</v>
      </c>
      <c r="E365">
        <v>0.18</v>
      </c>
      <c r="F365">
        <v>21</v>
      </c>
      <c r="G365">
        <v>8889336</v>
      </c>
      <c r="H365">
        <v>207347240</v>
      </c>
      <c r="I365">
        <v>240908</v>
      </c>
      <c r="J365">
        <v>568324</v>
      </c>
      <c r="K365">
        <v>0</v>
      </c>
      <c r="L365">
        <v>273989</v>
      </c>
      <c r="M365">
        <v>549811</v>
      </c>
      <c r="N365">
        <v>9277817</v>
      </c>
      <c r="O365">
        <v>14634</v>
      </c>
      <c r="P365">
        <v>32364</v>
      </c>
      <c r="Q365">
        <v>0</v>
      </c>
      <c r="R365">
        <v>10821</v>
      </c>
      <c r="S365" t="s">
        <v>1161</v>
      </c>
      <c r="T365" s="5">
        <v>1.6999999999999999E-3</v>
      </c>
      <c r="U365" t="s">
        <v>1162</v>
      </c>
      <c r="V365" s="5">
        <v>4.7000000000000002E-3</v>
      </c>
      <c r="W365" t="s">
        <v>1163</v>
      </c>
      <c r="X365" s="5">
        <v>1.1000000000000001E-3</v>
      </c>
      <c r="Y365" t="s">
        <v>1162</v>
      </c>
      <c r="Z365" s="5">
        <v>1.4E-3</v>
      </c>
      <c r="AA365" t="s">
        <v>1164</v>
      </c>
      <c r="AB365" s="5">
        <v>5.9999999999999995E-4</v>
      </c>
      <c r="AC365" t="s">
        <v>1162</v>
      </c>
      <c r="AD365" t="s">
        <v>1197</v>
      </c>
    </row>
    <row r="366" spans="1:30" hidden="1" x14ac:dyDescent="0.55000000000000004">
      <c r="A366">
        <v>6600950347</v>
      </c>
      <c r="B366">
        <v>12</v>
      </c>
      <c r="C366">
        <v>844807</v>
      </c>
      <c r="D366" t="s">
        <v>1160</v>
      </c>
      <c r="E366">
        <v>0.18</v>
      </c>
      <c r="F366">
        <v>21</v>
      </c>
      <c r="G366">
        <v>9073070</v>
      </c>
      <c r="H366">
        <v>207170959</v>
      </c>
      <c r="I366">
        <v>389970</v>
      </c>
      <c r="J366">
        <v>683245</v>
      </c>
      <c r="K366">
        <v>0</v>
      </c>
      <c r="L366">
        <v>308679</v>
      </c>
      <c r="M366">
        <v>600286</v>
      </c>
      <c r="N366">
        <v>9227199</v>
      </c>
      <c r="O366">
        <v>17014</v>
      </c>
      <c r="P366">
        <v>45162</v>
      </c>
      <c r="Q366">
        <v>0</v>
      </c>
      <c r="R366">
        <v>14794</v>
      </c>
      <c r="S366" t="s">
        <v>1161</v>
      </c>
      <c r="T366" s="5">
        <v>8.9999999999999998E-4</v>
      </c>
      <c r="U366" t="s">
        <v>1162</v>
      </c>
      <c r="V366" s="5">
        <v>6.3E-3</v>
      </c>
      <c r="W366" t="s">
        <v>1163</v>
      </c>
      <c r="X366" s="5">
        <v>1.8E-3</v>
      </c>
      <c r="Y366" t="s">
        <v>1162</v>
      </c>
      <c r="Z366" s="5">
        <v>1.6999999999999999E-3</v>
      </c>
      <c r="AA366" t="s">
        <v>1164</v>
      </c>
      <c r="AB366" s="5">
        <v>1.1000000000000001E-3</v>
      </c>
      <c r="AC366" t="s">
        <v>1162</v>
      </c>
      <c r="AD366" t="s">
        <v>1211</v>
      </c>
    </row>
    <row r="367" spans="1:30" hidden="1" x14ac:dyDescent="0.55000000000000004">
      <c r="A367">
        <v>6601063145</v>
      </c>
      <c r="B367">
        <v>9</v>
      </c>
      <c r="C367">
        <v>844807</v>
      </c>
      <c r="D367" t="s">
        <v>1160</v>
      </c>
      <c r="E367">
        <v>0.18</v>
      </c>
      <c r="F367">
        <v>21</v>
      </c>
      <c r="G367">
        <v>8505214</v>
      </c>
      <c r="H367">
        <v>207729066</v>
      </c>
      <c r="I367">
        <v>345947</v>
      </c>
      <c r="J367">
        <v>598236</v>
      </c>
      <c r="K367">
        <v>0</v>
      </c>
      <c r="L367">
        <v>297923</v>
      </c>
      <c r="M367">
        <v>516673</v>
      </c>
      <c r="N367">
        <v>9310981</v>
      </c>
      <c r="O367">
        <v>11471</v>
      </c>
      <c r="P367">
        <v>32645</v>
      </c>
      <c r="Q367">
        <v>0</v>
      </c>
      <c r="R367">
        <v>12546</v>
      </c>
      <c r="S367" t="s">
        <v>1161</v>
      </c>
      <c r="T367" s="5">
        <v>2.9999999999999997E-4</v>
      </c>
      <c r="U367" t="s">
        <v>1162</v>
      </c>
      <c r="V367" s="5">
        <v>4.4000000000000003E-3</v>
      </c>
      <c r="W367" t="s">
        <v>1163</v>
      </c>
      <c r="X367" s="5">
        <v>1.5E-3</v>
      </c>
      <c r="Y367" t="s">
        <v>1162</v>
      </c>
      <c r="Z367" s="5">
        <v>1.1000000000000001E-3</v>
      </c>
      <c r="AA367" t="s">
        <v>1164</v>
      </c>
      <c r="AB367" s="5">
        <v>6.9999999999999999E-4</v>
      </c>
      <c r="AC367" t="s">
        <v>1162</v>
      </c>
      <c r="AD367" t="s">
        <v>1203</v>
      </c>
    </row>
    <row r="368" spans="1:30" hidden="1" x14ac:dyDescent="0.55000000000000004">
      <c r="A368">
        <v>6601070805</v>
      </c>
      <c r="B368">
        <v>5</v>
      </c>
      <c r="C368">
        <v>844807</v>
      </c>
      <c r="D368" t="s">
        <v>1160</v>
      </c>
      <c r="E368">
        <v>0.18</v>
      </c>
      <c r="F368">
        <v>21</v>
      </c>
      <c r="G368">
        <v>9069974</v>
      </c>
      <c r="H368">
        <v>207173484</v>
      </c>
      <c r="I368">
        <v>290468</v>
      </c>
      <c r="J368">
        <v>611620</v>
      </c>
      <c r="K368">
        <v>0</v>
      </c>
      <c r="L368">
        <v>311208</v>
      </c>
      <c r="M368">
        <v>558958</v>
      </c>
      <c r="N368">
        <v>9270992</v>
      </c>
      <c r="O368">
        <v>10538</v>
      </c>
      <c r="P368">
        <v>34367</v>
      </c>
      <c r="Q368">
        <v>0</v>
      </c>
      <c r="R368">
        <v>14162</v>
      </c>
      <c r="S368" t="s">
        <v>1161</v>
      </c>
      <c r="T368" s="5">
        <v>1E-4</v>
      </c>
      <c r="U368" t="s">
        <v>1162</v>
      </c>
      <c r="V368" s="5">
        <v>4.4999999999999997E-3</v>
      </c>
      <c r="W368" t="s">
        <v>1163</v>
      </c>
      <c r="X368" s="5">
        <v>1.2999999999999999E-3</v>
      </c>
      <c r="Y368" t="s">
        <v>1162</v>
      </c>
      <c r="Z368" s="5">
        <v>1E-3</v>
      </c>
      <c r="AA368" t="s">
        <v>1164</v>
      </c>
      <c r="AB368" s="5">
        <v>8.0000000000000004E-4</v>
      </c>
      <c r="AC368" t="s">
        <v>1162</v>
      </c>
      <c r="AD368" t="s">
        <v>1204</v>
      </c>
    </row>
    <row r="369" spans="1:30" hidden="1" x14ac:dyDescent="0.55000000000000004">
      <c r="A369">
        <v>6602737141</v>
      </c>
      <c r="B369">
        <v>1</v>
      </c>
      <c r="C369">
        <v>844807</v>
      </c>
      <c r="D369" t="s">
        <v>1160</v>
      </c>
      <c r="E369">
        <v>0.18</v>
      </c>
      <c r="F369">
        <v>21</v>
      </c>
      <c r="G369">
        <v>8663747</v>
      </c>
      <c r="H369">
        <v>207574327</v>
      </c>
      <c r="I369">
        <v>293765</v>
      </c>
      <c r="J369">
        <v>561351</v>
      </c>
      <c r="K369">
        <v>0</v>
      </c>
      <c r="L369">
        <v>235514</v>
      </c>
      <c r="M369">
        <v>534703</v>
      </c>
      <c r="N369">
        <v>9294922</v>
      </c>
      <c r="O369">
        <v>12619</v>
      </c>
      <c r="P369">
        <v>38204</v>
      </c>
      <c r="Q369">
        <v>0</v>
      </c>
      <c r="R369">
        <v>16362</v>
      </c>
      <c r="S369" t="s">
        <v>1161</v>
      </c>
      <c r="T369" s="5">
        <v>1.9E-3</v>
      </c>
      <c r="U369" t="s">
        <v>1162</v>
      </c>
      <c r="V369" s="5">
        <v>5.1000000000000004E-3</v>
      </c>
      <c r="W369" t="s">
        <v>1163</v>
      </c>
      <c r="X369" s="5">
        <v>1.2999999999999999E-3</v>
      </c>
      <c r="Y369" t="s">
        <v>1162</v>
      </c>
      <c r="Z369" s="5">
        <v>1.1999999999999999E-3</v>
      </c>
      <c r="AA369" t="s">
        <v>1164</v>
      </c>
      <c r="AB369" s="5">
        <v>5.9999999999999995E-4</v>
      </c>
      <c r="AC369" t="s">
        <v>1162</v>
      </c>
      <c r="AD369" t="s">
        <v>1207</v>
      </c>
    </row>
    <row r="370" spans="1:30" hidden="1" x14ac:dyDescent="0.55000000000000004">
      <c r="A370">
        <v>6602757783</v>
      </c>
      <c r="B370">
        <v>7</v>
      </c>
      <c r="C370">
        <v>844807</v>
      </c>
      <c r="D370" t="s">
        <v>1160</v>
      </c>
      <c r="E370">
        <v>0.18</v>
      </c>
      <c r="F370">
        <v>21</v>
      </c>
      <c r="G370">
        <v>9835073</v>
      </c>
      <c r="H370">
        <v>206418419</v>
      </c>
      <c r="I370">
        <v>322318</v>
      </c>
      <c r="J370">
        <v>605604</v>
      </c>
      <c r="K370">
        <v>0</v>
      </c>
      <c r="L370">
        <v>267611</v>
      </c>
      <c r="M370">
        <v>590308</v>
      </c>
      <c r="N370">
        <v>9239280</v>
      </c>
      <c r="O370">
        <v>17574</v>
      </c>
      <c r="P370">
        <v>36441</v>
      </c>
      <c r="Q370">
        <v>0</v>
      </c>
      <c r="R370">
        <v>11413</v>
      </c>
      <c r="S370" t="s">
        <v>1161</v>
      </c>
      <c r="T370" s="5">
        <v>2.9999999999999997E-4</v>
      </c>
      <c r="U370" t="s">
        <v>1162</v>
      </c>
      <c r="V370" s="5">
        <v>5.4000000000000003E-3</v>
      </c>
      <c r="W370" t="s">
        <v>1163</v>
      </c>
      <c r="X370" s="5">
        <v>1.4E-3</v>
      </c>
      <c r="Y370" t="s">
        <v>1162</v>
      </c>
      <c r="Z370" s="5">
        <v>1.6999999999999999E-3</v>
      </c>
      <c r="AA370" t="s">
        <v>1164</v>
      </c>
      <c r="AB370" s="5">
        <v>8.0000000000000004E-4</v>
      </c>
      <c r="AC370" t="s">
        <v>1162</v>
      </c>
      <c r="AD370" t="s">
        <v>1188</v>
      </c>
    </row>
    <row r="371" spans="1:30" hidden="1" x14ac:dyDescent="0.55000000000000004">
      <c r="A371">
        <v>6602805686</v>
      </c>
      <c r="B371">
        <v>14</v>
      </c>
      <c r="C371">
        <v>844807</v>
      </c>
      <c r="D371" t="s">
        <v>1160</v>
      </c>
      <c r="E371">
        <v>0.18</v>
      </c>
      <c r="F371">
        <v>21</v>
      </c>
      <c r="G371">
        <v>9152095</v>
      </c>
      <c r="H371">
        <v>207088917</v>
      </c>
      <c r="I371">
        <v>397757</v>
      </c>
      <c r="J371">
        <v>651151</v>
      </c>
      <c r="K371">
        <v>0</v>
      </c>
      <c r="L371">
        <v>295621</v>
      </c>
      <c r="M371">
        <v>625782</v>
      </c>
      <c r="N371">
        <v>9201794</v>
      </c>
      <c r="O371">
        <v>17188</v>
      </c>
      <c r="P371">
        <v>43594</v>
      </c>
      <c r="Q371">
        <v>0</v>
      </c>
      <c r="R371">
        <v>9750</v>
      </c>
      <c r="S371" t="s">
        <v>1161</v>
      </c>
      <c r="T371" s="5">
        <v>8.0000000000000004E-4</v>
      </c>
      <c r="U371" t="s">
        <v>1162</v>
      </c>
      <c r="V371" s="5">
        <v>6.1000000000000004E-3</v>
      </c>
      <c r="W371" t="s">
        <v>1163</v>
      </c>
      <c r="X371" s="5">
        <v>1.8E-3</v>
      </c>
      <c r="Y371" t="s">
        <v>1162</v>
      </c>
      <c r="Z371" s="5">
        <v>1.6999999999999999E-3</v>
      </c>
      <c r="AA371" t="s">
        <v>1164</v>
      </c>
      <c r="AB371" s="5">
        <v>1E-3</v>
      </c>
      <c r="AC371" t="s">
        <v>1162</v>
      </c>
      <c r="AD371" t="s">
        <v>1212</v>
      </c>
    </row>
    <row r="372" spans="1:30" hidden="1" x14ac:dyDescent="0.55000000000000004">
      <c r="A372">
        <v>6602818332</v>
      </c>
      <c r="B372">
        <v>15</v>
      </c>
      <c r="C372">
        <v>844807</v>
      </c>
      <c r="D372" t="s">
        <v>1160</v>
      </c>
      <c r="E372">
        <v>0.18</v>
      </c>
      <c r="F372">
        <v>21</v>
      </c>
      <c r="G372">
        <v>9713030</v>
      </c>
      <c r="H372">
        <v>206535942</v>
      </c>
      <c r="I372">
        <v>347797</v>
      </c>
      <c r="J372">
        <v>628954</v>
      </c>
      <c r="K372">
        <v>0</v>
      </c>
      <c r="L372">
        <v>312037</v>
      </c>
      <c r="M372">
        <v>563565</v>
      </c>
      <c r="N372">
        <v>9265923</v>
      </c>
      <c r="O372">
        <v>13173</v>
      </c>
      <c r="P372">
        <v>35711</v>
      </c>
      <c r="Q372">
        <v>0</v>
      </c>
      <c r="R372">
        <v>14531</v>
      </c>
      <c r="S372" t="s">
        <v>1161</v>
      </c>
      <c r="T372" s="5">
        <v>5.0000000000000001E-4</v>
      </c>
      <c r="U372" t="s">
        <v>1162</v>
      </c>
      <c r="V372" s="5">
        <v>4.8999999999999998E-3</v>
      </c>
      <c r="W372" t="s">
        <v>1163</v>
      </c>
      <c r="X372" s="5">
        <v>1.6000000000000001E-3</v>
      </c>
      <c r="Y372" t="s">
        <v>1162</v>
      </c>
      <c r="Z372" s="5">
        <v>1.2999999999999999E-3</v>
      </c>
      <c r="AA372" t="s">
        <v>1164</v>
      </c>
      <c r="AB372" s="5">
        <v>8.9999999999999998E-4</v>
      </c>
      <c r="AC372" t="s">
        <v>1162</v>
      </c>
      <c r="AD372" t="s">
        <v>1209</v>
      </c>
    </row>
    <row r="373" spans="1:30" x14ac:dyDescent="0.55000000000000004">
      <c r="A373">
        <v>6603169634</v>
      </c>
      <c r="B373">
        <v>17</v>
      </c>
      <c r="C373">
        <v>844808</v>
      </c>
      <c r="D373" t="s">
        <v>1160</v>
      </c>
      <c r="E373">
        <v>0.18</v>
      </c>
      <c r="F373">
        <v>21</v>
      </c>
      <c r="G373">
        <v>8502192</v>
      </c>
      <c r="H373">
        <v>207740813</v>
      </c>
      <c r="I373">
        <v>244077</v>
      </c>
      <c r="J373">
        <v>594561</v>
      </c>
      <c r="K373">
        <v>0</v>
      </c>
      <c r="L373">
        <v>308742</v>
      </c>
      <c r="M373">
        <v>545876</v>
      </c>
      <c r="N373">
        <v>9283672</v>
      </c>
      <c r="O373">
        <v>17339</v>
      </c>
      <c r="P373">
        <v>34870</v>
      </c>
      <c r="Q373">
        <v>0</v>
      </c>
      <c r="R373">
        <v>10207</v>
      </c>
      <c r="S373" t="s">
        <v>1161</v>
      </c>
      <c r="T373" s="5">
        <v>1.8E-3</v>
      </c>
      <c r="U373" t="s">
        <v>1162</v>
      </c>
      <c r="V373" s="5">
        <v>5.3E-3</v>
      </c>
      <c r="W373" t="s">
        <v>1163</v>
      </c>
      <c r="X373" s="5">
        <v>1.1000000000000001E-3</v>
      </c>
      <c r="Y373" t="s">
        <v>1162</v>
      </c>
      <c r="Z373" s="5">
        <v>1.6999999999999999E-3</v>
      </c>
      <c r="AA373" t="s">
        <v>1164</v>
      </c>
      <c r="AB373" s="5">
        <v>6.9999999999999999E-4</v>
      </c>
      <c r="AC373" t="s">
        <v>1162</v>
      </c>
      <c r="AD373" t="s">
        <v>1190</v>
      </c>
    </row>
    <row r="374" spans="1:30" hidden="1" x14ac:dyDescent="0.55000000000000004">
      <c r="A374">
        <v>6603239755</v>
      </c>
      <c r="B374">
        <v>13</v>
      </c>
      <c r="C374">
        <v>844807</v>
      </c>
      <c r="D374" t="s">
        <v>1160</v>
      </c>
      <c r="E374">
        <v>0.18</v>
      </c>
      <c r="F374">
        <v>21</v>
      </c>
      <c r="G374">
        <v>9710093</v>
      </c>
      <c r="H374">
        <v>206540160</v>
      </c>
      <c r="I374">
        <v>383448</v>
      </c>
      <c r="J374">
        <v>618865</v>
      </c>
      <c r="K374">
        <v>0</v>
      </c>
      <c r="L374">
        <v>299617</v>
      </c>
      <c r="M374">
        <v>634488</v>
      </c>
      <c r="N374">
        <v>9195096</v>
      </c>
      <c r="O374">
        <v>22963</v>
      </c>
      <c r="P374">
        <v>40283</v>
      </c>
      <c r="Q374">
        <v>0</v>
      </c>
      <c r="R374">
        <v>10241</v>
      </c>
      <c r="S374" t="s">
        <v>1161</v>
      </c>
      <c r="T374" s="5">
        <v>5.9999999999999995E-4</v>
      </c>
      <c r="U374" t="s">
        <v>1162</v>
      </c>
      <c r="V374" s="5">
        <v>6.4000000000000003E-3</v>
      </c>
      <c r="W374" t="s">
        <v>1163</v>
      </c>
      <c r="X374" s="5">
        <v>1.6999999999999999E-3</v>
      </c>
      <c r="Y374" t="s">
        <v>1162</v>
      </c>
      <c r="Z374" s="5">
        <v>2.3E-3</v>
      </c>
      <c r="AA374" t="s">
        <v>1164</v>
      </c>
      <c r="AB374" s="5">
        <v>8.0000000000000004E-4</v>
      </c>
      <c r="AC374" t="s">
        <v>1162</v>
      </c>
      <c r="AD374" t="s">
        <v>1208</v>
      </c>
    </row>
    <row r="375" spans="1:30" hidden="1" x14ac:dyDescent="0.55000000000000004">
      <c r="A375">
        <v>6603254069</v>
      </c>
      <c r="B375">
        <v>3</v>
      </c>
      <c r="C375">
        <v>844807</v>
      </c>
      <c r="D375" t="s">
        <v>1160</v>
      </c>
      <c r="E375">
        <v>0.18</v>
      </c>
      <c r="F375">
        <v>21</v>
      </c>
      <c r="G375">
        <v>9198773</v>
      </c>
      <c r="H375">
        <v>207040657</v>
      </c>
      <c r="I375">
        <v>363023</v>
      </c>
      <c r="J375">
        <v>637505</v>
      </c>
      <c r="K375">
        <v>0</v>
      </c>
      <c r="L375">
        <v>306357</v>
      </c>
      <c r="M375">
        <v>583819</v>
      </c>
      <c r="N375">
        <v>9245913</v>
      </c>
      <c r="O375">
        <v>24492</v>
      </c>
      <c r="P375">
        <v>44585</v>
      </c>
      <c r="Q375">
        <v>0</v>
      </c>
      <c r="R375">
        <v>11402</v>
      </c>
      <c r="S375" t="s">
        <v>1161</v>
      </c>
      <c r="T375" s="5">
        <v>5.9999999999999995E-4</v>
      </c>
      <c r="U375" t="s">
        <v>1162</v>
      </c>
      <c r="V375" s="5">
        <v>7.0000000000000001E-3</v>
      </c>
      <c r="W375" t="s">
        <v>1163</v>
      </c>
      <c r="X375" s="5">
        <v>1.6000000000000001E-3</v>
      </c>
      <c r="Y375" t="s">
        <v>1162</v>
      </c>
      <c r="Z375" s="5">
        <v>2.3999999999999998E-3</v>
      </c>
      <c r="AA375" t="s">
        <v>1164</v>
      </c>
      <c r="AB375" s="5">
        <v>8.9999999999999998E-4</v>
      </c>
      <c r="AC375" t="s">
        <v>1162</v>
      </c>
      <c r="AD375" t="s">
        <v>1211</v>
      </c>
    </row>
    <row r="376" spans="1:30" hidden="1" x14ac:dyDescent="0.55000000000000004">
      <c r="A376">
        <v>6900430274</v>
      </c>
      <c r="B376">
        <v>8</v>
      </c>
      <c r="C376">
        <v>883207</v>
      </c>
      <c r="D376" t="s">
        <v>1160</v>
      </c>
      <c r="E376">
        <v>0.18</v>
      </c>
      <c r="F376">
        <v>22</v>
      </c>
      <c r="G376">
        <v>9596137</v>
      </c>
      <c r="H376">
        <v>216482330</v>
      </c>
      <c r="I376">
        <v>228314</v>
      </c>
      <c r="J376">
        <v>596027</v>
      </c>
      <c r="K376">
        <v>0</v>
      </c>
      <c r="L376">
        <v>317944</v>
      </c>
      <c r="M376">
        <v>541323</v>
      </c>
      <c r="N376">
        <v>9288152</v>
      </c>
      <c r="O376">
        <v>10311</v>
      </c>
      <c r="P376">
        <v>24229</v>
      </c>
      <c r="Q376">
        <v>0</v>
      </c>
      <c r="R376">
        <v>8662</v>
      </c>
      <c r="S376" t="s">
        <v>1161</v>
      </c>
      <c r="T376" s="5">
        <v>1.6999999999999999E-3</v>
      </c>
      <c r="U376" t="s">
        <v>1162</v>
      </c>
      <c r="V376" s="5">
        <v>3.5000000000000001E-3</v>
      </c>
      <c r="W376" t="s">
        <v>1163</v>
      </c>
      <c r="X376" s="5">
        <v>1E-3</v>
      </c>
      <c r="Y376" t="s">
        <v>1162</v>
      </c>
      <c r="Z376" s="5">
        <v>1E-3</v>
      </c>
      <c r="AA376" t="s">
        <v>1164</v>
      </c>
      <c r="AB376" s="5">
        <v>6.9999999999999999E-4</v>
      </c>
      <c r="AC376" t="s">
        <v>1162</v>
      </c>
      <c r="AD376" t="s">
        <v>1176</v>
      </c>
    </row>
    <row r="377" spans="1:30" hidden="1" x14ac:dyDescent="0.55000000000000004">
      <c r="A377">
        <v>6900546599</v>
      </c>
      <c r="B377">
        <v>11</v>
      </c>
      <c r="C377">
        <v>883207</v>
      </c>
      <c r="D377" t="s">
        <v>1160</v>
      </c>
      <c r="E377">
        <v>0.18</v>
      </c>
      <c r="F377">
        <v>22</v>
      </c>
      <c r="G377">
        <v>9538553</v>
      </c>
      <c r="H377">
        <v>216532232</v>
      </c>
      <c r="I377">
        <v>266534</v>
      </c>
      <c r="J377">
        <v>594046</v>
      </c>
      <c r="K377">
        <v>0</v>
      </c>
      <c r="L377">
        <v>292591</v>
      </c>
      <c r="M377">
        <v>542871</v>
      </c>
      <c r="N377">
        <v>9286765</v>
      </c>
      <c r="O377">
        <v>9610</v>
      </c>
      <c r="P377">
        <v>27043</v>
      </c>
      <c r="Q377">
        <v>0</v>
      </c>
      <c r="R377">
        <v>8251</v>
      </c>
      <c r="S377" t="s">
        <v>1161</v>
      </c>
      <c r="T377" s="5">
        <v>0</v>
      </c>
      <c r="U377" t="s">
        <v>1162</v>
      </c>
      <c r="V377" s="5">
        <v>3.7000000000000002E-3</v>
      </c>
      <c r="W377" t="s">
        <v>1163</v>
      </c>
      <c r="X377" s="5">
        <v>1.1000000000000001E-3</v>
      </c>
      <c r="Y377" t="s">
        <v>1162</v>
      </c>
      <c r="Z377" s="5">
        <v>8.9999999999999998E-4</v>
      </c>
      <c r="AA377" t="s">
        <v>1164</v>
      </c>
      <c r="AB377" s="5">
        <v>6.9999999999999999E-4</v>
      </c>
      <c r="AC377" t="s">
        <v>1162</v>
      </c>
      <c r="AD377" t="s">
        <v>1206</v>
      </c>
    </row>
    <row r="378" spans="1:30" hidden="1" x14ac:dyDescent="0.55000000000000004">
      <c r="A378">
        <v>6900593749</v>
      </c>
      <c r="B378">
        <v>2</v>
      </c>
      <c r="C378">
        <v>883207</v>
      </c>
      <c r="D378" t="s">
        <v>1160</v>
      </c>
      <c r="E378">
        <v>0.18</v>
      </c>
      <c r="F378">
        <v>22</v>
      </c>
      <c r="G378">
        <v>9955276</v>
      </c>
      <c r="H378">
        <v>216116875</v>
      </c>
      <c r="I378">
        <v>371985</v>
      </c>
      <c r="J378">
        <v>619163</v>
      </c>
      <c r="K378">
        <v>0</v>
      </c>
      <c r="L378">
        <v>271059</v>
      </c>
      <c r="M378">
        <v>571164</v>
      </c>
      <c r="N378">
        <v>9257396</v>
      </c>
      <c r="O378">
        <v>13397</v>
      </c>
      <c r="P378">
        <v>28470</v>
      </c>
      <c r="Q378">
        <v>0</v>
      </c>
      <c r="R378">
        <v>10368</v>
      </c>
      <c r="S378" t="s">
        <v>1161</v>
      </c>
      <c r="T378" s="5">
        <v>5.0000000000000001E-4</v>
      </c>
      <c r="U378" t="s">
        <v>1162</v>
      </c>
      <c r="V378" s="5">
        <v>4.1999999999999997E-3</v>
      </c>
      <c r="W378" t="s">
        <v>1163</v>
      </c>
      <c r="X378" s="5">
        <v>1.6000000000000001E-3</v>
      </c>
      <c r="Y378" t="s">
        <v>1162</v>
      </c>
      <c r="Z378" s="5">
        <v>1.2999999999999999E-3</v>
      </c>
      <c r="AA378" t="s">
        <v>1164</v>
      </c>
      <c r="AB378" s="5">
        <v>8.0000000000000004E-4</v>
      </c>
      <c r="AC378" t="s">
        <v>1162</v>
      </c>
      <c r="AD378" t="s">
        <v>1201</v>
      </c>
    </row>
    <row r="379" spans="1:30" hidden="1" x14ac:dyDescent="0.55000000000000004">
      <c r="A379">
        <v>6900608838</v>
      </c>
      <c r="B379">
        <v>6</v>
      </c>
      <c r="C379">
        <v>883207</v>
      </c>
      <c r="D379" t="s">
        <v>1160</v>
      </c>
      <c r="E379">
        <v>0.18</v>
      </c>
      <c r="F379">
        <v>22</v>
      </c>
      <c r="G379">
        <v>10321532</v>
      </c>
      <c r="H379">
        <v>215758180</v>
      </c>
      <c r="I379">
        <v>325330</v>
      </c>
      <c r="J379">
        <v>628992</v>
      </c>
      <c r="K379">
        <v>0</v>
      </c>
      <c r="L379">
        <v>298869</v>
      </c>
      <c r="M379">
        <v>559625</v>
      </c>
      <c r="N379">
        <v>9270259</v>
      </c>
      <c r="O379">
        <v>12544</v>
      </c>
      <c r="P379">
        <v>29470</v>
      </c>
      <c r="Q379">
        <v>0</v>
      </c>
      <c r="R379">
        <v>12502</v>
      </c>
      <c r="S379" t="s">
        <v>1161</v>
      </c>
      <c r="T379" s="5">
        <v>4.0000000000000002E-4</v>
      </c>
      <c r="U379" t="s">
        <v>1162</v>
      </c>
      <c r="V379" s="5">
        <v>4.1999999999999997E-3</v>
      </c>
      <c r="W379" t="s">
        <v>1163</v>
      </c>
      <c r="X379" s="5">
        <v>1.4E-3</v>
      </c>
      <c r="Y379" t="s">
        <v>1162</v>
      </c>
      <c r="Z379" s="5">
        <v>1.1999999999999999E-3</v>
      </c>
      <c r="AA379" t="s">
        <v>1164</v>
      </c>
      <c r="AB379" s="5">
        <v>8.0000000000000004E-4</v>
      </c>
      <c r="AC379" t="s">
        <v>1162</v>
      </c>
      <c r="AD379" t="s">
        <v>1210</v>
      </c>
    </row>
    <row r="380" spans="1:30" hidden="1" x14ac:dyDescent="0.55000000000000004">
      <c r="A380">
        <v>6900704834</v>
      </c>
      <c r="B380">
        <v>4</v>
      </c>
      <c r="C380">
        <v>883207</v>
      </c>
      <c r="D380" t="s">
        <v>1160</v>
      </c>
      <c r="E380">
        <v>0.18</v>
      </c>
      <c r="F380">
        <v>22</v>
      </c>
      <c r="G380">
        <v>8551024</v>
      </c>
      <c r="H380">
        <v>217518277</v>
      </c>
      <c r="I380">
        <v>316867</v>
      </c>
      <c r="J380">
        <v>668256</v>
      </c>
      <c r="K380">
        <v>0</v>
      </c>
      <c r="L380">
        <v>332491</v>
      </c>
      <c r="M380">
        <v>515202</v>
      </c>
      <c r="N380">
        <v>9314678</v>
      </c>
      <c r="O380">
        <v>10898</v>
      </c>
      <c r="P380">
        <v>33596</v>
      </c>
      <c r="Q380">
        <v>0</v>
      </c>
      <c r="R380">
        <v>14265</v>
      </c>
      <c r="S380" t="s">
        <v>1161</v>
      </c>
      <c r="T380" s="5">
        <v>5.0000000000000001E-4</v>
      </c>
      <c r="U380" t="s">
        <v>1162</v>
      </c>
      <c r="V380" s="5">
        <v>4.4999999999999997E-3</v>
      </c>
      <c r="W380" t="s">
        <v>1163</v>
      </c>
      <c r="X380" s="5">
        <v>1.4E-3</v>
      </c>
      <c r="Y380" t="s">
        <v>1162</v>
      </c>
      <c r="Z380" s="5">
        <v>1.1000000000000001E-3</v>
      </c>
      <c r="AA380" t="s">
        <v>1164</v>
      </c>
      <c r="AB380" s="5">
        <v>1E-3</v>
      </c>
      <c r="AC380" t="s">
        <v>1162</v>
      </c>
      <c r="AD380" t="s">
        <v>1204</v>
      </c>
    </row>
    <row r="381" spans="1:30" hidden="1" x14ac:dyDescent="0.55000000000000004">
      <c r="A381">
        <v>6900834724</v>
      </c>
      <c r="B381">
        <v>16</v>
      </c>
      <c r="C381">
        <v>883208</v>
      </c>
      <c r="D381" t="s">
        <v>1160</v>
      </c>
      <c r="E381">
        <v>0.18</v>
      </c>
      <c r="F381">
        <v>22</v>
      </c>
      <c r="G381">
        <v>9340942</v>
      </c>
      <c r="H381">
        <v>216730786</v>
      </c>
      <c r="I381">
        <v>321929</v>
      </c>
      <c r="J381">
        <v>664337</v>
      </c>
      <c r="K381">
        <v>0</v>
      </c>
      <c r="L381">
        <v>330191</v>
      </c>
      <c r="M381">
        <v>513388</v>
      </c>
      <c r="N381">
        <v>9314668</v>
      </c>
      <c r="O381">
        <v>11498</v>
      </c>
      <c r="P381">
        <v>30837</v>
      </c>
      <c r="Q381">
        <v>0</v>
      </c>
      <c r="R381">
        <v>14069</v>
      </c>
      <c r="S381" t="s">
        <v>1161</v>
      </c>
      <c r="T381" s="5">
        <v>5.0000000000000001E-4</v>
      </c>
      <c r="U381" t="s">
        <v>1162</v>
      </c>
      <c r="V381" s="5">
        <v>4.3E-3</v>
      </c>
      <c r="W381" t="s">
        <v>1163</v>
      </c>
      <c r="X381" s="5">
        <v>1.4E-3</v>
      </c>
      <c r="Y381" t="s">
        <v>1162</v>
      </c>
      <c r="Z381" s="5">
        <v>1.1000000000000001E-3</v>
      </c>
      <c r="AA381" t="s">
        <v>1164</v>
      </c>
      <c r="AB381" s="5">
        <v>1E-3</v>
      </c>
      <c r="AC381" t="s">
        <v>1162</v>
      </c>
      <c r="AD381" t="s">
        <v>1196</v>
      </c>
    </row>
    <row r="382" spans="1:30" hidden="1" x14ac:dyDescent="0.55000000000000004">
      <c r="A382">
        <v>6900913360</v>
      </c>
      <c r="B382">
        <v>10</v>
      </c>
      <c r="C382">
        <v>883207</v>
      </c>
      <c r="D382" t="s">
        <v>1160</v>
      </c>
      <c r="E382">
        <v>0.18</v>
      </c>
      <c r="F382">
        <v>22</v>
      </c>
      <c r="G382">
        <v>9424829</v>
      </c>
      <c r="H382">
        <v>216639714</v>
      </c>
      <c r="I382">
        <v>252328</v>
      </c>
      <c r="J382">
        <v>595784</v>
      </c>
      <c r="K382">
        <v>0</v>
      </c>
      <c r="L382">
        <v>283108</v>
      </c>
      <c r="M382">
        <v>535490</v>
      </c>
      <c r="N382">
        <v>9292474</v>
      </c>
      <c r="O382">
        <v>11420</v>
      </c>
      <c r="P382">
        <v>27460</v>
      </c>
      <c r="Q382">
        <v>0</v>
      </c>
      <c r="R382">
        <v>9119</v>
      </c>
      <c r="S382" t="s">
        <v>1161</v>
      </c>
      <c r="T382" s="5">
        <v>1.8E-3</v>
      </c>
      <c r="U382" t="s">
        <v>1162</v>
      </c>
      <c r="V382" s="5">
        <v>3.8999999999999998E-3</v>
      </c>
      <c r="W382" t="s">
        <v>1163</v>
      </c>
      <c r="X382" s="5">
        <v>1.1000000000000001E-3</v>
      </c>
      <c r="Y382" t="s">
        <v>1162</v>
      </c>
      <c r="Z382" s="5">
        <v>1.1000000000000001E-3</v>
      </c>
      <c r="AA382" t="s">
        <v>1164</v>
      </c>
      <c r="AB382" s="5">
        <v>6.9999999999999999E-4</v>
      </c>
      <c r="AC382" t="s">
        <v>1162</v>
      </c>
      <c r="AD382" t="s">
        <v>1206</v>
      </c>
    </row>
    <row r="383" spans="1:30" hidden="1" x14ac:dyDescent="0.55000000000000004">
      <c r="A383">
        <v>6900952300</v>
      </c>
      <c r="B383">
        <v>12</v>
      </c>
      <c r="C383">
        <v>883207</v>
      </c>
      <c r="D383" t="s">
        <v>1160</v>
      </c>
      <c r="E383">
        <v>0.18</v>
      </c>
      <c r="F383">
        <v>22</v>
      </c>
      <c r="G383">
        <v>9627075</v>
      </c>
      <c r="H383">
        <v>216446838</v>
      </c>
      <c r="I383">
        <v>400407</v>
      </c>
      <c r="J383">
        <v>714143</v>
      </c>
      <c r="K383">
        <v>0</v>
      </c>
      <c r="L383">
        <v>322160</v>
      </c>
      <c r="M383">
        <v>554002</v>
      </c>
      <c r="N383">
        <v>9275879</v>
      </c>
      <c r="O383">
        <v>10437</v>
      </c>
      <c r="P383">
        <v>30898</v>
      </c>
      <c r="Q383">
        <v>0</v>
      </c>
      <c r="R383">
        <v>13481</v>
      </c>
      <c r="S383" t="s">
        <v>1161</v>
      </c>
      <c r="T383" s="5">
        <v>1.1000000000000001E-3</v>
      </c>
      <c r="U383" t="s">
        <v>1162</v>
      </c>
      <c r="V383" s="5">
        <v>4.1999999999999997E-3</v>
      </c>
      <c r="W383" t="s">
        <v>1163</v>
      </c>
      <c r="X383" s="5">
        <v>1.6999999999999999E-3</v>
      </c>
      <c r="Y383" t="s">
        <v>1162</v>
      </c>
      <c r="Z383" s="5">
        <v>1E-3</v>
      </c>
      <c r="AA383" t="s">
        <v>1164</v>
      </c>
      <c r="AB383" s="5">
        <v>1.1999999999999999E-3</v>
      </c>
      <c r="AC383" t="s">
        <v>1162</v>
      </c>
      <c r="AD383" t="s">
        <v>1196</v>
      </c>
    </row>
    <row r="384" spans="1:30" hidden="1" x14ac:dyDescent="0.55000000000000004">
      <c r="A384">
        <v>6901064445</v>
      </c>
      <c r="B384">
        <v>9</v>
      </c>
      <c r="C384">
        <v>883207</v>
      </c>
      <c r="D384" t="s">
        <v>1160</v>
      </c>
      <c r="E384">
        <v>0.18</v>
      </c>
      <c r="F384">
        <v>22</v>
      </c>
      <c r="G384">
        <v>9045243</v>
      </c>
      <c r="H384">
        <v>217018902</v>
      </c>
      <c r="I384">
        <v>359859</v>
      </c>
      <c r="J384">
        <v>631832</v>
      </c>
      <c r="K384">
        <v>0</v>
      </c>
      <c r="L384">
        <v>307747</v>
      </c>
      <c r="M384">
        <v>540027</v>
      </c>
      <c r="N384">
        <v>9289836</v>
      </c>
      <c r="O384">
        <v>13912</v>
      </c>
      <c r="P384">
        <v>33596</v>
      </c>
      <c r="Q384">
        <v>0</v>
      </c>
      <c r="R384">
        <v>9824</v>
      </c>
      <c r="S384" t="s">
        <v>1161</v>
      </c>
      <c r="T384" s="5">
        <v>5.0000000000000001E-4</v>
      </c>
      <c r="U384" t="s">
        <v>1162</v>
      </c>
      <c r="V384" s="5">
        <v>4.7999999999999996E-3</v>
      </c>
      <c r="W384" t="s">
        <v>1163</v>
      </c>
      <c r="X384" s="5">
        <v>1.5E-3</v>
      </c>
      <c r="Y384" t="s">
        <v>1162</v>
      </c>
      <c r="Z384" s="5">
        <v>1.4E-3</v>
      </c>
      <c r="AA384" t="s">
        <v>1164</v>
      </c>
      <c r="AB384" s="5">
        <v>8.0000000000000004E-4</v>
      </c>
      <c r="AC384" t="s">
        <v>1162</v>
      </c>
      <c r="AD384" t="s">
        <v>1204</v>
      </c>
    </row>
    <row r="385" spans="1:30" hidden="1" x14ac:dyDescent="0.55000000000000004">
      <c r="A385">
        <v>6901072742</v>
      </c>
      <c r="B385">
        <v>5</v>
      </c>
      <c r="C385">
        <v>883207</v>
      </c>
      <c r="D385" t="s">
        <v>1160</v>
      </c>
      <c r="E385">
        <v>0.18</v>
      </c>
      <c r="F385">
        <v>22</v>
      </c>
      <c r="G385">
        <v>9637822</v>
      </c>
      <c r="H385">
        <v>216435603</v>
      </c>
      <c r="I385">
        <v>302938</v>
      </c>
      <c r="J385">
        <v>641613</v>
      </c>
      <c r="K385">
        <v>0</v>
      </c>
      <c r="L385">
        <v>322776</v>
      </c>
      <c r="M385">
        <v>567845</v>
      </c>
      <c r="N385">
        <v>9262119</v>
      </c>
      <c r="O385">
        <v>12470</v>
      </c>
      <c r="P385">
        <v>29993</v>
      </c>
      <c r="Q385">
        <v>0</v>
      </c>
      <c r="R385">
        <v>11568</v>
      </c>
      <c r="S385" t="s">
        <v>1161</v>
      </c>
      <c r="T385" s="5">
        <v>2.9999999999999997E-4</v>
      </c>
      <c r="U385" t="s">
        <v>1162</v>
      </c>
      <c r="V385" s="5">
        <v>4.3E-3</v>
      </c>
      <c r="W385" t="s">
        <v>1163</v>
      </c>
      <c r="X385" s="5">
        <v>1.2999999999999999E-3</v>
      </c>
      <c r="Y385" t="s">
        <v>1162</v>
      </c>
      <c r="Z385" s="5">
        <v>1.1999999999999999E-3</v>
      </c>
      <c r="AA385" t="s">
        <v>1164</v>
      </c>
      <c r="AB385" s="5">
        <v>8.9999999999999998E-4</v>
      </c>
      <c r="AC385" t="s">
        <v>1162</v>
      </c>
      <c r="AD385" t="s">
        <v>1194</v>
      </c>
    </row>
    <row r="386" spans="1:30" hidden="1" x14ac:dyDescent="0.55000000000000004">
      <c r="A386">
        <v>6902739057</v>
      </c>
      <c r="B386">
        <v>1</v>
      </c>
      <c r="C386">
        <v>883207</v>
      </c>
      <c r="D386" t="s">
        <v>1160</v>
      </c>
      <c r="E386">
        <v>0.18</v>
      </c>
      <c r="F386">
        <v>22</v>
      </c>
      <c r="G386">
        <v>9202329</v>
      </c>
      <c r="H386">
        <v>216863329</v>
      </c>
      <c r="I386">
        <v>308125</v>
      </c>
      <c r="J386">
        <v>594549</v>
      </c>
      <c r="K386">
        <v>0</v>
      </c>
      <c r="L386">
        <v>245913</v>
      </c>
      <c r="M386">
        <v>538579</v>
      </c>
      <c r="N386">
        <v>9289002</v>
      </c>
      <c r="O386">
        <v>14360</v>
      </c>
      <c r="P386">
        <v>33198</v>
      </c>
      <c r="Q386">
        <v>0</v>
      </c>
      <c r="R386">
        <v>10399</v>
      </c>
      <c r="S386" t="s">
        <v>1161</v>
      </c>
      <c r="T386" s="5">
        <v>1E-4</v>
      </c>
      <c r="U386" t="s">
        <v>1162</v>
      </c>
      <c r="V386" s="5">
        <v>4.7999999999999996E-3</v>
      </c>
      <c r="W386" t="s">
        <v>1163</v>
      </c>
      <c r="X386" s="5">
        <v>1.2999999999999999E-3</v>
      </c>
      <c r="Y386" t="s">
        <v>1162</v>
      </c>
      <c r="Z386" s="5">
        <v>1.4E-3</v>
      </c>
      <c r="AA386" t="s">
        <v>1164</v>
      </c>
      <c r="AB386" s="5">
        <v>6.9999999999999999E-4</v>
      </c>
      <c r="AC386" t="s">
        <v>1162</v>
      </c>
      <c r="AD386" t="s">
        <v>1203</v>
      </c>
    </row>
    <row r="387" spans="1:30" hidden="1" x14ac:dyDescent="0.55000000000000004">
      <c r="A387">
        <v>6902759587</v>
      </c>
      <c r="B387">
        <v>7</v>
      </c>
      <c r="C387">
        <v>883207</v>
      </c>
      <c r="D387" t="s">
        <v>1160</v>
      </c>
      <c r="E387">
        <v>0.18</v>
      </c>
      <c r="F387">
        <v>22</v>
      </c>
      <c r="G387">
        <v>10409562</v>
      </c>
      <c r="H387">
        <v>215673693</v>
      </c>
      <c r="I387">
        <v>336267</v>
      </c>
      <c r="J387">
        <v>632982</v>
      </c>
      <c r="K387">
        <v>0</v>
      </c>
      <c r="L387">
        <v>274632</v>
      </c>
      <c r="M387">
        <v>574486</v>
      </c>
      <c r="N387">
        <v>9255274</v>
      </c>
      <c r="O387">
        <v>13949</v>
      </c>
      <c r="P387">
        <v>27378</v>
      </c>
      <c r="Q387">
        <v>0</v>
      </c>
      <c r="R387">
        <v>7021</v>
      </c>
      <c r="S387" t="s">
        <v>1161</v>
      </c>
      <c r="T387" s="5">
        <v>4.0000000000000002E-4</v>
      </c>
      <c r="U387" t="s">
        <v>1162</v>
      </c>
      <c r="V387" s="5">
        <v>4.1999999999999997E-3</v>
      </c>
      <c r="W387" t="s">
        <v>1163</v>
      </c>
      <c r="X387" s="5">
        <v>1.4E-3</v>
      </c>
      <c r="Y387" t="s">
        <v>1162</v>
      </c>
      <c r="Z387" s="5">
        <v>1.4E-3</v>
      </c>
      <c r="AA387" t="s">
        <v>1164</v>
      </c>
      <c r="AB387" s="5">
        <v>8.9999999999999998E-4</v>
      </c>
      <c r="AC387" t="s">
        <v>1162</v>
      </c>
      <c r="AD387" t="s">
        <v>1206</v>
      </c>
    </row>
    <row r="388" spans="1:30" hidden="1" x14ac:dyDescent="0.55000000000000004">
      <c r="A388">
        <v>6902808007</v>
      </c>
      <c r="B388">
        <v>14</v>
      </c>
      <c r="C388">
        <v>883207</v>
      </c>
      <c r="D388" t="s">
        <v>1160</v>
      </c>
      <c r="E388">
        <v>0.18</v>
      </c>
      <c r="F388">
        <v>22</v>
      </c>
      <c r="G388">
        <v>9715199</v>
      </c>
      <c r="H388">
        <v>216355672</v>
      </c>
      <c r="I388">
        <v>408381</v>
      </c>
      <c r="J388">
        <v>679774</v>
      </c>
      <c r="K388">
        <v>0</v>
      </c>
      <c r="L388">
        <v>306873</v>
      </c>
      <c r="M388">
        <v>563101</v>
      </c>
      <c r="N388">
        <v>9266755</v>
      </c>
      <c r="O388">
        <v>10624</v>
      </c>
      <c r="P388">
        <v>28623</v>
      </c>
      <c r="Q388">
        <v>0</v>
      </c>
      <c r="R388">
        <v>11252</v>
      </c>
      <c r="S388" t="s">
        <v>1161</v>
      </c>
      <c r="T388" s="5">
        <v>1E-3</v>
      </c>
      <c r="U388" t="s">
        <v>1162</v>
      </c>
      <c r="V388" s="5">
        <v>3.8999999999999998E-3</v>
      </c>
      <c r="W388" t="s">
        <v>1163</v>
      </c>
      <c r="X388" s="5">
        <v>1.8E-3</v>
      </c>
      <c r="Y388" t="s">
        <v>1162</v>
      </c>
      <c r="Z388" s="5">
        <v>1E-3</v>
      </c>
      <c r="AA388" t="s">
        <v>1164</v>
      </c>
      <c r="AB388" s="5">
        <v>1.1000000000000001E-3</v>
      </c>
      <c r="AC388" t="s">
        <v>1162</v>
      </c>
      <c r="AD388" t="s">
        <v>1210</v>
      </c>
    </row>
    <row r="389" spans="1:30" hidden="1" x14ac:dyDescent="0.55000000000000004">
      <c r="A389">
        <v>6902820331</v>
      </c>
      <c r="B389">
        <v>15</v>
      </c>
      <c r="C389">
        <v>883207</v>
      </c>
      <c r="D389" t="s">
        <v>1160</v>
      </c>
      <c r="E389">
        <v>0.18</v>
      </c>
      <c r="F389">
        <v>22</v>
      </c>
      <c r="G389">
        <v>10269257</v>
      </c>
      <c r="H389">
        <v>215809477</v>
      </c>
      <c r="I389">
        <v>361263</v>
      </c>
      <c r="J389">
        <v>657529</v>
      </c>
      <c r="K389">
        <v>0</v>
      </c>
      <c r="L389">
        <v>322025</v>
      </c>
      <c r="M389">
        <v>556224</v>
      </c>
      <c r="N389">
        <v>9273535</v>
      </c>
      <c r="O389">
        <v>13466</v>
      </c>
      <c r="P389">
        <v>28575</v>
      </c>
      <c r="Q389">
        <v>0</v>
      </c>
      <c r="R389">
        <v>9988</v>
      </c>
      <c r="S389" t="s">
        <v>1161</v>
      </c>
      <c r="T389" s="5">
        <v>6.9999999999999999E-4</v>
      </c>
      <c r="U389" t="s">
        <v>1162</v>
      </c>
      <c r="V389" s="5">
        <v>4.1999999999999997E-3</v>
      </c>
      <c r="W389" t="s">
        <v>1163</v>
      </c>
      <c r="X389" s="5">
        <v>1.5E-3</v>
      </c>
      <c r="Y389" t="s">
        <v>1162</v>
      </c>
      <c r="Z389" s="5">
        <v>1.2999999999999999E-3</v>
      </c>
      <c r="AA389" t="s">
        <v>1164</v>
      </c>
      <c r="AB389" s="5">
        <v>1E-3</v>
      </c>
      <c r="AC389" t="s">
        <v>1162</v>
      </c>
      <c r="AD389" t="s">
        <v>1210</v>
      </c>
    </row>
    <row r="390" spans="1:30" x14ac:dyDescent="0.55000000000000004">
      <c r="A390">
        <v>6903170772</v>
      </c>
      <c r="B390">
        <v>17</v>
      </c>
      <c r="C390">
        <v>883208</v>
      </c>
      <c r="D390" t="s">
        <v>1160</v>
      </c>
      <c r="E390">
        <v>0.18</v>
      </c>
      <c r="F390">
        <v>22</v>
      </c>
      <c r="G390">
        <v>9011155</v>
      </c>
      <c r="H390">
        <v>217059612</v>
      </c>
      <c r="I390">
        <v>255848</v>
      </c>
      <c r="J390">
        <v>622870</v>
      </c>
      <c r="K390">
        <v>0</v>
      </c>
      <c r="L390">
        <v>320070</v>
      </c>
      <c r="M390">
        <v>508960</v>
      </c>
      <c r="N390">
        <v>9318799</v>
      </c>
      <c r="O390">
        <v>11771</v>
      </c>
      <c r="P390">
        <v>28309</v>
      </c>
      <c r="Q390">
        <v>0</v>
      </c>
      <c r="R390">
        <v>11328</v>
      </c>
      <c r="S390" t="s">
        <v>1161</v>
      </c>
      <c r="T390" s="5">
        <v>0</v>
      </c>
      <c r="U390" t="s">
        <v>1162</v>
      </c>
      <c r="V390" s="5">
        <v>4.0000000000000001E-3</v>
      </c>
      <c r="W390" t="s">
        <v>1163</v>
      </c>
      <c r="X390" s="5">
        <v>1.1000000000000001E-3</v>
      </c>
      <c r="Y390" t="s">
        <v>1162</v>
      </c>
      <c r="Z390" s="5">
        <v>1.1000000000000001E-3</v>
      </c>
      <c r="AA390" t="s">
        <v>1164</v>
      </c>
      <c r="AB390" s="5">
        <v>8.0000000000000004E-4</v>
      </c>
      <c r="AC390" t="s">
        <v>1162</v>
      </c>
      <c r="AD390" t="s">
        <v>1201</v>
      </c>
    </row>
    <row r="391" spans="1:30" hidden="1" x14ac:dyDescent="0.55000000000000004">
      <c r="A391">
        <v>6903241553</v>
      </c>
      <c r="B391">
        <v>13</v>
      </c>
      <c r="C391">
        <v>883207</v>
      </c>
      <c r="D391" t="s">
        <v>1160</v>
      </c>
      <c r="E391">
        <v>0.18</v>
      </c>
      <c r="F391">
        <v>22</v>
      </c>
      <c r="G391">
        <v>10270483</v>
      </c>
      <c r="H391">
        <v>215809669</v>
      </c>
      <c r="I391">
        <v>395387</v>
      </c>
      <c r="J391">
        <v>648554</v>
      </c>
      <c r="K391">
        <v>0</v>
      </c>
      <c r="L391">
        <v>309321</v>
      </c>
      <c r="M391">
        <v>560387</v>
      </c>
      <c r="N391">
        <v>9269509</v>
      </c>
      <c r="O391">
        <v>11939</v>
      </c>
      <c r="P391">
        <v>29689</v>
      </c>
      <c r="Q391">
        <v>0</v>
      </c>
      <c r="R391">
        <v>9704</v>
      </c>
      <c r="S391" t="s">
        <v>1161</v>
      </c>
      <c r="T391" s="5">
        <v>8.0000000000000004E-4</v>
      </c>
      <c r="U391" t="s">
        <v>1162</v>
      </c>
      <c r="V391" s="5">
        <v>4.1999999999999997E-3</v>
      </c>
      <c r="W391" t="s">
        <v>1163</v>
      </c>
      <c r="X391" s="5">
        <v>1.6999999999999999E-3</v>
      </c>
      <c r="Y391" t="s">
        <v>1162</v>
      </c>
      <c r="Z391" s="5">
        <v>1.1999999999999999E-3</v>
      </c>
      <c r="AA391" t="s">
        <v>1164</v>
      </c>
      <c r="AB391" s="5">
        <v>8.9999999999999998E-4</v>
      </c>
      <c r="AC391" t="s">
        <v>1162</v>
      </c>
      <c r="AD391" t="s">
        <v>1194</v>
      </c>
    </row>
    <row r="392" spans="1:30" hidden="1" x14ac:dyDescent="0.55000000000000004">
      <c r="A392">
        <v>6903255877</v>
      </c>
      <c r="B392">
        <v>3</v>
      </c>
      <c r="C392">
        <v>883207</v>
      </c>
      <c r="D392" t="s">
        <v>1160</v>
      </c>
      <c r="E392">
        <v>0.18</v>
      </c>
      <c r="F392">
        <v>22</v>
      </c>
      <c r="G392">
        <v>9716682</v>
      </c>
      <c r="H392">
        <v>216352578</v>
      </c>
      <c r="I392">
        <v>375098</v>
      </c>
      <c r="J392">
        <v>663980</v>
      </c>
      <c r="K392">
        <v>0</v>
      </c>
      <c r="L392">
        <v>316358</v>
      </c>
      <c r="M392">
        <v>517906</v>
      </c>
      <c r="N392">
        <v>9311921</v>
      </c>
      <c r="O392">
        <v>12075</v>
      </c>
      <c r="P392">
        <v>26475</v>
      </c>
      <c r="Q392">
        <v>0</v>
      </c>
      <c r="R392">
        <v>10001</v>
      </c>
      <c r="S392" t="s">
        <v>1161</v>
      </c>
      <c r="T392" s="5">
        <v>6.9999999999999999E-4</v>
      </c>
      <c r="U392" t="s">
        <v>1162</v>
      </c>
      <c r="V392" s="5">
        <v>3.8999999999999998E-3</v>
      </c>
      <c r="W392" t="s">
        <v>1163</v>
      </c>
      <c r="X392" s="5">
        <v>1.6000000000000001E-3</v>
      </c>
      <c r="Y392" t="s">
        <v>1162</v>
      </c>
      <c r="Z392" s="5">
        <v>1.1999999999999999E-3</v>
      </c>
      <c r="AA392" t="s">
        <v>1164</v>
      </c>
      <c r="AB392" s="5">
        <v>1E-3</v>
      </c>
      <c r="AC392" t="s">
        <v>1162</v>
      </c>
      <c r="AD392" t="s">
        <v>1191</v>
      </c>
    </row>
  </sheetData>
  <autoFilter ref="A1:AD392" xr:uid="{441DAD3C-342A-4F8A-9C75-3B7A86FF9150}">
    <filterColumn colId="1">
      <filters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6FED-18BD-47EA-B174-BA56E857820C}">
  <dimension ref="A1:V478"/>
  <sheetViews>
    <sheetView tabSelected="1" workbookViewId="0">
      <selection activeCell="I474" sqref="I474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6"/>
      <c r="C1" s="21" t="s">
        <v>1228</v>
      </c>
      <c r="D1" s="21"/>
      <c r="E1" s="21"/>
      <c r="F1" s="21"/>
      <c r="H1" s="22"/>
      <c r="I1" s="22"/>
      <c r="J1" s="22"/>
      <c r="K1" s="22"/>
      <c r="L1" s="23"/>
      <c r="N1" s="24"/>
      <c r="O1" s="25"/>
      <c r="P1" s="25"/>
      <c r="R1" s="26"/>
      <c r="S1" s="26"/>
      <c r="T1" s="26"/>
      <c r="U1" s="26"/>
      <c r="V1" s="8"/>
    </row>
    <row r="2" spans="1:22" s="7" customFormat="1" x14ac:dyDescent="0.55000000000000004">
      <c r="A2" s="6"/>
      <c r="C2" s="7" t="s">
        <v>1229</v>
      </c>
      <c r="D2" s="7" t="s">
        <v>1230</v>
      </c>
      <c r="E2" s="7" t="s">
        <v>1231</v>
      </c>
      <c r="F2" s="7" t="s">
        <v>1232</v>
      </c>
      <c r="H2" s="22" t="s">
        <v>1233</v>
      </c>
      <c r="I2" s="22"/>
      <c r="J2" s="22"/>
      <c r="K2" s="22"/>
      <c r="L2" s="23"/>
      <c r="N2" s="24" t="s">
        <v>1234</v>
      </c>
      <c r="O2" s="25"/>
      <c r="P2" s="25"/>
      <c r="R2" s="27" t="s">
        <v>1235</v>
      </c>
      <c r="S2" s="28"/>
      <c r="T2" s="28"/>
      <c r="U2" s="28"/>
      <c r="V2" s="9"/>
    </row>
    <row r="3" spans="1:22" ht="15.75" customHeight="1" x14ac:dyDescent="0.55000000000000004">
      <c r="A3" s="20" t="s">
        <v>1236</v>
      </c>
      <c r="B3">
        <v>5</v>
      </c>
      <c r="C3" s="10">
        <v>106934</v>
      </c>
      <c r="D3" s="10">
        <v>9723381</v>
      </c>
      <c r="E3" s="10">
        <v>13053</v>
      </c>
      <c r="F3" s="10">
        <v>73800</v>
      </c>
      <c r="G3" t="s">
        <v>1237</v>
      </c>
      <c r="H3" s="11" t="s">
        <v>1222</v>
      </c>
      <c r="I3" s="11" t="s">
        <v>1223</v>
      </c>
      <c r="J3" s="11" t="s">
        <v>1238</v>
      </c>
      <c r="K3" s="11" t="s">
        <v>1239</v>
      </c>
      <c r="L3" s="11" t="s">
        <v>1240</v>
      </c>
      <c r="M3" s="11" t="s">
        <v>1237</v>
      </c>
      <c r="N3" s="12" t="s">
        <v>1238</v>
      </c>
      <c r="O3" s="12" t="s">
        <v>1239</v>
      </c>
      <c r="P3" s="13" t="s">
        <v>1240</v>
      </c>
      <c r="Q3" s="11"/>
      <c r="R3" s="11" t="s">
        <v>1222</v>
      </c>
      <c r="S3" s="11" t="s">
        <v>1223</v>
      </c>
      <c r="T3" s="11" t="s">
        <v>1238</v>
      </c>
      <c r="U3" s="11" t="s">
        <v>1239</v>
      </c>
      <c r="V3" s="11" t="s">
        <v>1240</v>
      </c>
    </row>
    <row r="4" spans="1:22" x14ac:dyDescent="0.55000000000000004">
      <c r="A4" s="20"/>
      <c r="B4">
        <v>10</v>
      </c>
      <c r="C4" s="10">
        <v>189242</v>
      </c>
      <c r="D4" s="10">
        <v>19470781</v>
      </c>
      <c r="E4" s="10">
        <v>15663</v>
      </c>
      <c r="F4" s="10">
        <v>81885</v>
      </c>
      <c r="G4">
        <v>10</v>
      </c>
      <c r="H4" s="14">
        <f>(C4-C3)*0.33*3/32768/300</f>
        <v>8.2890747070312517E-3</v>
      </c>
      <c r="I4" s="14">
        <f>(D4-D3)*0.0011*3/327680/30</f>
        <v>3.2721374511718759E-3</v>
      </c>
      <c r="J4" s="14">
        <f>(E4-E3)*17.4*3/327680/30</f>
        <v>1.3859252929687498E-2</v>
      </c>
      <c r="K4" s="14">
        <f>(F4-F3)*18.8*3/327680/30</f>
        <v>4.6386108398437501E-2</v>
      </c>
      <c r="L4" s="14">
        <f>SUM(H4:K4)</f>
        <v>7.1806573486328129E-2</v>
      </c>
      <c r="M4">
        <v>10</v>
      </c>
      <c r="N4" s="15">
        <f>(E4-E3)/(C4-C3+D4-D3)</f>
        <v>2.6552162078466625E-4</v>
      </c>
      <c r="O4" s="15">
        <f>(F4-F3)/(C4-C3+D4-D3)</f>
        <v>8.2250662990192584E-4</v>
      </c>
      <c r="P4" s="16">
        <f t="shared" ref="P4:P8" si="0">SUM(N4:O4)</f>
        <v>1.0880282506865921E-3</v>
      </c>
      <c r="Q4">
        <v>10</v>
      </c>
      <c r="R4" s="14">
        <f>(C4-C$3)*0.33*3/32768</f>
        <v>2.4867224121093754</v>
      </c>
      <c r="S4" s="14">
        <f>(D4-D$3)*0.0011*3/32768</f>
        <v>0.98164123535156267</v>
      </c>
      <c r="T4" s="14">
        <f>(E4-E$3)*17.4*3/32768</f>
        <v>4.1577758789062491</v>
      </c>
      <c r="U4" s="14">
        <f>(E4-E$3)*18.8*3/32768</f>
        <v>4.4923095703125</v>
      </c>
      <c r="V4" s="14">
        <f t="shared" ref="V4:V8" si="1">SUM(R4:U4)</f>
        <v>12.118449096679687</v>
      </c>
    </row>
    <row r="5" spans="1:22" x14ac:dyDescent="0.55000000000000004">
      <c r="A5" s="20"/>
      <c r="B5">
        <v>15</v>
      </c>
      <c r="C5" s="10">
        <v>445246</v>
      </c>
      <c r="D5" s="10">
        <v>29044707</v>
      </c>
      <c r="E5" s="10">
        <v>32942</v>
      </c>
      <c r="F5" s="10">
        <v>106281</v>
      </c>
      <c r="G5">
        <v>15</v>
      </c>
      <c r="H5" s="14">
        <f t="shared" ref="H5:H25" si="2">(C5-C4)*0.33*3/32768/300</f>
        <v>2.5781652832031252E-2</v>
      </c>
      <c r="I5" s="14">
        <f t="shared" ref="I5:I24" si="3">(D5-D4)*0.0011*3/327680/30</f>
        <v>3.2139033813476567E-3</v>
      </c>
      <c r="J5" s="14">
        <f t="shared" ref="J5:J24" si="4">(E5-E4)*17.4*3/327680/30</f>
        <v>9.1752502441406245E-2</v>
      </c>
      <c r="K5" s="14">
        <f t="shared" ref="K5:K24" si="5">(F5-F4)*18.8*3/327680/30</f>
        <v>0.13996728515625001</v>
      </c>
      <c r="L5" s="14">
        <f t="shared" ref="L5:L25" si="6">SUM(H5:K5)</f>
        <v>0.26071534381103517</v>
      </c>
      <c r="M5">
        <v>15</v>
      </c>
      <c r="N5" s="15">
        <f t="shared" ref="N5:N25" si="7">(E5-E4)/(C5-C4+D5-D4)</f>
        <v>1.7577948164432503E-3</v>
      </c>
      <c r="O5" s="15">
        <f t="shared" ref="O5:O25" si="8">(F5-F4)/(C5-C4+D5-D4)</f>
        <v>2.4818081105358837E-3</v>
      </c>
      <c r="P5" s="16">
        <f t="shared" si="0"/>
        <v>4.2396029269791344E-3</v>
      </c>
      <c r="Q5">
        <v>15</v>
      </c>
      <c r="R5" s="14">
        <f t="shared" ref="R5:R25" si="9">(C5-C$3)*0.33*3/32768</f>
        <v>10.22121826171875</v>
      </c>
      <c r="S5" s="14">
        <f t="shared" ref="S5:S25" si="10">(D5-D$3)*0.0011*3/32768</f>
        <v>1.9458122497558596</v>
      </c>
      <c r="T5" s="14">
        <f t="shared" ref="T5:T25" si="11">(E5-E$3)*17.4*3/32768</f>
        <v>31.683526611328123</v>
      </c>
      <c r="U5" s="14">
        <f t="shared" ref="U5:U25" si="12">(E5-E$3)*18.8*3/32768</f>
        <v>34.232775878906253</v>
      </c>
      <c r="V5" s="14">
        <f t="shared" si="1"/>
        <v>78.083333001708979</v>
      </c>
    </row>
    <row r="6" spans="1:22" x14ac:dyDescent="0.55000000000000004">
      <c r="A6" s="20"/>
      <c r="B6">
        <v>20</v>
      </c>
      <c r="C6" s="10">
        <v>658847</v>
      </c>
      <c r="D6" s="10">
        <v>38661129</v>
      </c>
      <c r="E6" s="10">
        <v>33532</v>
      </c>
      <c r="F6" s="10">
        <v>113023</v>
      </c>
      <c r="G6">
        <v>20</v>
      </c>
      <c r="H6" s="14">
        <f t="shared" si="2"/>
        <v>2.1511331176757811E-2</v>
      </c>
      <c r="I6" s="14">
        <f t="shared" si="3"/>
        <v>3.2281690063476563E-3</v>
      </c>
      <c r="J6" s="14">
        <f t="shared" si="4"/>
        <v>3.1329345703125003E-3</v>
      </c>
      <c r="K6" s="14">
        <f t="shared" si="5"/>
        <v>3.8680908203125003E-2</v>
      </c>
      <c r="L6" s="14">
        <f t="shared" si="6"/>
        <v>6.6553342956542971E-2</v>
      </c>
      <c r="M6">
        <v>20</v>
      </c>
      <c r="N6" s="15">
        <f t="shared" si="7"/>
        <v>6.0020205446111368E-5</v>
      </c>
      <c r="O6" s="15">
        <f t="shared" si="8"/>
        <v>6.8585800867403872E-4</v>
      </c>
      <c r="P6" s="16">
        <f t="shared" si="0"/>
        <v>7.4587821412015005E-4</v>
      </c>
      <c r="Q6">
        <v>20</v>
      </c>
      <c r="R6" s="14">
        <f t="shared" si="9"/>
        <v>16.674617614746094</v>
      </c>
      <c r="S6" s="14">
        <f t="shared" si="10"/>
        <v>2.9142629516601564</v>
      </c>
      <c r="T6" s="14">
        <f t="shared" si="11"/>
        <v>32.623406982421869</v>
      </c>
      <c r="U6" s="14">
        <f t="shared" si="12"/>
        <v>35.248278808593753</v>
      </c>
      <c r="V6" s="14">
        <f t="shared" si="1"/>
        <v>87.460566357421868</v>
      </c>
    </row>
    <row r="7" spans="1:22" x14ac:dyDescent="0.55000000000000004">
      <c r="A7" s="20"/>
      <c r="B7">
        <v>25</v>
      </c>
      <c r="C7" s="10">
        <v>862094</v>
      </c>
      <c r="D7" s="10">
        <v>48285598</v>
      </c>
      <c r="E7" s="10">
        <v>33834</v>
      </c>
      <c r="F7" s="10">
        <v>119189</v>
      </c>
      <c r="G7">
        <v>25</v>
      </c>
      <c r="H7" s="14">
        <f t="shared" si="2"/>
        <v>2.0468600463867191E-2</v>
      </c>
      <c r="I7" s="14">
        <f t="shared" si="3"/>
        <v>3.2308703308105472E-3</v>
      </c>
      <c r="J7" s="14">
        <f t="shared" si="4"/>
        <v>1.6036376953124998E-3</v>
      </c>
      <c r="K7" s="14">
        <f t="shared" si="5"/>
        <v>3.5376220703125003E-2</v>
      </c>
      <c r="L7" s="14">
        <f t="shared" si="6"/>
        <v>6.0679329193115236E-2</v>
      </c>
      <c r="M7">
        <v>25</v>
      </c>
      <c r="N7" s="15">
        <f t="shared" si="7"/>
        <v>3.0729418717431397E-5</v>
      </c>
      <c r="O7" s="15">
        <f t="shared" si="8"/>
        <v>6.2740925765457606E-4</v>
      </c>
      <c r="P7" s="16">
        <f t="shared" si="0"/>
        <v>6.581386763720074E-4</v>
      </c>
      <c r="Q7">
        <v>25</v>
      </c>
      <c r="R7" s="14">
        <f t="shared" si="9"/>
        <v>22.815197753906251</v>
      </c>
      <c r="S7" s="14">
        <f t="shared" si="10"/>
        <v>3.8835240509033211</v>
      </c>
      <c r="T7" s="14">
        <f t="shared" si="11"/>
        <v>33.104498291015624</v>
      </c>
      <c r="U7" s="14">
        <f t="shared" si="12"/>
        <v>35.768078613281247</v>
      </c>
      <c r="V7" s="14">
        <f t="shared" si="1"/>
        <v>95.571298709106443</v>
      </c>
    </row>
    <row r="8" spans="1:22" x14ac:dyDescent="0.55000000000000004">
      <c r="A8" s="20"/>
      <c r="B8">
        <v>30</v>
      </c>
      <c r="C8" s="10">
        <v>1078923</v>
      </c>
      <c r="D8" s="10">
        <v>57897613</v>
      </c>
      <c r="E8" s="10">
        <v>39934</v>
      </c>
      <c r="F8" s="10">
        <v>128696</v>
      </c>
      <c r="G8">
        <v>30</v>
      </c>
      <c r="H8" s="14">
        <f t="shared" si="2"/>
        <v>2.1836416625976563E-2</v>
      </c>
      <c r="I8" s="14">
        <f t="shared" si="3"/>
        <v>3.2266896057128905E-3</v>
      </c>
      <c r="J8" s="14">
        <f t="shared" si="4"/>
        <v>3.2391357421874996E-2</v>
      </c>
      <c r="K8" s="14">
        <f t="shared" si="5"/>
        <v>5.4544555664062501E-2</v>
      </c>
      <c r="L8" s="14">
        <f t="shared" si="6"/>
        <v>0.11199901931762696</v>
      </c>
      <c r="M8">
        <v>30</v>
      </c>
      <c r="N8" s="15">
        <f t="shared" si="7"/>
        <v>6.2062232343905346E-4</v>
      </c>
      <c r="O8" s="15">
        <f t="shared" si="8"/>
        <v>9.672551522844396E-4</v>
      </c>
      <c r="P8" s="16">
        <f t="shared" si="0"/>
        <v>1.5878774757234931E-3</v>
      </c>
      <c r="Q8">
        <v>30</v>
      </c>
      <c r="R8" s="14">
        <f t="shared" si="9"/>
        <v>29.366122741699218</v>
      </c>
      <c r="S8" s="14">
        <f t="shared" si="10"/>
        <v>4.8515309326171874</v>
      </c>
      <c r="T8" s="14">
        <f t="shared" si="11"/>
        <v>42.821905517578124</v>
      </c>
      <c r="U8" s="14">
        <f t="shared" si="12"/>
        <v>46.267346191406254</v>
      </c>
      <c r="V8" s="14">
        <f t="shared" si="1"/>
        <v>123.3069053833008</v>
      </c>
    </row>
    <row r="9" spans="1:22" x14ac:dyDescent="0.55000000000000004">
      <c r="B9">
        <v>35</v>
      </c>
      <c r="C9" s="17">
        <v>1277692</v>
      </c>
      <c r="D9" s="17">
        <v>67529036</v>
      </c>
      <c r="E9" s="17">
        <v>39934</v>
      </c>
      <c r="F9" s="17">
        <v>134625</v>
      </c>
      <c r="G9">
        <v>35</v>
      </c>
      <c r="H9" s="14">
        <f t="shared" si="2"/>
        <v>2.0017630004882811E-2</v>
      </c>
      <c r="I9" s="14">
        <f t="shared" si="3"/>
        <v>3.2332047424316404E-3</v>
      </c>
      <c r="J9" s="14">
        <f t="shared" si="4"/>
        <v>0</v>
      </c>
      <c r="K9" s="14">
        <f t="shared" si="5"/>
        <v>3.4016479492187494E-2</v>
      </c>
      <c r="L9" s="14">
        <f t="shared" si="6"/>
        <v>5.7267314239501946E-2</v>
      </c>
      <c r="N9" s="15">
        <f t="shared" si="7"/>
        <v>0</v>
      </c>
      <c r="O9" s="15">
        <f t="shared" si="8"/>
        <v>6.0314183080045639E-4</v>
      </c>
      <c r="P9" s="16">
        <f t="shared" ref="P9:P25" si="13">SUM(N9:O9)</f>
        <v>6.0314183080045639E-4</v>
      </c>
      <c r="R9" s="14">
        <f t="shared" si="9"/>
        <v>35.37141174316406</v>
      </c>
      <c r="S9" s="14">
        <f t="shared" si="10"/>
        <v>5.8214923553466802</v>
      </c>
      <c r="T9" s="14">
        <f t="shared" si="11"/>
        <v>42.821905517578124</v>
      </c>
      <c r="U9" s="14">
        <f t="shared" si="12"/>
        <v>46.267346191406254</v>
      </c>
      <c r="V9" s="14">
        <f t="shared" ref="V9:V25" si="14">SUM(R9:U9)</f>
        <v>130.28215580749512</v>
      </c>
    </row>
    <row r="10" spans="1:22" x14ac:dyDescent="0.55000000000000004">
      <c r="B10">
        <v>40</v>
      </c>
      <c r="C10" s="17">
        <v>1603175</v>
      </c>
      <c r="D10" s="17">
        <v>77031335</v>
      </c>
      <c r="E10" s="17">
        <v>99970</v>
      </c>
      <c r="F10" s="17">
        <v>164877</v>
      </c>
      <c r="G10">
        <v>40</v>
      </c>
      <c r="H10" s="14">
        <f t="shared" si="2"/>
        <v>3.2778744506835933E-2</v>
      </c>
      <c r="I10" s="14">
        <f t="shared" si="3"/>
        <v>3.1898586730957031E-3</v>
      </c>
      <c r="J10" s="14">
        <f t="shared" si="4"/>
        <v>0.31879467773437498</v>
      </c>
      <c r="K10" s="14">
        <f t="shared" si="5"/>
        <v>0.17356494140624998</v>
      </c>
      <c r="L10" s="14">
        <f t="shared" si="6"/>
        <v>0.52832822232055654</v>
      </c>
      <c r="N10" s="15">
        <f t="shared" si="7"/>
        <v>6.1088046112540957E-3</v>
      </c>
      <c r="O10" s="15">
        <f t="shared" si="8"/>
        <v>3.0782123575797673E-3</v>
      </c>
      <c r="P10" s="16">
        <f t="shared" si="13"/>
        <v>9.1870169688338631E-3</v>
      </c>
      <c r="R10" s="14">
        <f t="shared" si="9"/>
        <v>45.205035095214846</v>
      </c>
      <c r="S10" s="14">
        <f t="shared" si="10"/>
        <v>6.7784499572753907</v>
      </c>
      <c r="T10" s="14">
        <f t="shared" si="11"/>
        <v>138.46030883789061</v>
      </c>
      <c r="U10" s="14">
        <f t="shared" si="12"/>
        <v>149.60079345703127</v>
      </c>
      <c r="V10" s="14">
        <f t="shared" si="14"/>
        <v>340.04458734741212</v>
      </c>
    </row>
    <row r="11" spans="1:22" x14ac:dyDescent="0.55000000000000004">
      <c r="B11">
        <v>45</v>
      </c>
      <c r="C11" s="17">
        <v>1867673</v>
      </c>
      <c r="D11" s="17">
        <v>86596751</v>
      </c>
      <c r="E11" s="17">
        <v>109589</v>
      </c>
      <c r="F11" s="17">
        <v>173327</v>
      </c>
      <c r="G11">
        <v>45</v>
      </c>
      <c r="H11" s="14">
        <f t="shared" si="2"/>
        <v>2.6637066650390628E-2</v>
      </c>
      <c r="I11" s="14">
        <f t="shared" si="3"/>
        <v>3.2110466308593747E-3</v>
      </c>
      <c r="J11" s="14">
        <f t="shared" si="4"/>
        <v>5.107745361328124E-2</v>
      </c>
      <c r="K11" s="14">
        <f t="shared" si="5"/>
        <v>4.8480224609374997E-2</v>
      </c>
      <c r="L11" s="14">
        <f t="shared" si="6"/>
        <v>0.12940579150390624</v>
      </c>
      <c r="N11" s="15">
        <f t="shared" si="7"/>
        <v>9.7854365765560111E-4</v>
      </c>
      <c r="O11" s="15">
        <f t="shared" si="8"/>
        <v>8.5962094887096668E-4</v>
      </c>
      <c r="P11" s="16">
        <f t="shared" si="13"/>
        <v>1.8381646065265679E-3</v>
      </c>
      <c r="R11" s="14">
        <f t="shared" si="9"/>
        <v>53.196155090332027</v>
      </c>
      <c r="S11" s="14">
        <f t="shared" si="10"/>
        <v>7.7417639465332044</v>
      </c>
      <c r="T11" s="14">
        <f t="shared" si="11"/>
        <v>153.78354492187498</v>
      </c>
      <c r="U11" s="14">
        <f t="shared" si="12"/>
        <v>166.15693359375001</v>
      </c>
      <c r="V11" s="14">
        <f t="shared" si="14"/>
        <v>380.87839755249024</v>
      </c>
    </row>
    <row r="12" spans="1:22" x14ac:dyDescent="0.55000000000000004">
      <c r="B12">
        <v>50</v>
      </c>
      <c r="C12" s="17">
        <v>2250265</v>
      </c>
      <c r="D12" s="17">
        <v>96043910</v>
      </c>
      <c r="E12" s="17">
        <v>118966</v>
      </c>
      <c r="F12" s="17">
        <v>192127</v>
      </c>
      <c r="G12">
        <v>50</v>
      </c>
      <c r="H12" s="14">
        <f t="shared" si="2"/>
        <v>3.8530078124999999E-2</v>
      </c>
      <c r="I12" s="14">
        <f t="shared" si="3"/>
        <v>3.1713485412597654E-3</v>
      </c>
      <c r="J12" s="14">
        <f t="shared" si="4"/>
        <v>4.9792419433593742E-2</v>
      </c>
      <c r="K12" s="14">
        <f t="shared" si="5"/>
        <v>0.107861328125</v>
      </c>
      <c r="L12" s="14">
        <f t="shared" si="6"/>
        <v>0.19935517422485349</v>
      </c>
      <c r="N12" s="15">
        <f t="shared" si="7"/>
        <v>9.5394074580322529E-4</v>
      </c>
      <c r="O12" s="15">
        <f t="shared" si="8"/>
        <v>1.9125611625360603E-3</v>
      </c>
      <c r="P12" s="16">
        <f t="shared" si="13"/>
        <v>2.8665019083392853E-3</v>
      </c>
      <c r="R12" s="14">
        <f t="shared" si="9"/>
        <v>64.75517852783203</v>
      </c>
      <c r="S12" s="14">
        <f t="shared" si="10"/>
        <v>8.6931685089111337</v>
      </c>
      <c r="T12" s="14">
        <f t="shared" si="11"/>
        <v>168.72127075195311</v>
      </c>
      <c r="U12" s="14">
        <f t="shared" si="12"/>
        <v>182.29654541015626</v>
      </c>
      <c r="V12" s="14">
        <f t="shared" si="14"/>
        <v>424.46616319885254</v>
      </c>
    </row>
    <row r="13" spans="1:22" x14ac:dyDescent="0.55000000000000004">
      <c r="B13">
        <v>55</v>
      </c>
      <c r="C13" s="17">
        <v>2767398</v>
      </c>
      <c r="D13" s="17">
        <v>105356706</v>
      </c>
      <c r="E13" s="17">
        <v>129281</v>
      </c>
      <c r="F13" s="17">
        <v>214142</v>
      </c>
      <c r="G13">
        <v>55</v>
      </c>
      <c r="H13" s="14">
        <f t="shared" si="2"/>
        <v>5.207943420410157E-2</v>
      </c>
      <c r="I13" s="14">
        <f t="shared" si="3"/>
        <v>3.1262437744140623E-3</v>
      </c>
      <c r="J13" s="14">
        <f t="shared" si="4"/>
        <v>5.4773254394531241E-2</v>
      </c>
      <c r="K13" s="14">
        <f t="shared" si="5"/>
        <v>0.12630676269531252</v>
      </c>
      <c r="L13" s="14">
        <f t="shared" si="6"/>
        <v>0.23628569506835939</v>
      </c>
      <c r="N13" s="15">
        <f t="shared" si="7"/>
        <v>1.0493463381068165E-3</v>
      </c>
      <c r="O13" s="15">
        <f t="shared" si="8"/>
        <v>2.2395889125954014E-3</v>
      </c>
      <c r="P13" s="16">
        <f t="shared" si="13"/>
        <v>3.2889352507022179E-3</v>
      </c>
      <c r="R13" s="14">
        <f t="shared" si="9"/>
        <v>80.379008789062496</v>
      </c>
      <c r="S13" s="14">
        <f t="shared" si="10"/>
        <v>9.6310416412353526</v>
      </c>
      <c r="T13" s="14">
        <f t="shared" si="11"/>
        <v>185.15324707031249</v>
      </c>
      <c r="U13" s="14">
        <f t="shared" si="12"/>
        <v>200.05063476562498</v>
      </c>
      <c r="V13" s="14">
        <f t="shared" si="14"/>
        <v>475.2139322662353</v>
      </c>
    </row>
    <row r="14" spans="1:22" x14ac:dyDescent="0.55000000000000004">
      <c r="B14">
        <v>60</v>
      </c>
      <c r="C14" s="17">
        <v>3268069</v>
      </c>
      <c r="D14" s="17">
        <v>114683683</v>
      </c>
      <c r="E14" s="17">
        <v>135823</v>
      </c>
      <c r="F14" s="17">
        <v>236870</v>
      </c>
      <c r="G14">
        <v>60</v>
      </c>
      <c r="H14" s="14">
        <f t="shared" si="2"/>
        <v>5.042157897949219E-2</v>
      </c>
      <c r="I14" s="14">
        <f t="shared" si="3"/>
        <v>3.1310042419433596E-3</v>
      </c>
      <c r="J14" s="14">
        <f t="shared" si="4"/>
        <v>3.47384033203125E-2</v>
      </c>
      <c r="K14" s="14">
        <f t="shared" si="5"/>
        <v>0.13039746093750001</v>
      </c>
      <c r="L14" s="14">
        <f t="shared" si="6"/>
        <v>0.21868844747924807</v>
      </c>
      <c r="N14" s="15">
        <f t="shared" si="7"/>
        <v>6.656730074174411E-4</v>
      </c>
      <c r="O14" s="15">
        <f t="shared" si="8"/>
        <v>2.3126591428590036E-3</v>
      </c>
      <c r="P14" s="16">
        <f t="shared" si="13"/>
        <v>2.9783321502764447E-3</v>
      </c>
      <c r="R14" s="14">
        <f t="shared" si="9"/>
        <v>95.505482482910168</v>
      </c>
      <c r="S14" s="14">
        <f t="shared" si="10"/>
        <v>10.57034291381836</v>
      </c>
      <c r="T14" s="14">
        <f t="shared" si="11"/>
        <v>195.57476806640625</v>
      </c>
      <c r="U14" s="14">
        <f t="shared" si="12"/>
        <v>211.3106689453125</v>
      </c>
      <c r="V14" s="14">
        <f t="shared" si="14"/>
        <v>512.96126240844728</v>
      </c>
    </row>
    <row r="15" spans="1:22" x14ac:dyDescent="0.55000000000000004">
      <c r="B15">
        <v>65</v>
      </c>
      <c r="C15" s="17">
        <v>3809720</v>
      </c>
      <c r="D15" s="17">
        <v>123969544</v>
      </c>
      <c r="E15" s="17">
        <v>155803</v>
      </c>
      <c r="F15" s="17">
        <v>272270</v>
      </c>
      <c r="G15">
        <v>65</v>
      </c>
      <c r="H15" s="14">
        <f t="shared" si="2"/>
        <v>5.4548593139648438E-2</v>
      </c>
      <c r="I15" s="14">
        <f t="shared" si="3"/>
        <v>3.1172018737792972E-3</v>
      </c>
      <c r="J15" s="14">
        <f t="shared" si="4"/>
        <v>0.106094970703125</v>
      </c>
      <c r="K15" s="14">
        <f t="shared" si="5"/>
        <v>0.20310058593749999</v>
      </c>
      <c r="L15" s="14">
        <f t="shared" si="6"/>
        <v>0.36686135165405276</v>
      </c>
      <c r="N15" s="15">
        <f t="shared" si="7"/>
        <v>2.0330679830256122E-3</v>
      </c>
      <c r="O15" s="15">
        <f t="shared" si="8"/>
        <v>3.6021324624177513E-3</v>
      </c>
      <c r="P15" s="16">
        <f t="shared" si="13"/>
        <v>5.6352004454433635E-3</v>
      </c>
      <c r="R15" s="14">
        <f t="shared" si="9"/>
        <v>111.87006042480471</v>
      </c>
      <c r="S15" s="14">
        <f t="shared" si="10"/>
        <v>11.50550347595215</v>
      </c>
      <c r="T15" s="14">
        <f t="shared" si="11"/>
        <v>227.40325927734375</v>
      </c>
      <c r="U15" s="14">
        <f t="shared" si="12"/>
        <v>245.7000732421875</v>
      </c>
      <c r="V15" s="14">
        <f t="shared" si="14"/>
        <v>596.47889642028804</v>
      </c>
    </row>
    <row r="16" spans="1:22" x14ac:dyDescent="0.55000000000000004">
      <c r="B16">
        <v>70</v>
      </c>
      <c r="C16" s="17">
        <v>4337909</v>
      </c>
      <c r="D16" s="17">
        <v>133271121</v>
      </c>
      <c r="E16" s="17">
        <v>174553</v>
      </c>
      <c r="F16" s="17">
        <v>305287</v>
      </c>
      <c r="G16">
        <v>70</v>
      </c>
      <c r="H16" s="14">
        <f t="shared" si="2"/>
        <v>5.3192861938476561E-2</v>
      </c>
      <c r="I16" s="14">
        <f t="shared" si="3"/>
        <v>3.1224776306152343E-3</v>
      </c>
      <c r="J16" s="14">
        <f t="shared" si="4"/>
        <v>9.95635986328125E-2</v>
      </c>
      <c r="K16" s="14">
        <f t="shared" si="5"/>
        <v>0.18942858886718747</v>
      </c>
      <c r="L16" s="14">
        <f t="shared" si="6"/>
        <v>0.34530752706909174</v>
      </c>
      <c r="N16" s="15">
        <f t="shared" si="7"/>
        <v>1.9074716529366008E-3</v>
      </c>
      <c r="O16" s="15">
        <f t="shared" si="8"/>
        <v>3.3588795501337467E-3</v>
      </c>
      <c r="P16" s="16">
        <f t="shared" si="13"/>
        <v>5.2663512030703477E-3</v>
      </c>
      <c r="R16" s="14">
        <f t="shared" si="9"/>
        <v>127.82791900634766</v>
      </c>
      <c r="S16" s="14">
        <f t="shared" si="10"/>
        <v>12.442246765136719</v>
      </c>
      <c r="T16" s="14">
        <f t="shared" si="11"/>
        <v>257.2723388671875</v>
      </c>
      <c r="U16" s="14">
        <f t="shared" si="12"/>
        <v>277.972412109375</v>
      </c>
      <c r="V16" s="14">
        <f t="shared" si="14"/>
        <v>675.51491674804686</v>
      </c>
    </row>
    <row r="17" spans="1:22" x14ac:dyDescent="0.55000000000000004">
      <c r="B17">
        <v>75</v>
      </c>
      <c r="C17" s="17">
        <v>4862365</v>
      </c>
      <c r="D17" s="17">
        <v>142574334</v>
      </c>
      <c r="E17" s="17">
        <v>186748</v>
      </c>
      <c r="F17" s="17">
        <v>333878</v>
      </c>
      <c r="G17">
        <v>75</v>
      </c>
      <c r="H17" s="14">
        <f t="shared" si="2"/>
        <v>5.2816918945312506E-2</v>
      </c>
      <c r="I17" s="14">
        <f t="shared" si="3"/>
        <v>3.1230268249511721E-3</v>
      </c>
      <c r="J17" s="14">
        <f t="shared" si="4"/>
        <v>6.4756164550781231E-2</v>
      </c>
      <c r="K17" s="14">
        <f t="shared" si="5"/>
        <v>0.16403527832031253</v>
      </c>
      <c r="L17" s="14">
        <f t="shared" si="6"/>
        <v>0.28473138864135744</v>
      </c>
      <c r="N17" s="15">
        <f t="shared" si="7"/>
        <v>1.2408842829362691E-3</v>
      </c>
      <c r="O17" s="15">
        <f t="shared" si="8"/>
        <v>2.9092351400927322E-3</v>
      </c>
      <c r="P17" s="16">
        <f t="shared" si="13"/>
        <v>4.1501194230290014E-3</v>
      </c>
      <c r="R17" s="14">
        <f t="shared" si="9"/>
        <v>143.67299468994139</v>
      </c>
      <c r="S17" s="14">
        <f t="shared" si="10"/>
        <v>13.379154812622069</v>
      </c>
      <c r="T17" s="14">
        <f t="shared" si="11"/>
        <v>276.69918823242182</v>
      </c>
      <c r="U17" s="14">
        <f t="shared" si="12"/>
        <v>298.96234130859375</v>
      </c>
      <c r="V17" s="14">
        <f t="shared" si="14"/>
        <v>732.71367904357908</v>
      </c>
    </row>
    <row r="18" spans="1:22" x14ac:dyDescent="0.55000000000000004">
      <c r="B18">
        <v>80</v>
      </c>
      <c r="C18" s="17">
        <v>5383663</v>
      </c>
      <c r="D18" s="17">
        <v>151882543</v>
      </c>
      <c r="E18" s="17">
        <v>199461</v>
      </c>
      <c r="F18" s="17">
        <v>360275</v>
      </c>
      <c r="G18">
        <v>80</v>
      </c>
      <c r="H18" s="14">
        <f t="shared" si="2"/>
        <v>5.2498883056640626E-2</v>
      </c>
      <c r="I18" s="14">
        <f t="shared" si="3"/>
        <v>3.1247039489746098E-3</v>
      </c>
      <c r="J18" s="14">
        <f t="shared" si="4"/>
        <v>6.7506774902343747E-2</v>
      </c>
      <c r="K18" s="14">
        <f t="shared" si="5"/>
        <v>0.15144763183593751</v>
      </c>
      <c r="L18" s="14">
        <f t="shared" si="6"/>
        <v>0.27457799374389646</v>
      </c>
      <c r="N18" s="15">
        <f t="shared" si="7"/>
        <v>1.293350724507343E-3</v>
      </c>
      <c r="O18" s="15">
        <f t="shared" si="8"/>
        <v>2.6854856505010884E-3</v>
      </c>
      <c r="P18" s="16">
        <f t="shared" si="13"/>
        <v>3.9788363750084318E-3</v>
      </c>
      <c r="R18" s="14">
        <f t="shared" si="9"/>
        <v>159.42265960693359</v>
      </c>
      <c r="S18" s="14">
        <f t="shared" si="10"/>
        <v>14.316565997314456</v>
      </c>
      <c r="T18" s="14">
        <f t="shared" si="11"/>
        <v>296.95122070312499</v>
      </c>
      <c r="U18" s="14">
        <f t="shared" si="12"/>
        <v>320.84384765624998</v>
      </c>
      <c r="V18" s="14">
        <f t="shared" si="14"/>
        <v>791.53429396362299</v>
      </c>
    </row>
    <row r="19" spans="1:22" x14ac:dyDescent="0.55000000000000004">
      <c r="B19">
        <v>85</v>
      </c>
      <c r="C19" s="17">
        <v>5917272</v>
      </c>
      <c r="D19" s="17">
        <v>161176490</v>
      </c>
      <c r="E19" s="17">
        <v>214095</v>
      </c>
      <c r="F19" s="17">
        <v>392054</v>
      </c>
      <c r="G19">
        <v>85</v>
      </c>
      <c r="H19" s="14">
        <f t="shared" si="2"/>
        <v>5.3738699340820317E-2</v>
      </c>
      <c r="I19" s="14">
        <f t="shared" si="3"/>
        <v>3.1199162902832032E-3</v>
      </c>
      <c r="J19" s="14">
        <f t="shared" si="4"/>
        <v>7.7707397460937494E-2</v>
      </c>
      <c r="K19" s="14">
        <f t="shared" si="5"/>
        <v>0.18232580566406251</v>
      </c>
      <c r="L19" s="14">
        <f t="shared" si="6"/>
        <v>0.3168918187561035</v>
      </c>
      <c r="N19" s="15">
        <f t="shared" si="7"/>
        <v>1.4890782611668659E-3</v>
      </c>
      <c r="O19" s="15">
        <f t="shared" si="8"/>
        <v>3.2336625708365334E-3</v>
      </c>
      <c r="P19" s="16">
        <f t="shared" si="13"/>
        <v>4.7227408320033998E-3</v>
      </c>
      <c r="R19" s="14">
        <f t="shared" si="9"/>
        <v>175.54426940917969</v>
      </c>
      <c r="S19" s="14">
        <f t="shared" si="10"/>
        <v>15.252540884399416</v>
      </c>
      <c r="T19" s="14">
        <f t="shared" si="11"/>
        <v>320.2634399414062</v>
      </c>
      <c r="U19" s="14">
        <f t="shared" si="12"/>
        <v>346.03176269531252</v>
      </c>
      <c r="V19" s="14">
        <f t="shared" si="14"/>
        <v>857.09201293029787</v>
      </c>
    </row>
    <row r="20" spans="1:22" x14ac:dyDescent="0.55000000000000004">
      <c r="B20">
        <v>90</v>
      </c>
      <c r="C20" s="17">
        <v>6488493</v>
      </c>
      <c r="D20" s="17">
        <v>170435022</v>
      </c>
      <c r="E20" s="17">
        <v>236590</v>
      </c>
      <c r="F20" s="17">
        <v>427489</v>
      </c>
      <c r="G20">
        <v>90</v>
      </c>
      <c r="H20" s="14">
        <f t="shared" si="2"/>
        <v>5.7526528930664067E-2</v>
      </c>
      <c r="I20" s="14">
        <f t="shared" si="3"/>
        <v>3.1080277099609374E-3</v>
      </c>
      <c r="J20" s="14">
        <f t="shared" si="4"/>
        <v>0.11944976806640623</v>
      </c>
      <c r="K20" s="14">
        <f t="shared" si="5"/>
        <v>0.20330139160156249</v>
      </c>
      <c r="L20" s="14">
        <f t="shared" si="6"/>
        <v>0.38338571630859375</v>
      </c>
      <c r="N20" s="15">
        <f t="shared" si="7"/>
        <v>2.2884603509365901E-3</v>
      </c>
      <c r="O20" s="15">
        <f t="shared" si="8"/>
        <v>3.6048718619888006E-3</v>
      </c>
      <c r="P20" s="16">
        <f t="shared" si="13"/>
        <v>5.8933322129253903E-3</v>
      </c>
      <c r="R20" s="14">
        <f t="shared" si="9"/>
        <v>192.80222808837891</v>
      </c>
      <c r="S20" s="14">
        <f t="shared" si="10"/>
        <v>16.184949197387695</v>
      </c>
      <c r="T20" s="14">
        <f t="shared" si="11"/>
        <v>356.09837036132808</v>
      </c>
      <c r="U20" s="14">
        <f t="shared" si="12"/>
        <v>384.74996337890627</v>
      </c>
      <c r="V20" s="14">
        <f t="shared" si="14"/>
        <v>949.83551102600097</v>
      </c>
    </row>
    <row r="21" spans="1:22" x14ac:dyDescent="0.55000000000000004">
      <c r="B21">
        <v>95</v>
      </c>
      <c r="C21" s="17">
        <v>7037608</v>
      </c>
      <c r="D21" s="17">
        <v>179713507</v>
      </c>
      <c r="E21" s="17">
        <v>252215</v>
      </c>
      <c r="F21" s="17">
        <v>458567</v>
      </c>
      <c r="G21">
        <v>95</v>
      </c>
      <c r="H21" s="14">
        <f t="shared" si="2"/>
        <v>5.5300277709960946E-2</v>
      </c>
      <c r="I21" s="14">
        <f t="shared" si="3"/>
        <v>3.1147257995605472E-3</v>
      </c>
      <c r="J21" s="14">
        <f t="shared" si="4"/>
        <v>8.296966552734375E-2</v>
      </c>
      <c r="K21" s="14">
        <f t="shared" si="5"/>
        <v>0.17830395507812502</v>
      </c>
      <c r="L21" s="14">
        <f t="shared" si="6"/>
        <v>0.31968862411499027</v>
      </c>
      <c r="N21" s="15">
        <f t="shared" si="7"/>
        <v>1.5899100492490538E-3</v>
      </c>
      <c r="O21" s="15">
        <f t="shared" si="8"/>
        <v>3.1623183686759738E-3</v>
      </c>
      <c r="P21" s="16">
        <f t="shared" si="13"/>
        <v>4.7522284179250278E-3</v>
      </c>
      <c r="R21" s="14">
        <f t="shared" si="9"/>
        <v>209.39231140136718</v>
      </c>
      <c r="S21" s="14">
        <f t="shared" si="10"/>
        <v>17.119366937255862</v>
      </c>
      <c r="T21" s="14">
        <f t="shared" si="11"/>
        <v>380.9892700195312</v>
      </c>
      <c r="U21" s="14">
        <f t="shared" si="12"/>
        <v>411.64357910156252</v>
      </c>
      <c r="V21" s="14">
        <f t="shared" si="14"/>
        <v>1019.1445274597168</v>
      </c>
    </row>
    <row r="22" spans="1:22" x14ac:dyDescent="0.55000000000000004">
      <c r="B22">
        <v>100</v>
      </c>
      <c r="C22" s="17">
        <v>7564718</v>
      </c>
      <c r="D22" s="17">
        <v>189016026</v>
      </c>
      <c r="E22" s="17">
        <v>264735</v>
      </c>
      <c r="F22" s="17">
        <v>486193</v>
      </c>
      <c r="G22">
        <v>100</v>
      </c>
      <c r="H22" s="14">
        <f t="shared" si="2"/>
        <v>5.3084197998046874E-2</v>
      </c>
      <c r="I22" s="14">
        <f t="shared" si="3"/>
        <v>3.1227938537597656E-3</v>
      </c>
      <c r="J22" s="14">
        <f t="shared" si="4"/>
        <v>6.6481933593749987E-2</v>
      </c>
      <c r="K22" s="14">
        <f t="shared" si="5"/>
        <v>0.158498779296875</v>
      </c>
      <c r="L22" s="14">
        <f t="shared" si="6"/>
        <v>0.2811877047424316</v>
      </c>
      <c r="N22" s="15">
        <f t="shared" si="7"/>
        <v>1.2737001569438683E-3</v>
      </c>
      <c r="O22" s="15">
        <f t="shared" si="8"/>
        <v>2.8104824709050567E-3</v>
      </c>
      <c r="P22" s="16">
        <f t="shared" si="13"/>
        <v>4.0841826278489252E-3</v>
      </c>
      <c r="R22" s="14">
        <f t="shared" si="9"/>
        <v>225.31757080078125</v>
      </c>
      <c r="S22" s="14">
        <f t="shared" si="10"/>
        <v>18.056205093383788</v>
      </c>
      <c r="T22" s="14">
        <f t="shared" si="11"/>
        <v>400.9338500976562</v>
      </c>
      <c r="U22" s="14">
        <f t="shared" si="12"/>
        <v>433.19289550781252</v>
      </c>
      <c r="V22" s="14">
        <f t="shared" si="14"/>
        <v>1077.5005214996338</v>
      </c>
    </row>
    <row r="23" spans="1:22" x14ac:dyDescent="0.55000000000000004">
      <c r="B23">
        <v>105</v>
      </c>
      <c r="C23" s="17">
        <v>8129041</v>
      </c>
      <c r="D23" s="17">
        <v>198279405</v>
      </c>
      <c r="E23" s="17">
        <v>281146</v>
      </c>
      <c r="F23" s="17">
        <v>523147</v>
      </c>
      <c r="G23">
        <v>105</v>
      </c>
      <c r="H23" s="14">
        <f t="shared" si="2"/>
        <v>5.6831845092773441E-2</v>
      </c>
      <c r="I23" s="14">
        <f t="shared" si="3"/>
        <v>3.1096548156738287E-3</v>
      </c>
      <c r="J23" s="14">
        <f t="shared" si="4"/>
        <v>8.7143371582031254E-2</v>
      </c>
      <c r="K23" s="14">
        <f t="shared" si="5"/>
        <v>0.212016357421875</v>
      </c>
      <c r="L23" s="14">
        <f t="shared" si="6"/>
        <v>0.35910122891235352</v>
      </c>
      <c r="N23" s="15">
        <f t="shared" si="7"/>
        <v>1.6698715528818437E-3</v>
      </c>
      <c r="O23" s="15">
        <f t="shared" si="8"/>
        <v>3.7601872747057247E-3</v>
      </c>
      <c r="P23" s="16">
        <f t="shared" si="13"/>
        <v>5.4300588275875685E-3</v>
      </c>
      <c r="R23" s="14">
        <f t="shared" si="9"/>
        <v>242.36712432861327</v>
      </c>
      <c r="S23" s="14">
        <f t="shared" si="10"/>
        <v>18.98910153808594</v>
      </c>
      <c r="T23" s="14">
        <f t="shared" si="11"/>
        <v>427.07686157226556</v>
      </c>
      <c r="U23" s="14">
        <f t="shared" si="12"/>
        <v>461.43936767578128</v>
      </c>
      <c r="V23" s="14">
        <f t="shared" si="14"/>
        <v>1149.8724551147461</v>
      </c>
    </row>
    <row r="24" spans="1:22" x14ac:dyDescent="0.55000000000000004">
      <c r="B24">
        <v>110</v>
      </c>
      <c r="C24" s="17">
        <v>8663747</v>
      </c>
      <c r="D24" s="17">
        <v>207574327</v>
      </c>
      <c r="E24" s="17">
        <v>293765</v>
      </c>
      <c r="F24" s="17">
        <v>561351</v>
      </c>
      <c r="G24">
        <v>110</v>
      </c>
      <c r="H24" s="14">
        <f t="shared" si="2"/>
        <v>5.3849176025390633E-2</v>
      </c>
      <c r="I24" s="14">
        <f t="shared" si="3"/>
        <v>3.1202435913085941E-3</v>
      </c>
      <c r="J24" s="14">
        <f t="shared" si="4"/>
        <v>6.700762939453124E-2</v>
      </c>
      <c r="K24" s="14">
        <f t="shared" si="5"/>
        <v>0.21918798828125</v>
      </c>
      <c r="L24" s="14">
        <f t="shared" si="6"/>
        <v>0.34316503729248049</v>
      </c>
      <c r="N24" s="15">
        <f t="shared" si="7"/>
        <v>1.2837718782440189E-3</v>
      </c>
      <c r="O24" s="15">
        <f t="shared" si="8"/>
        <v>3.8866170723856489E-3</v>
      </c>
      <c r="P24" s="16">
        <f t="shared" si="13"/>
        <v>5.1703889506296676E-3</v>
      </c>
      <c r="R24" s="14">
        <f t="shared" si="9"/>
        <v>258.5218771362305</v>
      </c>
      <c r="S24" s="14">
        <f t="shared" si="10"/>
        <v>19.925174615478518</v>
      </c>
      <c r="T24" s="14">
        <f t="shared" si="11"/>
        <v>447.17915039062495</v>
      </c>
      <c r="U24" s="14">
        <f t="shared" si="12"/>
        <v>483.15908203125002</v>
      </c>
      <c r="V24" s="14">
        <f t="shared" si="14"/>
        <v>1208.7852841735839</v>
      </c>
    </row>
    <row r="25" spans="1:22" x14ac:dyDescent="0.55000000000000004">
      <c r="B25">
        <v>115</v>
      </c>
      <c r="C25" s="17">
        <v>9202329</v>
      </c>
      <c r="D25" s="17">
        <v>216863329</v>
      </c>
      <c r="E25" s="17">
        <v>308125</v>
      </c>
      <c r="F25" s="17">
        <v>594549</v>
      </c>
      <c r="G25">
        <v>115</v>
      </c>
      <c r="H25" s="14">
        <f t="shared" si="2"/>
        <v>5.4239520263671868E-2</v>
      </c>
      <c r="I25" s="14">
        <f>(D25-D24)*0.0011*3/32768/300</f>
        <v>3.1182562866210939E-3</v>
      </c>
      <c r="J25" s="14">
        <f>(E25-E24)*17.4*3/32768/300</f>
        <v>7.6252441406249982E-2</v>
      </c>
      <c r="K25" s="14">
        <f>(F25-F24)*18.8*3/327680/30</f>
        <v>0.19046704101562503</v>
      </c>
      <c r="L25" s="14">
        <f t="shared" si="6"/>
        <v>0.32407725897216799</v>
      </c>
      <c r="N25" s="15">
        <f t="shared" si="7"/>
        <v>1.4611933105837609E-3</v>
      </c>
      <c r="O25" s="15">
        <f t="shared" si="8"/>
        <v>3.3780428638412047E-3</v>
      </c>
      <c r="P25" s="16">
        <f t="shared" si="13"/>
        <v>4.839236174424966E-3</v>
      </c>
      <c r="R25" s="14">
        <f t="shared" si="9"/>
        <v>274.79373321533205</v>
      </c>
      <c r="S25" s="14">
        <f t="shared" si="10"/>
        <v>20.860651501464844</v>
      </c>
      <c r="T25" s="14">
        <f t="shared" si="11"/>
        <v>470.05488281249995</v>
      </c>
      <c r="U25" s="14">
        <f t="shared" si="12"/>
        <v>507.87539062500002</v>
      </c>
      <c r="V25" s="14">
        <f t="shared" si="14"/>
        <v>1273.5846581542969</v>
      </c>
    </row>
    <row r="26" spans="1:22" x14ac:dyDescent="0.55000000000000004">
      <c r="L26" s="11">
        <f>AVERAGE(L4:L25)</f>
        <v>0.25182090471857244</v>
      </c>
    </row>
    <row r="29" spans="1:22" s="7" customFormat="1" x14ac:dyDescent="0.55000000000000004">
      <c r="A29" s="6"/>
      <c r="C29" s="21" t="s">
        <v>1228</v>
      </c>
      <c r="D29" s="21"/>
      <c r="E29" s="21"/>
      <c r="F29" s="21"/>
      <c r="H29" s="22"/>
      <c r="I29" s="22"/>
      <c r="J29" s="22"/>
      <c r="K29" s="22"/>
      <c r="L29" s="23"/>
      <c r="N29" s="24"/>
      <c r="O29" s="25"/>
      <c r="P29" s="25"/>
      <c r="R29" s="26"/>
      <c r="S29" s="26"/>
      <c r="T29" s="26"/>
      <c r="U29" s="26"/>
      <c r="V29" s="8"/>
    </row>
    <row r="30" spans="1:22" s="7" customFormat="1" x14ac:dyDescent="0.55000000000000004">
      <c r="A30" s="6"/>
      <c r="C30" s="7" t="s">
        <v>1229</v>
      </c>
      <c r="D30" s="7" t="s">
        <v>1230</v>
      </c>
      <c r="E30" s="7" t="s">
        <v>1231</v>
      </c>
      <c r="F30" s="7" t="s">
        <v>1232</v>
      </c>
      <c r="H30" s="22" t="s">
        <v>1233</v>
      </c>
      <c r="I30" s="22"/>
      <c r="J30" s="22"/>
      <c r="K30" s="22"/>
      <c r="L30" s="23"/>
      <c r="N30" s="24" t="s">
        <v>1234</v>
      </c>
      <c r="O30" s="25"/>
      <c r="P30" s="25"/>
      <c r="R30" s="27" t="s">
        <v>1235</v>
      </c>
      <c r="S30" s="28"/>
      <c r="T30" s="28"/>
      <c r="U30" s="28"/>
      <c r="V30" s="9"/>
    </row>
    <row r="31" spans="1:22" ht="15.75" customHeight="1" x14ac:dyDescent="0.55000000000000004">
      <c r="A31" s="20" t="s">
        <v>1241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1237</v>
      </c>
      <c r="H31" s="11" t="s">
        <v>1222</v>
      </c>
      <c r="I31" s="11" t="s">
        <v>1223</v>
      </c>
      <c r="J31" s="11" t="s">
        <v>1238</v>
      </c>
      <c r="K31" s="11" t="s">
        <v>1239</v>
      </c>
      <c r="L31" s="11" t="s">
        <v>1240</v>
      </c>
      <c r="M31" s="11" t="s">
        <v>1237</v>
      </c>
      <c r="N31" s="12" t="s">
        <v>1238</v>
      </c>
      <c r="O31" s="12" t="s">
        <v>1239</v>
      </c>
      <c r="P31" s="13" t="s">
        <v>1240</v>
      </c>
      <c r="Q31" s="11"/>
      <c r="R31" s="11" t="s">
        <v>1222</v>
      </c>
      <c r="S31" s="11" t="s">
        <v>1223</v>
      </c>
      <c r="T31" s="11" t="s">
        <v>1238</v>
      </c>
      <c r="U31" s="11" t="s">
        <v>1239</v>
      </c>
      <c r="V31" s="11" t="s">
        <v>1240</v>
      </c>
    </row>
    <row r="32" spans="1:22" x14ac:dyDescent="0.55000000000000004">
      <c r="A32" s="20"/>
      <c r="B32">
        <v>10</v>
      </c>
      <c r="C32">
        <v>188974</v>
      </c>
      <c r="D32">
        <v>19471072</v>
      </c>
      <c r="E32">
        <v>15663</v>
      </c>
      <c r="F32">
        <v>83183</v>
      </c>
      <c r="G32">
        <v>10</v>
      </c>
      <c r="H32" s="14">
        <f>(C32-C31)*0.33*3/32768/300</f>
        <v>8.2978363037109377E-3</v>
      </c>
      <c r="I32" s="14">
        <f>(D32-D31)*0.0011*3/327680/30</f>
        <v>3.2721069030761719E-3</v>
      </c>
      <c r="J32" s="14">
        <f>(E32-E31)*17.4*3/327680/30</f>
        <v>1.3859252929687498E-2</v>
      </c>
      <c r="K32" s="14">
        <f>(F32-F31)*18.8*3/327680/30</f>
        <v>4.8285156250000003E-2</v>
      </c>
      <c r="L32" s="14">
        <f>SUM(H32:K32)</f>
        <v>7.3714352386474613E-2</v>
      </c>
      <c r="M32">
        <v>10</v>
      </c>
      <c r="N32" s="15">
        <f>(E32-E31)/(C32-C31+D32-D31)</f>
        <v>2.6552172883334026E-4</v>
      </c>
      <c r="O32" s="15">
        <f>(F32-F31)/(C32-C31+D32-D31)</f>
        <v>8.5618040990857909E-4</v>
      </c>
      <c r="P32" s="16">
        <f t="shared" ref="P32:P36" si="15">SUM(N32:O32)</f>
        <v>1.1217021387419195E-3</v>
      </c>
      <c r="Q32">
        <v>10</v>
      </c>
      <c r="R32" s="14">
        <f>(C32-C$3)*0.33*3/32768</f>
        <v>2.4786254882812502</v>
      </c>
      <c r="S32" s="14">
        <f>(D32-D$3)*0.0011*3/32768</f>
        <v>0.98167054138183596</v>
      </c>
      <c r="T32" s="14">
        <f>(E32-E$3)*17.4*3/32768</f>
        <v>4.1577758789062491</v>
      </c>
      <c r="U32" s="14">
        <f>(E32-E$3)*18.8*3/32768</f>
        <v>4.4923095703125</v>
      </c>
      <c r="V32" s="14">
        <f t="shared" ref="V32:V36" si="16">SUM(R32:U32)</f>
        <v>12.110381478881836</v>
      </c>
    </row>
    <row r="33" spans="1:22" x14ac:dyDescent="0.55000000000000004">
      <c r="A33" s="20"/>
      <c r="B33">
        <v>15</v>
      </c>
      <c r="C33">
        <v>379900</v>
      </c>
      <c r="D33">
        <v>29107806</v>
      </c>
      <c r="E33">
        <v>30920</v>
      </c>
      <c r="F33">
        <v>94693</v>
      </c>
      <c r="G33">
        <v>15</v>
      </c>
      <c r="H33" s="14">
        <f t="shared" ref="H33:H53" si="17">(C33-C32)*0.33*3/32768/300</f>
        <v>1.9227777099609374E-2</v>
      </c>
      <c r="I33" s="14">
        <f t="shared" ref="I33:I52" si="18">(D33-D32)*0.0011*3/327680/30</f>
        <v>3.2349876098632813E-3</v>
      </c>
      <c r="J33" s="14">
        <f t="shared" ref="J33:J52" si="19">(E33-E32)*17.4*3/327680/30</f>
        <v>8.1015563964843745E-2</v>
      </c>
      <c r="K33" s="14">
        <f t="shared" ref="K33:K52" si="20">(F33-F32)*18.8*3/327680/30</f>
        <v>6.6036376953125003E-2</v>
      </c>
      <c r="L33" s="14">
        <f t="shared" ref="L33:L53" si="21">SUM(H33:K33)</f>
        <v>0.16951470562744142</v>
      </c>
      <c r="M33">
        <v>15</v>
      </c>
      <c r="N33" s="15">
        <f t="shared" ref="N33:N53" si="22">(E33-E32)/(C33-C32+D33-D32)</f>
        <v>1.5524550096360681E-3</v>
      </c>
      <c r="O33" s="15">
        <f t="shared" ref="O33:O53" si="23">(F33-F32)/(C33-C32+D33-D32)</f>
        <v>1.1711841883011826E-3</v>
      </c>
      <c r="P33" s="16">
        <f t="shared" si="15"/>
        <v>2.7236391979372507E-3</v>
      </c>
      <c r="Q33">
        <v>15</v>
      </c>
      <c r="R33" s="14">
        <f t="shared" ref="R33:R53" si="24">(C33-C$3)*0.33*3/32768</f>
        <v>8.2469586181640615</v>
      </c>
      <c r="S33" s="14">
        <f t="shared" ref="S33:S53" si="25">(D33-D$3)*0.0011*3/32768</f>
        <v>1.9521668243408203</v>
      </c>
      <c r="T33" s="14">
        <f t="shared" ref="T33:T53" si="26">(E33-E$3)*17.4*3/32768</f>
        <v>28.462445068359372</v>
      </c>
      <c r="U33" s="14">
        <f t="shared" ref="U33:U53" si="27">(E33-E$3)*18.8*3/32768</f>
        <v>30.752526855468751</v>
      </c>
      <c r="V33" s="14">
        <f t="shared" si="16"/>
        <v>69.41409736633301</v>
      </c>
    </row>
    <row r="34" spans="1:22" x14ac:dyDescent="0.55000000000000004">
      <c r="A34" s="20"/>
      <c r="B34">
        <v>20</v>
      </c>
      <c r="C34">
        <v>546315</v>
      </c>
      <c r="D34">
        <v>38768900</v>
      </c>
      <c r="E34">
        <v>32060</v>
      </c>
      <c r="F34">
        <v>101192</v>
      </c>
      <c r="G34">
        <v>20</v>
      </c>
      <c r="H34" s="14">
        <f t="shared" si="17"/>
        <v>1.6759323120117187E-2</v>
      </c>
      <c r="I34" s="14">
        <f t="shared" si="18"/>
        <v>3.2431651000976568E-3</v>
      </c>
      <c r="J34" s="14">
        <f t="shared" si="19"/>
        <v>6.0534667968750004E-3</v>
      </c>
      <c r="K34" s="14">
        <f t="shared" si="20"/>
        <v>3.7286743164062504E-2</v>
      </c>
      <c r="L34" s="14">
        <f t="shared" si="21"/>
        <v>6.3342698181152346E-2</v>
      </c>
      <c r="M34">
        <v>20</v>
      </c>
      <c r="N34" s="15">
        <f t="shared" si="22"/>
        <v>1.1600091131944016E-4</v>
      </c>
      <c r="O34" s="15">
        <f t="shared" si="23"/>
        <v>6.6130694970617683E-4</v>
      </c>
      <c r="P34" s="16">
        <f t="shared" si="15"/>
        <v>7.7730786102561699E-4</v>
      </c>
      <c r="Q34">
        <v>20</v>
      </c>
      <c r="R34" s="14">
        <f t="shared" si="24"/>
        <v>13.274755554199221</v>
      </c>
      <c r="S34" s="14">
        <f t="shared" si="25"/>
        <v>2.9251163543701173</v>
      </c>
      <c r="T34" s="14">
        <f t="shared" si="26"/>
        <v>30.278485107421872</v>
      </c>
      <c r="U34" s="14">
        <f t="shared" si="27"/>
        <v>32.714685058593751</v>
      </c>
      <c r="V34" s="14">
        <f t="shared" si="16"/>
        <v>79.193042074584952</v>
      </c>
    </row>
    <row r="35" spans="1:22" x14ac:dyDescent="0.55000000000000004">
      <c r="A35" s="20"/>
      <c r="B35">
        <v>25</v>
      </c>
      <c r="C35">
        <v>710395</v>
      </c>
      <c r="D35">
        <v>48432529</v>
      </c>
      <c r="E35">
        <v>33960</v>
      </c>
      <c r="F35">
        <v>108341</v>
      </c>
      <c r="G35">
        <v>25</v>
      </c>
      <c r="H35" s="14">
        <f t="shared" si="17"/>
        <v>1.6524169921875002E-2</v>
      </c>
      <c r="I35" s="14">
        <f t="shared" si="18"/>
        <v>3.2440160827636724E-3</v>
      </c>
      <c r="J35" s="14">
        <f t="shared" si="19"/>
        <v>1.0089111328125001E-2</v>
      </c>
      <c r="K35" s="14">
        <f t="shared" si="20"/>
        <v>4.1015991210937498E-2</v>
      </c>
      <c r="L35" s="14">
        <f t="shared" si="21"/>
        <v>7.0873288543701174E-2</v>
      </c>
      <c r="M35">
        <v>25</v>
      </c>
      <c r="N35" s="15">
        <f t="shared" si="22"/>
        <v>1.9333091771439305E-4</v>
      </c>
      <c r="O35" s="15">
        <f t="shared" si="23"/>
        <v>7.2743301617905049E-4</v>
      </c>
      <c r="P35" s="16">
        <f t="shared" si="15"/>
        <v>9.2076393389344349E-4</v>
      </c>
      <c r="Q35">
        <v>25</v>
      </c>
      <c r="R35" s="14">
        <f t="shared" si="24"/>
        <v>18.232006530761719</v>
      </c>
      <c r="S35" s="14">
        <f t="shared" si="25"/>
        <v>3.8983211791992187</v>
      </c>
      <c r="T35" s="14">
        <f t="shared" si="26"/>
        <v>33.305218505859372</v>
      </c>
      <c r="U35" s="14">
        <f t="shared" si="27"/>
        <v>35.984948730468751</v>
      </c>
      <c r="V35" s="14">
        <f t="shared" si="16"/>
        <v>91.420494946289068</v>
      </c>
    </row>
    <row r="36" spans="1:22" x14ac:dyDescent="0.55000000000000004">
      <c r="A36" s="20"/>
      <c r="B36">
        <v>30</v>
      </c>
      <c r="C36">
        <v>980939</v>
      </c>
      <c r="D36">
        <v>57991809</v>
      </c>
      <c r="E36">
        <v>98060</v>
      </c>
      <c r="F36">
        <v>156357</v>
      </c>
      <c r="G36">
        <v>30</v>
      </c>
      <c r="H36" s="14">
        <f t="shared" si="17"/>
        <v>2.7245947265625001E-2</v>
      </c>
      <c r="I36" s="14">
        <f t="shared" si="18"/>
        <v>3.2089868164062504E-3</v>
      </c>
      <c r="J36" s="14">
        <f t="shared" si="19"/>
        <v>0.34037475585937499</v>
      </c>
      <c r="K36" s="14">
        <f t="shared" si="20"/>
        <v>0.27548242187500005</v>
      </c>
      <c r="L36" s="14">
        <f t="shared" si="21"/>
        <v>0.64631211181640635</v>
      </c>
      <c r="M36">
        <v>30</v>
      </c>
      <c r="N36" s="15">
        <f t="shared" si="22"/>
        <v>6.5209712808693221E-3</v>
      </c>
      <c r="O36" s="15">
        <f t="shared" si="23"/>
        <v>4.8847263185993967E-3</v>
      </c>
      <c r="P36" s="16">
        <f t="shared" si="15"/>
        <v>1.1405697599468719E-2</v>
      </c>
      <c r="Q36">
        <v>30</v>
      </c>
      <c r="R36" s="14">
        <f t="shared" si="24"/>
        <v>26.405790710449221</v>
      </c>
      <c r="S36" s="14">
        <f t="shared" si="25"/>
        <v>4.8610172241210945</v>
      </c>
      <c r="T36" s="14">
        <f t="shared" si="26"/>
        <v>135.41764526367186</v>
      </c>
      <c r="U36" s="14">
        <f t="shared" si="27"/>
        <v>146.31331787109377</v>
      </c>
      <c r="V36" s="14">
        <f t="shared" si="16"/>
        <v>312.99777106933595</v>
      </c>
    </row>
    <row r="37" spans="1:22" x14ac:dyDescent="0.55000000000000004">
      <c r="B37">
        <v>35</v>
      </c>
      <c r="C37">
        <v>1282902</v>
      </c>
      <c r="D37">
        <v>67517600</v>
      </c>
      <c r="E37">
        <v>104956</v>
      </c>
      <c r="F37">
        <v>184249</v>
      </c>
      <c r="G37">
        <v>35</v>
      </c>
      <c r="H37" s="14">
        <f t="shared" si="17"/>
        <v>3.0410092163085937E-2</v>
      </c>
      <c r="I37" s="14">
        <f t="shared" si="18"/>
        <v>3.1977447814941409E-3</v>
      </c>
      <c r="J37" s="14">
        <f t="shared" si="19"/>
        <v>3.6618164062499993E-2</v>
      </c>
      <c r="K37" s="14">
        <f t="shared" si="20"/>
        <v>0.16002490234374997</v>
      </c>
      <c r="L37" s="14">
        <f t="shared" si="21"/>
        <v>0.23025090335083004</v>
      </c>
      <c r="N37" s="15">
        <f t="shared" si="22"/>
        <v>7.0168626524432745E-4</v>
      </c>
      <c r="O37" s="15">
        <f t="shared" si="23"/>
        <v>2.8380848767683847E-3</v>
      </c>
      <c r="P37" s="16">
        <f t="shared" ref="P37:P53" si="28">SUM(N37:O37)</f>
        <v>3.5397711420127121E-3</v>
      </c>
      <c r="R37" s="14">
        <f t="shared" si="24"/>
        <v>35.528818359375002</v>
      </c>
      <c r="S37" s="14">
        <f t="shared" si="25"/>
        <v>5.8203406585693367</v>
      </c>
      <c r="T37" s="14">
        <f t="shared" si="26"/>
        <v>146.40309448242186</v>
      </c>
      <c r="U37" s="14">
        <f t="shared" si="27"/>
        <v>158.18265380859376</v>
      </c>
      <c r="V37" s="14">
        <f t="shared" ref="V37:V53" si="29">SUM(R37:U37)</f>
        <v>345.93490730895996</v>
      </c>
    </row>
    <row r="38" spans="1:22" x14ac:dyDescent="0.55000000000000004">
      <c r="B38">
        <v>40</v>
      </c>
      <c r="C38">
        <v>1766197</v>
      </c>
      <c r="D38">
        <v>76864310</v>
      </c>
      <c r="E38">
        <v>181805</v>
      </c>
      <c r="F38">
        <v>225078</v>
      </c>
      <c r="G38">
        <v>40</v>
      </c>
      <c r="H38" s="14">
        <f t="shared" si="17"/>
        <v>4.8671676635742192E-2</v>
      </c>
      <c r="I38" s="14">
        <f t="shared" si="18"/>
        <v>3.1376284790039068E-3</v>
      </c>
      <c r="J38" s="14">
        <f t="shared" si="19"/>
        <v>0.40807269287109371</v>
      </c>
      <c r="K38" s="14">
        <f t="shared" si="20"/>
        <v>0.2342484130859375</v>
      </c>
      <c r="L38" s="14">
        <f t="shared" si="21"/>
        <v>0.69413041107177731</v>
      </c>
      <c r="N38" s="15">
        <f t="shared" si="22"/>
        <v>7.817798668464564E-3</v>
      </c>
      <c r="O38" s="15">
        <f t="shared" si="23"/>
        <v>4.1535075516238289E-3</v>
      </c>
      <c r="P38" s="16">
        <f t="shared" si="28"/>
        <v>1.1971306220088393E-2</v>
      </c>
      <c r="R38" s="14">
        <f t="shared" si="24"/>
        <v>50.13032135009766</v>
      </c>
      <c r="S38" s="14">
        <f t="shared" si="25"/>
        <v>6.7616292022705089</v>
      </c>
      <c r="T38" s="14">
        <f t="shared" si="26"/>
        <v>268.82490234374995</v>
      </c>
      <c r="U38" s="14">
        <f t="shared" si="27"/>
        <v>290.45449218750002</v>
      </c>
      <c r="V38" s="14">
        <f t="shared" si="29"/>
        <v>616.17134508361812</v>
      </c>
    </row>
    <row r="39" spans="1:22" x14ac:dyDescent="0.55000000000000004">
      <c r="B39">
        <v>45</v>
      </c>
      <c r="C39">
        <v>2186785</v>
      </c>
      <c r="D39">
        <v>86273611</v>
      </c>
      <c r="E39">
        <v>191057</v>
      </c>
      <c r="F39">
        <v>240227</v>
      </c>
      <c r="G39">
        <v>45</v>
      </c>
      <c r="H39" s="14">
        <f t="shared" si="17"/>
        <v>4.2356579589843749E-2</v>
      </c>
      <c r="I39" s="14">
        <f t="shared" si="18"/>
        <v>3.1586398620605471E-3</v>
      </c>
      <c r="J39" s="14">
        <f t="shared" si="19"/>
        <v>4.9128662109374992E-2</v>
      </c>
      <c r="K39" s="14">
        <f t="shared" si="20"/>
        <v>8.6914428710937519E-2</v>
      </c>
      <c r="L39" s="14">
        <f t="shared" si="21"/>
        <v>0.18155831027221681</v>
      </c>
      <c r="N39" s="15">
        <f t="shared" si="22"/>
        <v>9.4121103503813728E-4</v>
      </c>
      <c r="O39" s="15">
        <f t="shared" si="23"/>
        <v>1.5411160797441355E-3</v>
      </c>
      <c r="P39" s="16">
        <f t="shared" si="28"/>
        <v>2.4823271147822725E-3</v>
      </c>
      <c r="R39" s="14">
        <f t="shared" si="24"/>
        <v>62.837295227050788</v>
      </c>
      <c r="S39" s="14">
        <f t="shared" si="25"/>
        <v>7.7092211608886725</v>
      </c>
      <c r="T39" s="14">
        <f t="shared" si="26"/>
        <v>283.56350097656247</v>
      </c>
      <c r="U39" s="14">
        <f t="shared" si="27"/>
        <v>306.37895507812505</v>
      </c>
      <c r="V39" s="14">
        <f t="shared" si="29"/>
        <v>660.48897244262696</v>
      </c>
    </row>
    <row r="40" spans="1:22" x14ac:dyDescent="0.55000000000000004">
      <c r="B40">
        <v>50</v>
      </c>
      <c r="C40">
        <v>2623844</v>
      </c>
      <c r="D40">
        <v>95666321</v>
      </c>
      <c r="E40">
        <v>211870</v>
      </c>
      <c r="F40">
        <v>262770</v>
      </c>
      <c r="G40">
        <v>50</v>
      </c>
      <c r="H40" s="14">
        <f t="shared" si="17"/>
        <v>4.4015341186523442E-2</v>
      </c>
      <c r="I40" s="14">
        <f t="shared" si="18"/>
        <v>3.1530703735351559E-3</v>
      </c>
      <c r="J40" s="14">
        <f t="shared" si="19"/>
        <v>0.11051824951171874</v>
      </c>
      <c r="K40" s="14">
        <f t="shared" si="20"/>
        <v>0.12933605957031252</v>
      </c>
      <c r="L40" s="14">
        <f t="shared" si="21"/>
        <v>0.28702272064208989</v>
      </c>
      <c r="N40" s="15">
        <f t="shared" si="22"/>
        <v>2.1173437544666613E-3</v>
      </c>
      <c r="O40" s="15">
        <f t="shared" si="23"/>
        <v>2.2933397519310983E-3</v>
      </c>
      <c r="P40" s="16">
        <f t="shared" si="28"/>
        <v>4.4106835063977591E-3</v>
      </c>
      <c r="R40" s="14">
        <f t="shared" si="24"/>
        <v>76.041897583007824</v>
      </c>
      <c r="S40" s="14">
        <f t="shared" si="25"/>
        <v>8.6551422729492202</v>
      </c>
      <c r="T40" s="14">
        <f t="shared" si="26"/>
        <v>316.71897583007808</v>
      </c>
      <c r="U40" s="14">
        <f t="shared" si="27"/>
        <v>342.20211181640627</v>
      </c>
      <c r="V40" s="14">
        <f t="shared" si="29"/>
        <v>743.61812750244144</v>
      </c>
    </row>
    <row r="41" spans="1:22" x14ac:dyDescent="0.55000000000000004">
      <c r="B41">
        <v>55</v>
      </c>
      <c r="C41">
        <v>3170805</v>
      </c>
      <c r="D41">
        <v>104949269</v>
      </c>
      <c r="E41">
        <v>218855</v>
      </c>
      <c r="F41">
        <v>285495</v>
      </c>
      <c r="G41">
        <v>55</v>
      </c>
      <c r="H41" s="14">
        <f t="shared" si="17"/>
        <v>5.5083352661132817E-2</v>
      </c>
      <c r="I41" s="14">
        <f t="shared" si="18"/>
        <v>3.1162239990234373E-3</v>
      </c>
      <c r="J41" s="14">
        <f t="shared" si="19"/>
        <v>3.7090759277343746E-2</v>
      </c>
      <c r="K41" s="14">
        <f t="shared" si="20"/>
        <v>0.13038024902343751</v>
      </c>
      <c r="L41" s="14">
        <f t="shared" si="21"/>
        <v>0.2256705849609375</v>
      </c>
      <c r="N41" s="15">
        <f t="shared" si="22"/>
        <v>7.10586435744217E-4</v>
      </c>
      <c r="O41" s="15">
        <f t="shared" si="23"/>
        <v>2.3118220117805772E-3</v>
      </c>
      <c r="P41" s="16">
        <f t="shared" si="28"/>
        <v>3.022408447524794E-3</v>
      </c>
      <c r="R41" s="14">
        <f t="shared" si="24"/>
        <v>92.566903381347657</v>
      </c>
      <c r="S41" s="14">
        <f t="shared" si="25"/>
        <v>9.5900094726562504</v>
      </c>
      <c r="T41" s="14">
        <f t="shared" si="26"/>
        <v>327.8462036132812</v>
      </c>
      <c r="U41" s="14">
        <f t="shared" si="27"/>
        <v>354.22463378906252</v>
      </c>
      <c r="V41" s="14">
        <f t="shared" si="29"/>
        <v>784.22775025634769</v>
      </c>
    </row>
    <row r="42" spans="1:22" x14ac:dyDescent="0.55000000000000004">
      <c r="B42">
        <v>60</v>
      </c>
      <c r="C42">
        <v>3721737</v>
      </c>
      <c r="D42">
        <v>114228020</v>
      </c>
      <c r="E42">
        <v>229113</v>
      </c>
      <c r="F42">
        <v>307444</v>
      </c>
      <c r="G42">
        <v>60</v>
      </c>
      <c r="H42" s="14">
        <f t="shared" si="17"/>
        <v>5.5483264160156247E-2</v>
      </c>
      <c r="I42" s="14">
        <f t="shared" si="18"/>
        <v>3.114815093994141E-3</v>
      </c>
      <c r="J42" s="14">
        <f t="shared" si="19"/>
        <v>5.4470581054687495E-2</v>
      </c>
      <c r="K42" s="14">
        <f t="shared" si="20"/>
        <v>0.12592810058593751</v>
      </c>
      <c r="L42" s="14">
        <f t="shared" si="21"/>
        <v>0.2389967608947754</v>
      </c>
      <c r="N42" s="15">
        <f t="shared" si="22"/>
        <v>1.0435738365113098E-3</v>
      </c>
      <c r="O42" s="15">
        <f t="shared" si="23"/>
        <v>2.2329306041710601E-3</v>
      </c>
      <c r="P42" s="16">
        <f t="shared" si="28"/>
        <v>3.2765044406823699E-3</v>
      </c>
      <c r="R42" s="14">
        <f t="shared" si="24"/>
        <v>109.21188262939452</v>
      </c>
      <c r="S42" s="14">
        <f t="shared" si="25"/>
        <v>10.524454000854494</v>
      </c>
      <c r="T42" s="14">
        <f t="shared" si="26"/>
        <v>344.18737792968744</v>
      </c>
      <c r="U42" s="14">
        <f t="shared" si="27"/>
        <v>371.880615234375</v>
      </c>
      <c r="V42" s="14">
        <f t="shared" si="29"/>
        <v>835.80432979431146</v>
      </c>
    </row>
    <row r="43" spans="1:22" x14ac:dyDescent="0.55000000000000004">
      <c r="B43">
        <v>65</v>
      </c>
      <c r="C43">
        <v>4263710</v>
      </c>
      <c r="D43">
        <v>123515900</v>
      </c>
      <c r="E43">
        <v>238718</v>
      </c>
      <c r="F43">
        <v>333921</v>
      </c>
      <c r="G43">
        <v>65</v>
      </c>
      <c r="H43" s="14">
        <f t="shared" si="17"/>
        <v>5.4581021118164062E-2</v>
      </c>
      <c r="I43" s="14">
        <f t="shared" si="18"/>
        <v>3.1178796386718754E-3</v>
      </c>
      <c r="J43" s="14">
        <f t="shared" si="19"/>
        <v>5.1003112792968749E-2</v>
      </c>
      <c r="K43" s="14">
        <f t="shared" si="20"/>
        <v>0.15190661621093751</v>
      </c>
      <c r="L43" s="14">
        <f t="shared" si="21"/>
        <v>0.26060862976074217</v>
      </c>
      <c r="N43" s="15">
        <f t="shared" si="22"/>
        <v>9.7712549719716052E-4</v>
      </c>
      <c r="O43" s="15">
        <f t="shared" si="23"/>
        <v>2.6935295980519748E-3</v>
      </c>
      <c r="P43" s="16">
        <f t="shared" si="28"/>
        <v>3.6706550952491351E-3</v>
      </c>
      <c r="R43" s="14">
        <f t="shared" si="24"/>
        <v>125.58618896484376</v>
      </c>
      <c r="S43" s="14">
        <f t="shared" si="25"/>
        <v>11.459817892456055</v>
      </c>
      <c r="T43" s="14">
        <f t="shared" si="26"/>
        <v>359.48831176757807</v>
      </c>
      <c r="U43" s="14">
        <f t="shared" si="27"/>
        <v>388.41265869140625</v>
      </c>
      <c r="V43" s="14">
        <f t="shared" si="29"/>
        <v>884.94697731628412</v>
      </c>
    </row>
    <row r="44" spans="1:22" x14ac:dyDescent="0.55000000000000004">
      <c r="B44">
        <v>70</v>
      </c>
      <c r="C44">
        <v>4845533</v>
      </c>
      <c r="D44">
        <v>132763879</v>
      </c>
      <c r="E44">
        <v>256893</v>
      </c>
      <c r="F44">
        <v>367379</v>
      </c>
      <c r="G44">
        <v>70</v>
      </c>
      <c r="H44" s="14">
        <f t="shared" si="17"/>
        <v>5.8594235229492191E-2</v>
      </c>
      <c r="I44" s="14">
        <f t="shared" si="18"/>
        <v>3.1044851379394534E-3</v>
      </c>
      <c r="J44" s="14">
        <f t="shared" si="19"/>
        <v>9.6510314941406244E-2</v>
      </c>
      <c r="K44" s="14">
        <f t="shared" si="20"/>
        <v>0.19195874023437504</v>
      </c>
      <c r="L44" s="14">
        <f t="shared" si="21"/>
        <v>0.35016777554321293</v>
      </c>
      <c r="N44" s="15">
        <f t="shared" si="22"/>
        <v>1.8489690840161378E-3</v>
      </c>
      <c r="O44" s="15">
        <f t="shared" si="23"/>
        <v>3.4037308177723214E-3</v>
      </c>
      <c r="P44" s="16">
        <f t="shared" si="28"/>
        <v>5.2526999017884594E-3</v>
      </c>
      <c r="R44" s="14">
        <f t="shared" si="24"/>
        <v>143.16445953369143</v>
      </c>
      <c r="S44" s="14">
        <f t="shared" si="25"/>
        <v>12.391163433837891</v>
      </c>
      <c r="T44" s="14">
        <f t="shared" si="26"/>
        <v>388.44140625</v>
      </c>
      <c r="U44" s="14">
        <f t="shared" si="27"/>
        <v>419.6953125</v>
      </c>
      <c r="V44" s="14">
        <f t="shared" si="29"/>
        <v>963.6923417175293</v>
      </c>
    </row>
    <row r="45" spans="1:22" x14ac:dyDescent="0.55000000000000004">
      <c r="B45">
        <v>75</v>
      </c>
      <c r="C45">
        <v>5410970</v>
      </c>
      <c r="D45">
        <v>142028133</v>
      </c>
      <c r="E45">
        <v>269439</v>
      </c>
      <c r="F45">
        <v>396256</v>
      </c>
      <c r="G45">
        <v>75</v>
      </c>
      <c r="H45" s="14">
        <f t="shared" si="17"/>
        <v>5.6944033813476576E-2</v>
      </c>
      <c r="I45" s="14">
        <f t="shared" si="18"/>
        <v>3.1099485473632814E-3</v>
      </c>
      <c r="J45" s="14">
        <f t="shared" si="19"/>
        <v>6.6619995117187497E-2</v>
      </c>
      <c r="K45" s="14">
        <f t="shared" si="20"/>
        <v>0.16567614746093748</v>
      </c>
      <c r="L45" s="14">
        <f t="shared" si="21"/>
        <v>0.29235012493896484</v>
      </c>
      <c r="N45" s="15">
        <f t="shared" si="22"/>
        <v>1.2763371707208294E-3</v>
      </c>
      <c r="O45" s="15">
        <f t="shared" si="23"/>
        <v>2.9377322237291079E-3</v>
      </c>
      <c r="P45" s="16">
        <f t="shared" si="28"/>
        <v>4.2140693944499371E-3</v>
      </c>
      <c r="R45" s="14">
        <f t="shared" si="24"/>
        <v>160.24766967773439</v>
      </c>
      <c r="S45" s="14">
        <f t="shared" si="25"/>
        <v>13.324147998046877</v>
      </c>
      <c r="T45" s="14">
        <f t="shared" si="26"/>
        <v>408.42740478515623</v>
      </c>
      <c r="U45" s="14">
        <f t="shared" si="27"/>
        <v>441.28937988281245</v>
      </c>
      <c r="V45" s="14">
        <f t="shared" si="29"/>
        <v>1023.28860234375</v>
      </c>
    </row>
    <row r="46" spans="1:22" x14ac:dyDescent="0.55000000000000004">
      <c r="B46">
        <v>80</v>
      </c>
      <c r="C46">
        <v>5982784</v>
      </c>
      <c r="D46">
        <v>151283939</v>
      </c>
      <c r="E46">
        <v>281865</v>
      </c>
      <c r="F46">
        <v>422872</v>
      </c>
      <c r="G46">
        <v>80</v>
      </c>
      <c r="H46" s="14">
        <f t="shared" si="17"/>
        <v>5.7586248779296877E-2</v>
      </c>
      <c r="I46" s="14">
        <f t="shared" si="18"/>
        <v>3.1071126098632814E-3</v>
      </c>
      <c r="J46" s="14">
        <f t="shared" si="19"/>
        <v>6.5982788085937494E-2</v>
      </c>
      <c r="K46" s="14">
        <f t="shared" si="20"/>
        <v>0.15270410156250003</v>
      </c>
      <c r="L46" s="14">
        <f t="shared" si="21"/>
        <v>0.27938025103759767</v>
      </c>
      <c r="N46" s="15">
        <f t="shared" si="22"/>
        <v>1.2643956522535467E-3</v>
      </c>
      <c r="O46" s="15">
        <f t="shared" si="23"/>
        <v>2.7082854241413487E-3</v>
      </c>
      <c r="P46" s="16">
        <f t="shared" si="28"/>
        <v>3.9726810763948952E-3</v>
      </c>
      <c r="R46" s="14">
        <f t="shared" si="24"/>
        <v>177.52354431152344</v>
      </c>
      <c r="S46" s="14">
        <f t="shared" si="25"/>
        <v>14.25628178100586</v>
      </c>
      <c r="T46" s="14">
        <f t="shared" si="26"/>
        <v>428.22224121093745</v>
      </c>
      <c r="U46" s="14">
        <f t="shared" si="27"/>
        <v>462.67690429687502</v>
      </c>
      <c r="V46" s="14">
        <f t="shared" si="29"/>
        <v>1082.6789716003418</v>
      </c>
    </row>
    <row r="47" spans="1:22" x14ac:dyDescent="0.55000000000000004">
      <c r="B47">
        <v>85</v>
      </c>
      <c r="C47">
        <v>6549755</v>
      </c>
      <c r="D47">
        <v>160546774</v>
      </c>
      <c r="E47">
        <v>295511</v>
      </c>
      <c r="F47">
        <v>451171</v>
      </c>
      <c r="G47">
        <v>85</v>
      </c>
      <c r="H47" s="14">
        <f t="shared" si="17"/>
        <v>5.7098519897460939E-2</v>
      </c>
      <c r="I47" s="14">
        <f t="shared" si="18"/>
        <v>3.1094721984863283E-3</v>
      </c>
      <c r="J47" s="14">
        <f t="shared" si="19"/>
        <v>7.24610595703125E-2</v>
      </c>
      <c r="K47" s="14">
        <f t="shared" si="20"/>
        <v>0.16235998535156251</v>
      </c>
      <c r="L47" s="14">
        <f t="shared" si="21"/>
        <v>0.29502903701782224</v>
      </c>
      <c r="N47" s="15">
        <f t="shared" si="22"/>
        <v>1.3882267869782985E-3</v>
      </c>
      <c r="O47" s="15">
        <f t="shared" si="23"/>
        <v>2.8788971013263128E-3</v>
      </c>
      <c r="P47" s="16">
        <f t="shared" si="28"/>
        <v>4.2671238883046116E-3</v>
      </c>
      <c r="R47" s="14">
        <f t="shared" si="24"/>
        <v>194.65310028076175</v>
      </c>
      <c r="S47" s="14">
        <f t="shared" si="25"/>
        <v>15.189123440551757</v>
      </c>
      <c r="T47" s="14">
        <f t="shared" si="26"/>
        <v>449.96055908203118</v>
      </c>
      <c r="U47" s="14">
        <f t="shared" si="27"/>
        <v>486.16428222656253</v>
      </c>
      <c r="V47" s="14">
        <f t="shared" si="29"/>
        <v>1145.9670650299072</v>
      </c>
    </row>
    <row r="48" spans="1:22" x14ac:dyDescent="0.55000000000000004">
      <c r="B48">
        <v>90</v>
      </c>
      <c r="C48">
        <v>7114087</v>
      </c>
      <c r="D48">
        <v>169811984</v>
      </c>
      <c r="E48">
        <v>307704</v>
      </c>
      <c r="F48">
        <v>479728</v>
      </c>
      <c r="G48">
        <v>90</v>
      </c>
      <c r="H48" s="14">
        <f t="shared" si="17"/>
        <v>5.6832751464843741E-2</v>
      </c>
      <c r="I48" s="14">
        <f t="shared" si="18"/>
        <v>3.1102694702148438E-3</v>
      </c>
      <c r="J48" s="14">
        <f t="shared" si="19"/>
        <v>6.4745544433593746E-2</v>
      </c>
      <c r="K48" s="14">
        <f t="shared" si="20"/>
        <v>0.16384020996093748</v>
      </c>
      <c r="L48" s="14">
        <f t="shared" si="21"/>
        <v>0.28852877532958981</v>
      </c>
      <c r="N48" s="15">
        <f t="shared" si="22"/>
        <v>1.2404443665839161E-3</v>
      </c>
      <c r="O48" s="15">
        <f t="shared" si="23"/>
        <v>2.9052218302744928E-3</v>
      </c>
      <c r="P48" s="16">
        <f t="shared" si="28"/>
        <v>4.145666196858409E-3</v>
      </c>
      <c r="R48" s="14">
        <f t="shared" si="24"/>
        <v>211.70292572021486</v>
      </c>
      <c r="S48" s="14">
        <f t="shared" si="25"/>
        <v>16.122204281616213</v>
      </c>
      <c r="T48" s="14">
        <f t="shared" si="26"/>
        <v>469.38422241210935</v>
      </c>
      <c r="U48" s="14">
        <f t="shared" si="27"/>
        <v>507.1507690429687</v>
      </c>
      <c r="V48" s="14">
        <f t="shared" si="29"/>
        <v>1204.3601214569092</v>
      </c>
    </row>
    <row r="49" spans="1:22" x14ac:dyDescent="0.55000000000000004">
      <c r="B49">
        <v>95</v>
      </c>
      <c r="C49">
        <v>7678340</v>
      </c>
      <c r="D49">
        <v>179076347</v>
      </c>
      <c r="E49">
        <v>320144</v>
      </c>
      <c r="F49">
        <v>506931</v>
      </c>
      <c r="G49">
        <v>95</v>
      </c>
      <c r="H49" s="14">
        <f t="shared" si="17"/>
        <v>5.6824795532226573E-2</v>
      </c>
      <c r="I49" s="14">
        <f t="shared" si="18"/>
        <v>3.1099851379394537E-3</v>
      </c>
      <c r="J49" s="14">
        <f t="shared" si="19"/>
        <v>6.6057128906249984E-2</v>
      </c>
      <c r="K49" s="14">
        <f t="shared" si="20"/>
        <v>0.15607189941406252</v>
      </c>
      <c r="L49" s="14">
        <f t="shared" si="21"/>
        <v>0.28206380899047856</v>
      </c>
      <c r="N49" s="15">
        <f t="shared" si="22"/>
        <v>1.2656919346528545E-3</v>
      </c>
      <c r="O49" s="15">
        <f t="shared" si="23"/>
        <v>2.7677345416689389E-3</v>
      </c>
      <c r="P49" s="16">
        <f t="shared" si="28"/>
        <v>4.0334264763217933E-3</v>
      </c>
      <c r="R49" s="14">
        <f t="shared" si="24"/>
        <v>228.7503643798828</v>
      </c>
      <c r="S49" s="14">
        <f t="shared" si="25"/>
        <v>17.055199822998048</v>
      </c>
      <c r="T49" s="14">
        <f t="shared" si="26"/>
        <v>489.20136108398435</v>
      </c>
      <c r="U49" s="14">
        <f t="shared" si="27"/>
        <v>528.5623901367187</v>
      </c>
      <c r="V49" s="14">
        <f t="shared" si="29"/>
        <v>1263.5693154235839</v>
      </c>
    </row>
    <row r="50" spans="1:22" x14ac:dyDescent="0.55000000000000004">
      <c r="B50">
        <v>100</v>
      </c>
      <c r="C50">
        <v>8239249</v>
      </c>
      <c r="D50">
        <v>188345107</v>
      </c>
      <c r="E50">
        <v>333006</v>
      </c>
      <c r="F50">
        <v>532019</v>
      </c>
      <c r="G50">
        <v>100</v>
      </c>
      <c r="H50" s="14">
        <f t="shared" si="17"/>
        <v>5.6488027954101565E-2</v>
      </c>
      <c r="I50" s="14">
        <f t="shared" si="18"/>
        <v>3.1114611816406251E-3</v>
      </c>
      <c r="J50" s="14">
        <f t="shared" si="19"/>
        <v>6.8297973632812481E-2</v>
      </c>
      <c r="K50" s="14">
        <f t="shared" si="20"/>
        <v>0.1439375</v>
      </c>
      <c r="L50" s="14">
        <f t="shared" si="21"/>
        <v>0.27183496276855468</v>
      </c>
      <c r="N50" s="15">
        <f t="shared" si="22"/>
        <v>1.3084876001419783E-3</v>
      </c>
      <c r="O50" s="15">
        <f t="shared" si="23"/>
        <v>2.5522731233371134E-3</v>
      </c>
      <c r="P50" s="16">
        <f t="shared" si="28"/>
        <v>3.8607607234790917E-3</v>
      </c>
      <c r="R50" s="14">
        <f t="shared" si="24"/>
        <v>245.6967727661133</v>
      </c>
      <c r="S50" s="14">
        <f t="shared" si="25"/>
        <v>17.988638177490238</v>
      </c>
      <c r="T50" s="14">
        <f t="shared" si="26"/>
        <v>509.69075317382806</v>
      </c>
      <c r="U50" s="14">
        <f t="shared" si="27"/>
        <v>550.70035400390634</v>
      </c>
      <c r="V50" s="14">
        <f t="shared" si="29"/>
        <v>1324.0765181213378</v>
      </c>
    </row>
    <row r="51" spans="1:22" x14ac:dyDescent="0.55000000000000004">
      <c r="B51">
        <v>105</v>
      </c>
      <c r="C51">
        <v>8804476</v>
      </c>
      <c r="D51">
        <v>197609505</v>
      </c>
      <c r="E51">
        <v>342822</v>
      </c>
      <c r="F51">
        <v>560159</v>
      </c>
      <c r="G51">
        <v>105</v>
      </c>
      <c r="H51" s="14">
        <f t="shared" si="17"/>
        <v>5.6922885131835937E-2</v>
      </c>
      <c r="I51" s="14">
        <f t="shared" si="18"/>
        <v>3.1099968872070317E-3</v>
      </c>
      <c r="J51" s="14">
        <f t="shared" si="19"/>
        <v>5.2123535156249998E-2</v>
      </c>
      <c r="K51" s="14">
        <f t="shared" si="20"/>
        <v>0.16144775390625002</v>
      </c>
      <c r="L51" s="14">
        <f t="shared" si="21"/>
        <v>0.273604171081543</v>
      </c>
      <c r="N51" s="15">
        <f t="shared" si="22"/>
        <v>9.9861388404949331E-4</v>
      </c>
      <c r="O51" s="15">
        <f t="shared" si="23"/>
        <v>2.8627745208998309E-3</v>
      </c>
      <c r="P51" s="16">
        <f t="shared" si="28"/>
        <v>3.8613884049493244E-3</v>
      </c>
      <c r="R51" s="14">
        <f t="shared" si="24"/>
        <v>262.77363830566412</v>
      </c>
      <c r="S51" s="14">
        <f t="shared" si="25"/>
        <v>18.921637243652345</v>
      </c>
      <c r="T51" s="14">
        <f t="shared" si="26"/>
        <v>525.32781372070303</v>
      </c>
      <c r="U51" s="14">
        <f t="shared" si="27"/>
        <v>567.5955688476563</v>
      </c>
      <c r="V51" s="14">
        <f t="shared" si="29"/>
        <v>1374.6186581176757</v>
      </c>
    </row>
    <row r="52" spans="1:22" x14ac:dyDescent="0.55000000000000004">
      <c r="B52">
        <v>110</v>
      </c>
      <c r="C52">
        <v>9384109</v>
      </c>
      <c r="D52">
        <v>206859479</v>
      </c>
      <c r="E52">
        <v>358588</v>
      </c>
      <c r="F52">
        <v>590693</v>
      </c>
      <c r="G52">
        <v>110</v>
      </c>
      <c r="H52" s="14">
        <f t="shared" si="17"/>
        <v>5.837368469238282E-2</v>
      </c>
      <c r="I52" s="14">
        <f t="shared" si="18"/>
        <v>3.1051548461914062E-3</v>
      </c>
      <c r="J52" s="14">
        <f t="shared" si="19"/>
        <v>8.3718383789062489E-2</v>
      </c>
      <c r="K52" s="14">
        <f t="shared" si="20"/>
        <v>0.17518286132812502</v>
      </c>
      <c r="L52" s="14">
        <f t="shared" si="21"/>
        <v>0.32038008465576173</v>
      </c>
      <c r="N52" s="15">
        <f t="shared" si="22"/>
        <v>1.6039298417525746E-3</v>
      </c>
      <c r="O52" s="15">
        <f t="shared" si="23"/>
        <v>3.1063296833739131E-3</v>
      </c>
      <c r="P52" s="16">
        <f t="shared" si="28"/>
        <v>4.7102595251264879E-3</v>
      </c>
      <c r="R52" s="14">
        <f t="shared" si="24"/>
        <v>280.28574371337891</v>
      </c>
      <c r="S52" s="14">
        <f t="shared" si="25"/>
        <v>19.853183697509767</v>
      </c>
      <c r="T52" s="14">
        <f t="shared" si="26"/>
        <v>550.44332885742176</v>
      </c>
      <c r="U52" s="14">
        <f t="shared" si="27"/>
        <v>594.73187255859375</v>
      </c>
      <c r="V52" s="14">
        <f t="shared" si="29"/>
        <v>1445.3141288269042</v>
      </c>
    </row>
    <row r="53" spans="1:22" x14ac:dyDescent="0.55000000000000004">
      <c r="B53">
        <v>115</v>
      </c>
      <c r="C53">
        <v>9955276</v>
      </c>
      <c r="D53">
        <v>216116875</v>
      </c>
      <c r="E53">
        <v>371985</v>
      </c>
      <c r="F53">
        <v>619163</v>
      </c>
      <c r="G53">
        <v>115</v>
      </c>
      <c r="H53" s="14">
        <f t="shared" si="17"/>
        <v>5.7521090698242197E-2</v>
      </c>
      <c r="I53" s="14">
        <f>(D53-D52)*0.0011*3/32768/300</f>
        <v>3.1076463623046879E-3</v>
      </c>
      <c r="J53" s="14">
        <f>(E53-E52)*17.4*3/32768/300</f>
        <v>7.1138854980468735E-2</v>
      </c>
      <c r="K53" s="14">
        <f>(F53-F52)*18.8*3/327680/30</f>
        <v>0.16334106445312499</v>
      </c>
      <c r="L53" s="14">
        <f t="shared" si="21"/>
        <v>0.29510865649414064</v>
      </c>
      <c r="N53" s="15">
        <f t="shared" si="22"/>
        <v>1.3630680293751996E-3</v>
      </c>
      <c r="O53" s="15">
        <f t="shared" si="23"/>
        <v>2.8966594607980839E-3</v>
      </c>
      <c r="P53" s="16">
        <f t="shared" si="28"/>
        <v>4.2597274901732835E-3</v>
      </c>
      <c r="R53" s="14">
        <f t="shared" si="24"/>
        <v>297.54207092285162</v>
      </c>
      <c r="S53" s="14">
        <f t="shared" si="25"/>
        <v>20.785477606201173</v>
      </c>
      <c r="T53" s="14">
        <f t="shared" si="26"/>
        <v>571.78498535156245</v>
      </c>
      <c r="U53" s="14">
        <f t="shared" si="27"/>
        <v>617.79067382812502</v>
      </c>
      <c r="V53" s="14">
        <f t="shared" si="29"/>
        <v>1507.9032077087404</v>
      </c>
    </row>
    <row r="54" spans="1:22" x14ac:dyDescent="0.55000000000000004">
      <c r="L54" s="11">
        <f>AVERAGE(L32:L53)</f>
        <v>0.27683832388028234</v>
      </c>
    </row>
    <row r="57" spans="1:22" s="7" customFormat="1" x14ac:dyDescent="0.55000000000000004">
      <c r="A57" s="6"/>
      <c r="C57" s="21" t="s">
        <v>1228</v>
      </c>
      <c r="D57" s="21"/>
      <c r="E57" s="21"/>
      <c r="F57" s="21"/>
      <c r="H57" s="22"/>
      <c r="I57" s="22"/>
      <c r="J57" s="22"/>
      <c r="K57" s="22"/>
      <c r="L57" s="23"/>
      <c r="N57" s="24"/>
      <c r="O57" s="25"/>
      <c r="P57" s="25"/>
      <c r="R57" s="26"/>
      <c r="S57" s="26"/>
      <c r="T57" s="26"/>
      <c r="U57" s="26"/>
      <c r="V57" s="8"/>
    </row>
    <row r="58" spans="1:22" s="7" customFormat="1" x14ac:dyDescent="0.55000000000000004">
      <c r="A58" s="6"/>
      <c r="C58" s="7" t="s">
        <v>1229</v>
      </c>
      <c r="D58" s="7" t="s">
        <v>1230</v>
      </c>
      <c r="E58" s="7" t="s">
        <v>1231</v>
      </c>
      <c r="F58" s="7" t="s">
        <v>1232</v>
      </c>
      <c r="H58" s="22" t="s">
        <v>1233</v>
      </c>
      <c r="I58" s="22"/>
      <c r="J58" s="22"/>
      <c r="K58" s="22"/>
      <c r="L58" s="23"/>
      <c r="N58" s="24" t="s">
        <v>1234</v>
      </c>
      <c r="O58" s="25"/>
      <c r="P58" s="25"/>
      <c r="R58" s="27" t="s">
        <v>1235</v>
      </c>
      <c r="S58" s="28"/>
      <c r="T58" s="28"/>
      <c r="U58" s="28"/>
      <c r="V58" s="9"/>
    </row>
    <row r="59" spans="1:22" ht="15.75" customHeight="1" x14ac:dyDescent="0.55000000000000004">
      <c r="A59" s="20" t="s">
        <v>1242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1237</v>
      </c>
      <c r="H59" s="11" t="s">
        <v>1222</v>
      </c>
      <c r="I59" s="11" t="s">
        <v>1223</v>
      </c>
      <c r="J59" s="11" t="s">
        <v>1238</v>
      </c>
      <c r="K59" s="11" t="s">
        <v>1239</v>
      </c>
      <c r="L59" s="11" t="s">
        <v>1240</v>
      </c>
      <c r="M59" s="11" t="s">
        <v>1237</v>
      </c>
      <c r="N59" s="12" t="s">
        <v>1238</v>
      </c>
      <c r="O59" s="12" t="s">
        <v>1239</v>
      </c>
      <c r="P59" s="13" t="s">
        <v>1240</v>
      </c>
      <c r="Q59" s="11"/>
      <c r="R59" s="11" t="s">
        <v>1222</v>
      </c>
      <c r="S59" s="11" t="s">
        <v>1223</v>
      </c>
      <c r="T59" s="11" t="s">
        <v>1238</v>
      </c>
      <c r="U59" s="11" t="s">
        <v>1239</v>
      </c>
      <c r="V59" s="11" t="s">
        <v>1240</v>
      </c>
    </row>
    <row r="60" spans="1:22" x14ac:dyDescent="0.55000000000000004">
      <c r="A60" s="20"/>
      <c r="B60">
        <v>10</v>
      </c>
      <c r="C60">
        <v>189655</v>
      </c>
      <c r="D60">
        <v>19470368</v>
      </c>
      <c r="E60">
        <v>15660</v>
      </c>
      <c r="F60">
        <v>84120</v>
      </c>
      <c r="G60">
        <v>10</v>
      </c>
      <c r="H60" s="14">
        <f>(C60-C59)*0.33*3/32768/300</f>
        <v>8.320092773437501E-3</v>
      </c>
      <c r="I60" s="14">
        <f>(D60-D59)*0.0011*3/327680/30</f>
        <v>3.2720323791503906E-3</v>
      </c>
      <c r="J60" s="14">
        <f>(E60-E59)*17.4*3/327680/30</f>
        <v>1.3848632812499999E-2</v>
      </c>
      <c r="K60" s="14">
        <f>(F60-F59)*18.8*3/327680/30</f>
        <v>5.0344848632812501E-2</v>
      </c>
      <c r="L60" s="14">
        <f>SUM(H60:K60)</f>
        <v>7.5785606597900401E-2</v>
      </c>
      <c r="M60">
        <v>10</v>
      </c>
      <c r="N60" s="15">
        <f>(E60-E59)/(C60-C59+D60-D59)</f>
        <v>2.6531829089851443E-4</v>
      </c>
      <c r="O60" s="15">
        <f>(F60-F59)/(C60-C59+D60-D59)</f>
        <v>8.9270245499787737E-4</v>
      </c>
      <c r="P60" s="16">
        <f t="shared" ref="P60:P64" si="30">SUM(N60:O60)</f>
        <v>1.1580207458963918E-3</v>
      </c>
      <c r="Q60">
        <v>10</v>
      </c>
      <c r="R60" s="14">
        <f>(C60-C$3)*0.33*3/32768</f>
        <v>2.499200134277344</v>
      </c>
      <c r="S60" s="14">
        <f>(D60-D$3)*0.0011*3/32768</f>
        <v>0.98159964294433588</v>
      </c>
      <c r="T60" s="14">
        <f>(E60-E$3)*17.4*3/32768</f>
        <v>4.1529968261718748</v>
      </c>
      <c r="U60" s="14">
        <f>(E60-E$3)*18.8*3/32768</f>
        <v>4.4871459960937496</v>
      </c>
      <c r="V60" s="14">
        <f t="shared" ref="V60:V64" si="31">SUM(R60:U60)</f>
        <v>12.120942599487304</v>
      </c>
    </row>
    <row r="61" spans="1:22" x14ac:dyDescent="0.55000000000000004">
      <c r="A61" s="20"/>
      <c r="B61">
        <v>15</v>
      </c>
      <c r="C61">
        <v>478661</v>
      </c>
      <c r="D61">
        <v>29011418</v>
      </c>
      <c r="E61">
        <v>33938</v>
      </c>
      <c r="F61">
        <v>103429</v>
      </c>
      <c r="G61">
        <v>15</v>
      </c>
      <c r="H61" s="14">
        <f t="shared" ref="H61:H81" si="32">(C61-C60)*0.33*3/32768/300</f>
        <v>2.9105218505859381E-2</v>
      </c>
      <c r="I61" s="14">
        <f t="shared" ref="I61:I80" si="33">(D61-D60)*0.0011*3/327680/30</f>
        <v>3.2028671264648441E-3</v>
      </c>
      <c r="J61" s="14">
        <f t="shared" ref="J61:J80" si="34">(E61-E60)*17.4*3/327680/30</f>
        <v>9.7057250976562495E-2</v>
      </c>
      <c r="K61" s="14">
        <f t="shared" ref="K61:K80" si="35">(F61-F60)*18.8*3/327680/30</f>
        <v>0.1107816162109375</v>
      </c>
      <c r="L61" s="14">
        <f t="shared" ref="L61:L81" si="36">SUM(H61:K61)</f>
        <v>0.24014695281982423</v>
      </c>
      <c r="M61">
        <v>15</v>
      </c>
      <c r="N61" s="15">
        <f t="shared" ref="N61:N81" si="37">(E61-E60)/(C61-C60+D61-D60)</f>
        <v>1.8593993767685555E-3</v>
      </c>
      <c r="O61" s="15">
        <f t="shared" ref="O61:O81" si="38">(F61-F60)/(C61-C60+D61-D60)</f>
        <v>1.9642817904597897E-3</v>
      </c>
      <c r="P61" s="16">
        <f t="shared" si="30"/>
        <v>3.8236811672283451E-3</v>
      </c>
      <c r="Q61">
        <v>15</v>
      </c>
      <c r="R61" s="14">
        <f t="shared" ref="R61:R81" si="39">(C61-C$3)*0.33*3/32768</f>
        <v>11.230765686035156</v>
      </c>
      <c r="S61" s="14">
        <f t="shared" ref="S61:S81" si="40">(D61-D$3)*0.0011*3/32768</f>
        <v>1.9424597808837891</v>
      </c>
      <c r="T61" s="14">
        <f t="shared" ref="T61:T81" si="41">(E61-E$3)*17.4*3/32768</f>
        <v>33.270172119140618</v>
      </c>
      <c r="U61" s="14">
        <f t="shared" ref="U61:U81" si="42">(E61-E$3)*18.8*3/32768</f>
        <v>35.94708251953125</v>
      </c>
      <c r="V61" s="14">
        <f t="shared" si="31"/>
        <v>82.390480105590811</v>
      </c>
    </row>
    <row r="62" spans="1:22" x14ac:dyDescent="0.55000000000000004">
      <c r="A62" s="20"/>
      <c r="B62">
        <v>20</v>
      </c>
      <c r="C62">
        <v>736040</v>
      </c>
      <c r="D62">
        <v>38584082</v>
      </c>
      <c r="E62">
        <v>35992</v>
      </c>
      <c r="F62">
        <v>110747</v>
      </c>
      <c r="G62">
        <v>20</v>
      </c>
      <c r="H62" s="14">
        <f t="shared" si="32"/>
        <v>2.592012634277344E-2</v>
      </c>
      <c r="I62" s="14">
        <f t="shared" si="33"/>
        <v>3.2134797363281256E-3</v>
      </c>
      <c r="J62" s="14">
        <f t="shared" si="34"/>
        <v>1.0906860351562499E-2</v>
      </c>
      <c r="K62" s="14">
        <f t="shared" si="35"/>
        <v>4.1985595703124996E-2</v>
      </c>
      <c r="L62" s="14">
        <f t="shared" si="36"/>
        <v>8.202606213378906E-2</v>
      </c>
      <c r="M62">
        <v>20</v>
      </c>
      <c r="N62" s="15">
        <f t="shared" si="37"/>
        <v>2.0895127315312864E-4</v>
      </c>
      <c r="O62" s="15">
        <f t="shared" si="38"/>
        <v>7.4445249120476886E-4</v>
      </c>
      <c r="P62" s="16">
        <f t="shared" si="30"/>
        <v>9.5340376435789752E-4</v>
      </c>
      <c r="Q62">
        <v>20</v>
      </c>
      <c r="R62" s="14">
        <f t="shared" si="39"/>
        <v>19.006803588867189</v>
      </c>
      <c r="S62" s="14">
        <f t="shared" si="40"/>
        <v>2.9065037017822268</v>
      </c>
      <c r="T62" s="14">
        <f t="shared" si="41"/>
        <v>36.542230224609369</v>
      </c>
      <c r="U62" s="14">
        <f t="shared" si="42"/>
        <v>39.482409667968753</v>
      </c>
      <c r="V62" s="14">
        <f t="shared" si="31"/>
        <v>97.937947183227536</v>
      </c>
    </row>
    <row r="63" spans="1:22" x14ac:dyDescent="0.55000000000000004">
      <c r="A63" s="20"/>
      <c r="B63">
        <v>25</v>
      </c>
      <c r="C63">
        <v>1021074</v>
      </c>
      <c r="D63">
        <v>48129130</v>
      </c>
      <c r="E63">
        <v>63959</v>
      </c>
      <c r="F63">
        <v>137011</v>
      </c>
      <c r="G63">
        <v>25</v>
      </c>
      <c r="H63" s="14">
        <f t="shared" si="32"/>
        <v>2.8705206298828129E-2</v>
      </c>
      <c r="I63" s="14">
        <f t="shared" si="33"/>
        <v>3.2042092285156252E-3</v>
      </c>
      <c r="J63" s="14">
        <f t="shared" si="34"/>
        <v>0.14850640869140624</v>
      </c>
      <c r="K63" s="14">
        <f t="shared" si="35"/>
        <v>0.15068457031250002</v>
      </c>
      <c r="L63" s="14">
        <f t="shared" si="36"/>
        <v>0.33110039453125001</v>
      </c>
      <c r="M63">
        <v>25</v>
      </c>
      <c r="N63" s="15">
        <f t="shared" si="37"/>
        <v>2.8450423913045689E-3</v>
      </c>
      <c r="O63" s="15">
        <f t="shared" si="38"/>
        <v>2.6717986686174136E-3</v>
      </c>
      <c r="P63" s="16">
        <f t="shared" si="30"/>
        <v>5.5168410599219821E-3</v>
      </c>
      <c r="Q63">
        <v>25</v>
      </c>
      <c r="R63" s="14">
        <f t="shared" si="39"/>
        <v>27.618365478515628</v>
      </c>
      <c r="S63" s="14">
        <f t="shared" si="40"/>
        <v>3.8677664703369143</v>
      </c>
      <c r="T63" s="14">
        <f t="shared" si="41"/>
        <v>81.094152832031241</v>
      </c>
      <c r="U63" s="14">
        <f t="shared" si="42"/>
        <v>87.618969726562511</v>
      </c>
      <c r="V63" s="14">
        <f t="shared" si="31"/>
        <v>200.19925450744631</v>
      </c>
    </row>
    <row r="64" spans="1:22" x14ac:dyDescent="0.55000000000000004">
      <c r="A64" s="20"/>
      <c r="B64">
        <v>30</v>
      </c>
      <c r="C64">
        <v>1362351</v>
      </c>
      <c r="D64">
        <v>57615454</v>
      </c>
      <c r="E64">
        <v>126823</v>
      </c>
      <c r="F64">
        <v>188608</v>
      </c>
      <c r="G64">
        <v>30</v>
      </c>
      <c r="H64" s="14">
        <f t="shared" si="32"/>
        <v>3.436932678222656E-2</v>
      </c>
      <c r="I64" s="14">
        <f t="shared" si="33"/>
        <v>3.184495971679688E-3</v>
      </c>
      <c r="J64" s="14">
        <f t="shared" si="34"/>
        <v>0.33381152343749998</v>
      </c>
      <c r="K64" s="14">
        <f t="shared" si="35"/>
        <v>0.29602770996093752</v>
      </c>
      <c r="L64" s="14">
        <f t="shared" si="36"/>
        <v>0.66739305615234379</v>
      </c>
      <c r="M64">
        <v>30</v>
      </c>
      <c r="N64" s="15">
        <f t="shared" si="37"/>
        <v>6.3966780906143826E-3</v>
      </c>
      <c r="O64" s="15">
        <f t="shared" si="38"/>
        <v>5.2502131496791537E-3</v>
      </c>
      <c r="P64" s="16">
        <f t="shared" si="30"/>
        <v>1.1646891240293536E-2</v>
      </c>
      <c r="Q64">
        <v>30</v>
      </c>
      <c r="R64" s="14">
        <f t="shared" si="39"/>
        <v>37.929163513183596</v>
      </c>
      <c r="S64" s="14">
        <f t="shared" si="40"/>
        <v>4.8231152618408206</v>
      </c>
      <c r="T64" s="14">
        <f t="shared" si="41"/>
        <v>181.23760986328122</v>
      </c>
      <c r="U64" s="14">
        <f t="shared" si="42"/>
        <v>195.8199462890625</v>
      </c>
      <c r="V64" s="14">
        <f t="shared" si="31"/>
        <v>419.80983492736812</v>
      </c>
    </row>
    <row r="65" spans="2:22" x14ac:dyDescent="0.55000000000000004">
      <c r="B65">
        <v>35</v>
      </c>
      <c r="C65">
        <v>1786976</v>
      </c>
      <c r="D65">
        <v>67018726</v>
      </c>
      <c r="E65">
        <v>167271</v>
      </c>
      <c r="F65">
        <v>222854</v>
      </c>
      <c r="G65">
        <v>35</v>
      </c>
      <c r="H65" s="14">
        <f t="shared" si="32"/>
        <v>4.2763137817382814E-2</v>
      </c>
      <c r="I65" s="14">
        <f t="shared" si="33"/>
        <v>3.156615966796875E-3</v>
      </c>
      <c r="J65" s="14">
        <f t="shared" si="34"/>
        <v>0.21478124999999998</v>
      </c>
      <c r="K65" s="14">
        <f t="shared" si="35"/>
        <v>0.19647973632812502</v>
      </c>
      <c r="L65" s="14">
        <f t="shared" si="36"/>
        <v>0.4571807401123047</v>
      </c>
      <c r="N65" s="15">
        <f t="shared" si="37"/>
        <v>4.11563124847564E-3</v>
      </c>
      <c r="O65" s="15">
        <f t="shared" si="38"/>
        <v>3.4845705037405256E-3</v>
      </c>
      <c r="P65" s="16">
        <f t="shared" ref="P65:P81" si="43">SUM(N65:O65)</f>
        <v>7.6002017522161652E-3</v>
      </c>
      <c r="R65" s="14">
        <f t="shared" si="39"/>
        <v>50.75810485839844</v>
      </c>
      <c r="S65" s="14">
        <f t="shared" si="40"/>
        <v>5.7701000518798828</v>
      </c>
      <c r="T65" s="14">
        <f t="shared" si="41"/>
        <v>245.67198486328124</v>
      </c>
      <c r="U65" s="14">
        <f t="shared" si="42"/>
        <v>265.43869628906248</v>
      </c>
      <c r="V65" s="14">
        <f t="shared" ref="V65:V81" si="44">SUM(R65:U65)</f>
        <v>567.63888606262208</v>
      </c>
    </row>
    <row r="66" spans="2:22" x14ac:dyDescent="0.55000000000000004">
      <c r="B66">
        <v>40</v>
      </c>
      <c r="C66">
        <v>2222361</v>
      </c>
      <c r="D66">
        <v>76412922</v>
      </c>
      <c r="E66">
        <v>195817</v>
      </c>
      <c r="F66">
        <v>260828</v>
      </c>
      <c r="G66">
        <v>40</v>
      </c>
      <c r="H66" s="14">
        <f t="shared" si="32"/>
        <v>4.3846755981445315E-2</v>
      </c>
      <c r="I66" s="14">
        <f t="shared" si="33"/>
        <v>3.153569213867188E-3</v>
      </c>
      <c r="J66" s="14">
        <f t="shared" si="34"/>
        <v>0.1515809326171875</v>
      </c>
      <c r="K66" s="14">
        <f t="shared" si="35"/>
        <v>0.217868408203125</v>
      </c>
      <c r="L66" s="14">
        <f t="shared" si="36"/>
        <v>0.416449666015625</v>
      </c>
      <c r="N66" s="15">
        <f t="shared" si="37"/>
        <v>2.9040912323729769E-3</v>
      </c>
      <c r="O66" s="15">
        <f t="shared" si="38"/>
        <v>3.8632368968728168E-3</v>
      </c>
      <c r="P66" s="16">
        <f t="shared" si="43"/>
        <v>6.7673281292457942E-3</v>
      </c>
      <c r="R66" s="14">
        <f t="shared" si="39"/>
        <v>63.912131652832031</v>
      </c>
      <c r="S66" s="14">
        <f t="shared" si="40"/>
        <v>6.7161708160400391</v>
      </c>
      <c r="T66" s="14">
        <f t="shared" si="41"/>
        <v>291.14626464843747</v>
      </c>
      <c r="U66" s="14">
        <f t="shared" si="42"/>
        <v>314.57182617187505</v>
      </c>
      <c r="V66" s="14">
        <f t="shared" si="44"/>
        <v>676.34639328918456</v>
      </c>
    </row>
    <row r="67" spans="2:22" x14ac:dyDescent="0.55000000000000004">
      <c r="B67">
        <v>45</v>
      </c>
      <c r="C67">
        <v>2651113</v>
      </c>
      <c r="D67">
        <v>85811911</v>
      </c>
      <c r="E67">
        <v>209742</v>
      </c>
      <c r="F67">
        <v>282006</v>
      </c>
      <c r="G67">
        <v>45</v>
      </c>
      <c r="H67" s="14">
        <f t="shared" si="32"/>
        <v>4.3178759765624998E-2</v>
      </c>
      <c r="I67" s="14">
        <f t="shared" si="33"/>
        <v>3.155178192138672E-3</v>
      </c>
      <c r="J67" s="14">
        <f t="shared" si="34"/>
        <v>7.3942565917968731E-2</v>
      </c>
      <c r="K67" s="14">
        <f t="shared" si="35"/>
        <v>0.12150463867187501</v>
      </c>
      <c r="L67" s="14">
        <f t="shared" si="36"/>
        <v>0.24178114254760741</v>
      </c>
      <c r="N67" s="15">
        <f t="shared" si="37"/>
        <v>1.4169075070252666E-3</v>
      </c>
      <c r="O67" s="15">
        <f t="shared" si="38"/>
        <v>2.1549204440776369E-3</v>
      </c>
      <c r="P67" s="16">
        <f t="shared" si="43"/>
        <v>3.5718279511029035E-3</v>
      </c>
      <c r="R67" s="14">
        <f t="shared" si="39"/>
        <v>76.86575958251953</v>
      </c>
      <c r="S67" s="14">
        <f t="shared" si="40"/>
        <v>7.6627242736816408</v>
      </c>
      <c r="T67" s="14">
        <f t="shared" si="41"/>
        <v>313.32903442382809</v>
      </c>
      <c r="U67" s="14">
        <f t="shared" si="42"/>
        <v>338.5394165039063</v>
      </c>
      <c r="V67" s="14">
        <f t="shared" si="44"/>
        <v>736.39693478393554</v>
      </c>
    </row>
    <row r="68" spans="2:22" x14ac:dyDescent="0.55000000000000004">
      <c r="B68">
        <v>50</v>
      </c>
      <c r="C68">
        <v>3129588</v>
      </c>
      <c r="D68">
        <v>95160920</v>
      </c>
      <c r="E68">
        <v>225040</v>
      </c>
      <c r="F68">
        <v>313899</v>
      </c>
      <c r="G68">
        <v>50</v>
      </c>
      <c r="H68" s="14">
        <f t="shared" si="32"/>
        <v>4.8186264038085937E-2</v>
      </c>
      <c r="I68" s="14">
        <f t="shared" si="33"/>
        <v>3.1384002380371099E-3</v>
      </c>
      <c r="J68" s="14">
        <f t="shared" si="34"/>
        <v>8.1233276367187482E-2</v>
      </c>
      <c r="K68" s="14">
        <f t="shared" si="35"/>
        <v>0.18297985839843753</v>
      </c>
      <c r="L68" s="14">
        <f t="shared" si="36"/>
        <v>0.31553779904174806</v>
      </c>
      <c r="N68" s="15">
        <f t="shared" si="37"/>
        <v>1.5566547857009995E-3</v>
      </c>
      <c r="O68" s="15">
        <f t="shared" si="38"/>
        <v>3.2452863825573261E-3</v>
      </c>
      <c r="P68" s="16">
        <f t="shared" si="43"/>
        <v>4.8019411682583254E-3</v>
      </c>
      <c r="R68" s="14">
        <f t="shared" si="39"/>
        <v>91.321638793945311</v>
      </c>
      <c r="S68" s="14">
        <f t="shared" si="40"/>
        <v>8.6042443450927735</v>
      </c>
      <c r="T68" s="14">
        <f t="shared" si="41"/>
        <v>337.69901733398433</v>
      </c>
      <c r="U68" s="14">
        <f t="shared" si="42"/>
        <v>364.87020263671877</v>
      </c>
      <c r="V68" s="14">
        <f t="shared" si="44"/>
        <v>802.49510310974119</v>
      </c>
    </row>
    <row r="69" spans="2:22" x14ac:dyDescent="0.55000000000000004">
      <c r="B69">
        <v>55</v>
      </c>
      <c r="C69">
        <v>3623668</v>
      </c>
      <c r="D69">
        <v>104494519</v>
      </c>
      <c r="E69">
        <v>232708</v>
      </c>
      <c r="F69">
        <v>336413</v>
      </c>
      <c r="G69">
        <v>55</v>
      </c>
      <c r="H69" s="14">
        <f t="shared" si="32"/>
        <v>4.9757812499999998E-2</v>
      </c>
      <c r="I69" s="14">
        <f t="shared" si="33"/>
        <v>3.1332272033691411E-3</v>
      </c>
      <c r="J69" s="14">
        <f t="shared" si="34"/>
        <v>4.0717529296874999E-2</v>
      </c>
      <c r="K69" s="14">
        <f t="shared" si="35"/>
        <v>0.12916967773437502</v>
      </c>
      <c r="L69" s="14">
        <f t="shared" si="36"/>
        <v>0.22277824673461916</v>
      </c>
      <c r="N69" s="15">
        <f t="shared" si="37"/>
        <v>7.8024526442102961E-4</v>
      </c>
      <c r="O69" s="15">
        <f t="shared" si="38"/>
        <v>2.2908766149158924E-3</v>
      </c>
      <c r="P69" s="16">
        <f t="shared" si="43"/>
        <v>3.0711218793369219E-3</v>
      </c>
      <c r="R69" s="14">
        <f t="shared" si="39"/>
        <v>106.24898254394532</v>
      </c>
      <c r="S69" s="14">
        <f t="shared" si="40"/>
        <v>9.5442125061035163</v>
      </c>
      <c r="T69" s="14">
        <f t="shared" si="41"/>
        <v>349.91427612304682</v>
      </c>
      <c r="U69" s="14">
        <f t="shared" si="42"/>
        <v>378.06829833984375</v>
      </c>
      <c r="V69" s="14">
        <f t="shared" si="44"/>
        <v>843.77576951293941</v>
      </c>
    </row>
    <row r="70" spans="2:22" x14ac:dyDescent="0.55000000000000004">
      <c r="B70">
        <v>60</v>
      </c>
      <c r="C70">
        <v>4114812</v>
      </c>
      <c r="D70">
        <v>113831103</v>
      </c>
      <c r="E70">
        <v>243378</v>
      </c>
      <c r="F70">
        <v>360371</v>
      </c>
      <c r="G70">
        <v>60</v>
      </c>
      <c r="H70" s="14">
        <f t="shared" si="32"/>
        <v>4.9462133789062508E-2</v>
      </c>
      <c r="I70" s="14">
        <f t="shared" si="33"/>
        <v>3.1342292480468752E-3</v>
      </c>
      <c r="J70" s="14">
        <f t="shared" si="34"/>
        <v>5.6658325195312484E-2</v>
      </c>
      <c r="K70" s="14">
        <f t="shared" si="35"/>
        <v>0.13745434570312504</v>
      </c>
      <c r="L70" s="14">
        <f t="shared" si="36"/>
        <v>0.24670903393554691</v>
      </c>
      <c r="N70" s="15">
        <f t="shared" si="37"/>
        <v>1.0857036336373981E-3</v>
      </c>
      <c r="O70" s="15">
        <f t="shared" si="38"/>
        <v>2.4377964062497455E-3</v>
      </c>
      <c r="P70" s="16">
        <f t="shared" si="43"/>
        <v>3.5235000398871437E-3</v>
      </c>
      <c r="R70" s="14">
        <f t="shared" si="39"/>
        <v>121.08762268066405</v>
      </c>
      <c r="S70" s="14">
        <f t="shared" si="40"/>
        <v>10.484481280517578</v>
      </c>
      <c r="T70" s="14">
        <f t="shared" si="41"/>
        <v>366.91177368164057</v>
      </c>
      <c r="U70" s="14">
        <f t="shared" si="42"/>
        <v>396.43341064453125</v>
      </c>
      <c r="V70" s="14">
        <f t="shared" si="44"/>
        <v>894.91728828735347</v>
      </c>
    </row>
    <row r="71" spans="2:22" x14ac:dyDescent="0.55000000000000004">
      <c r="B71">
        <v>65</v>
      </c>
      <c r="C71">
        <v>4616572</v>
      </c>
      <c r="D71">
        <v>123159179</v>
      </c>
      <c r="E71">
        <v>255442</v>
      </c>
      <c r="F71">
        <v>388467</v>
      </c>
      <c r="G71">
        <v>65</v>
      </c>
      <c r="H71" s="14">
        <f t="shared" si="32"/>
        <v>5.053125E-2</v>
      </c>
      <c r="I71" s="14">
        <f t="shared" si="33"/>
        <v>3.1313731689453128E-3</v>
      </c>
      <c r="J71" s="14">
        <f t="shared" si="34"/>
        <v>6.4060546874999999E-2</v>
      </c>
      <c r="K71" s="14">
        <f t="shared" si="35"/>
        <v>0.16119531249999999</v>
      </c>
      <c r="L71" s="14">
        <f t="shared" si="36"/>
        <v>0.2789184825439453</v>
      </c>
      <c r="N71" s="15">
        <f t="shared" si="37"/>
        <v>1.2272839546865278E-3</v>
      </c>
      <c r="O71" s="15">
        <f t="shared" si="38"/>
        <v>2.8582369024264496E-3</v>
      </c>
      <c r="P71" s="16">
        <f t="shared" si="43"/>
        <v>4.0855208571129774E-3</v>
      </c>
      <c r="R71" s="14">
        <f t="shared" si="39"/>
        <v>136.24699768066407</v>
      </c>
      <c r="S71" s="14">
        <f t="shared" si="40"/>
        <v>11.423893231201172</v>
      </c>
      <c r="T71" s="14">
        <f t="shared" si="41"/>
        <v>386.12993774414059</v>
      </c>
      <c r="U71" s="14">
        <f t="shared" si="42"/>
        <v>417.1978637695313</v>
      </c>
      <c r="V71" s="14">
        <f t="shared" si="44"/>
        <v>950.99869242553712</v>
      </c>
    </row>
    <row r="72" spans="2:22" x14ac:dyDescent="0.55000000000000004">
      <c r="B72">
        <v>70</v>
      </c>
      <c r="C72">
        <v>5118302</v>
      </c>
      <c r="D72">
        <v>132485215</v>
      </c>
      <c r="E72">
        <v>265878</v>
      </c>
      <c r="F72">
        <v>418101</v>
      </c>
      <c r="G72">
        <v>70</v>
      </c>
      <c r="H72" s="14">
        <f t="shared" si="32"/>
        <v>5.052822875976562E-2</v>
      </c>
      <c r="I72" s="14">
        <f t="shared" si="33"/>
        <v>3.1306883544921873E-3</v>
      </c>
      <c r="J72" s="14">
        <f t="shared" si="34"/>
        <v>5.5415771484375001E-2</v>
      </c>
      <c r="K72" s="14">
        <f t="shared" si="35"/>
        <v>0.170019287109375</v>
      </c>
      <c r="L72" s="14">
        <f t="shared" si="36"/>
        <v>0.27909397570800781</v>
      </c>
      <c r="N72" s="15">
        <f t="shared" si="37"/>
        <v>1.0618893449437035E-3</v>
      </c>
      <c r="O72" s="15">
        <f t="shared" si="38"/>
        <v>3.0153343089365375E-3</v>
      </c>
      <c r="P72" s="16">
        <f t="shared" si="43"/>
        <v>4.0772236538802412E-3</v>
      </c>
      <c r="R72" s="14">
        <f t="shared" si="39"/>
        <v>151.40546630859376</v>
      </c>
      <c r="S72" s="14">
        <f t="shared" si="40"/>
        <v>12.363099737548829</v>
      </c>
      <c r="T72" s="14">
        <f t="shared" si="41"/>
        <v>402.75466918945313</v>
      </c>
      <c r="U72" s="14">
        <f t="shared" si="42"/>
        <v>435.16021728515625</v>
      </c>
      <c r="V72" s="14">
        <f t="shared" si="44"/>
        <v>1001.683452520752</v>
      </c>
    </row>
    <row r="73" spans="2:22" x14ac:dyDescent="0.55000000000000004">
      <c r="B73">
        <v>75</v>
      </c>
      <c r="C73">
        <v>5624605</v>
      </c>
      <c r="D73">
        <v>141808724</v>
      </c>
      <c r="E73">
        <v>277645</v>
      </c>
      <c r="F73">
        <v>445949</v>
      </c>
      <c r="G73">
        <v>75</v>
      </c>
      <c r="H73" s="14">
        <f t="shared" si="32"/>
        <v>5.0988766479492194E-2</v>
      </c>
      <c r="I73" s="14">
        <f t="shared" si="33"/>
        <v>3.1298400573730469E-3</v>
      </c>
      <c r="J73" s="14">
        <f t="shared" si="34"/>
        <v>6.2483459472656239E-2</v>
      </c>
      <c r="K73" s="14">
        <f t="shared" si="35"/>
        <v>0.15977246093750003</v>
      </c>
      <c r="L73" s="14">
        <f t="shared" si="36"/>
        <v>0.27637452694702147</v>
      </c>
      <c r="N73" s="15">
        <f t="shared" si="37"/>
        <v>1.1970727415743048E-3</v>
      </c>
      <c r="O73" s="15">
        <f t="shared" si="38"/>
        <v>2.8330145072967823E-3</v>
      </c>
      <c r="P73" s="16">
        <f t="shared" si="43"/>
        <v>4.0300872488710868E-3</v>
      </c>
      <c r="R73" s="14">
        <f t="shared" si="39"/>
        <v>166.70209625244144</v>
      </c>
      <c r="S73" s="14">
        <f t="shared" si="40"/>
        <v>13.302051754760743</v>
      </c>
      <c r="T73" s="14">
        <f t="shared" si="41"/>
        <v>421.49970703124995</v>
      </c>
      <c r="U73" s="14">
        <f t="shared" si="42"/>
        <v>455.41347656250002</v>
      </c>
      <c r="V73" s="14">
        <f t="shared" si="44"/>
        <v>1056.9173316009521</v>
      </c>
    </row>
    <row r="74" spans="2:22" x14ac:dyDescent="0.55000000000000004">
      <c r="B74">
        <v>80</v>
      </c>
      <c r="C74">
        <v>6122040</v>
      </c>
      <c r="D74">
        <v>151140849</v>
      </c>
      <c r="E74">
        <v>286208</v>
      </c>
      <c r="F74">
        <v>472951</v>
      </c>
      <c r="G74">
        <v>80</v>
      </c>
      <c r="H74" s="14">
        <f t="shared" si="32"/>
        <v>5.0095687866210943E-2</v>
      </c>
      <c r="I74" s="14">
        <f t="shared" si="33"/>
        <v>3.1327323913574226E-3</v>
      </c>
      <c r="J74" s="14">
        <f t="shared" si="34"/>
        <v>4.547003173828125E-2</v>
      </c>
      <c r="K74" s="14">
        <f t="shared" si="35"/>
        <v>0.15491870117187501</v>
      </c>
      <c r="L74" s="14">
        <f t="shared" si="36"/>
        <v>0.2536171531677246</v>
      </c>
      <c r="N74" s="15">
        <f t="shared" si="37"/>
        <v>8.7114784385058941E-4</v>
      </c>
      <c r="O74" s="15">
        <f t="shared" si="38"/>
        <v>2.7470202125018822E-3</v>
      </c>
      <c r="P74" s="16">
        <f t="shared" si="43"/>
        <v>3.6181680563524715E-3</v>
      </c>
      <c r="R74" s="14">
        <f t="shared" si="39"/>
        <v>181.73080261230467</v>
      </c>
      <c r="S74" s="14">
        <f t="shared" si="40"/>
        <v>14.24187147216797</v>
      </c>
      <c r="T74" s="14">
        <f t="shared" si="41"/>
        <v>435.14071655273438</v>
      </c>
      <c r="U74" s="14">
        <f t="shared" si="42"/>
        <v>470.15203857421875</v>
      </c>
      <c r="V74" s="14">
        <f t="shared" si="44"/>
        <v>1101.2654292114257</v>
      </c>
    </row>
    <row r="75" spans="2:22" x14ac:dyDescent="0.55000000000000004">
      <c r="B75">
        <v>85</v>
      </c>
      <c r="C75">
        <v>6619950</v>
      </c>
      <c r="D75">
        <v>160472754</v>
      </c>
      <c r="E75">
        <v>296454</v>
      </c>
      <c r="F75">
        <v>496414</v>
      </c>
      <c r="G75">
        <v>85</v>
      </c>
      <c r="H75" s="14">
        <f t="shared" si="32"/>
        <v>5.0143524169921877E-2</v>
      </c>
      <c r="I75" s="14">
        <f t="shared" si="33"/>
        <v>3.1326585388183597E-3</v>
      </c>
      <c r="J75" s="14">
        <f t="shared" si="34"/>
        <v>5.4406860351562496E-2</v>
      </c>
      <c r="K75" s="14">
        <f t="shared" si="35"/>
        <v>0.1346143798828125</v>
      </c>
      <c r="L75" s="14">
        <f t="shared" si="36"/>
        <v>0.24229742294311524</v>
      </c>
      <c r="N75" s="15">
        <f t="shared" si="37"/>
        <v>1.0423390470726051E-3</v>
      </c>
      <c r="O75" s="15">
        <f t="shared" si="38"/>
        <v>2.3869218291493787E-3</v>
      </c>
      <c r="P75" s="16">
        <f t="shared" si="43"/>
        <v>3.4292608762219838E-3</v>
      </c>
      <c r="R75" s="14">
        <f t="shared" si="39"/>
        <v>196.77385986328127</v>
      </c>
      <c r="S75" s="14">
        <f t="shared" si="40"/>
        <v>15.181669033813478</v>
      </c>
      <c r="T75" s="14">
        <f t="shared" si="41"/>
        <v>451.4627746582031</v>
      </c>
      <c r="U75" s="14">
        <f t="shared" si="42"/>
        <v>487.7873657226562</v>
      </c>
      <c r="V75" s="14">
        <f t="shared" si="44"/>
        <v>1151.205669277954</v>
      </c>
    </row>
    <row r="76" spans="2:22" x14ac:dyDescent="0.55000000000000004">
      <c r="B76">
        <v>90</v>
      </c>
      <c r="C76">
        <v>7121993</v>
      </c>
      <c r="D76">
        <v>169800363</v>
      </c>
      <c r="E76">
        <v>307318</v>
      </c>
      <c r="F76">
        <v>521337</v>
      </c>
      <c r="G76">
        <v>90</v>
      </c>
      <c r="H76" s="14">
        <f t="shared" si="32"/>
        <v>5.0559750366210937E-2</v>
      </c>
      <c r="I76" s="14">
        <f t="shared" si="33"/>
        <v>3.131216400146485E-3</v>
      </c>
      <c r="J76" s="14">
        <f t="shared" si="34"/>
        <v>5.7688476562499993E-2</v>
      </c>
      <c r="K76" s="14">
        <f t="shared" si="35"/>
        <v>0.14299084472656254</v>
      </c>
      <c r="L76" s="14">
        <f t="shared" si="36"/>
        <v>0.25437028805541995</v>
      </c>
      <c r="N76" s="15">
        <f t="shared" si="37"/>
        <v>1.1052273264607942E-3</v>
      </c>
      <c r="O76" s="15">
        <f t="shared" si="38"/>
        <v>2.535491592174372E-3</v>
      </c>
      <c r="P76" s="16">
        <f t="shared" si="43"/>
        <v>3.6407189186351665E-3</v>
      </c>
      <c r="R76" s="14">
        <f t="shared" si="39"/>
        <v>211.94178497314454</v>
      </c>
      <c r="S76" s="14">
        <f t="shared" si="40"/>
        <v>16.12103395385742</v>
      </c>
      <c r="T76" s="14">
        <f t="shared" si="41"/>
        <v>468.76931762695313</v>
      </c>
      <c r="U76" s="14">
        <f t="shared" si="42"/>
        <v>506.48638916015625</v>
      </c>
      <c r="V76" s="14">
        <f t="shared" si="44"/>
        <v>1203.3185257141113</v>
      </c>
    </row>
    <row r="77" spans="2:22" x14ac:dyDescent="0.55000000000000004">
      <c r="B77">
        <v>95</v>
      </c>
      <c r="C77">
        <v>7616045</v>
      </c>
      <c r="D77">
        <v>179136359</v>
      </c>
      <c r="E77">
        <v>317556</v>
      </c>
      <c r="F77">
        <v>543783</v>
      </c>
      <c r="G77">
        <v>95</v>
      </c>
      <c r="H77" s="14">
        <f t="shared" si="32"/>
        <v>4.9754992675781248E-2</v>
      </c>
      <c r="I77" s="14">
        <f t="shared" si="33"/>
        <v>3.1340318603515628E-3</v>
      </c>
      <c r="J77" s="14">
        <f t="shared" si="34"/>
        <v>5.4364379882812501E-2</v>
      </c>
      <c r="K77" s="14">
        <f t="shared" si="35"/>
        <v>0.128779541015625</v>
      </c>
      <c r="L77" s="14">
        <f t="shared" si="36"/>
        <v>0.23603294543457032</v>
      </c>
      <c r="N77" s="15">
        <f t="shared" si="37"/>
        <v>1.0415005094583465E-3</v>
      </c>
      <c r="O77" s="15">
        <f t="shared" si="38"/>
        <v>2.2834069579314364E-3</v>
      </c>
      <c r="P77" s="16">
        <f t="shared" si="43"/>
        <v>3.3249074673897829E-3</v>
      </c>
      <c r="R77" s="14">
        <f t="shared" si="39"/>
        <v>226.8682827758789</v>
      </c>
      <c r="S77" s="14">
        <f t="shared" si="40"/>
        <v>17.061243511962893</v>
      </c>
      <c r="T77" s="14">
        <f t="shared" si="41"/>
        <v>485.07863159179681</v>
      </c>
      <c r="U77" s="14">
        <f t="shared" si="42"/>
        <v>524.10794677734384</v>
      </c>
      <c r="V77" s="14">
        <f t="shared" si="44"/>
        <v>1253.1161046569823</v>
      </c>
    </row>
    <row r="78" spans="2:22" x14ac:dyDescent="0.55000000000000004">
      <c r="B78">
        <v>100</v>
      </c>
      <c r="C78">
        <v>8112483</v>
      </c>
      <c r="D78">
        <v>188469573</v>
      </c>
      <c r="E78">
        <v>327661</v>
      </c>
      <c r="F78">
        <v>566873</v>
      </c>
      <c r="G78">
        <v>100</v>
      </c>
      <c r="H78" s="14">
        <f t="shared" si="32"/>
        <v>4.9995281982421876E-2</v>
      </c>
      <c r="I78" s="14">
        <f t="shared" si="33"/>
        <v>3.1330979614257815E-3</v>
      </c>
      <c r="J78" s="14">
        <f t="shared" si="34"/>
        <v>5.3658142089843749E-2</v>
      </c>
      <c r="K78" s="14">
        <f t="shared" si="35"/>
        <v>0.132474365234375</v>
      </c>
      <c r="L78" s="14">
        <f t="shared" si="36"/>
        <v>0.23926088726806641</v>
      </c>
      <c r="N78" s="15">
        <f t="shared" si="37"/>
        <v>1.0280119784505087E-3</v>
      </c>
      <c r="O78" s="15">
        <f t="shared" si="38"/>
        <v>2.3490150007345121E-3</v>
      </c>
      <c r="P78" s="16">
        <f t="shared" si="43"/>
        <v>3.3770269791850208E-3</v>
      </c>
      <c r="R78" s="14">
        <f t="shared" si="39"/>
        <v>241.86686737060546</v>
      </c>
      <c r="S78" s="14">
        <f t="shared" si="40"/>
        <v>18.001172900390628</v>
      </c>
      <c r="T78" s="14">
        <f t="shared" si="41"/>
        <v>501.17607421874993</v>
      </c>
      <c r="U78" s="14">
        <f t="shared" si="42"/>
        <v>541.50058593750009</v>
      </c>
      <c r="V78" s="14">
        <f t="shared" si="44"/>
        <v>1302.544700427246</v>
      </c>
    </row>
    <row r="79" spans="2:22" x14ac:dyDescent="0.55000000000000004">
      <c r="B79">
        <v>105</v>
      </c>
      <c r="C79">
        <v>8614951</v>
      </c>
      <c r="D79">
        <v>197794744</v>
      </c>
      <c r="E79">
        <v>338531</v>
      </c>
      <c r="F79">
        <v>592920</v>
      </c>
      <c r="G79">
        <v>105</v>
      </c>
      <c r="H79" s="14">
        <f t="shared" si="32"/>
        <v>5.0602551269531254E-2</v>
      </c>
      <c r="I79" s="14">
        <f t="shared" si="33"/>
        <v>3.1303979797363286E-3</v>
      </c>
      <c r="J79" s="14">
        <f t="shared" si="34"/>
        <v>5.7720336914062489E-2</v>
      </c>
      <c r="K79" s="14">
        <f t="shared" si="35"/>
        <v>0.14943957519531251</v>
      </c>
      <c r="L79" s="14">
        <f t="shared" si="36"/>
        <v>0.26089286135864259</v>
      </c>
      <c r="N79" s="15">
        <f t="shared" si="37"/>
        <v>1.1060642337391514E-3</v>
      </c>
      <c r="O79" s="15">
        <f t="shared" si="38"/>
        <v>2.6503822535605959E-3</v>
      </c>
      <c r="P79" s="16">
        <f t="shared" si="43"/>
        <v>3.7564464872997475E-3</v>
      </c>
      <c r="R79" s="14">
        <f t="shared" si="39"/>
        <v>257.0476327514649</v>
      </c>
      <c r="S79" s="14">
        <f t="shared" si="40"/>
        <v>18.940292294311526</v>
      </c>
      <c r="T79" s="14">
        <f t="shared" si="41"/>
        <v>518.49217529296868</v>
      </c>
      <c r="U79" s="14">
        <f t="shared" si="42"/>
        <v>560.20993652343759</v>
      </c>
      <c r="V79" s="14">
        <f t="shared" si="44"/>
        <v>1354.6900368621828</v>
      </c>
    </row>
    <row r="80" spans="2:22" x14ac:dyDescent="0.55000000000000004">
      <c r="B80">
        <v>110</v>
      </c>
      <c r="C80">
        <v>9198773</v>
      </c>
      <c r="D80">
        <v>207040657</v>
      </c>
      <c r="E80">
        <v>363023</v>
      </c>
      <c r="F80">
        <v>637505</v>
      </c>
      <c r="G80">
        <v>110</v>
      </c>
      <c r="H80" s="14">
        <f t="shared" si="32"/>
        <v>5.879555053710938E-2</v>
      </c>
      <c r="I80" s="14">
        <f t="shared" si="33"/>
        <v>3.1037915954589845E-3</v>
      </c>
      <c r="J80" s="14">
        <f t="shared" si="34"/>
        <v>0.13005395507812498</v>
      </c>
      <c r="K80" s="14">
        <f t="shared" si="35"/>
        <v>0.25579772949218749</v>
      </c>
      <c r="L80" s="14">
        <f t="shared" si="36"/>
        <v>0.44775102670288081</v>
      </c>
      <c r="N80" s="15">
        <f t="shared" si="37"/>
        <v>2.4916236297316255E-3</v>
      </c>
      <c r="O80" s="15">
        <f t="shared" si="38"/>
        <v>4.5357275653921496E-3</v>
      </c>
      <c r="P80" s="16">
        <f t="shared" si="43"/>
        <v>7.027351195123775E-3</v>
      </c>
      <c r="R80" s="14">
        <f t="shared" si="39"/>
        <v>274.68629791259764</v>
      </c>
      <c r="S80" s="14">
        <f t="shared" si="40"/>
        <v>19.87142977294922</v>
      </c>
      <c r="T80" s="14">
        <f t="shared" si="41"/>
        <v>557.50836181640614</v>
      </c>
      <c r="U80" s="14">
        <f t="shared" si="42"/>
        <v>602.3653564453125</v>
      </c>
      <c r="V80" s="14">
        <f t="shared" si="44"/>
        <v>1454.4314459472655</v>
      </c>
    </row>
    <row r="81" spans="1:22" x14ac:dyDescent="0.55000000000000004">
      <c r="B81">
        <v>115</v>
      </c>
      <c r="C81">
        <v>9716682</v>
      </c>
      <c r="D81">
        <v>216352578</v>
      </c>
      <c r="E81">
        <v>375098</v>
      </c>
      <c r="F81">
        <v>663980</v>
      </c>
      <c r="G81">
        <v>115</v>
      </c>
      <c r="H81" s="14">
        <f t="shared" si="32"/>
        <v>5.2157583618164069E-2</v>
      </c>
      <c r="I81" s="14">
        <f>(D81-D80)*0.0011*3/32768/300</f>
        <v>3.1259500427246092E-3</v>
      </c>
      <c r="J81" s="14">
        <f>(E81-E80)*17.4*3/32768/300</f>
        <v>6.4118957519531242E-2</v>
      </c>
      <c r="K81" s="14">
        <f>(F81-F80)*18.8*3/327680/30</f>
        <v>0.15189514160156251</v>
      </c>
      <c r="L81" s="14">
        <f t="shared" si="36"/>
        <v>0.27129763278198243</v>
      </c>
      <c r="N81" s="15">
        <f t="shared" si="37"/>
        <v>1.2284037465551286E-3</v>
      </c>
      <c r="O81" s="15">
        <f t="shared" si="38"/>
        <v>2.693332438099133E-3</v>
      </c>
      <c r="P81" s="16">
        <f t="shared" si="43"/>
        <v>3.9217361846542618E-3</v>
      </c>
      <c r="R81" s="14">
        <f t="shared" si="39"/>
        <v>290.33357299804692</v>
      </c>
      <c r="S81" s="14">
        <f t="shared" si="40"/>
        <v>20.809214785766603</v>
      </c>
      <c r="T81" s="14">
        <f t="shared" si="41"/>
        <v>576.74404907226551</v>
      </c>
      <c r="U81" s="14">
        <f t="shared" si="42"/>
        <v>623.14874267578125</v>
      </c>
      <c r="V81" s="14">
        <f t="shared" si="44"/>
        <v>1511.0355795318603</v>
      </c>
    </row>
    <row r="82" spans="1:22" x14ac:dyDescent="0.55000000000000004">
      <c r="L82" s="11">
        <f>AVERAGE(L60:L81)</f>
        <v>0.28803617743336074</v>
      </c>
    </row>
    <row r="85" spans="1:22" s="7" customFormat="1" x14ac:dyDescent="0.55000000000000004">
      <c r="A85" s="6"/>
      <c r="C85" s="21" t="s">
        <v>1228</v>
      </c>
      <c r="D85" s="21"/>
      <c r="E85" s="21"/>
      <c r="F85" s="21"/>
      <c r="H85" s="22"/>
      <c r="I85" s="22"/>
      <c r="J85" s="22"/>
      <c r="K85" s="22"/>
      <c r="L85" s="23"/>
      <c r="N85" s="24"/>
      <c r="O85" s="25"/>
      <c r="P85" s="25"/>
      <c r="R85" s="26"/>
      <c r="S85" s="26"/>
      <c r="T85" s="26"/>
      <c r="U85" s="26"/>
      <c r="V85" s="8"/>
    </row>
    <row r="86" spans="1:22" s="7" customFormat="1" x14ac:dyDescent="0.55000000000000004">
      <c r="A86" s="6"/>
      <c r="C86" s="7" t="s">
        <v>1229</v>
      </c>
      <c r="D86" s="7" t="s">
        <v>1230</v>
      </c>
      <c r="E86" s="7" t="s">
        <v>1231</v>
      </c>
      <c r="F86" s="7" t="s">
        <v>1232</v>
      </c>
      <c r="H86" s="22" t="s">
        <v>1233</v>
      </c>
      <c r="I86" s="22"/>
      <c r="J86" s="22"/>
      <c r="K86" s="22"/>
      <c r="L86" s="23"/>
      <c r="N86" s="24" t="s">
        <v>1234</v>
      </c>
      <c r="O86" s="25"/>
      <c r="P86" s="25"/>
      <c r="R86" s="27" t="s">
        <v>1235</v>
      </c>
      <c r="S86" s="28"/>
      <c r="T86" s="28"/>
      <c r="U86" s="28"/>
      <c r="V86" s="9"/>
    </row>
    <row r="87" spans="1:22" ht="15.75" customHeight="1" x14ac:dyDescent="0.55000000000000004">
      <c r="A87" s="20" t="s">
        <v>1243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1237</v>
      </c>
      <c r="H87" s="11" t="s">
        <v>1222</v>
      </c>
      <c r="I87" s="11" t="s">
        <v>1223</v>
      </c>
      <c r="J87" s="11" t="s">
        <v>1238</v>
      </c>
      <c r="K87" s="11" t="s">
        <v>1239</v>
      </c>
      <c r="L87" s="11" t="s">
        <v>1240</v>
      </c>
      <c r="M87" s="11" t="s">
        <v>1237</v>
      </c>
      <c r="N87" s="12" t="s">
        <v>1238</v>
      </c>
      <c r="O87" s="12" t="s">
        <v>1239</v>
      </c>
      <c r="P87" s="13" t="s">
        <v>1240</v>
      </c>
      <c r="Q87" s="11"/>
      <c r="R87" s="11" t="s">
        <v>1222</v>
      </c>
      <c r="S87" s="11" t="s">
        <v>1223</v>
      </c>
      <c r="T87" s="11" t="s">
        <v>1238</v>
      </c>
      <c r="U87" s="11" t="s">
        <v>1239</v>
      </c>
      <c r="V87" s="11" t="s">
        <v>1240</v>
      </c>
    </row>
    <row r="88" spans="1:22" x14ac:dyDescent="0.55000000000000004">
      <c r="A88" s="20"/>
      <c r="B88">
        <v>10</v>
      </c>
      <c r="C88">
        <v>188189</v>
      </c>
      <c r="D88">
        <v>19471852</v>
      </c>
      <c r="E88">
        <v>15682</v>
      </c>
      <c r="F88">
        <v>81242</v>
      </c>
      <c r="G88">
        <v>10</v>
      </c>
      <c r="H88" s="14">
        <f>(C88-C87)*0.33*3/32768/300</f>
        <v>8.257553100585938E-3</v>
      </c>
      <c r="I88" s="14">
        <f>(D88-D87)*0.0011*3/327680/30</f>
        <v>3.2722428588867194E-3</v>
      </c>
      <c r="J88" s="14">
        <f>(E88-E87)*17.4*3/327680/30</f>
        <v>1.3864562988281249E-2</v>
      </c>
      <c r="K88" s="14">
        <f>(F88-F87)*18.8*3/327680/30</f>
        <v>4.3460083007812497E-2</v>
      </c>
      <c r="L88" s="14">
        <f>SUM(H88:K88)</f>
        <v>6.8854441955566406E-2</v>
      </c>
      <c r="M88">
        <v>10</v>
      </c>
      <c r="N88" s="15">
        <f>(E88-E87)/(C88-C87+D88-D87)</f>
        <v>2.6562332618391857E-4</v>
      </c>
      <c r="O88" s="15">
        <f>(F88-F87)/(C88-C87+D88-D87)</f>
        <v>7.7062301640872584E-4</v>
      </c>
      <c r="P88" s="16">
        <f t="shared" ref="P88:P92" si="45">SUM(N88:O88)</f>
        <v>1.0362463425926444E-3</v>
      </c>
      <c r="Q88">
        <v>10</v>
      </c>
      <c r="R88" s="14">
        <f>(C88-C$3)*0.33*3/32768</f>
        <v>2.4549087524414066</v>
      </c>
      <c r="S88" s="14">
        <f>(D88-D$3)*0.0011*3/32768</f>
        <v>0.98174909362792973</v>
      </c>
      <c r="T88" s="14">
        <f>(E88-E$3)*17.4*3/32768</f>
        <v>4.1880432128906246</v>
      </c>
      <c r="U88" s="14">
        <f>(E88-E$3)*18.8*3/32768</f>
        <v>4.5250122070312502</v>
      </c>
      <c r="V88" s="14">
        <f t="shared" ref="V88:V92" si="46">SUM(R88:U88)</f>
        <v>12.14971326599121</v>
      </c>
    </row>
    <row r="89" spans="1:22" x14ac:dyDescent="0.55000000000000004">
      <c r="A89" s="20"/>
      <c r="B89">
        <v>15</v>
      </c>
      <c r="C89">
        <v>269440</v>
      </c>
      <c r="D89">
        <v>29220393</v>
      </c>
      <c r="E89">
        <v>18293</v>
      </c>
      <c r="F89">
        <v>87219</v>
      </c>
      <c r="G89">
        <v>15</v>
      </c>
      <c r="H89" s="14">
        <f t="shared" ref="H89:H109" si="47">(C89-C88)*0.33*3/32768/300</f>
        <v>8.1826263427734382E-3</v>
      </c>
      <c r="I89" s="14">
        <f t="shared" ref="I89:I108" si="48">(D89-D88)*0.0011*3/327680/30</f>
        <v>3.272520477294922E-3</v>
      </c>
      <c r="J89" s="14">
        <f t="shared" ref="J89:J108" si="49">(E89-E88)*17.4*3/327680/30</f>
        <v>1.3864562988281249E-2</v>
      </c>
      <c r="K89" s="14">
        <f t="shared" ref="K89:K108" si="50">(F89-F88)*18.8*3/327680/30</f>
        <v>3.4291870117187505E-2</v>
      </c>
      <c r="L89" s="14">
        <f t="shared" ref="L89:L109" si="51">SUM(H89:K89)</f>
        <v>5.9611579925537117E-2</v>
      </c>
      <c r="M89">
        <v>15</v>
      </c>
      <c r="N89" s="15">
        <f t="shared" ref="N89:N109" si="52">(E89-E88)/(C89-C88+D89-D88)</f>
        <v>2.6562108333523233E-4</v>
      </c>
      <c r="O89" s="15">
        <f t="shared" ref="O89:O109" si="53">(F89-F88)/(C89-C88+D89-D88)</f>
        <v>6.0804948873791021E-4</v>
      </c>
      <c r="P89" s="16">
        <f t="shared" si="45"/>
        <v>8.7367057207314255E-4</v>
      </c>
      <c r="Q89">
        <v>15</v>
      </c>
      <c r="R89" s="14">
        <f t="shared" ref="R89:R109" si="54">(C89-C$3)*0.33*3/32768</f>
        <v>4.9096966552734376</v>
      </c>
      <c r="S89" s="14">
        <f t="shared" ref="S89:S109" si="55">(D89-D$3)*0.0011*3/32768</f>
        <v>1.9635052368164065</v>
      </c>
      <c r="T89" s="14">
        <f t="shared" ref="T89:T109" si="56">(E89-E$3)*17.4*3/32768</f>
        <v>8.3474121093749982</v>
      </c>
      <c r="U89" s="14">
        <f t="shared" ref="U89:U109" si="57">(E89-E$3)*18.8*3/32768</f>
        <v>9.01904296875</v>
      </c>
      <c r="V89" s="14">
        <f t="shared" si="46"/>
        <v>24.239656970214842</v>
      </c>
    </row>
    <row r="90" spans="1:22" x14ac:dyDescent="0.55000000000000004">
      <c r="A90" s="20"/>
      <c r="B90">
        <v>20</v>
      </c>
      <c r="C90">
        <v>350819</v>
      </c>
      <c r="D90">
        <v>38968731</v>
      </c>
      <c r="E90">
        <v>20904</v>
      </c>
      <c r="F90">
        <v>93196</v>
      </c>
      <c r="G90">
        <v>20</v>
      </c>
      <c r="H90" s="14">
        <f t="shared" si="47"/>
        <v>8.195516967773436E-3</v>
      </c>
      <c r="I90" s="14">
        <f t="shared" si="48"/>
        <v>3.2724523315429688E-3</v>
      </c>
      <c r="J90" s="14">
        <f t="shared" si="49"/>
        <v>1.3864562988281249E-2</v>
      </c>
      <c r="K90" s="14">
        <f t="shared" si="50"/>
        <v>3.4291870117187505E-2</v>
      </c>
      <c r="L90" s="14">
        <f t="shared" si="51"/>
        <v>5.9624402404785157E-2</v>
      </c>
      <c r="M90">
        <v>20</v>
      </c>
      <c r="N90" s="15">
        <f t="shared" si="52"/>
        <v>2.6562311000408255E-4</v>
      </c>
      <c r="O90" s="15">
        <f t="shared" si="53"/>
        <v>6.0805412810969019E-4</v>
      </c>
      <c r="P90" s="16">
        <f t="shared" si="45"/>
        <v>8.7367723811377274E-4</v>
      </c>
      <c r="Q90">
        <v>20</v>
      </c>
      <c r="R90" s="14">
        <f t="shared" si="54"/>
        <v>7.3683517456054695</v>
      </c>
      <c r="S90" s="14">
        <f t="shared" si="55"/>
        <v>2.9452409362792968</v>
      </c>
      <c r="T90" s="14">
        <f t="shared" si="56"/>
        <v>12.506781005859374</v>
      </c>
      <c r="U90" s="14">
        <f t="shared" si="57"/>
        <v>13.513073730468751</v>
      </c>
      <c r="V90" s="14">
        <f t="shared" si="46"/>
        <v>36.333447418212891</v>
      </c>
    </row>
    <row r="91" spans="1:22" x14ac:dyDescent="0.55000000000000004">
      <c r="A91" s="20"/>
      <c r="B91">
        <v>25</v>
      </c>
      <c r="C91">
        <v>432477</v>
      </c>
      <c r="D91">
        <v>48716868</v>
      </c>
      <c r="E91">
        <v>23515</v>
      </c>
      <c r="F91">
        <v>99173</v>
      </c>
      <c r="G91">
        <v>25</v>
      </c>
      <c r="H91" s="14">
        <f t="shared" si="47"/>
        <v>8.2236145019531255E-3</v>
      </c>
      <c r="I91" s="14">
        <f t="shared" si="48"/>
        <v>3.2723848571777348E-3</v>
      </c>
      <c r="J91" s="14">
        <f t="shared" si="49"/>
        <v>1.3864562988281249E-2</v>
      </c>
      <c r="K91" s="14">
        <f t="shared" si="50"/>
        <v>3.4291870117187505E-2</v>
      </c>
      <c r="L91" s="14">
        <f t="shared" si="51"/>
        <v>5.9652432464599614E-2</v>
      </c>
      <c r="M91">
        <v>25</v>
      </c>
      <c r="N91" s="15">
        <f t="shared" si="52"/>
        <v>2.6562100226912159E-4</v>
      </c>
      <c r="O91" s="15">
        <f t="shared" si="53"/>
        <v>6.0804930316451155E-4</v>
      </c>
      <c r="P91" s="16">
        <f t="shared" si="45"/>
        <v>8.7367030543363314E-4</v>
      </c>
      <c r="Q91">
        <v>25</v>
      </c>
      <c r="R91" s="14">
        <f t="shared" si="54"/>
        <v>9.8354360961914065</v>
      </c>
      <c r="S91" s="14">
        <f t="shared" si="55"/>
        <v>3.9269563934326177</v>
      </c>
      <c r="T91" s="14">
        <f t="shared" si="56"/>
        <v>16.666149902343747</v>
      </c>
      <c r="U91" s="14">
        <f t="shared" si="57"/>
        <v>18.007104492187501</v>
      </c>
      <c r="V91" s="14">
        <f t="shared" si="46"/>
        <v>48.435646884155275</v>
      </c>
    </row>
    <row r="92" spans="1:22" x14ac:dyDescent="0.55000000000000004">
      <c r="A92" s="20"/>
      <c r="B92">
        <v>30</v>
      </c>
      <c r="C92">
        <v>514295</v>
      </c>
      <c r="D92">
        <v>58464765</v>
      </c>
      <c r="E92">
        <v>26126</v>
      </c>
      <c r="F92">
        <v>108491</v>
      </c>
      <c r="G92">
        <v>30</v>
      </c>
      <c r="H92" s="14">
        <f t="shared" si="47"/>
        <v>8.2397277832031261E-3</v>
      </c>
      <c r="I92" s="14">
        <f t="shared" si="48"/>
        <v>3.2723042907714848E-3</v>
      </c>
      <c r="J92" s="14">
        <f t="shared" si="49"/>
        <v>1.3864562988281249E-2</v>
      </c>
      <c r="K92" s="14">
        <f t="shared" si="50"/>
        <v>5.3460205078124996E-2</v>
      </c>
      <c r="L92" s="14">
        <f t="shared" si="51"/>
        <v>7.8836800140380858E-2</v>
      </c>
      <c r="M92">
        <v>30</v>
      </c>
      <c r="N92" s="15">
        <f t="shared" si="52"/>
        <v>2.6562316404900852E-4</v>
      </c>
      <c r="O92" s="15">
        <f t="shared" si="53"/>
        <v>9.4794203087271607E-4</v>
      </c>
      <c r="P92" s="16">
        <f t="shared" si="45"/>
        <v>1.2135651949217246E-3</v>
      </c>
      <c r="Q92">
        <v>30</v>
      </c>
      <c r="R92" s="14">
        <f t="shared" si="54"/>
        <v>12.307354431152344</v>
      </c>
      <c r="S92" s="14">
        <f t="shared" si="55"/>
        <v>4.9086476806640622</v>
      </c>
      <c r="T92" s="14">
        <f t="shared" si="56"/>
        <v>20.825518798828124</v>
      </c>
      <c r="U92" s="14">
        <f t="shared" si="57"/>
        <v>22.501135253906252</v>
      </c>
      <c r="V92" s="14">
        <f t="shared" si="46"/>
        <v>60.542656164550792</v>
      </c>
    </row>
    <row r="93" spans="1:22" x14ac:dyDescent="0.55000000000000004">
      <c r="B93">
        <v>35</v>
      </c>
      <c r="C93">
        <v>713436</v>
      </c>
      <c r="D93">
        <v>68095453</v>
      </c>
      <c r="E93">
        <v>36961</v>
      </c>
      <c r="F93">
        <v>132500</v>
      </c>
      <c r="G93">
        <v>35</v>
      </c>
      <c r="H93" s="14">
        <f t="shared" si="47"/>
        <v>2.0055093383789063E-2</v>
      </c>
      <c r="I93" s="14">
        <f t="shared" si="48"/>
        <v>3.2329580078125004E-3</v>
      </c>
      <c r="J93" s="14">
        <f t="shared" si="49"/>
        <v>5.7534484863281242E-2</v>
      </c>
      <c r="K93" s="14">
        <f t="shared" si="50"/>
        <v>0.1377469482421875</v>
      </c>
      <c r="L93" s="14">
        <f t="shared" si="51"/>
        <v>0.21856948449707031</v>
      </c>
      <c r="N93" s="15">
        <f t="shared" si="52"/>
        <v>1.1022572213616329E-3</v>
      </c>
      <c r="O93" s="15">
        <f t="shared" si="53"/>
        <v>2.4424636481468801E-3</v>
      </c>
      <c r="P93" s="16">
        <f t="shared" ref="P93:P109" si="58">SUM(N93:O93)</f>
        <v>3.5447208695085133E-3</v>
      </c>
      <c r="R93" s="14">
        <f t="shared" si="54"/>
        <v>18.323882446289062</v>
      </c>
      <c r="S93" s="14">
        <f t="shared" si="55"/>
        <v>5.8785350830078134</v>
      </c>
      <c r="T93" s="14">
        <f t="shared" si="56"/>
        <v>38.085864257812496</v>
      </c>
      <c r="U93" s="14">
        <f t="shared" si="57"/>
        <v>41.150244140625006</v>
      </c>
      <c r="V93" s="14">
        <f t="shared" ref="V93:V109" si="59">SUM(R93:U93)</f>
        <v>103.43852592773437</v>
      </c>
    </row>
    <row r="94" spans="1:22" x14ac:dyDescent="0.55000000000000004">
      <c r="B94">
        <v>40</v>
      </c>
      <c r="C94">
        <v>1010262</v>
      </c>
      <c r="D94">
        <v>77628569</v>
      </c>
      <c r="E94">
        <v>89491</v>
      </c>
      <c r="F94">
        <v>167146</v>
      </c>
      <c r="G94">
        <v>40</v>
      </c>
      <c r="H94" s="14">
        <f t="shared" si="47"/>
        <v>2.9892755126953125E-2</v>
      </c>
      <c r="I94" s="14">
        <f t="shared" si="48"/>
        <v>3.2002037353515626E-3</v>
      </c>
      <c r="J94" s="14">
        <f t="shared" si="49"/>
        <v>0.27893737792968748</v>
      </c>
      <c r="K94" s="14">
        <f t="shared" si="50"/>
        <v>0.19877465820312501</v>
      </c>
      <c r="L94" s="14">
        <f t="shared" si="51"/>
        <v>0.51080499499511722</v>
      </c>
      <c r="N94" s="15">
        <f t="shared" si="52"/>
        <v>5.343876901816918E-3</v>
      </c>
      <c r="O94" s="15">
        <f t="shared" si="53"/>
        <v>3.5245375811983428E-3</v>
      </c>
      <c r="P94" s="16">
        <f t="shared" si="58"/>
        <v>8.8684144830152613E-3</v>
      </c>
      <c r="R94" s="14">
        <f t="shared" si="54"/>
        <v>27.291708984374999</v>
      </c>
      <c r="S94" s="14">
        <f t="shared" si="55"/>
        <v>6.8385962036132817</v>
      </c>
      <c r="T94" s="14">
        <f t="shared" si="56"/>
        <v>121.76707763671874</v>
      </c>
      <c r="U94" s="14">
        <f t="shared" si="57"/>
        <v>131.56442871093751</v>
      </c>
      <c r="V94" s="14">
        <f t="shared" si="59"/>
        <v>287.46181153564453</v>
      </c>
    </row>
    <row r="95" spans="1:22" x14ac:dyDescent="0.55000000000000004">
      <c r="B95">
        <v>45</v>
      </c>
      <c r="C95">
        <v>1315945</v>
      </c>
      <c r="D95">
        <v>87150622</v>
      </c>
      <c r="E95">
        <v>128319</v>
      </c>
      <c r="F95">
        <v>193496</v>
      </c>
      <c r="G95">
        <v>45</v>
      </c>
      <c r="H95" s="14">
        <f t="shared" si="47"/>
        <v>3.0784725952148435E-2</v>
      </c>
      <c r="I95" s="14">
        <f t="shared" si="48"/>
        <v>3.1964899597167972E-3</v>
      </c>
      <c r="J95" s="14">
        <f t="shared" si="49"/>
        <v>0.20617895507812498</v>
      </c>
      <c r="K95" s="14">
        <f t="shared" si="50"/>
        <v>0.15117797851562501</v>
      </c>
      <c r="L95" s="14">
        <f t="shared" si="51"/>
        <v>0.39133814950561518</v>
      </c>
      <c r="N95" s="15">
        <f t="shared" si="52"/>
        <v>3.9508590788356543E-3</v>
      </c>
      <c r="O95" s="15">
        <f t="shared" si="53"/>
        <v>2.6811872032378565E-3</v>
      </c>
      <c r="P95" s="16">
        <f t="shared" si="58"/>
        <v>6.6320462820735112E-3</v>
      </c>
      <c r="R95" s="14">
        <f t="shared" si="54"/>
        <v>36.527126770019535</v>
      </c>
      <c r="S95" s="14">
        <f t="shared" si="55"/>
        <v>7.7975431915283204</v>
      </c>
      <c r="T95" s="14">
        <f t="shared" si="56"/>
        <v>183.62076416015623</v>
      </c>
      <c r="U95" s="14">
        <f t="shared" si="57"/>
        <v>198.39484863281251</v>
      </c>
      <c r="V95" s="14">
        <f t="shared" si="59"/>
        <v>426.34028275451658</v>
      </c>
    </row>
    <row r="96" spans="1:22" x14ac:dyDescent="0.55000000000000004">
      <c r="B96">
        <v>50</v>
      </c>
      <c r="C96">
        <v>1750673</v>
      </c>
      <c r="D96">
        <v>96543554</v>
      </c>
      <c r="E96">
        <v>148840</v>
      </c>
      <c r="F96">
        <v>227572</v>
      </c>
      <c r="G96">
        <v>50</v>
      </c>
      <c r="H96" s="14">
        <f t="shared" si="47"/>
        <v>4.3780590820312507E-2</v>
      </c>
      <c r="I96" s="14">
        <f t="shared" si="48"/>
        <v>3.1531448974609377E-3</v>
      </c>
      <c r="J96" s="14">
        <f t="shared" si="49"/>
        <v>0.10896771240234375</v>
      </c>
      <c r="K96" s="14">
        <f t="shared" si="50"/>
        <v>0.19550439453125001</v>
      </c>
      <c r="L96" s="14">
        <f t="shared" si="51"/>
        <v>0.35140584265136721</v>
      </c>
      <c r="N96" s="15">
        <f t="shared" si="52"/>
        <v>2.0880860754238545E-3</v>
      </c>
      <c r="O96" s="15">
        <f t="shared" si="53"/>
        <v>3.4673564205517896E-3</v>
      </c>
      <c r="P96" s="16">
        <f t="shared" si="58"/>
        <v>5.5554424959756441E-3</v>
      </c>
      <c r="R96" s="14">
        <f t="shared" si="54"/>
        <v>49.661304016113277</v>
      </c>
      <c r="S96" s="14">
        <f t="shared" si="55"/>
        <v>8.7434866607666013</v>
      </c>
      <c r="T96" s="14">
        <f t="shared" si="56"/>
        <v>216.31107788085936</v>
      </c>
      <c r="U96" s="14">
        <f t="shared" si="57"/>
        <v>233.71541748046877</v>
      </c>
      <c r="V96" s="14">
        <f t="shared" si="59"/>
        <v>508.43128603820799</v>
      </c>
    </row>
    <row r="97" spans="2:22" x14ac:dyDescent="0.55000000000000004">
      <c r="B97">
        <v>55</v>
      </c>
      <c r="C97">
        <v>2253739</v>
      </c>
      <c r="D97">
        <v>105870304</v>
      </c>
      <c r="E97">
        <v>159339</v>
      </c>
      <c r="F97">
        <v>251965</v>
      </c>
      <c r="G97">
        <v>55</v>
      </c>
      <c r="H97" s="14">
        <f t="shared" si="47"/>
        <v>5.0662774658203125E-2</v>
      </c>
      <c r="I97" s="14">
        <f t="shared" si="48"/>
        <v>3.1309280395507818E-3</v>
      </c>
      <c r="J97" s="14">
        <f t="shared" si="49"/>
        <v>5.5750305175781244E-2</v>
      </c>
      <c r="K97" s="14">
        <f t="shared" si="50"/>
        <v>0.13995007324218753</v>
      </c>
      <c r="L97" s="14">
        <f t="shared" si="51"/>
        <v>0.24949408111572269</v>
      </c>
      <c r="N97" s="15">
        <f t="shared" si="52"/>
        <v>1.0680769609522701E-3</v>
      </c>
      <c r="O97" s="15">
        <f t="shared" si="53"/>
        <v>2.4815316990674089E-3</v>
      </c>
      <c r="P97" s="16">
        <f t="shared" si="58"/>
        <v>3.5496086600196788E-3</v>
      </c>
      <c r="R97" s="14">
        <f t="shared" si="54"/>
        <v>64.860136413574224</v>
      </c>
      <c r="S97" s="14">
        <f t="shared" si="55"/>
        <v>9.6827650726318364</v>
      </c>
      <c r="T97" s="14">
        <f t="shared" si="56"/>
        <v>233.03616943359373</v>
      </c>
      <c r="U97" s="14">
        <f t="shared" si="57"/>
        <v>251.78620605468751</v>
      </c>
      <c r="V97" s="14">
        <f t="shared" si="59"/>
        <v>559.3652769744873</v>
      </c>
    </row>
    <row r="98" spans="2:22" x14ac:dyDescent="0.55000000000000004">
      <c r="B98">
        <v>60</v>
      </c>
      <c r="C98">
        <v>2744880</v>
      </c>
      <c r="D98">
        <v>115208858</v>
      </c>
      <c r="E98">
        <v>168879</v>
      </c>
      <c r="F98">
        <v>276081</v>
      </c>
      <c r="G98">
        <v>60</v>
      </c>
      <c r="H98" s="14">
        <f t="shared" si="47"/>
        <v>4.9461831665039056E-2</v>
      </c>
      <c r="I98" s="14">
        <f t="shared" si="48"/>
        <v>3.1348905639648436E-3</v>
      </c>
      <c r="J98" s="14">
        <f t="shared" si="49"/>
        <v>5.0657958984375001E-2</v>
      </c>
      <c r="K98" s="14">
        <f t="shared" si="50"/>
        <v>0.13836083984375</v>
      </c>
      <c r="L98" s="14">
        <f t="shared" si="51"/>
        <v>0.24161552105712891</v>
      </c>
      <c r="N98" s="15">
        <f t="shared" si="52"/>
        <v>9.7052858710265167E-4</v>
      </c>
      <c r="O98" s="15">
        <f t="shared" si="53"/>
        <v>2.4533823277324476E-3</v>
      </c>
      <c r="P98" s="16">
        <f t="shared" si="58"/>
        <v>3.4239109148350992E-3</v>
      </c>
      <c r="R98" s="14">
        <f t="shared" si="54"/>
        <v>79.698685913085939</v>
      </c>
      <c r="S98" s="14">
        <f t="shared" si="55"/>
        <v>10.62323224182129</v>
      </c>
      <c r="T98" s="14">
        <f t="shared" si="56"/>
        <v>248.23355712890623</v>
      </c>
      <c r="U98" s="14">
        <f t="shared" si="57"/>
        <v>268.20637207031251</v>
      </c>
      <c r="V98" s="14">
        <f t="shared" si="59"/>
        <v>606.76184735412596</v>
      </c>
    </row>
    <row r="99" spans="2:22" x14ac:dyDescent="0.55000000000000004">
      <c r="B99">
        <v>65</v>
      </c>
      <c r="C99">
        <v>3286232</v>
      </c>
      <c r="D99">
        <v>124497309</v>
      </c>
      <c r="E99">
        <v>187831</v>
      </c>
      <c r="F99">
        <v>317102</v>
      </c>
      <c r="G99">
        <v>65</v>
      </c>
      <c r="H99" s="14">
        <f t="shared" si="47"/>
        <v>5.4518481445312496E-2</v>
      </c>
      <c r="I99" s="14">
        <f t="shared" si="48"/>
        <v>3.1180713195800786E-3</v>
      </c>
      <c r="J99" s="14">
        <f t="shared" si="49"/>
        <v>0.10063623046874999</v>
      </c>
      <c r="K99" s="14">
        <f t="shared" si="50"/>
        <v>0.23534997558593754</v>
      </c>
      <c r="L99" s="14">
        <f t="shared" si="51"/>
        <v>0.39362275881958009</v>
      </c>
      <c r="N99" s="15">
        <f t="shared" si="52"/>
        <v>1.9280142236828145E-3</v>
      </c>
      <c r="O99" s="15">
        <f t="shared" si="53"/>
        <v>4.1731253413725584E-3</v>
      </c>
      <c r="P99" s="16">
        <f t="shared" si="58"/>
        <v>6.1011395650553725E-3</v>
      </c>
      <c r="R99" s="14">
        <f t="shared" si="54"/>
        <v>96.054230346679702</v>
      </c>
      <c r="S99" s="14">
        <f t="shared" si="55"/>
        <v>11.558653637695313</v>
      </c>
      <c r="T99" s="14">
        <f t="shared" si="56"/>
        <v>278.42442626953124</v>
      </c>
      <c r="U99" s="14">
        <f t="shared" si="57"/>
        <v>300.82639160156248</v>
      </c>
      <c r="V99" s="14">
        <f t="shared" si="59"/>
        <v>686.86370185546866</v>
      </c>
    </row>
    <row r="100" spans="2:22" x14ac:dyDescent="0.55000000000000004">
      <c r="B100">
        <v>70</v>
      </c>
      <c r="C100">
        <v>3793947</v>
      </c>
      <c r="D100">
        <v>133817294</v>
      </c>
      <c r="E100">
        <v>196590</v>
      </c>
      <c r="F100">
        <v>350076</v>
      </c>
      <c r="G100">
        <v>70</v>
      </c>
      <c r="H100" s="14">
        <f t="shared" si="47"/>
        <v>5.1130966186523442E-2</v>
      </c>
      <c r="I100" s="14">
        <f t="shared" si="48"/>
        <v>3.1286570739746094E-3</v>
      </c>
      <c r="J100" s="14">
        <f t="shared" si="49"/>
        <v>4.6510803222656244E-2</v>
      </c>
      <c r="K100" s="14">
        <f t="shared" si="50"/>
        <v>0.189181884765625</v>
      </c>
      <c r="L100" s="14">
        <f t="shared" si="51"/>
        <v>0.28995231124877929</v>
      </c>
      <c r="N100" s="15">
        <f t="shared" si="52"/>
        <v>8.9125634685633466E-4</v>
      </c>
      <c r="O100" s="15">
        <f t="shared" si="53"/>
        <v>3.3552102730038565E-3</v>
      </c>
      <c r="P100" s="16">
        <f t="shared" si="58"/>
        <v>4.2464666198601909E-3</v>
      </c>
      <c r="R100" s="14">
        <f t="shared" si="54"/>
        <v>111.39352020263672</v>
      </c>
      <c r="S100" s="14">
        <f t="shared" si="55"/>
        <v>12.497250759887697</v>
      </c>
      <c r="T100" s="14">
        <f t="shared" si="56"/>
        <v>292.37766723632808</v>
      </c>
      <c r="U100" s="14">
        <f t="shared" si="57"/>
        <v>315.90230712890627</v>
      </c>
      <c r="V100" s="14">
        <f t="shared" si="59"/>
        <v>732.17074532775882</v>
      </c>
    </row>
    <row r="101" spans="2:22" x14ac:dyDescent="0.55000000000000004">
      <c r="B101">
        <v>75</v>
      </c>
      <c r="C101">
        <v>4333382</v>
      </c>
      <c r="D101">
        <v>143107624</v>
      </c>
      <c r="E101">
        <v>214419</v>
      </c>
      <c r="F101">
        <v>386921</v>
      </c>
      <c r="G101">
        <v>75</v>
      </c>
      <c r="H101" s="14">
        <f t="shared" si="47"/>
        <v>5.432542419433594E-2</v>
      </c>
      <c r="I101" s="14">
        <f t="shared" si="48"/>
        <v>3.1187020874023441E-3</v>
      </c>
      <c r="J101" s="14">
        <f t="shared" si="49"/>
        <v>9.4673034667968739E-2</v>
      </c>
      <c r="K101" s="14">
        <f t="shared" si="50"/>
        <v>0.21139099121093749</v>
      </c>
      <c r="L101" s="14">
        <f t="shared" si="51"/>
        <v>0.36350815216064447</v>
      </c>
      <c r="N101" s="15">
        <f t="shared" si="52"/>
        <v>1.8137768298631758E-3</v>
      </c>
      <c r="O101" s="15">
        <f t="shared" si="53"/>
        <v>3.7483093441196204E-3</v>
      </c>
      <c r="P101" s="16">
        <f t="shared" si="58"/>
        <v>5.562086173982796E-3</v>
      </c>
      <c r="R101" s="14">
        <f t="shared" si="54"/>
        <v>127.69114746093751</v>
      </c>
      <c r="S101" s="14">
        <f t="shared" si="55"/>
        <v>13.432861386108399</v>
      </c>
      <c r="T101" s="14">
        <f t="shared" si="56"/>
        <v>320.77957763671873</v>
      </c>
      <c r="U101" s="14">
        <f t="shared" si="57"/>
        <v>346.58942871093751</v>
      </c>
      <c r="V101" s="14">
        <f t="shared" si="59"/>
        <v>808.49301519470214</v>
      </c>
    </row>
    <row r="102" spans="2:22" x14ac:dyDescent="0.55000000000000004">
      <c r="B102">
        <v>80</v>
      </c>
      <c r="C102">
        <v>4885063</v>
      </c>
      <c r="D102">
        <v>152383703</v>
      </c>
      <c r="E102">
        <v>230896</v>
      </c>
      <c r="F102">
        <v>427278</v>
      </c>
      <c r="G102">
        <v>80</v>
      </c>
      <c r="H102" s="14">
        <f t="shared" si="47"/>
        <v>5.5558694458007818E-2</v>
      </c>
      <c r="I102" s="14">
        <f t="shared" si="48"/>
        <v>3.1139181213378909E-3</v>
      </c>
      <c r="J102" s="14">
        <f t="shared" si="49"/>
        <v>8.7493835449218738E-2</v>
      </c>
      <c r="K102" s="14">
        <f t="shared" si="50"/>
        <v>0.23154040527343747</v>
      </c>
      <c r="L102" s="14">
        <f t="shared" si="51"/>
        <v>0.37770685330200193</v>
      </c>
      <c r="N102" s="15">
        <f t="shared" si="52"/>
        <v>1.6765773685967096E-3</v>
      </c>
      <c r="O102" s="15">
        <f t="shared" si="53"/>
        <v>4.1064291354286223E-3</v>
      </c>
      <c r="P102" s="16">
        <f t="shared" si="58"/>
        <v>5.7830065040253321E-3</v>
      </c>
      <c r="R102" s="14">
        <f t="shared" si="54"/>
        <v>144.35875579833984</v>
      </c>
      <c r="S102" s="14">
        <f t="shared" si="55"/>
        <v>14.367036822509766</v>
      </c>
      <c r="T102" s="14">
        <f t="shared" si="56"/>
        <v>347.02772827148436</v>
      </c>
      <c r="U102" s="14">
        <f t="shared" si="57"/>
        <v>374.94949951171878</v>
      </c>
      <c r="V102" s="14">
        <f t="shared" si="59"/>
        <v>880.70302040405272</v>
      </c>
    </row>
    <row r="103" spans="2:22" x14ac:dyDescent="0.55000000000000004">
      <c r="B103">
        <v>85</v>
      </c>
      <c r="C103">
        <v>5410078</v>
      </c>
      <c r="D103">
        <v>161686532</v>
      </c>
      <c r="E103">
        <v>244784</v>
      </c>
      <c r="F103">
        <v>459482</v>
      </c>
      <c r="G103">
        <v>85</v>
      </c>
      <c r="H103" s="14">
        <f t="shared" si="47"/>
        <v>5.287321472167969E-2</v>
      </c>
      <c r="I103" s="14">
        <f t="shared" si="48"/>
        <v>3.1228979187011719E-3</v>
      </c>
      <c r="J103" s="14">
        <f t="shared" si="49"/>
        <v>7.3746093750000005E-2</v>
      </c>
      <c r="K103" s="14">
        <f t="shared" si="50"/>
        <v>0.18476416015625</v>
      </c>
      <c r="L103" s="14">
        <f t="shared" si="51"/>
        <v>0.31450636654663089</v>
      </c>
      <c r="N103" s="15">
        <f t="shared" si="52"/>
        <v>1.4131278437061068E-3</v>
      </c>
      <c r="O103" s="15">
        <f t="shared" si="53"/>
        <v>3.2768122896537633E-3</v>
      </c>
      <c r="P103" s="16">
        <f t="shared" si="58"/>
        <v>4.6899401333598701E-3</v>
      </c>
      <c r="R103" s="14">
        <f t="shared" si="54"/>
        <v>160.22072021484377</v>
      </c>
      <c r="S103" s="14">
        <f t="shared" si="55"/>
        <v>15.303906198120119</v>
      </c>
      <c r="T103" s="14">
        <f t="shared" si="56"/>
        <v>369.15155639648435</v>
      </c>
      <c r="U103" s="14">
        <f t="shared" si="57"/>
        <v>398.8534057617187</v>
      </c>
      <c r="V103" s="14">
        <f t="shared" si="59"/>
        <v>943.52958857116698</v>
      </c>
    </row>
    <row r="104" spans="2:22" x14ac:dyDescent="0.55000000000000004">
      <c r="B104">
        <v>90</v>
      </c>
      <c r="C104">
        <v>5929467</v>
      </c>
      <c r="D104">
        <v>170994931</v>
      </c>
      <c r="E104">
        <v>254804</v>
      </c>
      <c r="F104">
        <v>497152</v>
      </c>
      <c r="G104">
        <v>90</v>
      </c>
      <c r="H104" s="14">
        <f t="shared" si="47"/>
        <v>5.2306631469726562E-2</v>
      </c>
      <c r="I104" s="14">
        <f t="shared" si="48"/>
        <v>3.1247677307128909E-3</v>
      </c>
      <c r="J104" s="14">
        <f t="shared" si="49"/>
        <v>5.3206787109375001E-2</v>
      </c>
      <c r="K104" s="14">
        <f t="shared" si="50"/>
        <v>0.216124267578125</v>
      </c>
      <c r="L104" s="14">
        <f t="shared" si="51"/>
        <v>0.32476245388793945</v>
      </c>
      <c r="N104" s="15">
        <f t="shared" si="52"/>
        <v>1.0195580124438988E-3</v>
      </c>
      <c r="O104" s="15">
        <f t="shared" si="53"/>
        <v>3.8330090148464739E-3</v>
      </c>
      <c r="P104" s="16">
        <f t="shared" si="58"/>
        <v>4.8525670272903726E-3</v>
      </c>
      <c r="R104" s="14">
        <f t="shared" si="54"/>
        <v>175.91270965576172</v>
      </c>
      <c r="S104" s="14">
        <f t="shared" si="55"/>
        <v>16.241336517333984</v>
      </c>
      <c r="T104" s="14">
        <f t="shared" si="56"/>
        <v>385.11359252929685</v>
      </c>
      <c r="U104" s="14">
        <f t="shared" si="57"/>
        <v>416.0997436523437</v>
      </c>
      <c r="V104" s="14">
        <f t="shared" si="59"/>
        <v>993.36738235473626</v>
      </c>
    </row>
    <row r="105" spans="2:22" x14ac:dyDescent="0.55000000000000004">
      <c r="B105">
        <v>95</v>
      </c>
      <c r="C105">
        <v>6447134</v>
      </c>
      <c r="D105">
        <v>180307117</v>
      </c>
      <c r="E105">
        <v>267554</v>
      </c>
      <c r="F105">
        <v>529591</v>
      </c>
      <c r="G105">
        <v>95</v>
      </c>
      <c r="H105" s="14">
        <f t="shared" si="47"/>
        <v>5.2133212280273449E-2</v>
      </c>
      <c r="I105" s="14">
        <f t="shared" si="48"/>
        <v>3.1260390014648436E-3</v>
      </c>
      <c r="J105" s="14">
        <f t="shared" si="49"/>
        <v>6.7703247070312486E-2</v>
      </c>
      <c r="K105" s="14">
        <f t="shared" si="50"/>
        <v>0.18611242675781253</v>
      </c>
      <c r="L105" s="14">
        <f t="shared" si="51"/>
        <v>0.30907492510986334</v>
      </c>
      <c r="N105" s="15">
        <f t="shared" si="52"/>
        <v>1.2970692440670273E-3</v>
      </c>
      <c r="O105" s="15">
        <f t="shared" si="53"/>
        <v>3.3000493496698272E-3</v>
      </c>
      <c r="P105" s="16">
        <f t="shared" si="58"/>
        <v>4.5971185937368547E-3</v>
      </c>
      <c r="R105" s="14">
        <f t="shared" si="54"/>
        <v>191.55267333984375</v>
      </c>
      <c r="S105" s="14">
        <f t="shared" si="55"/>
        <v>17.179148217773438</v>
      </c>
      <c r="T105" s="14">
        <f t="shared" si="56"/>
        <v>405.4245666503906</v>
      </c>
      <c r="U105" s="14">
        <f t="shared" si="57"/>
        <v>438.0449340820312</v>
      </c>
      <c r="V105" s="14">
        <f t="shared" si="59"/>
        <v>1052.2013222900391</v>
      </c>
    </row>
    <row r="106" spans="2:22" x14ac:dyDescent="0.55000000000000004">
      <c r="B106">
        <v>100</v>
      </c>
      <c r="C106">
        <v>6954345</v>
      </c>
      <c r="D106">
        <v>189627622</v>
      </c>
      <c r="E106">
        <v>276481</v>
      </c>
      <c r="F106">
        <v>561985</v>
      </c>
      <c r="G106">
        <v>100</v>
      </c>
      <c r="H106" s="14">
        <f t="shared" si="47"/>
        <v>5.1080209350585937E-2</v>
      </c>
      <c r="I106" s="14">
        <f t="shared" si="48"/>
        <v>3.1288316345214843E-3</v>
      </c>
      <c r="J106" s="14">
        <f t="shared" si="49"/>
        <v>4.7402893066406243E-2</v>
      </c>
      <c r="K106" s="14">
        <f t="shared" si="50"/>
        <v>0.185854248046875</v>
      </c>
      <c r="L106" s="14">
        <f t="shared" si="51"/>
        <v>0.2874661820983887</v>
      </c>
      <c r="N106" s="15">
        <f t="shared" si="52"/>
        <v>9.0834940692221871E-4</v>
      </c>
      <c r="O106" s="15">
        <f t="shared" si="53"/>
        <v>3.2961880461340153E-3</v>
      </c>
      <c r="P106" s="16">
        <f t="shared" si="58"/>
        <v>4.2045374530562344E-3</v>
      </c>
      <c r="R106" s="14">
        <f t="shared" si="54"/>
        <v>206.87673614501952</v>
      </c>
      <c r="S106" s="14">
        <f t="shared" si="55"/>
        <v>18.117797708129885</v>
      </c>
      <c r="T106" s="14">
        <f t="shared" si="56"/>
        <v>419.64543457031243</v>
      </c>
      <c r="U106" s="14">
        <f t="shared" si="57"/>
        <v>453.41000976562503</v>
      </c>
      <c r="V106" s="14">
        <f t="shared" si="59"/>
        <v>1098.0499781890869</v>
      </c>
    </row>
    <row r="107" spans="2:22" x14ac:dyDescent="0.55000000000000004">
      <c r="B107">
        <v>105</v>
      </c>
      <c r="C107">
        <v>7493566</v>
      </c>
      <c r="D107">
        <v>198916208</v>
      </c>
      <c r="E107">
        <v>290850</v>
      </c>
      <c r="F107">
        <v>596411</v>
      </c>
      <c r="G107">
        <v>105</v>
      </c>
      <c r="H107" s="14">
        <f t="shared" si="47"/>
        <v>5.4303872680664063E-2</v>
      </c>
      <c r="I107" s="14">
        <f t="shared" si="48"/>
        <v>3.1181166381835938E-3</v>
      </c>
      <c r="J107" s="14">
        <f t="shared" si="49"/>
        <v>7.630023193359374E-2</v>
      </c>
      <c r="K107" s="14">
        <f t="shared" si="50"/>
        <v>0.19751245117187502</v>
      </c>
      <c r="L107" s="14">
        <f t="shared" si="51"/>
        <v>0.33123467242431642</v>
      </c>
      <c r="N107" s="15">
        <f t="shared" si="52"/>
        <v>1.4620759239573997E-3</v>
      </c>
      <c r="O107" s="15">
        <f t="shared" si="53"/>
        <v>3.5029177923416688E-3</v>
      </c>
      <c r="P107" s="16">
        <f t="shared" si="58"/>
        <v>4.9649937162990687E-3</v>
      </c>
      <c r="R107" s="14">
        <f t="shared" si="54"/>
        <v>223.16789794921874</v>
      </c>
      <c r="S107" s="14">
        <f t="shared" si="55"/>
        <v>19.05323269958496</v>
      </c>
      <c r="T107" s="14">
        <f t="shared" si="56"/>
        <v>442.53550415039058</v>
      </c>
      <c r="U107" s="14">
        <f t="shared" si="57"/>
        <v>478.14180908203127</v>
      </c>
      <c r="V107" s="14">
        <f t="shared" si="59"/>
        <v>1162.8984438812254</v>
      </c>
    </row>
    <row r="108" spans="2:22" x14ac:dyDescent="0.55000000000000004">
      <c r="B108">
        <v>110</v>
      </c>
      <c r="C108">
        <v>8035819</v>
      </c>
      <c r="D108">
        <v>208203599</v>
      </c>
      <c r="E108">
        <v>305969</v>
      </c>
      <c r="F108">
        <v>634660</v>
      </c>
      <c r="G108">
        <v>110</v>
      </c>
      <c r="H108" s="14">
        <f t="shared" si="47"/>
        <v>5.4609219360351569E-2</v>
      </c>
      <c r="I108" s="14">
        <f t="shared" si="48"/>
        <v>3.1177154846191409E-3</v>
      </c>
      <c r="J108" s="14">
        <f t="shared" si="49"/>
        <v>8.028277587890624E-2</v>
      </c>
      <c r="K108" s="14">
        <f t="shared" si="50"/>
        <v>0.21944616699218752</v>
      </c>
      <c r="L108" s="14">
        <f t="shared" si="51"/>
        <v>0.35745587771606446</v>
      </c>
      <c r="N108" s="15">
        <f t="shared" si="52"/>
        <v>1.5381024989307853E-3</v>
      </c>
      <c r="O108" s="15">
        <f t="shared" si="53"/>
        <v>3.8911887348107421E-3</v>
      </c>
      <c r="P108" s="16">
        <f t="shared" si="58"/>
        <v>5.4292912337415272E-3</v>
      </c>
      <c r="R108" s="14">
        <f t="shared" si="54"/>
        <v>239.55066375732423</v>
      </c>
      <c r="S108" s="14">
        <f t="shared" si="55"/>
        <v>19.988547344970705</v>
      </c>
      <c r="T108" s="14">
        <f t="shared" si="56"/>
        <v>466.62033691406248</v>
      </c>
      <c r="U108" s="14">
        <f t="shared" si="57"/>
        <v>504.16450195312495</v>
      </c>
      <c r="V108" s="14">
        <f t="shared" si="59"/>
        <v>1230.3240499694823</v>
      </c>
    </row>
    <row r="109" spans="2:22" x14ac:dyDescent="0.55000000000000004">
      <c r="B109">
        <v>115</v>
      </c>
      <c r="C109">
        <v>8551024</v>
      </c>
      <c r="D109">
        <v>217518277</v>
      </c>
      <c r="E109">
        <v>316867</v>
      </c>
      <c r="F109">
        <v>668256</v>
      </c>
      <c r="G109">
        <v>115</v>
      </c>
      <c r="H109" s="14">
        <f t="shared" si="47"/>
        <v>5.1885269165039057E-2</v>
      </c>
      <c r="I109" s="14">
        <f>(D109-D108)*0.0011*3/32768/300</f>
        <v>3.1268755493164065E-3</v>
      </c>
      <c r="J109" s="14">
        <f>(E109-E108)*17.4*3/32768/300</f>
        <v>5.7869018554687499E-2</v>
      </c>
      <c r="K109" s="14">
        <f>(F109-F108)*18.8*3/327680/30</f>
        <v>0.19275048828124999</v>
      </c>
      <c r="L109" s="14">
        <f t="shared" si="51"/>
        <v>0.30563165155029293</v>
      </c>
      <c r="N109" s="15">
        <f t="shared" si="52"/>
        <v>1.1086601946330389E-3</v>
      </c>
      <c r="O109" s="15">
        <f t="shared" si="53"/>
        <v>3.4177415946863255E-3</v>
      </c>
      <c r="P109" s="16">
        <f t="shared" si="58"/>
        <v>4.5264017893193644E-3</v>
      </c>
      <c r="R109" s="14">
        <f t="shared" si="54"/>
        <v>255.11624450683595</v>
      </c>
      <c r="S109" s="14">
        <f t="shared" si="55"/>
        <v>20.926610009765625</v>
      </c>
      <c r="T109" s="14">
        <f t="shared" si="56"/>
        <v>483.98104248046872</v>
      </c>
      <c r="U109" s="14">
        <f t="shared" si="57"/>
        <v>522.92204589843755</v>
      </c>
      <c r="V109" s="14">
        <f t="shared" si="59"/>
        <v>1282.9459428955079</v>
      </c>
    </row>
    <row r="110" spans="2:22" x14ac:dyDescent="0.55000000000000004">
      <c r="L110" s="11">
        <f>AVERAGE(L88:L109)</f>
        <v>0.27021499707169966</v>
      </c>
    </row>
    <row r="113" spans="1:22" s="7" customFormat="1" x14ac:dyDescent="0.55000000000000004">
      <c r="A113" s="6"/>
      <c r="C113" s="21" t="s">
        <v>1228</v>
      </c>
      <c r="D113" s="21"/>
      <c r="E113" s="21"/>
      <c r="F113" s="21"/>
      <c r="H113" s="22"/>
      <c r="I113" s="22"/>
      <c r="J113" s="22"/>
      <c r="K113" s="22"/>
      <c r="L113" s="23"/>
      <c r="N113" s="24"/>
      <c r="O113" s="25"/>
      <c r="P113" s="25"/>
      <c r="R113" s="26"/>
      <c r="S113" s="26"/>
      <c r="T113" s="26"/>
      <c r="U113" s="26"/>
      <c r="V113" s="8"/>
    </row>
    <row r="114" spans="1:22" s="7" customFormat="1" x14ac:dyDescent="0.55000000000000004">
      <c r="A114" s="6"/>
      <c r="C114" s="7" t="s">
        <v>1229</v>
      </c>
      <c r="D114" s="7" t="s">
        <v>1230</v>
      </c>
      <c r="E114" s="7" t="s">
        <v>1231</v>
      </c>
      <c r="F114" s="7" t="s">
        <v>1232</v>
      </c>
      <c r="H114" s="22" t="s">
        <v>1233</v>
      </c>
      <c r="I114" s="22"/>
      <c r="J114" s="22"/>
      <c r="K114" s="22"/>
      <c r="L114" s="23"/>
      <c r="N114" s="24" t="s">
        <v>1234</v>
      </c>
      <c r="O114" s="25"/>
      <c r="P114" s="25"/>
      <c r="R114" s="27" t="s">
        <v>1235</v>
      </c>
      <c r="S114" s="28"/>
      <c r="T114" s="28"/>
      <c r="U114" s="28"/>
      <c r="V114" s="9"/>
    </row>
    <row r="115" spans="1:22" ht="15.75" customHeight="1" x14ac:dyDescent="0.55000000000000004">
      <c r="A115" s="20" t="s">
        <v>1244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1237</v>
      </c>
      <c r="H115" s="11" t="s">
        <v>1222</v>
      </c>
      <c r="I115" s="11" t="s">
        <v>1223</v>
      </c>
      <c r="J115" s="11" t="s">
        <v>1238</v>
      </c>
      <c r="K115" s="11" t="s">
        <v>1239</v>
      </c>
      <c r="L115" s="11" t="s">
        <v>1240</v>
      </c>
      <c r="M115" s="11" t="s">
        <v>1237</v>
      </c>
      <c r="N115" s="12" t="s">
        <v>1238</v>
      </c>
      <c r="O115" s="12" t="s">
        <v>1239</v>
      </c>
      <c r="P115" s="13" t="s">
        <v>1240</v>
      </c>
      <c r="Q115" s="11"/>
      <c r="R115" s="11" t="s">
        <v>1222</v>
      </c>
      <c r="S115" s="11" t="s">
        <v>1223</v>
      </c>
      <c r="T115" s="11" t="s">
        <v>1238</v>
      </c>
      <c r="U115" s="11" t="s">
        <v>1239</v>
      </c>
      <c r="V115" s="11" t="s">
        <v>1240</v>
      </c>
    </row>
    <row r="116" spans="1:22" x14ac:dyDescent="0.55000000000000004">
      <c r="A116" s="20"/>
      <c r="B116">
        <v>10</v>
      </c>
      <c r="C116">
        <v>189205</v>
      </c>
      <c r="D116">
        <v>19470827</v>
      </c>
      <c r="E116">
        <v>15666</v>
      </c>
      <c r="F116">
        <v>81334</v>
      </c>
      <c r="G116">
        <v>10</v>
      </c>
      <c r="H116" s="14">
        <f>(C116-C115)*0.33*3/32768/300</f>
        <v>8.2225067138671868E-3</v>
      </c>
      <c r="I116" s="14">
        <f>(D116-D115)*0.0011*3/327680/30</f>
        <v>3.2723596801757814E-3</v>
      </c>
      <c r="J116" s="14">
        <f>(E116-E115)*17.4*3/327680/30</f>
        <v>1.3859252929687498E-2</v>
      </c>
      <c r="K116" s="14">
        <f>(F116-F115)*18.8*3/327680/30</f>
        <v>4.0023437500000002E-2</v>
      </c>
      <c r="L116" s="14">
        <f>SUM(H116:K116)</f>
        <v>6.5377556823730476E-2</v>
      </c>
      <c r="M116">
        <v>10</v>
      </c>
      <c r="N116" s="15">
        <f>(E116-E115)/(C116-C115+D116-D115)</f>
        <v>2.6552159377251147E-4</v>
      </c>
      <c r="O116" s="15">
        <f>(F116-F115)/(C116-C115+D116-D115)</f>
        <v>7.096853019758774E-4</v>
      </c>
      <c r="P116" s="16">
        <f t="shared" ref="P116:P120" si="60">SUM(N116:O116)</f>
        <v>9.7520689574838882E-4</v>
      </c>
      <c r="Q116">
        <v>10</v>
      </c>
      <c r="R116" s="14">
        <f>(C116-C$3)*0.33*3/32768</f>
        <v>2.4856045532226565</v>
      </c>
      <c r="S116" s="14">
        <f>(D116-D$3)*0.0011*3/32768</f>
        <v>0.98164586791992181</v>
      </c>
      <c r="T116" s="14">
        <f>(E116-E$3)*17.4*3/32768</f>
        <v>4.1625549316406243</v>
      </c>
      <c r="U116" s="14">
        <f>(E116-E$3)*18.8*3/32768</f>
        <v>4.4974731445312504</v>
      </c>
      <c r="V116" s="14">
        <f t="shared" ref="V116:V120" si="61">SUM(R116:U116)</f>
        <v>12.127278497314453</v>
      </c>
    </row>
    <row r="117" spans="1:22" x14ac:dyDescent="0.55000000000000004">
      <c r="A117" s="20"/>
      <c r="B117">
        <v>15</v>
      </c>
      <c r="C117">
        <v>384322</v>
      </c>
      <c r="D117">
        <v>29105842</v>
      </c>
      <c r="E117">
        <v>41328</v>
      </c>
      <c r="F117">
        <v>98056</v>
      </c>
      <c r="G117">
        <v>15</v>
      </c>
      <c r="H117" s="14">
        <f t="shared" ref="H117:H137" si="62">(C117-C116)*0.33*3/32768/300</f>
        <v>1.9649844360351564E-2</v>
      </c>
      <c r="I117" s="14">
        <f t="shared" ref="I117:I136" si="63">(D117-D116)*0.0011*3/327680/30</f>
        <v>3.2344105529785163E-3</v>
      </c>
      <c r="J117" s="14">
        <f t="shared" ref="J117:J136" si="64">(E117-E116)*17.4*3/327680/30</f>
        <v>0.13626672363281248</v>
      </c>
      <c r="K117" s="14">
        <f t="shared" ref="K117:K136" si="65">(F117-F116)*18.8*3/327680/30</f>
        <v>9.5939208984374996E-2</v>
      </c>
      <c r="L117" s="14">
        <f t="shared" ref="L117:L137" si="66">SUM(H117:K117)</f>
        <v>0.25509018753051754</v>
      </c>
      <c r="M117">
        <v>15</v>
      </c>
      <c r="N117" s="15">
        <f t="shared" ref="N117:N137" si="67">(E117-E116)/(C117-C116+D117-D116)</f>
        <v>2.6105448024502623E-3</v>
      </c>
      <c r="O117" s="15">
        <f t="shared" ref="O117:O137" si="68">(F117-F116)/(C117-C116+D117-D116)</f>
        <v>1.7010961806006267E-3</v>
      </c>
      <c r="P117" s="16">
        <f t="shared" si="60"/>
        <v>4.3116409830508892E-3</v>
      </c>
      <c r="Q117">
        <v>15</v>
      </c>
      <c r="R117" s="14">
        <f t="shared" ref="R117:R137" si="69">(C117-C$3)*0.33*3/32768</f>
        <v>8.3805578613281249</v>
      </c>
      <c r="S117" s="14">
        <f t="shared" ref="S117:S137" si="70">(D117-D$3)*0.0011*3/32768</f>
        <v>1.9519690338134765</v>
      </c>
      <c r="T117" s="14">
        <f t="shared" ref="T117:T137" si="71">(E117-E$3)*17.4*3/32768</f>
        <v>45.042572021484368</v>
      </c>
      <c r="U117" s="14">
        <f t="shared" ref="U117:U137" si="72">(E117-E$3)*18.8*3/32768</f>
        <v>48.66668701171875</v>
      </c>
      <c r="V117" s="14">
        <f t="shared" si="61"/>
        <v>104.04178592834472</v>
      </c>
    </row>
    <row r="118" spans="1:22" x14ac:dyDescent="0.55000000000000004">
      <c r="A118" s="20"/>
      <c r="B118">
        <v>20</v>
      </c>
      <c r="C118">
        <v>534429</v>
      </c>
      <c r="D118">
        <v>38785842</v>
      </c>
      <c r="E118">
        <v>43230</v>
      </c>
      <c r="F118">
        <v>105965</v>
      </c>
      <c r="G118">
        <v>20</v>
      </c>
      <c r="H118" s="14">
        <f t="shared" si="62"/>
        <v>1.511697692871094E-2</v>
      </c>
      <c r="I118" s="14">
        <f t="shared" si="63"/>
        <v>3.2495117187500001E-3</v>
      </c>
      <c r="J118" s="14">
        <f t="shared" si="64"/>
        <v>1.0099731445312499E-2</v>
      </c>
      <c r="K118" s="14">
        <f t="shared" si="65"/>
        <v>4.5376342773437502E-2</v>
      </c>
      <c r="L118" s="14">
        <f t="shared" si="66"/>
        <v>7.3842562866210937E-2</v>
      </c>
      <c r="M118">
        <v>20</v>
      </c>
      <c r="N118" s="15">
        <f t="shared" si="67"/>
        <v>1.9348721229585803E-4</v>
      </c>
      <c r="O118" s="15">
        <f t="shared" si="68"/>
        <v>8.0456906521973769E-4</v>
      </c>
      <c r="P118" s="16">
        <f t="shared" si="60"/>
        <v>9.9805627751559578E-4</v>
      </c>
      <c r="Q118">
        <v>20</v>
      </c>
      <c r="R118" s="14">
        <f t="shared" si="69"/>
        <v>12.915650939941408</v>
      </c>
      <c r="S118" s="14">
        <f t="shared" si="70"/>
        <v>2.926822549438477</v>
      </c>
      <c r="T118" s="14">
        <f t="shared" si="71"/>
        <v>48.072491455078122</v>
      </c>
      <c r="U118" s="14">
        <f t="shared" si="72"/>
        <v>51.940393066406244</v>
      </c>
      <c r="V118" s="14">
        <f t="shared" si="61"/>
        <v>115.85535801086425</v>
      </c>
    </row>
    <row r="119" spans="1:22" x14ac:dyDescent="0.55000000000000004">
      <c r="A119" s="20"/>
      <c r="B119">
        <v>25</v>
      </c>
      <c r="C119">
        <v>742943</v>
      </c>
      <c r="D119">
        <v>48405076</v>
      </c>
      <c r="E119">
        <v>86960</v>
      </c>
      <c r="F119">
        <v>140383</v>
      </c>
      <c r="G119">
        <v>25</v>
      </c>
      <c r="H119" s="14">
        <f t="shared" si="62"/>
        <v>2.0999029541015631E-2</v>
      </c>
      <c r="I119" s="14">
        <f t="shared" si="63"/>
        <v>3.229112976074219E-3</v>
      </c>
      <c r="J119" s="14">
        <f t="shared" si="64"/>
        <v>0.23220886230468746</v>
      </c>
      <c r="K119" s="14">
        <f t="shared" si="65"/>
        <v>0.19746655273437502</v>
      </c>
      <c r="L119" s="14">
        <f t="shared" si="66"/>
        <v>0.45390355755615236</v>
      </c>
      <c r="M119">
        <v>25</v>
      </c>
      <c r="N119" s="15">
        <f t="shared" si="67"/>
        <v>4.4496460430202322E-3</v>
      </c>
      <c r="O119" s="15">
        <f t="shared" si="68"/>
        <v>3.5021248001067995E-3</v>
      </c>
      <c r="P119" s="16">
        <f t="shared" si="60"/>
        <v>7.9517708431270321E-3</v>
      </c>
      <c r="Q119">
        <v>25</v>
      </c>
      <c r="R119" s="14">
        <f t="shared" si="69"/>
        <v>19.215359802246095</v>
      </c>
      <c r="S119" s="14">
        <f t="shared" si="70"/>
        <v>3.8955564422607427</v>
      </c>
      <c r="T119" s="14">
        <f t="shared" si="71"/>
        <v>117.73515014648436</v>
      </c>
      <c r="U119" s="14">
        <f t="shared" si="72"/>
        <v>127.20809326171876</v>
      </c>
      <c r="V119" s="14">
        <f t="shared" si="61"/>
        <v>268.05415965270998</v>
      </c>
    </row>
    <row r="120" spans="1:22" x14ac:dyDescent="0.55000000000000004">
      <c r="A120" s="20"/>
      <c r="B120">
        <v>30</v>
      </c>
      <c r="C120">
        <v>878419</v>
      </c>
      <c r="D120">
        <v>58097144</v>
      </c>
      <c r="E120">
        <v>86960</v>
      </c>
      <c r="F120">
        <v>160672</v>
      </c>
      <c r="G120">
        <v>30</v>
      </c>
      <c r="H120" s="14">
        <f t="shared" si="62"/>
        <v>1.3643518066406249E-2</v>
      </c>
      <c r="I120" s="14">
        <f t="shared" si="63"/>
        <v>3.2535628662109378E-3</v>
      </c>
      <c r="J120" s="14">
        <f t="shared" si="64"/>
        <v>0</v>
      </c>
      <c r="K120" s="14">
        <f t="shared" si="65"/>
        <v>0.11640417480468751</v>
      </c>
      <c r="L120" s="14">
        <f t="shared" si="66"/>
        <v>0.1333012557373047</v>
      </c>
      <c r="M120">
        <v>30</v>
      </c>
      <c r="N120" s="15">
        <f t="shared" si="67"/>
        <v>0</v>
      </c>
      <c r="O120" s="15">
        <f t="shared" si="68"/>
        <v>2.0645036033417911E-3</v>
      </c>
      <c r="P120" s="16">
        <f t="shared" si="60"/>
        <v>2.0645036033417911E-3</v>
      </c>
      <c r="Q120">
        <v>30</v>
      </c>
      <c r="R120" s="14">
        <f t="shared" si="69"/>
        <v>23.308415222167969</v>
      </c>
      <c r="S120" s="14">
        <f t="shared" si="70"/>
        <v>4.8716253021240234</v>
      </c>
      <c r="T120" s="14">
        <f t="shared" si="71"/>
        <v>117.73515014648436</v>
      </c>
      <c r="U120" s="14">
        <f t="shared" si="72"/>
        <v>127.20809326171876</v>
      </c>
      <c r="V120" s="14">
        <f t="shared" si="61"/>
        <v>273.1232839324951</v>
      </c>
    </row>
    <row r="121" spans="1:22" x14ac:dyDescent="0.55000000000000004">
      <c r="B121">
        <v>35</v>
      </c>
      <c r="C121">
        <v>1196572</v>
      </c>
      <c r="D121">
        <v>67606895</v>
      </c>
      <c r="E121">
        <v>98292</v>
      </c>
      <c r="F121">
        <v>183771</v>
      </c>
      <c r="G121">
        <v>35</v>
      </c>
      <c r="H121" s="14">
        <f t="shared" si="62"/>
        <v>3.2040554809570312E-2</v>
      </c>
      <c r="I121" s="14">
        <f t="shared" si="63"/>
        <v>3.1923602600097659E-3</v>
      </c>
      <c r="J121" s="14">
        <f t="shared" si="64"/>
        <v>6.0173583984374994E-2</v>
      </c>
      <c r="K121" s="14">
        <f t="shared" si="65"/>
        <v>0.1325260009765625</v>
      </c>
      <c r="L121" s="14">
        <f t="shared" si="66"/>
        <v>0.22793250003051757</v>
      </c>
      <c r="N121" s="15">
        <f t="shared" si="67"/>
        <v>1.1530434159715032E-3</v>
      </c>
      <c r="O121" s="15">
        <f t="shared" si="68"/>
        <v>2.3503485585532786E-3</v>
      </c>
      <c r="P121" s="16">
        <f t="shared" ref="P121:P137" si="73">SUM(N121:O121)</f>
        <v>3.5033919745247818E-3</v>
      </c>
      <c r="R121" s="14">
        <f t="shared" si="69"/>
        <v>32.920581665039066</v>
      </c>
      <c r="S121" s="14">
        <f t="shared" si="70"/>
        <v>5.8293333801269531</v>
      </c>
      <c r="T121" s="14">
        <f t="shared" si="71"/>
        <v>135.78722534179687</v>
      </c>
      <c r="U121" s="14">
        <f t="shared" si="72"/>
        <v>146.71263427734374</v>
      </c>
      <c r="V121" s="14">
        <f t="shared" ref="V121:V137" si="74">SUM(R121:U121)</f>
        <v>321.24977466430664</v>
      </c>
    </row>
    <row r="122" spans="1:22" x14ac:dyDescent="0.55000000000000004">
      <c r="B122">
        <v>40</v>
      </c>
      <c r="C122">
        <v>1544920</v>
      </c>
      <c r="D122">
        <v>77088386</v>
      </c>
      <c r="E122">
        <v>113263</v>
      </c>
      <c r="F122">
        <v>205623</v>
      </c>
      <c r="G122">
        <v>40</v>
      </c>
      <c r="H122" s="14">
        <f t="shared" si="62"/>
        <v>3.5081433105468754E-2</v>
      </c>
      <c r="I122" s="14">
        <f t="shared" si="63"/>
        <v>3.1828735656738282E-3</v>
      </c>
      <c r="J122" s="14">
        <f t="shared" si="64"/>
        <v>7.9496887207031242E-2</v>
      </c>
      <c r="K122" s="14">
        <f t="shared" si="65"/>
        <v>0.12537158203125001</v>
      </c>
      <c r="L122" s="14">
        <f t="shared" si="66"/>
        <v>0.24313277590942384</v>
      </c>
      <c r="N122" s="15">
        <f t="shared" si="67"/>
        <v>1.5230157889666353E-3</v>
      </c>
      <c r="O122" s="15">
        <f t="shared" si="68"/>
        <v>2.2230272540577725E-3</v>
      </c>
      <c r="P122" s="16">
        <f t="shared" si="73"/>
        <v>3.7460430430244079E-3</v>
      </c>
      <c r="R122" s="14">
        <f t="shared" si="69"/>
        <v>43.445011596679691</v>
      </c>
      <c r="S122" s="14">
        <f t="shared" si="70"/>
        <v>6.7841954498291015</v>
      </c>
      <c r="T122" s="14">
        <f t="shared" si="71"/>
        <v>159.63629150390622</v>
      </c>
      <c r="U122" s="14">
        <f t="shared" si="72"/>
        <v>172.4805908203125</v>
      </c>
      <c r="V122" s="14">
        <f t="shared" si="74"/>
        <v>382.3460893707275</v>
      </c>
    </row>
    <row r="123" spans="1:22" x14ac:dyDescent="0.55000000000000004">
      <c r="B123">
        <v>45</v>
      </c>
      <c r="C123">
        <v>1958663</v>
      </c>
      <c r="D123">
        <v>86502316</v>
      </c>
      <c r="E123">
        <v>138013</v>
      </c>
      <c r="F123">
        <v>225880</v>
      </c>
      <c r="G123">
        <v>45</v>
      </c>
      <c r="H123" s="14">
        <f t="shared" si="62"/>
        <v>4.1667233276367191E-2</v>
      </c>
      <c r="I123" s="14">
        <f t="shared" si="63"/>
        <v>3.1601937866210937E-3</v>
      </c>
      <c r="J123" s="14">
        <f t="shared" si="64"/>
        <v>0.13142395019531247</v>
      </c>
      <c r="K123" s="14">
        <f t="shared" si="65"/>
        <v>0.11622058105468751</v>
      </c>
      <c r="L123" s="14">
        <f t="shared" si="66"/>
        <v>0.29247195831298828</v>
      </c>
      <c r="N123" s="15">
        <f t="shared" si="67"/>
        <v>2.5183988111936568E-3</v>
      </c>
      <c r="O123" s="15">
        <f t="shared" si="68"/>
        <v>2.0612203926606023E-3</v>
      </c>
      <c r="P123" s="16">
        <f t="shared" si="73"/>
        <v>4.579619203854259E-3</v>
      </c>
      <c r="R123" s="14">
        <f t="shared" si="69"/>
        <v>55.94518157958985</v>
      </c>
      <c r="S123" s="14">
        <f t="shared" si="70"/>
        <v>7.73225358581543</v>
      </c>
      <c r="T123" s="14">
        <f t="shared" si="71"/>
        <v>199.0634765625</v>
      </c>
      <c r="U123" s="14">
        <f t="shared" si="72"/>
        <v>215.080078125</v>
      </c>
      <c r="V123" s="14">
        <f t="shared" si="74"/>
        <v>477.82098985290526</v>
      </c>
    </row>
    <row r="124" spans="1:22" x14ac:dyDescent="0.55000000000000004">
      <c r="B124">
        <v>50</v>
      </c>
      <c r="C124">
        <v>2447298</v>
      </c>
      <c r="D124">
        <v>95843651</v>
      </c>
      <c r="E124">
        <v>162609</v>
      </c>
      <c r="F124">
        <v>256713</v>
      </c>
      <c r="G124">
        <v>50</v>
      </c>
      <c r="H124" s="14">
        <f t="shared" si="62"/>
        <v>4.9209457397460937E-2</v>
      </c>
      <c r="I124" s="14">
        <f t="shared" si="63"/>
        <v>3.1358241271972659E-3</v>
      </c>
      <c r="J124" s="14">
        <f t="shared" si="64"/>
        <v>0.13060620117187499</v>
      </c>
      <c r="K124" s="14">
        <f t="shared" si="65"/>
        <v>0.17689831542968754</v>
      </c>
      <c r="L124" s="14">
        <f t="shared" si="66"/>
        <v>0.35984979812622075</v>
      </c>
      <c r="N124" s="15">
        <f t="shared" si="67"/>
        <v>2.5021439536438055E-3</v>
      </c>
      <c r="O124" s="15">
        <f t="shared" si="68"/>
        <v>3.1366321565579548E-3</v>
      </c>
      <c r="P124" s="16">
        <f t="shared" si="73"/>
        <v>5.6387761102017608E-3</v>
      </c>
      <c r="R124" s="14">
        <f t="shared" si="69"/>
        <v>70.708018798828121</v>
      </c>
      <c r="S124" s="14">
        <f t="shared" si="70"/>
        <v>8.6730008239746095</v>
      </c>
      <c r="T124" s="14">
        <f t="shared" si="71"/>
        <v>238.24533691406248</v>
      </c>
      <c r="U124" s="14">
        <f t="shared" si="72"/>
        <v>257.41450195312501</v>
      </c>
      <c r="V124" s="14">
        <f t="shared" si="74"/>
        <v>575.04085848999023</v>
      </c>
    </row>
    <row r="125" spans="1:22" x14ac:dyDescent="0.55000000000000004">
      <c r="B125">
        <v>55</v>
      </c>
      <c r="C125">
        <v>2980911</v>
      </c>
      <c r="D125">
        <v>105140061</v>
      </c>
      <c r="E125">
        <v>171922</v>
      </c>
      <c r="F125">
        <v>278777</v>
      </c>
      <c r="G125">
        <v>55</v>
      </c>
      <c r="H125" s="14">
        <f t="shared" si="62"/>
        <v>5.3739102172851563E-2</v>
      </c>
      <c r="I125" s="14">
        <f t="shared" si="63"/>
        <v>3.1207431030273445E-3</v>
      </c>
      <c r="J125" s="14">
        <f t="shared" si="64"/>
        <v>4.945257568359375E-2</v>
      </c>
      <c r="K125" s="14">
        <f t="shared" si="65"/>
        <v>0.126587890625</v>
      </c>
      <c r="L125" s="14">
        <f t="shared" si="66"/>
        <v>0.23290031158447266</v>
      </c>
      <c r="N125" s="15">
        <f t="shared" si="67"/>
        <v>9.4740368359260199E-4</v>
      </c>
      <c r="O125" s="15">
        <f t="shared" si="68"/>
        <v>2.2445522253610188E-3</v>
      </c>
      <c r="P125" s="16">
        <f t="shared" si="73"/>
        <v>3.1919559089536209E-3</v>
      </c>
      <c r="R125" s="14">
        <f t="shared" si="69"/>
        <v>86.829749450683593</v>
      </c>
      <c r="S125" s="14">
        <f t="shared" si="70"/>
        <v>9.6092237548828141</v>
      </c>
      <c r="T125" s="14">
        <f t="shared" si="71"/>
        <v>253.08110961914059</v>
      </c>
      <c r="U125" s="14">
        <f t="shared" si="72"/>
        <v>273.4439575195313</v>
      </c>
      <c r="V125" s="14">
        <f t="shared" si="74"/>
        <v>622.96404034423836</v>
      </c>
    </row>
    <row r="126" spans="1:22" x14ac:dyDescent="0.55000000000000004">
      <c r="B126">
        <v>60</v>
      </c>
      <c r="C126">
        <v>3520264</v>
      </c>
      <c r="D126">
        <v>114428437</v>
      </c>
      <c r="E126">
        <v>179926</v>
      </c>
      <c r="F126">
        <v>302055</v>
      </c>
      <c r="G126">
        <v>60</v>
      </c>
      <c r="H126" s="14">
        <f t="shared" si="62"/>
        <v>5.431716613769532E-2</v>
      </c>
      <c r="I126" s="14">
        <f t="shared" si="63"/>
        <v>3.1180461425781248E-3</v>
      </c>
      <c r="J126" s="14">
        <f t="shared" si="64"/>
        <v>4.250170898437499E-2</v>
      </c>
      <c r="K126" s="14">
        <f t="shared" si="65"/>
        <v>0.133552978515625</v>
      </c>
      <c r="L126" s="14">
        <f t="shared" si="66"/>
        <v>0.23348989978027343</v>
      </c>
      <c r="N126" s="15">
        <f t="shared" si="67"/>
        <v>8.1443027173419211E-4</v>
      </c>
      <c r="O126" s="15">
        <f t="shared" si="68"/>
        <v>2.3686041810880216E-3</v>
      </c>
      <c r="P126" s="16">
        <f t="shared" si="73"/>
        <v>3.1830344528222137E-3</v>
      </c>
      <c r="R126" s="14">
        <f t="shared" si="69"/>
        <v>103.12489929199219</v>
      </c>
      <c r="S126" s="14">
        <f t="shared" si="70"/>
        <v>10.54463759765625</v>
      </c>
      <c r="T126" s="14">
        <f t="shared" si="71"/>
        <v>265.83162231445311</v>
      </c>
      <c r="U126" s="14">
        <f t="shared" si="72"/>
        <v>287.22037353515623</v>
      </c>
      <c r="V126" s="14">
        <f t="shared" si="74"/>
        <v>666.72153273925778</v>
      </c>
    </row>
    <row r="127" spans="1:22" x14ac:dyDescent="0.55000000000000004">
      <c r="B127">
        <v>65</v>
      </c>
      <c r="C127">
        <v>4059174</v>
      </c>
      <c r="D127">
        <v>123719521</v>
      </c>
      <c r="E127">
        <v>188702</v>
      </c>
      <c r="F127">
        <v>332428</v>
      </c>
      <c r="G127">
        <v>65</v>
      </c>
      <c r="H127" s="14">
        <f t="shared" si="62"/>
        <v>5.4272552490234376E-2</v>
      </c>
      <c r="I127" s="14">
        <f t="shared" si="63"/>
        <v>3.1189552001953122E-3</v>
      </c>
      <c r="J127" s="14">
        <f t="shared" si="64"/>
        <v>4.6601074218749997E-2</v>
      </c>
      <c r="K127" s="14">
        <f t="shared" si="65"/>
        <v>0.17425915527343752</v>
      </c>
      <c r="L127" s="14">
        <f t="shared" si="66"/>
        <v>0.2782517371826172</v>
      </c>
      <c r="N127" s="15">
        <f t="shared" si="67"/>
        <v>8.9277775754491816E-4</v>
      </c>
      <c r="O127" s="15">
        <f t="shared" si="68"/>
        <v>3.0898289459790106E-3</v>
      </c>
      <c r="P127" s="16">
        <f t="shared" si="73"/>
        <v>3.9826067035239289E-3</v>
      </c>
      <c r="R127" s="14">
        <f t="shared" si="69"/>
        <v>119.40666503906249</v>
      </c>
      <c r="S127" s="14">
        <f t="shared" si="70"/>
        <v>11.480324157714843</v>
      </c>
      <c r="T127" s="14">
        <f t="shared" si="71"/>
        <v>279.81194458007809</v>
      </c>
      <c r="U127" s="14">
        <f t="shared" si="72"/>
        <v>302.3255493164063</v>
      </c>
      <c r="V127" s="14">
        <f t="shared" si="74"/>
        <v>713.02448309326178</v>
      </c>
    </row>
    <row r="128" spans="1:22" x14ac:dyDescent="0.55000000000000004">
      <c r="B128">
        <v>70</v>
      </c>
      <c r="C128">
        <v>4619126</v>
      </c>
      <c r="D128">
        <v>132989463</v>
      </c>
      <c r="E128">
        <v>203186</v>
      </c>
      <c r="F128">
        <v>368020</v>
      </c>
      <c r="G128">
        <v>70</v>
      </c>
      <c r="H128" s="14">
        <f t="shared" si="62"/>
        <v>5.6391650390624999E-2</v>
      </c>
      <c r="I128" s="14">
        <f t="shared" si="63"/>
        <v>3.1118579711914064E-3</v>
      </c>
      <c r="J128" s="14">
        <f t="shared" si="64"/>
        <v>7.6910888671874997E-2</v>
      </c>
      <c r="K128" s="14">
        <f t="shared" si="65"/>
        <v>0.20420214843749998</v>
      </c>
      <c r="L128" s="14">
        <f t="shared" si="66"/>
        <v>0.34061654547119136</v>
      </c>
      <c r="N128" s="15">
        <f t="shared" si="67"/>
        <v>1.4734645154871457E-3</v>
      </c>
      <c r="O128" s="15">
        <f t="shared" si="68"/>
        <v>3.6207918417024637E-3</v>
      </c>
      <c r="P128" s="16">
        <f t="shared" si="73"/>
        <v>5.0942563571896096E-3</v>
      </c>
      <c r="R128" s="14">
        <f t="shared" si="69"/>
        <v>136.32416015625</v>
      </c>
      <c r="S128" s="14">
        <f t="shared" si="70"/>
        <v>12.413881549072267</v>
      </c>
      <c r="T128" s="14">
        <f t="shared" si="71"/>
        <v>302.88521118164061</v>
      </c>
      <c r="U128" s="14">
        <f t="shared" si="72"/>
        <v>327.25528564453123</v>
      </c>
      <c r="V128" s="14">
        <f t="shared" si="74"/>
        <v>778.87853853149409</v>
      </c>
    </row>
    <row r="129" spans="1:22" x14ac:dyDescent="0.55000000000000004">
      <c r="B129">
        <v>75</v>
      </c>
      <c r="C129">
        <v>5158943</v>
      </c>
      <c r="D129">
        <v>142279478</v>
      </c>
      <c r="E129">
        <v>210923</v>
      </c>
      <c r="F129">
        <v>395700</v>
      </c>
      <c r="G129">
        <v>75</v>
      </c>
      <c r="H129" s="14">
        <f t="shared" si="62"/>
        <v>5.4363894653320317E-2</v>
      </c>
      <c r="I129" s="14">
        <f t="shared" si="63"/>
        <v>3.1185963439941409E-3</v>
      </c>
      <c r="J129" s="14">
        <f t="shared" si="64"/>
        <v>4.1083923339843752E-2</v>
      </c>
      <c r="K129" s="14">
        <f t="shared" si="65"/>
        <v>0.15880859375</v>
      </c>
      <c r="L129" s="14">
        <f t="shared" si="66"/>
        <v>0.25737500808715819</v>
      </c>
      <c r="N129" s="15">
        <f t="shared" si="67"/>
        <v>7.8709381808356443E-4</v>
      </c>
      <c r="O129" s="15">
        <f t="shared" si="68"/>
        <v>2.8159179119236219E-3</v>
      </c>
      <c r="P129" s="16">
        <f t="shared" si="73"/>
        <v>3.6030117300071864E-3</v>
      </c>
      <c r="R129" s="14">
        <f t="shared" si="69"/>
        <v>152.6333285522461</v>
      </c>
      <c r="S129" s="14">
        <f t="shared" si="70"/>
        <v>13.34946045227051</v>
      </c>
      <c r="T129" s="14">
        <f t="shared" si="71"/>
        <v>315.21038818359369</v>
      </c>
      <c r="U129" s="14">
        <f t="shared" si="72"/>
        <v>340.5721435546875</v>
      </c>
      <c r="V129" s="14">
        <f t="shared" si="74"/>
        <v>821.76532074279783</v>
      </c>
    </row>
    <row r="130" spans="1:22" x14ac:dyDescent="0.55000000000000004">
      <c r="B130">
        <v>80</v>
      </c>
      <c r="C130">
        <v>5733641</v>
      </c>
      <c r="D130">
        <v>151534566</v>
      </c>
      <c r="E130">
        <v>224381</v>
      </c>
      <c r="F130">
        <v>429273</v>
      </c>
      <c r="G130">
        <v>80</v>
      </c>
      <c r="H130" s="14">
        <f t="shared" si="62"/>
        <v>5.7876690673828127E-2</v>
      </c>
      <c r="I130" s="14">
        <f t="shared" si="63"/>
        <v>3.1068715820312507E-3</v>
      </c>
      <c r="J130" s="14">
        <f t="shared" si="64"/>
        <v>7.14627685546875E-2</v>
      </c>
      <c r="K130" s="14">
        <f t="shared" si="65"/>
        <v>0.19261853027343753</v>
      </c>
      <c r="L130" s="14">
        <f t="shared" si="66"/>
        <v>0.32506486108398441</v>
      </c>
      <c r="N130" s="15">
        <f t="shared" si="67"/>
        <v>1.3691040679827617E-3</v>
      </c>
      <c r="O130" s="15">
        <f t="shared" si="68"/>
        <v>3.4154354937126811E-3</v>
      </c>
      <c r="P130" s="16">
        <f t="shared" si="73"/>
        <v>4.7845395616954427E-3</v>
      </c>
      <c r="R130" s="14">
        <f t="shared" si="69"/>
        <v>169.99633575439452</v>
      </c>
      <c r="S130" s="14">
        <f t="shared" si="70"/>
        <v>14.281521926879883</v>
      </c>
      <c r="T130" s="14">
        <f t="shared" si="71"/>
        <v>336.64921874999999</v>
      </c>
      <c r="U130" s="14">
        <f t="shared" si="72"/>
        <v>363.73593750000003</v>
      </c>
      <c r="V130" s="14">
        <f t="shared" si="74"/>
        <v>884.66301393127446</v>
      </c>
    </row>
    <row r="131" spans="1:22" x14ac:dyDescent="0.55000000000000004">
      <c r="B131">
        <v>85</v>
      </c>
      <c r="C131">
        <v>6276850</v>
      </c>
      <c r="D131">
        <v>160819153</v>
      </c>
      <c r="E131">
        <v>231526</v>
      </c>
      <c r="F131">
        <v>454673</v>
      </c>
      <c r="G131">
        <v>85</v>
      </c>
      <c r="H131" s="14">
        <f t="shared" si="62"/>
        <v>5.4705496215820319E-2</v>
      </c>
      <c r="I131" s="14">
        <f t="shared" si="63"/>
        <v>3.1167742004394529E-3</v>
      </c>
      <c r="J131" s="14">
        <f t="shared" si="64"/>
        <v>3.7940368652343744E-2</v>
      </c>
      <c r="K131" s="14">
        <f t="shared" si="65"/>
        <v>0.14572753906249999</v>
      </c>
      <c r="L131" s="14">
        <f t="shared" si="66"/>
        <v>0.24149017813110352</v>
      </c>
      <c r="N131" s="15">
        <f t="shared" si="67"/>
        <v>7.2701956776473581E-4</v>
      </c>
      <c r="O131" s="15">
        <f t="shared" si="68"/>
        <v>2.5845062311020701E-3</v>
      </c>
      <c r="P131" s="16">
        <f t="shared" si="73"/>
        <v>3.3115257988668061E-3</v>
      </c>
      <c r="R131" s="14">
        <f t="shared" si="69"/>
        <v>186.40798461914062</v>
      </c>
      <c r="S131" s="14">
        <f t="shared" si="70"/>
        <v>15.216554187011718</v>
      </c>
      <c r="T131" s="14">
        <f t="shared" si="71"/>
        <v>348.03132934570311</v>
      </c>
      <c r="U131" s="14">
        <f t="shared" si="72"/>
        <v>376.03385009765628</v>
      </c>
      <c r="V131" s="14">
        <f t="shared" si="74"/>
        <v>925.68971824951177</v>
      </c>
    </row>
    <row r="132" spans="1:22" x14ac:dyDescent="0.55000000000000004">
      <c r="B132">
        <v>90</v>
      </c>
      <c r="C132">
        <v>6831957</v>
      </c>
      <c r="D132">
        <v>170091818</v>
      </c>
      <c r="E132">
        <v>242599</v>
      </c>
      <c r="F132">
        <v>486616</v>
      </c>
      <c r="G132">
        <v>90</v>
      </c>
      <c r="H132" s="14">
        <f t="shared" si="62"/>
        <v>5.5903720092773432E-2</v>
      </c>
      <c r="I132" s="14">
        <f t="shared" si="63"/>
        <v>3.1127720642089847E-3</v>
      </c>
      <c r="J132" s="14">
        <f t="shared" si="64"/>
        <v>5.879827880859375E-2</v>
      </c>
      <c r="K132" s="14">
        <f t="shared" si="65"/>
        <v>0.18326672363281252</v>
      </c>
      <c r="L132" s="14">
        <f t="shared" si="66"/>
        <v>0.30108149459838868</v>
      </c>
      <c r="N132" s="15">
        <f t="shared" si="67"/>
        <v>1.1267050151346613E-3</v>
      </c>
      <c r="O132" s="15">
        <f t="shared" si="68"/>
        <v>3.2502789034991857E-3</v>
      </c>
      <c r="P132" s="16">
        <f t="shared" si="73"/>
        <v>4.376983918633847E-3</v>
      </c>
      <c r="R132" s="14">
        <f t="shared" si="69"/>
        <v>203.1791006469727</v>
      </c>
      <c r="S132" s="14">
        <f t="shared" si="70"/>
        <v>16.150385806274414</v>
      </c>
      <c r="T132" s="14">
        <f t="shared" si="71"/>
        <v>365.67081298828123</v>
      </c>
      <c r="U132" s="14">
        <f t="shared" si="72"/>
        <v>395.09260253906245</v>
      </c>
      <c r="V132" s="14">
        <f t="shared" si="74"/>
        <v>980.0929019805908</v>
      </c>
    </row>
    <row r="133" spans="1:22" x14ac:dyDescent="0.55000000000000004">
      <c r="B133">
        <v>95</v>
      </c>
      <c r="C133">
        <v>7388649</v>
      </c>
      <c r="D133">
        <v>179365033</v>
      </c>
      <c r="E133">
        <v>254293</v>
      </c>
      <c r="F133">
        <v>512408</v>
      </c>
      <c r="G133">
        <v>95</v>
      </c>
      <c r="H133" s="14">
        <f t="shared" si="62"/>
        <v>5.6063342285156255E-2</v>
      </c>
      <c r="I133" s="14">
        <f t="shared" si="63"/>
        <v>3.1129566955566406E-3</v>
      </c>
      <c r="J133" s="14">
        <f t="shared" si="64"/>
        <v>6.2095825195312496E-2</v>
      </c>
      <c r="K133" s="14">
        <f t="shared" si="65"/>
        <v>0.14797656249999999</v>
      </c>
      <c r="L133" s="14">
        <f t="shared" si="66"/>
        <v>0.26924868667602542</v>
      </c>
      <c r="N133" s="15">
        <f t="shared" si="67"/>
        <v>1.1896348561588629E-3</v>
      </c>
      <c r="O133" s="15">
        <f t="shared" si="68"/>
        <v>2.6238295031682395E-3</v>
      </c>
      <c r="P133" s="16">
        <f t="shared" si="73"/>
        <v>3.8134643593271027E-3</v>
      </c>
      <c r="R133" s="14">
        <f t="shared" si="69"/>
        <v>219.99810333251955</v>
      </c>
      <c r="S133" s="14">
        <f t="shared" si="70"/>
        <v>17.084272814941407</v>
      </c>
      <c r="T133" s="14">
        <f t="shared" si="71"/>
        <v>384.299560546875</v>
      </c>
      <c r="U133" s="14">
        <f t="shared" si="72"/>
        <v>415.22021484375</v>
      </c>
      <c r="V133" s="14">
        <f t="shared" si="74"/>
        <v>1036.602151538086</v>
      </c>
    </row>
    <row r="134" spans="1:22" x14ac:dyDescent="0.55000000000000004">
      <c r="B134">
        <v>100</v>
      </c>
      <c r="C134">
        <v>7944625</v>
      </c>
      <c r="D134">
        <v>188638895</v>
      </c>
      <c r="E134">
        <v>266757</v>
      </c>
      <c r="F134">
        <v>543959</v>
      </c>
      <c r="G134">
        <v>100</v>
      </c>
      <c r="H134" s="14">
        <f t="shared" si="62"/>
        <v>5.5991235351562502E-2</v>
      </c>
      <c r="I134" s="14">
        <f t="shared" si="63"/>
        <v>3.1131738891601564E-3</v>
      </c>
      <c r="J134" s="14">
        <f t="shared" si="64"/>
        <v>6.6184570312499996E-2</v>
      </c>
      <c r="K134" s="14">
        <f t="shared" si="65"/>
        <v>0.18101770019531252</v>
      </c>
      <c r="L134" s="14">
        <f t="shared" si="66"/>
        <v>0.3063066797485352</v>
      </c>
      <c r="N134" s="15">
        <f t="shared" si="67"/>
        <v>1.2679761355171876E-3</v>
      </c>
      <c r="O134" s="15">
        <f t="shared" si="68"/>
        <v>3.2097171896423929E-3</v>
      </c>
      <c r="P134" s="16">
        <f t="shared" si="73"/>
        <v>4.4776933251595803E-3</v>
      </c>
      <c r="R134" s="14">
        <f t="shared" si="69"/>
        <v>236.79547393798831</v>
      </c>
      <c r="S134" s="14">
        <f t="shared" si="70"/>
        <v>18.018224981689457</v>
      </c>
      <c r="T134" s="14">
        <f t="shared" si="71"/>
        <v>404.15493164062497</v>
      </c>
      <c r="U134" s="14">
        <f t="shared" si="72"/>
        <v>436.67314453125005</v>
      </c>
      <c r="V134" s="14">
        <f t="shared" si="74"/>
        <v>1095.6417750915527</v>
      </c>
    </row>
    <row r="135" spans="1:22" x14ac:dyDescent="0.55000000000000004">
      <c r="B135">
        <v>105</v>
      </c>
      <c r="C135">
        <v>8511013</v>
      </c>
      <c r="D135">
        <v>197902492</v>
      </c>
      <c r="E135">
        <v>279930</v>
      </c>
      <c r="F135">
        <v>577253</v>
      </c>
      <c r="G135">
        <v>105</v>
      </c>
      <c r="H135" s="14">
        <f t="shared" si="62"/>
        <v>5.7039807128906252E-2</v>
      </c>
      <c r="I135" s="14">
        <f t="shared" si="63"/>
        <v>3.1097279968261716E-3</v>
      </c>
      <c r="J135" s="14">
        <f t="shared" si="64"/>
        <v>6.9949401855468746E-2</v>
      </c>
      <c r="K135" s="14">
        <f t="shared" si="65"/>
        <v>0.191017822265625</v>
      </c>
      <c r="L135" s="14">
        <f t="shared" si="66"/>
        <v>0.32111675924682614</v>
      </c>
      <c r="N135" s="15">
        <f t="shared" si="67"/>
        <v>1.34008342840808E-3</v>
      </c>
      <c r="O135" s="15">
        <f t="shared" si="68"/>
        <v>3.3869838051634872E-3</v>
      </c>
      <c r="P135" s="16">
        <f t="shared" si="73"/>
        <v>4.7270672335715672E-3</v>
      </c>
      <c r="R135" s="14">
        <f t="shared" si="69"/>
        <v>253.90741607666018</v>
      </c>
      <c r="S135" s="14">
        <f t="shared" si="70"/>
        <v>18.951143380737307</v>
      </c>
      <c r="T135" s="14">
        <f t="shared" si="71"/>
        <v>425.13975219726558</v>
      </c>
      <c r="U135" s="14">
        <f t="shared" si="72"/>
        <v>459.34639892578127</v>
      </c>
      <c r="V135" s="14">
        <f t="shared" si="74"/>
        <v>1157.3447105804444</v>
      </c>
    </row>
    <row r="136" spans="1:22" x14ac:dyDescent="0.55000000000000004">
      <c r="B136">
        <v>110</v>
      </c>
      <c r="C136">
        <v>9069974</v>
      </c>
      <c r="D136">
        <v>207173484</v>
      </c>
      <c r="E136">
        <v>290468</v>
      </c>
      <c r="F136">
        <v>611620</v>
      </c>
      <c r="G136">
        <v>110</v>
      </c>
      <c r="H136" s="14">
        <f t="shared" si="62"/>
        <v>5.6291848754882814E-2</v>
      </c>
      <c r="I136" s="14">
        <f t="shared" si="63"/>
        <v>3.1122104492187501E-3</v>
      </c>
      <c r="J136" s="14">
        <f t="shared" si="64"/>
        <v>5.5957397460937502E-2</v>
      </c>
      <c r="K136" s="14">
        <f t="shared" si="65"/>
        <v>0.19717395019531248</v>
      </c>
      <c r="L136" s="14">
        <f t="shared" si="66"/>
        <v>0.31253540686035153</v>
      </c>
      <c r="N136" s="15">
        <f t="shared" si="67"/>
        <v>1.0720295407312731E-3</v>
      </c>
      <c r="O136" s="15">
        <f t="shared" si="68"/>
        <v>3.4961509988908389E-3</v>
      </c>
      <c r="P136" s="16">
        <f t="shared" si="73"/>
        <v>4.5681805396221124E-3</v>
      </c>
      <c r="R136" s="14">
        <f t="shared" si="69"/>
        <v>270.79497070312505</v>
      </c>
      <c r="S136" s="14">
        <f t="shared" si="70"/>
        <v>19.88480651550293</v>
      </c>
      <c r="T136" s="14">
        <f t="shared" si="71"/>
        <v>441.92697143554688</v>
      </c>
      <c r="U136" s="14">
        <f t="shared" si="72"/>
        <v>477.48431396484375</v>
      </c>
      <c r="V136" s="14">
        <f t="shared" si="74"/>
        <v>1210.0910626190187</v>
      </c>
    </row>
    <row r="137" spans="1:22" x14ac:dyDescent="0.55000000000000004">
      <c r="B137">
        <v>115</v>
      </c>
      <c r="C137">
        <v>9637822</v>
      </c>
      <c r="D137">
        <v>216435603</v>
      </c>
      <c r="E137">
        <v>302938</v>
      </c>
      <c r="F137">
        <v>641613</v>
      </c>
      <c r="G137">
        <v>115</v>
      </c>
      <c r="H137" s="14">
        <f t="shared" si="62"/>
        <v>5.7186840820312501E-2</v>
      </c>
      <c r="I137" s="14">
        <f>(D137-D136)*0.0011*3/32768/300</f>
        <v>3.109231842041016E-3</v>
      </c>
      <c r="J137" s="14">
        <f>(E137-E136)*17.4*3/32768/300</f>
        <v>6.6216430664062492E-2</v>
      </c>
      <c r="K137" s="14">
        <f>(F137-F136)*18.8*3/327680/30</f>
        <v>0.17207897949218751</v>
      </c>
      <c r="L137" s="14">
        <f t="shared" si="66"/>
        <v>0.29859148281860348</v>
      </c>
      <c r="N137" s="15">
        <f t="shared" si="67"/>
        <v>1.2685698741409814E-3</v>
      </c>
      <c r="O137" s="15">
        <f t="shared" si="68"/>
        <v>3.0511801311235327E-3</v>
      </c>
      <c r="P137" s="16">
        <f t="shared" si="73"/>
        <v>4.3197500052645143E-3</v>
      </c>
      <c r="R137" s="14">
        <f t="shared" si="69"/>
        <v>287.95102294921878</v>
      </c>
      <c r="S137" s="14">
        <f t="shared" si="70"/>
        <v>20.817576068115237</v>
      </c>
      <c r="T137" s="14">
        <f t="shared" si="71"/>
        <v>461.79190063476563</v>
      </c>
      <c r="U137" s="14">
        <f t="shared" si="72"/>
        <v>498.94757080078125</v>
      </c>
      <c r="V137" s="14">
        <f t="shared" si="74"/>
        <v>1269.5080704528809</v>
      </c>
    </row>
    <row r="138" spans="1:22" x14ac:dyDescent="0.55000000000000004">
      <c r="L138" s="11">
        <f>AVERAGE(L116:L137)</f>
        <v>0.2646805092801181</v>
      </c>
    </row>
    <row r="141" spans="1:22" s="7" customFormat="1" x14ac:dyDescent="0.55000000000000004">
      <c r="A141" s="6"/>
      <c r="C141" s="21" t="s">
        <v>1228</v>
      </c>
      <c r="D141" s="21"/>
      <c r="E141" s="21"/>
      <c r="F141" s="21"/>
      <c r="H141" s="22"/>
      <c r="I141" s="22"/>
      <c r="J141" s="22"/>
      <c r="K141" s="22"/>
      <c r="L141" s="23"/>
      <c r="N141" s="24"/>
      <c r="O141" s="25"/>
      <c r="P141" s="25"/>
      <c r="R141" s="26"/>
      <c r="S141" s="26"/>
      <c r="T141" s="26"/>
      <c r="U141" s="26"/>
      <c r="V141" s="8"/>
    </row>
    <row r="142" spans="1:22" s="7" customFormat="1" x14ac:dyDescent="0.55000000000000004">
      <c r="A142" s="6"/>
      <c r="C142" s="7" t="s">
        <v>1229</v>
      </c>
      <c r="D142" s="7" t="s">
        <v>1230</v>
      </c>
      <c r="E142" s="7" t="s">
        <v>1231</v>
      </c>
      <c r="F142" s="7" t="s">
        <v>1232</v>
      </c>
      <c r="H142" s="22" t="s">
        <v>1233</v>
      </c>
      <c r="I142" s="22"/>
      <c r="J142" s="22"/>
      <c r="K142" s="22"/>
      <c r="L142" s="23"/>
      <c r="N142" s="24" t="s">
        <v>1234</v>
      </c>
      <c r="O142" s="25"/>
      <c r="P142" s="25"/>
      <c r="R142" s="27" t="s">
        <v>1235</v>
      </c>
      <c r="S142" s="28"/>
      <c r="T142" s="28"/>
      <c r="U142" s="28"/>
      <c r="V142" s="9"/>
    </row>
    <row r="143" spans="1:22" ht="15.75" customHeight="1" x14ac:dyDescent="0.55000000000000004">
      <c r="A143" s="20" t="s">
        <v>1245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1237</v>
      </c>
      <c r="H143" s="11" t="s">
        <v>1222</v>
      </c>
      <c r="I143" s="11" t="s">
        <v>1223</v>
      </c>
      <c r="J143" s="11" t="s">
        <v>1238</v>
      </c>
      <c r="K143" s="11" t="s">
        <v>1239</v>
      </c>
      <c r="L143" s="11" t="s">
        <v>1240</v>
      </c>
      <c r="M143" s="11" t="s">
        <v>1237</v>
      </c>
      <c r="N143" s="12" t="s">
        <v>1238</v>
      </c>
      <c r="O143" s="12" t="s">
        <v>1239</v>
      </c>
      <c r="P143" s="13" t="s">
        <v>1240</v>
      </c>
      <c r="Q143" s="11"/>
      <c r="R143" s="11" t="s">
        <v>1222</v>
      </c>
      <c r="S143" s="11" t="s">
        <v>1223</v>
      </c>
      <c r="T143" s="11" t="s">
        <v>1238</v>
      </c>
      <c r="U143" s="11" t="s">
        <v>1239</v>
      </c>
      <c r="V143" s="11" t="s">
        <v>1240</v>
      </c>
    </row>
    <row r="144" spans="1:22" x14ac:dyDescent="0.55000000000000004">
      <c r="A144" s="20"/>
      <c r="B144">
        <v>10</v>
      </c>
      <c r="C144">
        <v>191634</v>
      </c>
      <c r="D144">
        <v>19468396</v>
      </c>
      <c r="E144">
        <v>15682</v>
      </c>
      <c r="F144">
        <v>83798</v>
      </c>
      <c r="G144">
        <v>10</v>
      </c>
      <c r="H144" s="14">
        <f>(C144-C143)*0.33*3/32768/300</f>
        <v>8.3265380859375016E-3</v>
      </c>
      <c r="I144" s="14">
        <f>(D144-D143)*0.0011*3/327680/30</f>
        <v>3.2720129089355474E-3</v>
      </c>
      <c r="J144" s="14">
        <f>(E144-E143)*17.4*3/327680/30</f>
        <v>1.3859252929687498E-2</v>
      </c>
      <c r="K144" s="14">
        <f>(F144-F143)*18.8*3/327680/30</f>
        <v>4.8440063476562496E-2</v>
      </c>
      <c r="L144" s="14">
        <f>SUM(H144:K144)</f>
        <v>7.3897867401123044E-2</v>
      </c>
      <c r="M144">
        <v>10</v>
      </c>
      <c r="N144" s="15">
        <f>(E144-E143)/(C144-C143+D144-D143)</f>
        <v>2.6552159377251147E-4</v>
      </c>
      <c r="O144" s="15">
        <f>(F144-F143)/(C144-C143+D144-D143)</f>
        <v>8.5892674951008213E-4</v>
      </c>
      <c r="P144" s="16">
        <f t="shared" ref="P144:P148" si="75">SUM(N144:O144)</f>
        <v>1.1244483432825937E-3</v>
      </c>
      <c r="Q144">
        <v>10</v>
      </c>
      <c r="R144" s="14">
        <f>(C144-C$3)*0.33*3/32768</f>
        <v>2.558990478515625</v>
      </c>
      <c r="S144" s="14">
        <f>(D144-D$3)*0.0011*3/32768</f>
        <v>0.98140104675292983</v>
      </c>
      <c r="T144" s="14">
        <f>(E144-E$3)*17.4*3/32768</f>
        <v>4.1880432128906246</v>
      </c>
      <c r="U144" s="14">
        <f>(E144-E$3)*18.8*3/32768</f>
        <v>4.5250122070312502</v>
      </c>
      <c r="V144" s="14">
        <f t="shared" ref="V144:V148" si="76">SUM(R144:U144)</f>
        <v>12.253446945190429</v>
      </c>
    </row>
    <row r="145" spans="1:22" x14ac:dyDescent="0.55000000000000004">
      <c r="A145" s="20"/>
      <c r="B145">
        <v>15</v>
      </c>
      <c r="C145">
        <v>473680</v>
      </c>
      <c r="D145">
        <v>29016389</v>
      </c>
      <c r="E145">
        <v>45115</v>
      </c>
      <c r="F145">
        <v>108754</v>
      </c>
      <c r="G145">
        <v>15</v>
      </c>
      <c r="H145" s="14">
        <f t="shared" ref="H145:H165" si="77">(C145-C144)*0.33*3/32768/300</f>
        <v>2.8404290771484379E-2</v>
      </c>
      <c r="I145" s="14">
        <f t="shared" ref="I145:I164" si="78">(D145-D144)*0.0011*3/327680/30</f>
        <v>3.2051978454589848E-3</v>
      </c>
      <c r="J145" s="14">
        <f t="shared" ref="J145:J164" si="79">(E145-E144)*17.4*3/327680/30</f>
        <v>0.15629095458984374</v>
      </c>
      <c r="K145" s="14">
        <f t="shared" ref="K145:K164" si="80">(F145-F144)*18.8*3/327680/30</f>
        <v>0.14318017578125003</v>
      </c>
      <c r="L145" s="14">
        <f t="shared" ref="L145:L165" si="81">SUM(H145:K145)</f>
        <v>0.33108061898803715</v>
      </c>
      <c r="M145">
        <v>15</v>
      </c>
      <c r="N145" s="15">
        <f t="shared" ref="N145:N165" si="82">(E145-E144)/(C145-C144+D145-D144)</f>
        <v>2.9941895449244913E-3</v>
      </c>
      <c r="O145" s="15">
        <f t="shared" ref="O145:O165" si="83">(F145-F144)/(C145-C144+D145-D144)</f>
        <v>2.5387488289720928E-3</v>
      </c>
      <c r="P145" s="16">
        <f t="shared" si="75"/>
        <v>5.5329383738965841E-3</v>
      </c>
      <c r="Q145">
        <v>15</v>
      </c>
      <c r="R145" s="14">
        <f t="shared" ref="R145:R165" si="84">(C145-C$3)*0.33*3/32768</f>
        <v>11.080277709960939</v>
      </c>
      <c r="S145" s="14">
        <f t="shared" ref="S145:S165" si="85">(D145-D$3)*0.0011*3/32768</f>
        <v>1.9429604003906253</v>
      </c>
      <c r="T145" s="14">
        <f t="shared" ref="T145:T165" si="86">(E145-E$3)*17.4*3/32768</f>
        <v>51.075329589843747</v>
      </c>
      <c r="U145" s="14">
        <f t="shared" ref="U145:U165" si="87">(E145-E$3)*18.8*3/32768</f>
        <v>55.184838867187494</v>
      </c>
      <c r="V145" s="14">
        <f t="shared" si="76"/>
        <v>119.2834065673828</v>
      </c>
    </row>
    <row r="146" spans="1:22" x14ac:dyDescent="0.55000000000000004">
      <c r="A146" s="20"/>
      <c r="B146">
        <v>20</v>
      </c>
      <c r="C146">
        <v>702345</v>
      </c>
      <c r="D146">
        <v>38617826</v>
      </c>
      <c r="E146">
        <v>51796</v>
      </c>
      <c r="F146">
        <v>118774</v>
      </c>
      <c r="G146">
        <v>20</v>
      </c>
      <c r="H146" s="14">
        <f t="shared" si="77"/>
        <v>2.302839660644531E-2</v>
      </c>
      <c r="I146" s="14">
        <f t="shared" si="78"/>
        <v>3.223138641357422E-3</v>
      </c>
      <c r="J146" s="14">
        <f t="shared" si="79"/>
        <v>3.547650146484374E-2</v>
      </c>
      <c r="K146" s="14">
        <f t="shared" si="80"/>
        <v>5.748779296875E-2</v>
      </c>
      <c r="L146" s="14">
        <f t="shared" si="81"/>
        <v>0.11921582968139646</v>
      </c>
      <c r="M146">
        <v>20</v>
      </c>
      <c r="N146" s="15">
        <f t="shared" si="82"/>
        <v>6.7964706775168764E-4</v>
      </c>
      <c r="O146" s="15">
        <f t="shared" si="83"/>
        <v>1.0193180091111974E-3</v>
      </c>
      <c r="P146" s="16">
        <f t="shared" si="75"/>
        <v>1.6989650768628852E-3</v>
      </c>
      <c r="Q146">
        <v>20</v>
      </c>
      <c r="R146" s="14">
        <f t="shared" si="84"/>
        <v>17.988796691894532</v>
      </c>
      <c r="S146" s="14">
        <f t="shared" si="85"/>
        <v>2.9099019927978516</v>
      </c>
      <c r="T146" s="14">
        <f t="shared" si="86"/>
        <v>61.718280029296871</v>
      </c>
      <c r="U146" s="14">
        <f t="shared" si="87"/>
        <v>66.684118652343756</v>
      </c>
      <c r="V146" s="14">
        <f t="shared" si="76"/>
        <v>149.30109736633301</v>
      </c>
    </row>
    <row r="147" spans="1:22" x14ac:dyDescent="0.55000000000000004">
      <c r="A147" s="20"/>
      <c r="B147">
        <v>25</v>
      </c>
      <c r="C147">
        <v>994725</v>
      </c>
      <c r="D147">
        <v>48155578</v>
      </c>
      <c r="E147">
        <v>111379</v>
      </c>
      <c r="F147">
        <v>155207</v>
      </c>
      <c r="G147">
        <v>25</v>
      </c>
      <c r="H147" s="14">
        <f t="shared" si="77"/>
        <v>2.9445007324218751E-2</v>
      </c>
      <c r="I147" s="14">
        <f t="shared" si="78"/>
        <v>3.2017600097656251E-3</v>
      </c>
      <c r="J147" s="14">
        <f t="shared" si="79"/>
        <v>0.31638922119140622</v>
      </c>
      <c r="K147" s="14">
        <f t="shared" si="80"/>
        <v>0.20902722167968751</v>
      </c>
      <c r="L147" s="14">
        <f t="shared" si="81"/>
        <v>0.5580632102050781</v>
      </c>
      <c r="M147">
        <v>25</v>
      </c>
      <c r="N147" s="15">
        <f t="shared" si="82"/>
        <v>6.0612614357569159E-3</v>
      </c>
      <c r="O147" s="15">
        <f t="shared" si="83"/>
        <v>3.706257454121674E-3</v>
      </c>
      <c r="P147" s="16">
        <f t="shared" si="75"/>
        <v>9.7675188898785903E-3</v>
      </c>
      <c r="Q147">
        <v>25</v>
      </c>
      <c r="R147" s="14">
        <f t="shared" si="84"/>
        <v>26.822298889160159</v>
      </c>
      <c r="S147" s="14">
        <f t="shared" si="85"/>
        <v>3.8704299957275392</v>
      </c>
      <c r="T147" s="14">
        <f t="shared" si="86"/>
        <v>156.63504638671873</v>
      </c>
      <c r="U147" s="14">
        <f t="shared" si="87"/>
        <v>169.23786621093751</v>
      </c>
      <c r="V147" s="14">
        <f t="shared" si="76"/>
        <v>356.56564148254392</v>
      </c>
    </row>
    <row r="148" spans="1:22" x14ac:dyDescent="0.55000000000000004">
      <c r="A148" s="20"/>
      <c r="B148">
        <v>30</v>
      </c>
      <c r="C148">
        <v>1193515</v>
      </c>
      <c r="D148">
        <v>57786864</v>
      </c>
      <c r="E148">
        <v>111379</v>
      </c>
      <c r="F148">
        <v>163829</v>
      </c>
      <c r="G148">
        <v>30</v>
      </c>
      <c r="H148" s="14">
        <f t="shared" si="77"/>
        <v>2.0019744873046873E-2</v>
      </c>
      <c r="I148" s="14">
        <f t="shared" si="78"/>
        <v>3.2331587524414064E-3</v>
      </c>
      <c r="J148" s="14">
        <f t="shared" si="79"/>
        <v>0</v>
      </c>
      <c r="K148" s="14">
        <f t="shared" si="80"/>
        <v>4.9467041015625005E-2</v>
      </c>
      <c r="L148" s="14">
        <f t="shared" si="81"/>
        <v>7.2719944641113282E-2</v>
      </c>
      <c r="M148">
        <v>30</v>
      </c>
      <c r="N148" s="15">
        <f t="shared" si="82"/>
        <v>0</v>
      </c>
      <c r="O148" s="15">
        <f t="shared" si="83"/>
        <v>8.7710410377295146E-4</v>
      </c>
      <c r="P148" s="16">
        <f t="shared" si="75"/>
        <v>8.7710410377295146E-4</v>
      </c>
      <c r="Q148">
        <v>30</v>
      </c>
      <c r="R148" s="14">
        <f t="shared" si="84"/>
        <v>32.828222351074224</v>
      </c>
      <c r="S148" s="14">
        <f t="shared" si="85"/>
        <v>4.840377621459961</v>
      </c>
      <c r="T148" s="14">
        <f t="shared" si="86"/>
        <v>156.63504638671873</v>
      </c>
      <c r="U148" s="14">
        <f t="shared" si="87"/>
        <v>169.23786621093751</v>
      </c>
      <c r="V148" s="14">
        <f t="shared" si="76"/>
        <v>363.54151257019043</v>
      </c>
    </row>
    <row r="149" spans="1:22" x14ac:dyDescent="0.55000000000000004">
      <c r="B149">
        <v>35</v>
      </c>
      <c r="C149">
        <v>1601686</v>
      </c>
      <c r="D149">
        <v>67208699</v>
      </c>
      <c r="E149">
        <v>123498</v>
      </c>
      <c r="F149">
        <v>183697</v>
      </c>
      <c r="G149">
        <v>35</v>
      </c>
      <c r="H149" s="14">
        <f t="shared" si="77"/>
        <v>4.1106088256835933E-2</v>
      </c>
      <c r="I149" s="14">
        <f t="shared" si="78"/>
        <v>3.1628474426269532E-3</v>
      </c>
      <c r="J149" s="14">
        <f t="shared" si="79"/>
        <v>6.435260009765624E-2</v>
      </c>
      <c r="K149" s="14">
        <f t="shared" si="80"/>
        <v>0.11398876953125002</v>
      </c>
      <c r="L149" s="14">
        <f t="shared" si="81"/>
        <v>0.22261030532836915</v>
      </c>
      <c r="N149" s="15">
        <f t="shared" si="82"/>
        <v>1.2328578436269521E-3</v>
      </c>
      <c r="O149" s="15">
        <f t="shared" si="83"/>
        <v>2.0211584814902451E-3</v>
      </c>
      <c r="P149" s="16">
        <f t="shared" ref="P149:P165" si="88">SUM(N149:O149)</f>
        <v>3.2540163251171973E-3</v>
      </c>
      <c r="R149" s="14">
        <f t="shared" si="84"/>
        <v>45.160048828124999</v>
      </c>
      <c r="S149" s="14">
        <f t="shared" si="85"/>
        <v>5.7892318542480474</v>
      </c>
      <c r="T149" s="14">
        <f t="shared" si="86"/>
        <v>175.9408264160156</v>
      </c>
      <c r="U149" s="14">
        <f t="shared" si="87"/>
        <v>190.09698486328125</v>
      </c>
      <c r="V149" s="14">
        <f t="shared" ref="V149:V165" si="89">SUM(R149:U149)</f>
        <v>416.98709196166988</v>
      </c>
    </row>
    <row r="150" spans="1:22" x14ac:dyDescent="0.55000000000000004">
      <c r="B150">
        <v>40</v>
      </c>
      <c r="C150">
        <v>2069291</v>
      </c>
      <c r="D150">
        <v>76570756</v>
      </c>
      <c r="E150">
        <v>142114</v>
      </c>
      <c r="F150">
        <v>204698</v>
      </c>
      <c r="G150">
        <v>40</v>
      </c>
      <c r="H150" s="14">
        <f t="shared" si="77"/>
        <v>4.7091567993164059E-2</v>
      </c>
      <c r="I150" s="14">
        <f t="shared" si="78"/>
        <v>3.1427803649902351E-3</v>
      </c>
      <c r="J150" s="14">
        <f t="shared" si="79"/>
        <v>9.8852050781249992E-2</v>
      </c>
      <c r="K150" s="14">
        <f t="shared" si="80"/>
        <v>0.12048913574218749</v>
      </c>
      <c r="L150" s="14">
        <f t="shared" si="81"/>
        <v>0.26957553488159181</v>
      </c>
      <c r="N150" s="15">
        <f t="shared" si="82"/>
        <v>1.893859626099046E-3</v>
      </c>
      <c r="O150" s="15">
        <f t="shared" si="83"/>
        <v>2.136492587435865E-3</v>
      </c>
      <c r="P150" s="16">
        <f t="shared" si="88"/>
        <v>4.0303522135349112E-3</v>
      </c>
      <c r="R150" s="14">
        <f t="shared" si="84"/>
        <v>59.287519226074224</v>
      </c>
      <c r="S150" s="14">
        <f t="shared" si="85"/>
        <v>6.7320659637451179</v>
      </c>
      <c r="T150" s="14">
        <f t="shared" si="86"/>
        <v>205.5964416503906</v>
      </c>
      <c r="U150" s="14">
        <f t="shared" si="87"/>
        <v>222.13868408203126</v>
      </c>
      <c r="V150" s="14">
        <f t="shared" si="89"/>
        <v>493.7547109222412</v>
      </c>
    </row>
    <row r="151" spans="1:22" x14ac:dyDescent="0.55000000000000004">
      <c r="B151">
        <v>45</v>
      </c>
      <c r="C151">
        <v>2541989</v>
      </c>
      <c r="D151">
        <v>85927893</v>
      </c>
      <c r="E151">
        <v>154235</v>
      </c>
      <c r="F151">
        <v>224154</v>
      </c>
      <c r="G151">
        <v>45</v>
      </c>
      <c r="H151" s="14">
        <f t="shared" si="77"/>
        <v>4.7604473876953129E-2</v>
      </c>
      <c r="I151" s="14">
        <f t="shared" si="78"/>
        <v>3.1411287536621097E-3</v>
      </c>
      <c r="J151" s="14">
        <f t="shared" si="79"/>
        <v>6.4363220214843739E-2</v>
      </c>
      <c r="K151" s="14">
        <f t="shared" si="80"/>
        <v>0.111625</v>
      </c>
      <c r="L151" s="14">
        <f t="shared" si="81"/>
        <v>0.22673382284545898</v>
      </c>
      <c r="N151" s="15">
        <f t="shared" si="82"/>
        <v>1.2330827526606499E-3</v>
      </c>
      <c r="O151" s="15">
        <f t="shared" si="83"/>
        <v>1.9792804253581063E-3</v>
      </c>
      <c r="P151" s="16">
        <f t="shared" si="88"/>
        <v>3.2123631780187562E-3</v>
      </c>
      <c r="R151" s="14">
        <f t="shared" si="84"/>
        <v>73.568861389160162</v>
      </c>
      <c r="S151" s="14">
        <f t="shared" si="85"/>
        <v>7.6744045898437498</v>
      </c>
      <c r="T151" s="14">
        <f t="shared" si="86"/>
        <v>224.90540771484373</v>
      </c>
      <c r="U151" s="14">
        <f t="shared" si="87"/>
        <v>243.00124511718752</v>
      </c>
      <c r="V151" s="14">
        <f t="shared" si="89"/>
        <v>549.14991881103515</v>
      </c>
    </row>
    <row r="152" spans="1:22" x14ac:dyDescent="0.55000000000000004">
      <c r="B152">
        <v>50</v>
      </c>
      <c r="C152">
        <v>3100146</v>
      </c>
      <c r="D152">
        <v>95199659</v>
      </c>
      <c r="E152">
        <v>166643</v>
      </c>
      <c r="F152">
        <v>253876</v>
      </c>
      <c r="G152">
        <v>50</v>
      </c>
      <c r="H152" s="14">
        <f t="shared" si="77"/>
        <v>5.6210879516601558E-2</v>
      </c>
      <c r="I152" s="14">
        <f t="shared" si="78"/>
        <v>3.1124702758789065E-3</v>
      </c>
      <c r="J152" s="14">
        <f t="shared" si="79"/>
        <v>6.5887207031249992E-2</v>
      </c>
      <c r="K152" s="14">
        <f t="shared" si="80"/>
        <v>0.170524169921875</v>
      </c>
      <c r="L152" s="14">
        <f t="shared" si="81"/>
        <v>0.29573472674560541</v>
      </c>
      <c r="N152" s="15">
        <f t="shared" si="82"/>
        <v>1.2622682802296619E-3</v>
      </c>
      <c r="O152" s="15">
        <f t="shared" si="83"/>
        <v>3.0236249053019033E-3</v>
      </c>
      <c r="P152" s="16">
        <f t="shared" si="88"/>
        <v>4.2858931855315648E-3</v>
      </c>
      <c r="R152" s="14">
        <f t="shared" si="84"/>
        <v>90.432125244140636</v>
      </c>
      <c r="S152" s="14">
        <f t="shared" si="85"/>
        <v>8.6081456726074226</v>
      </c>
      <c r="T152" s="14">
        <f t="shared" si="86"/>
        <v>244.67156982421875</v>
      </c>
      <c r="U152" s="14">
        <f t="shared" si="87"/>
        <v>264.3577880859375</v>
      </c>
      <c r="V152" s="14">
        <f t="shared" si="89"/>
        <v>608.06962882690436</v>
      </c>
    </row>
    <row r="153" spans="1:22" x14ac:dyDescent="0.55000000000000004">
      <c r="B153">
        <v>55</v>
      </c>
      <c r="C153">
        <v>3644598</v>
      </c>
      <c r="D153">
        <v>104485124</v>
      </c>
      <c r="E153">
        <v>178755</v>
      </c>
      <c r="F153">
        <v>277191</v>
      </c>
      <c r="G153">
        <v>55</v>
      </c>
      <c r="H153" s="14">
        <f t="shared" si="77"/>
        <v>5.4830676269531246E-2</v>
      </c>
      <c r="I153" s="14">
        <f t="shared" si="78"/>
        <v>3.1170689392089842E-3</v>
      </c>
      <c r="J153" s="14">
        <f t="shared" si="79"/>
        <v>6.4315429687499995E-2</v>
      </c>
      <c r="K153" s="14">
        <f t="shared" si="80"/>
        <v>0.13376525878906251</v>
      </c>
      <c r="L153" s="14">
        <f t="shared" si="81"/>
        <v>0.2560284336853027</v>
      </c>
      <c r="N153" s="15">
        <f t="shared" si="82"/>
        <v>1.2321568941019542E-3</v>
      </c>
      <c r="O153" s="15">
        <f t="shared" si="83"/>
        <v>2.3718409829910059E-3</v>
      </c>
      <c r="P153" s="16">
        <f t="shared" si="88"/>
        <v>3.6039978770929602E-3</v>
      </c>
      <c r="R153" s="14">
        <f t="shared" si="84"/>
        <v>106.88132812500001</v>
      </c>
      <c r="S153" s="14">
        <f t="shared" si="85"/>
        <v>9.5432663543701182</v>
      </c>
      <c r="T153" s="14">
        <f t="shared" si="86"/>
        <v>263.9661987304687</v>
      </c>
      <c r="U153" s="14">
        <f t="shared" si="87"/>
        <v>285.20485839843752</v>
      </c>
      <c r="V153" s="14">
        <f t="shared" si="89"/>
        <v>665.59565160827628</v>
      </c>
    </row>
    <row r="154" spans="1:22" x14ac:dyDescent="0.55000000000000004">
      <c r="B154">
        <v>60</v>
      </c>
      <c r="C154">
        <v>4184086</v>
      </c>
      <c r="D154">
        <v>113775686</v>
      </c>
      <c r="E154">
        <v>188280</v>
      </c>
      <c r="F154">
        <v>299581</v>
      </c>
      <c r="G154">
        <v>60</v>
      </c>
      <c r="H154" s="14">
        <f t="shared" si="77"/>
        <v>5.4330761718750002E-2</v>
      </c>
      <c r="I154" s="14">
        <f t="shared" si="78"/>
        <v>3.118779968261719E-3</v>
      </c>
      <c r="J154" s="14">
        <f t="shared" si="79"/>
        <v>5.0578308105468747E-2</v>
      </c>
      <c r="K154" s="14">
        <f t="shared" si="80"/>
        <v>0.12845825195312502</v>
      </c>
      <c r="L154" s="14">
        <f t="shared" si="81"/>
        <v>0.23648610174560547</v>
      </c>
      <c r="N154" s="15">
        <f t="shared" si="82"/>
        <v>9.689676044374138E-4</v>
      </c>
      <c r="O154" s="15">
        <f t="shared" si="83"/>
        <v>2.2777096759426453E-3</v>
      </c>
      <c r="P154" s="16">
        <f t="shared" si="88"/>
        <v>3.2466772803800593E-3</v>
      </c>
      <c r="R154" s="14">
        <f t="shared" si="84"/>
        <v>123.18055664062501</v>
      </c>
      <c r="S154" s="14">
        <f t="shared" si="85"/>
        <v>10.478900344848634</v>
      </c>
      <c r="T154" s="14">
        <f t="shared" si="86"/>
        <v>279.13969116210933</v>
      </c>
      <c r="U154" s="14">
        <f t="shared" si="87"/>
        <v>301.59920654296877</v>
      </c>
      <c r="V154" s="14">
        <f t="shared" si="89"/>
        <v>714.39835469055174</v>
      </c>
    </row>
    <row r="155" spans="1:22" x14ac:dyDescent="0.55000000000000004">
      <c r="B155">
        <v>65</v>
      </c>
      <c r="C155">
        <v>4743324</v>
      </c>
      <c r="D155">
        <v>123046359</v>
      </c>
      <c r="E155">
        <v>199798</v>
      </c>
      <c r="F155">
        <v>330988</v>
      </c>
      <c r="G155">
        <v>65</v>
      </c>
      <c r="H155" s="14">
        <f t="shared" si="77"/>
        <v>5.6319744873046876E-2</v>
      </c>
      <c r="I155" s="14">
        <f t="shared" si="78"/>
        <v>3.1121033630371101E-3</v>
      </c>
      <c r="J155" s="14">
        <f t="shared" si="79"/>
        <v>6.1161254882812502E-2</v>
      </c>
      <c r="K155" s="14">
        <f t="shared" si="80"/>
        <v>0.18019152832031249</v>
      </c>
      <c r="L155" s="14">
        <f t="shared" si="81"/>
        <v>0.30078463143920897</v>
      </c>
      <c r="N155" s="15">
        <f t="shared" si="82"/>
        <v>1.1717298356007497E-3</v>
      </c>
      <c r="O155" s="15">
        <f t="shared" si="83"/>
        <v>3.1950441870735148E-3</v>
      </c>
      <c r="P155" s="16">
        <f t="shared" si="88"/>
        <v>4.3667740226742647E-3</v>
      </c>
      <c r="R155" s="14">
        <f t="shared" si="84"/>
        <v>140.07648010253908</v>
      </c>
      <c r="S155" s="14">
        <f t="shared" si="85"/>
        <v>11.412531353759766</v>
      </c>
      <c r="T155" s="14">
        <f t="shared" si="86"/>
        <v>297.48806762695307</v>
      </c>
      <c r="U155" s="14">
        <f t="shared" si="87"/>
        <v>321.42388916015625</v>
      </c>
      <c r="V155" s="14">
        <f t="shared" si="89"/>
        <v>770.40096824340822</v>
      </c>
    </row>
    <row r="156" spans="1:22" x14ac:dyDescent="0.55000000000000004">
      <c r="B156">
        <v>70</v>
      </c>
      <c r="C156">
        <v>5305865</v>
      </c>
      <c r="D156">
        <v>132313611</v>
      </c>
      <c r="E156">
        <v>217758</v>
      </c>
      <c r="F156">
        <v>363279</v>
      </c>
      <c r="G156">
        <v>70</v>
      </c>
      <c r="H156" s="14">
        <f t="shared" si="77"/>
        <v>5.665238342285156E-2</v>
      </c>
      <c r="I156" s="14">
        <f t="shared" si="78"/>
        <v>3.1109549560546877E-3</v>
      </c>
      <c r="J156" s="14">
        <f t="shared" si="79"/>
        <v>9.5368652343749999E-2</v>
      </c>
      <c r="K156" s="14">
        <f t="shared" si="80"/>
        <v>0.18526330566406252</v>
      </c>
      <c r="L156" s="14">
        <f t="shared" si="81"/>
        <v>0.34039529638671873</v>
      </c>
      <c r="N156" s="15">
        <f t="shared" si="82"/>
        <v>1.8270984953599734E-3</v>
      </c>
      <c r="O156" s="15">
        <f t="shared" si="83"/>
        <v>3.2850132245918098E-3</v>
      </c>
      <c r="P156" s="16">
        <f t="shared" si="88"/>
        <v>5.112111719951783E-3</v>
      </c>
      <c r="R156" s="14">
        <f t="shared" si="84"/>
        <v>157.07219512939452</v>
      </c>
      <c r="S156" s="14">
        <f t="shared" si="85"/>
        <v>12.345817840576171</v>
      </c>
      <c r="T156" s="14">
        <f t="shared" si="86"/>
        <v>326.09866333007807</v>
      </c>
      <c r="U156" s="14">
        <f t="shared" si="87"/>
        <v>352.33648681640625</v>
      </c>
      <c r="V156" s="14">
        <f t="shared" si="89"/>
        <v>847.85316311645499</v>
      </c>
    </row>
    <row r="157" spans="1:22" x14ac:dyDescent="0.55000000000000004">
      <c r="B157">
        <v>75</v>
      </c>
      <c r="C157">
        <v>5853071</v>
      </c>
      <c r="D157">
        <v>141594187</v>
      </c>
      <c r="E157">
        <v>230712</v>
      </c>
      <c r="F157">
        <v>391864</v>
      </c>
      <c r="G157">
        <v>75</v>
      </c>
      <c r="H157" s="14">
        <f t="shared" si="77"/>
        <v>5.5108026123046883E-2</v>
      </c>
      <c r="I157" s="14">
        <f t="shared" si="78"/>
        <v>3.1154277343750005E-3</v>
      </c>
      <c r="J157" s="14">
        <f t="shared" si="79"/>
        <v>6.8786499023437489E-2</v>
      </c>
      <c r="K157" s="14">
        <f t="shared" si="80"/>
        <v>0.16400085449218749</v>
      </c>
      <c r="L157" s="14">
        <f t="shared" si="81"/>
        <v>0.29101080737304685</v>
      </c>
      <c r="N157" s="15">
        <f t="shared" si="82"/>
        <v>1.3181000555364374E-3</v>
      </c>
      <c r="O157" s="15">
        <f t="shared" si="83"/>
        <v>2.908591175506335E-3</v>
      </c>
      <c r="P157" s="16">
        <f t="shared" si="88"/>
        <v>4.2266912310427729E-3</v>
      </c>
      <c r="R157" s="14">
        <f t="shared" si="84"/>
        <v>173.60460296630862</v>
      </c>
      <c r="S157" s="14">
        <f t="shared" si="85"/>
        <v>13.280446160888673</v>
      </c>
      <c r="T157" s="14">
        <f t="shared" si="86"/>
        <v>346.73461303710934</v>
      </c>
      <c r="U157" s="14">
        <f t="shared" si="87"/>
        <v>374.6328002929688</v>
      </c>
      <c r="V157" s="14">
        <f t="shared" si="89"/>
        <v>908.25246245727544</v>
      </c>
    </row>
    <row r="158" spans="1:22" x14ac:dyDescent="0.55000000000000004">
      <c r="B158">
        <v>80</v>
      </c>
      <c r="C158">
        <v>6414932</v>
      </c>
      <c r="D158">
        <v>150861903</v>
      </c>
      <c r="E158">
        <v>240407</v>
      </c>
      <c r="F158">
        <v>420328</v>
      </c>
      <c r="G158">
        <v>80</v>
      </c>
      <c r="H158" s="14">
        <f t="shared" si="77"/>
        <v>5.6583901977539063E-2</v>
      </c>
      <c r="I158" s="14">
        <f t="shared" si="78"/>
        <v>3.1111107177734377E-3</v>
      </c>
      <c r="J158" s="14">
        <f t="shared" si="79"/>
        <v>5.1481018066406252E-2</v>
      </c>
      <c r="K158" s="14">
        <f t="shared" si="80"/>
        <v>0.16330664062500003</v>
      </c>
      <c r="L158" s="14">
        <f t="shared" si="81"/>
        <v>0.27448267138671878</v>
      </c>
      <c r="N158" s="15">
        <f t="shared" si="82"/>
        <v>9.8630897341767608E-4</v>
      </c>
      <c r="O158" s="15">
        <f t="shared" si="83"/>
        <v>2.8957502443899674E-3</v>
      </c>
      <c r="P158" s="16">
        <f t="shared" si="88"/>
        <v>3.8820592178076437E-3</v>
      </c>
      <c r="R158" s="14">
        <f t="shared" si="84"/>
        <v>190.57977355957033</v>
      </c>
      <c r="S158" s="14">
        <f t="shared" si="85"/>
        <v>14.213779376220705</v>
      </c>
      <c r="T158" s="14">
        <f t="shared" si="86"/>
        <v>362.17891845703122</v>
      </c>
      <c r="U158" s="14">
        <f t="shared" si="87"/>
        <v>391.31975097656255</v>
      </c>
      <c r="V158" s="14">
        <f t="shared" si="89"/>
        <v>958.29222236938483</v>
      </c>
    </row>
    <row r="159" spans="1:22" x14ac:dyDescent="0.55000000000000004">
      <c r="B159">
        <v>85</v>
      </c>
      <c r="C159">
        <v>6965402</v>
      </c>
      <c r="D159">
        <v>160141369</v>
      </c>
      <c r="E159">
        <v>251975</v>
      </c>
      <c r="F159">
        <v>448253</v>
      </c>
      <c r="G159">
        <v>85</v>
      </c>
      <c r="H159" s="14">
        <f t="shared" si="77"/>
        <v>5.543673706054688E-2</v>
      </c>
      <c r="I159" s="14">
        <f t="shared" si="78"/>
        <v>3.115055114746094E-3</v>
      </c>
      <c r="J159" s="14">
        <f t="shared" si="79"/>
        <v>6.1426757812499996E-2</v>
      </c>
      <c r="K159" s="14">
        <f t="shared" si="80"/>
        <v>0.16021423339843749</v>
      </c>
      <c r="L159" s="14">
        <f t="shared" si="81"/>
        <v>0.28019278338623044</v>
      </c>
      <c r="N159" s="15">
        <f t="shared" si="82"/>
        <v>1.1768133587034544E-3</v>
      </c>
      <c r="O159" s="15">
        <f t="shared" si="83"/>
        <v>2.8408119849406954E-3</v>
      </c>
      <c r="P159" s="16">
        <f t="shared" si="88"/>
        <v>4.01762534364415E-3</v>
      </c>
      <c r="R159" s="14">
        <f t="shared" si="84"/>
        <v>207.21079467773438</v>
      </c>
      <c r="S159" s="14">
        <f t="shared" si="85"/>
        <v>15.148295910644531</v>
      </c>
      <c r="T159" s="14">
        <f t="shared" si="86"/>
        <v>380.6069458007812</v>
      </c>
      <c r="U159" s="14">
        <f t="shared" si="87"/>
        <v>411.23049316406252</v>
      </c>
      <c r="V159" s="14">
        <f t="shared" si="89"/>
        <v>1014.1965295532226</v>
      </c>
    </row>
    <row r="160" spans="1:22" x14ac:dyDescent="0.55000000000000004">
      <c r="B160">
        <v>90</v>
      </c>
      <c r="C160">
        <v>7533801</v>
      </c>
      <c r="D160">
        <v>169402914</v>
      </c>
      <c r="E160">
        <v>265246</v>
      </c>
      <c r="F160">
        <v>480793</v>
      </c>
      <c r="G160">
        <v>90</v>
      </c>
      <c r="H160" s="14">
        <f t="shared" si="77"/>
        <v>5.7242330932617186E-2</v>
      </c>
      <c r="I160" s="14">
        <f t="shared" si="78"/>
        <v>3.1090391540527346E-3</v>
      </c>
      <c r="J160" s="14">
        <f t="shared" si="79"/>
        <v>7.046978759765625E-2</v>
      </c>
      <c r="K160" s="14">
        <f t="shared" si="80"/>
        <v>0.18669189453125001</v>
      </c>
      <c r="L160" s="14">
        <f t="shared" si="81"/>
        <v>0.31751305221557619</v>
      </c>
      <c r="N160" s="15">
        <f t="shared" si="82"/>
        <v>1.3500585557761062E-3</v>
      </c>
      <c r="O160" s="15">
        <f t="shared" si="83"/>
        <v>3.3102935276131786E-3</v>
      </c>
      <c r="P160" s="16">
        <f t="shared" si="88"/>
        <v>4.6603520833892846E-3</v>
      </c>
      <c r="R160" s="14">
        <f t="shared" si="84"/>
        <v>224.38349395751956</v>
      </c>
      <c r="S160" s="14">
        <f t="shared" si="85"/>
        <v>16.081007656860354</v>
      </c>
      <c r="T160" s="14">
        <f t="shared" si="86"/>
        <v>401.74788208007806</v>
      </c>
      <c r="U160" s="14">
        <f t="shared" si="87"/>
        <v>434.07242431640628</v>
      </c>
      <c r="V160" s="14">
        <f t="shared" si="89"/>
        <v>1076.2848080108643</v>
      </c>
    </row>
    <row r="161" spans="1:22" x14ac:dyDescent="0.55000000000000004">
      <c r="B161">
        <v>95</v>
      </c>
      <c r="C161">
        <v>8090619</v>
      </c>
      <c r="D161">
        <v>178673901</v>
      </c>
      <c r="E161">
        <v>277284</v>
      </c>
      <c r="F161">
        <v>508351</v>
      </c>
      <c r="G161">
        <v>95</v>
      </c>
      <c r="H161" s="14">
        <f t="shared" si="77"/>
        <v>5.607603149414063E-2</v>
      </c>
      <c r="I161" s="14">
        <f t="shared" si="78"/>
        <v>3.1122087707519536E-3</v>
      </c>
      <c r="J161" s="14">
        <f t="shared" si="79"/>
        <v>6.3922485351562502E-2</v>
      </c>
      <c r="K161" s="14">
        <f t="shared" si="80"/>
        <v>0.15810864257812501</v>
      </c>
      <c r="L161" s="14">
        <f t="shared" si="81"/>
        <v>0.2812193681945801</v>
      </c>
      <c r="N161" s="15">
        <f t="shared" si="82"/>
        <v>1.2248920282809843E-3</v>
      </c>
      <c r="O161" s="15">
        <f t="shared" si="83"/>
        <v>2.804084940635269E-3</v>
      </c>
      <c r="P161" s="16">
        <f t="shared" si="88"/>
        <v>4.0289769689162529E-3</v>
      </c>
      <c r="R161" s="14">
        <f t="shared" si="84"/>
        <v>241.20630340576173</v>
      </c>
      <c r="S161" s="14">
        <f t="shared" si="85"/>
        <v>17.014670288085938</v>
      </c>
      <c r="T161" s="14">
        <f t="shared" si="86"/>
        <v>420.92462768554685</v>
      </c>
      <c r="U161" s="14">
        <f t="shared" si="87"/>
        <v>454.7921264648437</v>
      </c>
      <c r="V161" s="14">
        <f t="shared" si="89"/>
        <v>1133.9377278442382</v>
      </c>
    </row>
    <row r="162" spans="1:22" x14ac:dyDescent="0.55000000000000004">
      <c r="B162">
        <v>100</v>
      </c>
      <c r="C162">
        <v>8651862</v>
      </c>
      <c r="D162">
        <v>187940391</v>
      </c>
      <c r="E162">
        <v>290020</v>
      </c>
      <c r="F162">
        <v>537663</v>
      </c>
      <c r="G162">
        <v>100</v>
      </c>
      <c r="H162" s="14">
        <f t="shared" si="77"/>
        <v>5.6521664428710941E-2</v>
      </c>
      <c r="I162" s="14">
        <f t="shared" si="78"/>
        <v>3.110699157714844E-3</v>
      </c>
      <c r="J162" s="14">
        <f t="shared" si="79"/>
        <v>6.7628906249999995E-2</v>
      </c>
      <c r="K162" s="14">
        <f t="shared" si="80"/>
        <v>0.168171875</v>
      </c>
      <c r="L162" s="14">
        <f t="shared" si="81"/>
        <v>0.2954331448364258</v>
      </c>
      <c r="N162" s="15">
        <f t="shared" si="82"/>
        <v>1.2959245026294467E-3</v>
      </c>
      <c r="O162" s="15">
        <f t="shared" si="83"/>
        <v>2.9825800110768168E-3</v>
      </c>
      <c r="P162" s="16">
        <f t="shared" si="88"/>
        <v>4.278504513706264E-3</v>
      </c>
      <c r="R162" s="14">
        <f t="shared" si="84"/>
        <v>258.16280273437502</v>
      </c>
      <c r="S162" s="14">
        <f t="shared" si="85"/>
        <v>17.947880035400392</v>
      </c>
      <c r="T162" s="14">
        <f t="shared" si="86"/>
        <v>441.21329956054683</v>
      </c>
      <c r="U162" s="14">
        <f t="shared" si="87"/>
        <v>476.71322021484377</v>
      </c>
      <c r="V162" s="14">
        <f t="shared" si="89"/>
        <v>1194.0372025451661</v>
      </c>
    </row>
    <row r="163" spans="1:22" x14ac:dyDescent="0.55000000000000004">
      <c r="B163">
        <v>105</v>
      </c>
      <c r="C163">
        <v>9205092</v>
      </c>
      <c r="D163">
        <v>197217047</v>
      </c>
      <c r="E163">
        <v>301353</v>
      </c>
      <c r="F163">
        <v>566054</v>
      </c>
      <c r="G163">
        <v>105</v>
      </c>
      <c r="H163" s="14">
        <f t="shared" si="77"/>
        <v>5.5714691162109371E-2</v>
      </c>
      <c r="I163" s="14">
        <f t="shared" si="78"/>
        <v>3.11411181640625E-3</v>
      </c>
      <c r="J163" s="14">
        <f t="shared" si="79"/>
        <v>6.0178894042968743E-2</v>
      </c>
      <c r="K163" s="14">
        <f t="shared" si="80"/>
        <v>0.16288781738281252</v>
      </c>
      <c r="L163" s="14">
        <f t="shared" si="81"/>
        <v>0.28189551440429689</v>
      </c>
      <c r="N163" s="15">
        <f t="shared" si="82"/>
        <v>1.1529126583970557E-3</v>
      </c>
      <c r="O163" s="15">
        <f t="shared" si="83"/>
        <v>2.8882328848981566E-3</v>
      </c>
      <c r="P163" s="16">
        <f t="shared" si="88"/>
        <v>4.0411455432952121E-3</v>
      </c>
      <c r="R163" s="14">
        <f t="shared" si="84"/>
        <v>274.87721008300781</v>
      </c>
      <c r="S163" s="14">
        <f t="shared" si="85"/>
        <v>18.882113580322265</v>
      </c>
      <c r="T163" s="14">
        <f t="shared" si="86"/>
        <v>459.2669677734375</v>
      </c>
      <c r="U163" s="14">
        <f t="shared" si="87"/>
        <v>496.219482421875</v>
      </c>
      <c r="V163" s="14">
        <f t="shared" si="89"/>
        <v>1249.2457738586427</v>
      </c>
    </row>
    <row r="164" spans="1:22" x14ac:dyDescent="0.55000000000000004">
      <c r="B164">
        <v>110</v>
      </c>
      <c r="C164">
        <v>9761904</v>
      </c>
      <c r="D164">
        <v>206487921</v>
      </c>
      <c r="E164">
        <v>312786</v>
      </c>
      <c r="F164">
        <v>599522</v>
      </c>
      <c r="G164">
        <v>110</v>
      </c>
      <c r="H164" s="14">
        <f t="shared" si="77"/>
        <v>5.6075427246093761E-2</v>
      </c>
      <c r="I164" s="14">
        <f t="shared" si="78"/>
        <v>3.1121708374023441E-3</v>
      </c>
      <c r="J164" s="14">
        <f t="shared" si="79"/>
        <v>6.0709899902343746E-2</v>
      </c>
      <c r="K164" s="14">
        <f t="shared" si="80"/>
        <v>0.19201611328125001</v>
      </c>
      <c r="L164" s="14">
        <f t="shared" si="81"/>
        <v>0.31191361126708983</v>
      </c>
      <c r="N164" s="15">
        <f t="shared" si="82"/>
        <v>1.163346081671718E-3</v>
      </c>
      <c r="O164" s="15">
        <f t="shared" si="83"/>
        <v>3.4054812089030929E-3</v>
      </c>
      <c r="P164" s="16">
        <f t="shared" si="88"/>
        <v>4.5688272905748109E-3</v>
      </c>
      <c r="R164" s="14">
        <f t="shared" si="84"/>
        <v>291.69983825683596</v>
      </c>
      <c r="S164" s="14">
        <f t="shared" si="85"/>
        <v>19.815764831542971</v>
      </c>
      <c r="T164" s="14">
        <f t="shared" si="86"/>
        <v>477.47993774414056</v>
      </c>
      <c r="U164" s="14">
        <f t="shared" si="87"/>
        <v>515.89786376953134</v>
      </c>
      <c r="V164" s="14">
        <f t="shared" si="89"/>
        <v>1304.8934046020509</v>
      </c>
    </row>
    <row r="165" spans="1:22" x14ac:dyDescent="0.55000000000000004">
      <c r="B165">
        <v>115</v>
      </c>
      <c r="C165">
        <v>10321532</v>
      </c>
      <c r="D165">
        <v>215758180</v>
      </c>
      <c r="E165">
        <v>325330</v>
      </c>
      <c r="F165">
        <v>628992</v>
      </c>
      <c r="G165">
        <v>115</v>
      </c>
      <c r="H165" s="14">
        <f t="shared" si="77"/>
        <v>5.6359020996093759E-2</v>
      </c>
      <c r="I165" s="14">
        <f>(D165-D164)*0.0011*3/32768/300</f>
        <v>3.1119643859863285E-3</v>
      </c>
      <c r="J165" s="14">
        <f>(E165-E164)*17.4*3/32768/300</f>
        <v>6.6609374999999998E-2</v>
      </c>
      <c r="K165" s="14">
        <f>(F165-F164)*18.8*3/327680/30</f>
        <v>0.16907836914062499</v>
      </c>
      <c r="L165" s="14">
        <f t="shared" si="81"/>
        <v>0.29515872952270505</v>
      </c>
      <c r="N165" s="15">
        <f t="shared" si="82"/>
        <v>1.2761082604510103E-3</v>
      </c>
      <c r="O165" s="15">
        <f t="shared" si="83"/>
        <v>2.9979998752783219E-3</v>
      </c>
      <c r="P165" s="16">
        <f t="shared" si="88"/>
        <v>4.2741081357293327E-3</v>
      </c>
      <c r="R165" s="14">
        <f t="shared" si="84"/>
        <v>308.60754455566411</v>
      </c>
      <c r="S165" s="14">
        <f t="shared" si="85"/>
        <v>20.749354147338867</v>
      </c>
      <c r="T165" s="14">
        <f t="shared" si="86"/>
        <v>497.46275024414058</v>
      </c>
      <c r="U165" s="14">
        <f t="shared" si="87"/>
        <v>537.48848876953127</v>
      </c>
      <c r="V165" s="14">
        <f t="shared" si="89"/>
        <v>1364.308137716675</v>
      </c>
    </row>
    <row r="166" spans="1:22" x14ac:dyDescent="0.55000000000000004">
      <c r="L166" s="11">
        <f>AVERAGE(L144:L165)</f>
        <v>0.2696430002982399</v>
      </c>
    </row>
    <row r="169" spans="1:22" s="7" customFormat="1" x14ac:dyDescent="0.55000000000000004">
      <c r="A169" s="6"/>
      <c r="C169" s="21" t="s">
        <v>1228</v>
      </c>
      <c r="D169" s="21"/>
      <c r="E169" s="21"/>
      <c r="F169" s="21"/>
      <c r="H169" s="22"/>
      <c r="I169" s="22"/>
      <c r="J169" s="22"/>
      <c r="K169" s="22"/>
      <c r="L169" s="23"/>
      <c r="N169" s="24"/>
      <c r="O169" s="25"/>
      <c r="P169" s="25"/>
      <c r="R169" s="26"/>
      <c r="S169" s="26"/>
      <c r="T169" s="26"/>
      <c r="U169" s="26"/>
      <c r="V169" s="8"/>
    </row>
    <row r="170" spans="1:22" s="7" customFormat="1" x14ac:dyDescent="0.55000000000000004">
      <c r="A170" s="6"/>
      <c r="C170" s="7" t="s">
        <v>1229</v>
      </c>
      <c r="D170" s="7" t="s">
        <v>1230</v>
      </c>
      <c r="E170" s="7" t="s">
        <v>1231</v>
      </c>
      <c r="F170" s="7" t="s">
        <v>1232</v>
      </c>
      <c r="H170" s="22" t="s">
        <v>1233</v>
      </c>
      <c r="I170" s="22"/>
      <c r="J170" s="22"/>
      <c r="K170" s="22"/>
      <c r="L170" s="23"/>
      <c r="N170" s="24" t="s">
        <v>1234</v>
      </c>
      <c r="O170" s="25"/>
      <c r="P170" s="25"/>
      <c r="R170" s="27" t="s">
        <v>1235</v>
      </c>
      <c r="S170" s="28"/>
      <c r="T170" s="28"/>
      <c r="U170" s="28"/>
      <c r="V170" s="9"/>
    </row>
    <row r="171" spans="1:22" ht="15.75" customHeight="1" x14ac:dyDescent="0.55000000000000004">
      <c r="A171" s="20" t="s">
        <v>1246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1237</v>
      </c>
      <c r="H171" s="11" t="s">
        <v>1222</v>
      </c>
      <c r="I171" s="11" t="s">
        <v>1223</v>
      </c>
      <c r="J171" s="11" t="s">
        <v>1238</v>
      </c>
      <c r="K171" s="11" t="s">
        <v>1239</v>
      </c>
      <c r="L171" s="11" t="s">
        <v>1240</v>
      </c>
      <c r="M171" s="11" t="s">
        <v>1237</v>
      </c>
      <c r="N171" s="12" t="s">
        <v>1238</v>
      </c>
      <c r="O171" s="12" t="s">
        <v>1239</v>
      </c>
      <c r="P171" s="13" t="s">
        <v>1240</v>
      </c>
      <c r="Q171" s="11"/>
      <c r="R171" s="11" t="s">
        <v>1222</v>
      </c>
      <c r="S171" s="11" t="s">
        <v>1223</v>
      </c>
      <c r="T171" s="11" t="s">
        <v>1238</v>
      </c>
      <c r="U171" s="11" t="s">
        <v>1239</v>
      </c>
      <c r="V171" s="11" t="s">
        <v>1240</v>
      </c>
    </row>
    <row r="172" spans="1:22" x14ac:dyDescent="0.55000000000000004">
      <c r="A172" s="20"/>
      <c r="B172">
        <v>10</v>
      </c>
      <c r="C172">
        <v>188931</v>
      </c>
      <c r="D172">
        <v>19471091</v>
      </c>
      <c r="E172">
        <v>15682</v>
      </c>
      <c r="F172">
        <v>82675</v>
      </c>
      <c r="G172">
        <v>10</v>
      </c>
      <c r="H172" s="14">
        <f>(C172-C171)*0.33*3/32768/300</f>
        <v>8.2522155761718743E-3</v>
      </c>
      <c r="I172" s="14">
        <f>(D172-D171)*0.0011*3/327680/30</f>
        <v>3.2722579650878909E-3</v>
      </c>
      <c r="J172" s="14">
        <f>(E172-E171)*17.4*3/327680/30</f>
        <v>1.3864562988281249E-2</v>
      </c>
      <c r="K172" s="14">
        <f>(F172-F171)*18.8*3/327680/30</f>
        <v>4.4647705078125002E-2</v>
      </c>
      <c r="L172" s="14">
        <f>SUM(H172:K172)</f>
        <v>7.0036741607666014E-2</v>
      </c>
      <c r="M172">
        <v>10</v>
      </c>
      <c r="N172" s="15">
        <f>(E172-E171)/(C172-C171+D172-D171)</f>
        <v>2.6562354236410652E-4</v>
      </c>
      <c r="O172" s="15">
        <f>(F172-F171)/(C172-C171+D172-D171)</f>
        <v>7.916822698879651E-4</v>
      </c>
      <c r="P172" s="16">
        <f t="shared" ref="P172:P176" si="90">SUM(N172:O172)</f>
        <v>1.0573058122520717E-3</v>
      </c>
      <c r="Q172">
        <v>10</v>
      </c>
      <c r="R172" s="14">
        <f>(C172-C$3)*0.33*3/32768</f>
        <v>2.4773263549804687</v>
      </c>
      <c r="S172" s="14">
        <f>(D172-D$3)*0.0011*3/32768</f>
        <v>0.98167245483398435</v>
      </c>
      <c r="T172" s="14">
        <f>(E172-E$3)*17.4*3/32768</f>
        <v>4.1880432128906246</v>
      </c>
      <c r="U172" s="14">
        <f>(E172-E$3)*18.8*3/32768</f>
        <v>4.5250122070312502</v>
      </c>
      <c r="V172" s="14">
        <f t="shared" ref="V172:V176" si="91">SUM(R172:U172)</f>
        <v>12.172054229736329</v>
      </c>
    </row>
    <row r="173" spans="1:22" x14ac:dyDescent="0.55000000000000004">
      <c r="A173" s="20"/>
      <c r="B173">
        <v>15</v>
      </c>
      <c r="C173">
        <v>413978</v>
      </c>
      <c r="D173">
        <v>29075951</v>
      </c>
      <c r="E173">
        <v>35579</v>
      </c>
      <c r="F173">
        <v>99159</v>
      </c>
      <c r="G173">
        <v>15</v>
      </c>
      <c r="H173" s="14">
        <f t="shared" ref="H173:H193" si="92">(C173-C172)*0.33*3/32768/300</f>
        <v>2.2664035034179689E-2</v>
      </c>
      <c r="I173" s="14">
        <f t="shared" ref="I173:I192" si="93">(D173-D172)*0.0011*3/327680/30</f>
        <v>3.2242877197265628E-3</v>
      </c>
      <c r="J173" s="14">
        <f t="shared" ref="J173:J192" si="94">(E173-E172)*17.4*3/327680/30</f>
        <v>0.10565423583984375</v>
      </c>
      <c r="K173" s="14">
        <f t="shared" ref="K173:K192" si="95">(F173-F172)*18.8*3/327680/30</f>
        <v>9.4573730468750006E-2</v>
      </c>
      <c r="L173" s="14">
        <f t="shared" ref="L173:L193" si="96">SUM(H173:K173)</f>
        <v>0.2261162890625</v>
      </c>
      <c r="M173">
        <v>15</v>
      </c>
      <c r="N173" s="15">
        <f t="shared" ref="N173:N193" si="97">(E173-E172)/(C173-C172+D173-D172)</f>
        <v>2.0241290177007779E-3</v>
      </c>
      <c r="O173" s="15">
        <f t="shared" ref="O173:O193" si="98">(F173-F172)/(C173-C172+D173-D172)</f>
        <v>1.6769232913393789E-3</v>
      </c>
      <c r="P173" s="16">
        <f t="shared" si="90"/>
        <v>3.701052309040157E-3</v>
      </c>
      <c r="Q173">
        <v>15</v>
      </c>
      <c r="R173" s="14">
        <f t="shared" ref="R173:R193" si="99">(C173-C$3)*0.33*3/32768</f>
        <v>9.2765368652343749</v>
      </c>
      <c r="S173" s="14">
        <f t="shared" ref="S173:S193" si="100">(D173-D$3)*0.0011*3/32768</f>
        <v>1.9489587707519531</v>
      </c>
      <c r="T173" s="14">
        <f t="shared" ref="T173:T193" si="101">(E173-E$3)*17.4*3/32768</f>
        <v>35.884313964843749</v>
      </c>
      <c r="U173" s="14">
        <f t="shared" ref="U173:U193" si="102">(E173-E$3)*18.8*3/32768</f>
        <v>38.771557617187497</v>
      </c>
      <c r="V173" s="14">
        <f t="shared" si="91"/>
        <v>85.881367218017573</v>
      </c>
    </row>
    <row r="174" spans="1:22" x14ac:dyDescent="0.55000000000000004">
      <c r="A174" s="20"/>
      <c r="B174">
        <v>20</v>
      </c>
      <c r="C174">
        <v>602867</v>
      </c>
      <c r="D174">
        <v>38716978</v>
      </c>
      <c r="E174">
        <v>35959</v>
      </c>
      <c r="F174">
        <v>105482</v>
      </c>
      <c r="G174">
        <v>20</v>
      </c>
      <c r="H174" s="14">
        <f t="shared" si="92"/>
        <v>1.9022634887695313E-2</v>
      </c>
      <c r="I174" s="14">
        <f t="shared" si="93"/>
        <v>3.2364287414550783E-3</v>
      </c>
      <c r="J174" s="14">
        <f t="shared" si="94"/>
        <v>2.0178222656249997E-3</v>
      </c>
      <c r="K174" s="14">
        <f t="shared" si="95"/>
        <v>3.6276977539062498E-2</v>
      </c>
      <c r="L174" s="14">
        <f t="shared" si="96"/>
        <v>6.0553863433837889E-2</v>
      </c>
      <c r="M174">
        <v>20</v>
      </c>
      <c r="N174" s="15">
        <f t="shared" si="97"/>
        <v>3.8657502261463884E-5</v>
      </c>
      <c r="O174" s="15">
        <f t="shared" si="98"/>
        <v>6.4324049157693714E-4</v>
      </c>
      <c r="P174" s="16">
        <f t="shared" si="90"/>
        <v>6.81897993838401E-4</v>
      </c>
      <c r="Q174">
        <v>20</v>
      </c>
      <c r="R174" s="14">
        <f t="shared" si="99"/>
        <v>14.98332733154297</v>
      </c>
      <c r="S174" s="14">
        <f t="shared" si="100"/>
        <v>2.9198873931884766</v>
      </c>
      <c r="T174" s="14">
        <f t="shared" si="101"/>
        <v>36.489660644531249</v>
      </c>
      <c r="U174" s="14">
        <f t="shared" si="102"/>
        <v>39.425610351562497</v>
      </c>
      <c r="V174" s="14">
        <f t="shared" si="91"/>
        <v>93.818485720825194</v>
      </c>
    </row>
    <row r="175" spans="1:22" x14ac:dyDescent="0.55000000000000004">
      <c r="A175" s="20"/>
      <c r="B175">
        <v>25</v>
      </c>
      <c r="C175">
        <v>794428</v>
      </c>
      <c r="D175">
        <v>48355381</v>
      </c>
      <c r="E175">
        <v>38724</v>
      </c>
      <c r="F175">
        <v>121441</v>
      </c>
      <c r="G175">
        <v>25</v>
      </c>
      <c r="H175" s="14">
        <f t="shared" si="92"/>
        <v>1.9291726684570312E-2</v>
      </c>
      <c r="I175" s="14">
        <f t="shared" si="93"/>
        <v>3.2355478820800783E-3</v>
      </c>
      <c r="J175" s="14">
        <f t="shared" si="94"/>
        <v>1.4682312011718747E-2</v>
      </c>
      <c r="K175" s="14">
        <f t="shared" si="95"/>
        <v>9.1561645507812511E-2</v>
      </c>
      <c r="L175" s="14">
        <f t="shared" si="96"/>
        <v>0.12877123208618163</v>
      </c>
      <c r="M175">
        <v>25</v>
      </c>
      <c r="N175" s="15">
        <f t="shared" si="97"/>
        <v>2.8128282056780679E-4</v>
      </c>
      <c r="O175" s="15">
        <f t="shared" si="98"/>
        <v>1.6235054370494135E-3</v>
      </c>
      <c r="P175" s="16">
        <f t="shared" si="90"/>
        <v>1.9047882576172202E-3</v>
      </c>
      <c r="Q175">
        <v>25</v>
      </c>
      <c r="R175" s="14">
        <f t="shared" si="99"/>
        <v>20.770845336914064</v>
      </c>
      <c r="S175" s="14">
        <f t="shared" si="100"/>
        <v>3.8905517578125002</v>
      </c>
      <c r="T175" s="14">
        <f t="shared" si="101"/>
        <v>40.894354248046874</v>
      </c>
      <c r="U175" s="14">
        <f t="shared" si="102"/>
        <v>44.184704589843754</v>
      </c>
      <c r="V175" s="14">
        <f t="shared" si="91"/>
        <v>109.74045593261718</v>
      </c>
    </row>
    <row r="176" spans="1:22" x14ac:dyDescent="0.55000000000000004">
      <c r="A176" s="20"/>
      <c r="B176">
        <v>30</v>
      </c>
      <c r="C176">
        <v>1064922</v>
      </c>
      <c r="D176">
        <v>57913490</v>
      </c>
      <c r="E176">
        <v>82478</v>
      </c>
      <c r="F176">
        <v>163819</v>
      </c>
      <c r="G176">
        <v>30</v>
      </c>
      <c r="H176" s="14">
        <f t="shared" si="92"/>
        <v>2.7240911865234373E-2</v>
      </c>
      <c r="I176" s="14">
        <f t="shared" si="93"/>
        <v>3.208593719482422E-3</v>
      </c>
      <c r="J176" s="14">
        <f t="shared" si="94"/>
        <v>0.23233630371093747</v>
      </c>
      <c r="K176" s="14">
        <f t="shared" si="95"/>
        <v>0.24313549804687501</v>
      </c>
      <c r="L176" s="14">
        <f t="shared" si="96"/>
        <v>0.50592130734252927</v>
      </c>
      <c r="M176">
        <v>30</v>
      </c>
      <c r="N176" s="15">
        <f t="shared" si="97"/>
        <v>4.4517008164842962E-3</v>
      </c>
      <c r="O176" s="15">
        <f t="shared" si="98"/>
        <v>4.3117012661921536E-3</v>
      </c>
      <c r="P176" s="16">
        <f t="shared" si="90"/>
        <v>8.763402082676449E-3</v>
      </c>
      <c r="Q176">
        <v>30</v>
      </c>
      <c r="R176" s="14">
        <f t="shared" si="99"/>
        <v>28.943118896484378</v>
      </c>
      <c r="S176" s="14">
        <f t="shared" si="100"/>
        <v>4.8531298736572275</v>
      </c>
      <c r="T176" s="14">
        <f t="shared" si="101"/>
        <v>110.59524536132813</v>
      </c>
      <c r="U176" s="14">
        <f t="shared" si="102"/>
        <v>119.49371337890625</v>
      </c>
      <c r="V176" s="14">
        <f t="shared" si="91"/>
        <v>263.88520751037595</v>
      </c>
    </row>
    <row r="177" spans="2:22" x14ac:dyDescent="0.55000000000000004">
      <c r="B177">
        <v>35</v>
      </c>
      <c r="C177">
        <v>1479630</v>
      </c>
      <c r="D177">
        <v>67328912</v>
      </c>
      <c r="E177">
        <v>97082</v>
      </c>
      <c r="F177">
        <v>186009</v>
      </c>
      <c r="G177">
        <v>35</v>
      </c>
      <c r="H177" s="14">
        <f t="shared" si="92"/>
        <v>4.1764416503906256E-2</v>
      </c>
      <c r="I177" s="14">
        <f t="shared" si="93"/>
        <v>3.1606946411132809E-3</v>
      </c>
      <c r="J177" s="14">
        <f t="shared" si="94"/>
        <v>7.7548095703124986E-2</v>
      </c>
      <c r="K177" s="14">
        <f t="shared" si="95"/>
        <v>0.12731079101562501</v>
      </c>
      <c r="L177" s="14">
        <f t="shared" si="96"/>
        <v>0.24978399786376954</v>
      </c>
      <c r="N177" s="15">
        <f t="shared" si="97"/>
        <v>1.4856365073503605E-3</v>
      </c>
      <c r="O177" s="15">
        <f t="shared" si="98"/>
        <v>2.2573455284925019E-3</v>
      </c>
      <c r="P177" s="16">
        <f t="shared" ref="P177:P193" si="103">SUM(N177:O177)</f>
        <v>3.7429820358428623E-3</v>
      </c>
      <c r="R177" s="14">
        <f t="shared" si="99"/>
        <v>41.472443847656251</v>
      </c>
      <c r="S177" s="14">
        <f t="shared" si="100"/>
        <v>5.8013382659912116</v>
      </c>
      <c r="T177" s="14">
        <f t="shared" si="101"/>
        <v>133.85967407226562</v>
      </c>
      <c r="U177" s="14">
        <f t="shared" si="102"/>
        <v>144.62999267578124</v>
      </c>
      <c r="V177" s="14">
        <f t="shared" ref="V177:V193" si="104">SUM(R177:U177)</f>
        <v>325.76344886169431</v>
      </c>
    </row>
    <row r="178" spans="2:22" x14ac:dyDescent="0.55000000000000004">
      <c r="B178">
        <v>40</v>
      </c>
      <c r="C178">
        <v>2012534</v>
      </c>
      <c r="D178">
        <v>76625800</v>
      </c>
      <c r="E178">
        <v>129462</v>
      </c>
      <c r="F178">
        <v>218964</v>
      </c>
      <c r="G178">
        <v>40</v>
      </c>
      <c r="H178" s="14">
        <f t="shared" si="92"/>
        <v>5.3667700195312494E-2</v>
      </c>
      <c r="I178" s="14">
        <f t="shared" si="93"/>
        <v>3.1209035644531248E-3</v>
      </c>
      <c r="J178" s="14">
        <f t="shared" si="94"/>
        <v>0.171939697265625</v>
      </c>
      <c r="K178" s="14">
        <f t="shared" si="95"/>
        <v>0.1890728759765625</v>
      </c>
      <c r="L178" s="14">
        <f t="shared" si="96"/>
        <v>0.41780117700195307</v>
      </c>
      <c r="N178" s="15">
        <f t="shared" si="97"/>
        <v>3.2940676669455469E-3</v>
      </c>
      <c r="O178" s="15">
        <f t="shared" si="98"/>
        <v>3.3525633095796942E-3</v>
      </c>
      <c r="P178" s="16">
        <f t="shared" si="103"/>
        <v>6.6466309765252415E-3</v>
      </c>
      <c r="R178" s="14">
        <f t="shared" si="99"/>
        <v>57.57275390625</v>
      </c>
      <c r="S178" s="14">
        <f t="shared" si="100"/>
        <v>6.7376093353271482</v>
      </c>
      <c r="T178" s="14">
        <f t="shared" si="101"/>
        <v>185.44158325195312</v>
      </c>
      <c r="U178" s="14">
        <f t="shared" si="102"/>
        <v>200.36217041015627</v>
      </c>
      <c r="V178" s="14">
        <f t="shared" si="104"/>
        <v>450.11411690368652</v>
      </c>
    </row>
    <row r="179" spans="2:22" x14ac:dyDescent="0.55000000000000004">
      <c r="B179">
        <v>45</v>
      </c>
      <c r="C179">
        <v>2536596</v>
      </c>
      <c r="D179">
        <v>85931758</v>
      </c>
      <c r="E179">
        <v>157681</v>
      </c>
      <c r="F179">
        <v>245676</v>
      </c>
      <c r="G179">
        <v>45</v>
      </c>
      <c r="H179" s="14">
        <f t="shared" si="92"/>
        <v>5.2777239990234384E-2</v>
      </c>
      <c r="I179" s="14">
        <f t="shared" si="93"/>
        <v>3.1239483032226567E-3</v>
      </c>
      <c r="J179" s="14">
        <f t="shared" si="94"/>
        <v>0.14984454345703124</v>
      </c>
      <c r="K179" s="14">
        <f t="shared" si="95"/>
        <v>0.15325488281249999</v>
      </c>
      <c r="L179" s="14">
        <f t="shared" si="96"/>
        <v>0.35900061456298826</v>
      </c>
      <c r="N179" s="15">
        <f t="shared" si="97"/>
        <v>2.8706960921747872E-3</v>
      </c>
      <c r="O179" s="15">
        <f t="shared" si="98"/>
        <v>2.7173901985957302E-3</v>
      </c>
      <c r="P179" s="16">
        <f t="shared" si="103"/>
        <v>5.5880862907705178E-3</v>
      </c>
      <c r="R179" s="14">
        <f t="shared" si="99"/>
        <v>73.405925903320323</v>
      </c>
      <c r="S179" s="14">
        <f t="shared" si="100"/>
        <v>7.6747938262939464</v>
      </c>
      <c r="T179" s="14">
        <f t="shared" si="101"/>
        <v>230.39494628906249</v>
      </c>
      <c r="U179" s="14">
        <f t="shared" si="102"/>
        <v>248.93247070312498</v>
      </c>
      <c r="V179" s="14">
        <f t="shared" si="104"/>
        <v>560.40813672180172</v>
      </c>
    </row>
    <row r="180" spans="2:22" x14ac:dyDescent="0.55000000000000004">
      <c r="B180">
        <v>50</v>
      </c>
      <c r="C180">
        <v>3076612</v>
      </c>
      <c r="D180">
        <v>95219226</v>
      </c>
      <c r="E180">
        <v>172803</v>
      </c>
      <c r="F180">
        <v>271157</v>
      </c>
      <c r="G180">
        <v>50</v>
      </c>
      <c r="H180" s="14">
        <f t="shared" si="92"/>
        <v>5.4383935546874998E-2</v>
      </c>
      <c r="I180" s="14">
        <f t="shared" si="93"/>
        <v>3.1177413330078121E-3</v>
      </c>
      <c r="J180" s="14">
        <f t="shared" si="94"/>
        <v>8.0298706054687502E-2</v>
      </c>
      <c r="K180" s="14">
        <f t="shared" si="95"/>
        <v>0.14619226074218752</v>
      </c>
      <c r="L180" s="14">
        <f t="shared" si="96"/>
        <v>0.28399264367675781</v>
      </c>
      <c r="N180" s="15">
        <f t="shared" si="97"/>
        <v>1.5387458275180096E-3</v>
      </c>
      <c r="O180" s="15">
        <f t="shared" si="98"/>
        <v>2.5928304742088618E-3</v>
      </c>
      <c r="P180" s="16">
        <f t="shared" si="103"/>
        <v>4.1315763017268714E-3</v>
      </c>
      <c r="R180" s="14">
        <f t="shared" si="99"/>
        <v>89.721106567382805</v>
      </c>
      <c r="S180" s="14">
        <f t="shared" si="100"/>
        <v>8.6101162261962898</v>
      </c>
      <c r="T180" s="14">
        <f t="shared" si="101"/>
        <v>254.48455810546875</v>
      </c>
      <c r="U180" s="14">
        <f t="shared" si="102"/>
        <v>274.9603271484375</v>
      </c>
      <c r="V180" s="14">
        <f t="shared" si="104"/>
        <v>627.77610804748531</v>
      </c>
    </row>
    <row r="181" spans="2:22" x14ac:dyDescent="0.55000000000000004">
      <c r="B181">
        <v>55</v>
      </c>
      <c r="C181">
        <v>3620222</v>
      </c>
      <c r="D181">
        <v>104505325</v>
      </c>
      <c r="E181">
        <v>184484</v>
      </c>
      <c r="F181">
        <v>293246</v>
      </c>
      <c r="G181">
        <v>55</v>
      </c>
      <c r="H181" s="14">
        <f t="shared" si="92"/>
        <v>5.4745880126953125E-2</v>
      </c>
      <c r="I181" s="14">
        <f t="shared" si="93"/>
        <v>3.1172817687988288E-3</v>
      </c>
      <c r="J181" s="14">
        <f t="shared" si="94"/>
        <v>6.202679443359374E-2</v>
      </c>
      <c r="K181" s="14">
        <f t="shared" si="95"/>
        <v>0.1267313232421875</v>
      </c>
      <c r="L181" s="14">
        <f t="shared" si="96"/>
        <v>0.24662127957153318</v>
      </c>
      <c r="N181" s="15">
        <f t="shared" si="97"/>
        <v>1.1883362976462476E-3</v>
      </c>
      <c r="O181" s="15">
        <f t="shared" si="98"/>
        <v>2.2471672355712665E-3</v>
      </c>
      <c r="P181" s="16">
        <f t="shared" si="103"/>
        <v>3.4355035332175139E-3</v>
      </c>
      <c r="R181" s="14">
        <f t="shared" si="99"/>
        <v>106.14487060546875</v>
      </c>
      <c r="S181" s="14">
        <f t="shared" si="100"/>
        <v>9.5453007568359389</v>
      </c>
      <c r="T181" s="14">
        <f t="shared" si="101"/>
        <v>273.09259643554685</v>
      </c>
      <c r="U181" s="14">
        <f t="shared" si="102"/>
        <v>295.06556396484376</v>
      </c>
      <c r="V181" s="14">
        <f t="shared" si="104"/>
        <v>683.84833176269535</v>
      </c>
    </row>
    <row r="182" spans="2:22" x14ac:dyDescent="0.55000000000000004">
      <c r="B182">
        <v>60</v>
      </c>
      <c r="C182">
        <v>4181255</v>
      </c>
      <c r="D182">
        <v>113774306</v>
      </c>
      <c r="E182">
        <v>196524</v>
      </c>
      <c r="F182">
        <v>318795</v>
      </c>
      <c r="G182">
        <v>60</v>
      </c>
      <c r="H182" s="14">
        <f t="shared" si="92"/>
        <v>5.6500515747070316E-2</v>
      </c>
      <c r="I182" s="14">
        <f t="shared" si="93"/>
        <v>3.111535369873047E-3</v>
      </c>
      <c r="J182" s="14">
        <f t="shared" si="94"/>
        <v>6.3933105468749987E-2</v>
      </c>
      <c r="K182" s="14">
        <f t="shared" si="95"/>
        <v>0.14658239746093751</v>
      </c>
      <c r="L182" s="14">
        <f t="shared" si="96"/>
        <v>0.27012755404663086</v>
      </c>
      <c r="N182" s="15">
        <f t="shared" si="97"/>
        <v>1.2248202291471812E-3</v>
      </c>
      <c r="O182" s="15">
        <f t="shared" si="98"/>
        <v>2.5990807337609081E-3</v>
      </c>
      <c r="P182" s="16">
        <f t="shared" si="103"/>
        <v>3.8239009629080891E-3</v>
      </c>
      <c r="R182" s="14">
        <f t="shared" si="99"/>
        <v>123.09502532958986</v>
      </c>
      <c r="S182" s="14">
        <f t="shared" si="100"/>
        <v>10.478761367797851</v>
      </c>
      <c r="T182" s="14">
        <f t="shared" si="101"/>
        <v>292.27252807617185</v>
      </c>
      <c r="U182" s="14">
        <f t="shared" si="102"/>
        <v>315.78870849609376</v>
      </c>
      <c r="V182" s="14">
        <f t="shared" si="104"/>
        <v>741.6350232696534</v>
      </c>
    </row>
    <row r="183" spans="2:22" x14ac:dyDescent="0.55000000000000004">
      <c r="B183">
        <v>65</v>
      </c>
      <c r="C183">
        <v>4725245</v>
      </c>
      <c r="D183">
        <v>123060419</v>
      </c>
      <c r="E183">
        <v>207412</v>
      </c>
      <c r="F183">
        <v>346504</v>
      </c>
      <c r="G183">
        <v>65</v>
      </c>
      <c r="H183" s="14">
        <f t="shared" si="92"/>
        <v>5.4784149169921886E-2</v>
      </c>
      <c r="I183" s="14">
        <f t="shared" si="93"/>
        <v>3.117286468505859E-3</v>
      </c>
      <c r="J183" s="14">
        <f t="shared" si="94"/>
        <v>5.7815917968749998E-2</v>
      </c>
      <c r="K183" s="14">
        <f t="shared" si="95"/>
        <v>0.15897497558593751</v>
      </c>
      <c r="L183" s="14">
        <f t="shared" si="96"/>
        <v>0.27469232919311526</v>
      </c>
      <c r="N183" s="15">
        <f t="shared" si="97"/>
        <v>1.1076180992203235E-3</v>
      </c>
      <c r="O183" s="15">
        <f t="shared" si="98"/>
        <v>2.8187904033152044E-3</v>
      </c>
      <c r="P183" s="16">
        <f t="shared" si="103"/>
        <v>3.9264085025355281E-3</v>
      </c>
      <c r="R183" s="14">
        <f t="shared" si="99"/>
        <v>139.53027008056642</v>
      </c>
      <c r="S183" s="14">
        <f t="shared" si="100"/>
        <v>11.413947308349609</v>
      </c>
      <c r="T183" s="14">
        <f t="shared" si="101"/>
        <v>309.61730346679684</v>
      </c>
      <c r="U183" s="14">
        <f t="shared" si="102"/>
        <v>334.5290405273438</v>
      </c>
      <c r="V183" s="14">
        <f t="shared" si="104"/>
        <v>795.09056138305664</v>
      </c>
    </row>
    <row r="184" spans="2:22" x14ac:dyDescent="0.55000000000000004">
      <c r="B184">
        <v>70</v>
      </c>
      <c r="C184">
        <v>5308517</v>
      </c>
      <c r="D184">
        <v>132306862</v>
      </c>
      <c r="E184">
        <v>221651</v>
      </c>
      <c r="F184">
        <v>379683</v>
      </c>
      <c r="G184">
        <v>70</v>
      </c>
      <c r="H184" s="14">
        <f t="shared" si="92"/>
        <v>5.8740161132812503E-2</v>
      </c>
      <c r="I184" s="14">
        <f t="shared" si="93"/>
        <v>3.1039695129394538E-3</v>
      </c>
      <c r="J184" s="14">
        <f t="shared" si="94"/>
        <v>7.5609924316406243E-2</v>
      </c>
      <c r="K184" s="14">
        <f t="shared" si="95"/>
        <v>0.1903580322265625</v>
      </c>
      <c r="L184" s="14">
        <f t="shared" si="96"/>
        <v>0.32781208718872068</v>
      </c>
      <c r="N184" s="15">
        <f t="shared" si="97"/>
        <v>1.4485669218283542E-3</v>
      </c>
      <c r="O184" s="15">
        <f t="shared" si="98"/>
        <v>3.3753776177640961E-3</v>
      </c>
      <c r="P184" s="16">
        <f t="shared" si="103"/>
        <v>4.8239445395924507E-3</v>
      </c>
      <c r="R184" s="14">
        <f t="shared" si="99"/>
        <v>157.15231842041015</v>
      </c>
      <c r="S184" s="14">
        <f t="shared" si="100"/>
        <v>12.345138162231446</v>
      </c>
      <c r="T184" s="14">
        <f t="shared" si="101"/>
        <v>332.30028076171874</v>
      </c>
      <c r="U184" s="14">
        <f t="shared" si="102"/>
        <v>359.03708496093753</v>
      </c>
      <c r="V184" s="14">
        <f t="shared" si="104"/>
        <v>860.83482230529785</v>
      </c>
    </row>
    <row r="185" spans="2:22" x14ac:dyDescent="0.55000000000000004">
      <c r="B185">
        <v>75</v>
      </c>
      <c r="C185">
        <v>5860483</v>
      </c>
      <c r="D185">
        <v>141584628</v>
      </c>
      <c r="E185">
        <v>234317</v>
      </c>
      <c r="F185">
        <v>406010</v>
      </c>
      <c r="G185">
        <v>75</v>
      </c>
      <c r="H185" s="14">
        <f t="shared" si="92"/>
        <v>5.5587396240234371E-2</v>
      </c>
      <c r="I185" s="14">
        <f t="shared" si="93"/>
        <v>3.1144844360351562E-3</v>
      </c>
      <c r="J185" s="14">
        <f t="shared" si="94"/>
        <v>6.7257202148437487E-2</v>
      </c>
      <c r="K185" s="14">
        <f t="shared" si="95"/>
        <v>0.15104602050781249</v>
      </c>
      <c r="L185" s="14">
        <f t="shared" si="96"/>
        <v>0.27700510333251949</v>
      </c>
      <c r="N185" s="15">
        <f t="shared" si="97"/>
        <v>1.2885397078984452E-3</v>
      </c>
      <c r="O185" s="15">
        <f t="shared" si="98"/>
        <v>2.6783029282995714E-3</v>
      </c>
      <c r="P185" s="16">
        <f t="shared" si="103"/>
        <v>3.9668426361980161E-3</v>
      </c>
      <c r="R185" s="14">
        <f t="shared" si="99"/>
        <v>173.82853729248049</v>
      </c>
      <c r="S185" s="14">
        <f t="shared" si="100"/>
        <v>13.279483493041994</v>
      </c>
      <c r="T185" s="14">
        <f t="shared" si="101"/>
        <v>352.47744140624997</v>
      </c>
      <c r="U185" s="14">
        <f t="shared" si="102"/>
        <v>380.83769531250005</v>
      </c>
      <c r="V185" s="14">
        <f t="shared" si="104"/>
        <v>920.42315750427247</v>
      </c>
    </row>
    <row r="186" spans="2:22" x14ac:dyDescent="0.55000000000000004">
      <c r="B186">
        <v>80</v>
      </c>
      <c r="C186">
        <v>6436286</v>
      </c>
      <c r="D186">
        <v>150838511</v>
      </c>
      <c r="E186">
        <v>247559</v>
      </c>
      <c r="F186">
        <v>434717</v>
      </c>
      <c r="G186">
        <v>80</v>
      </c>
      <c r="H186" s="14">
        <f t="shared" si="92"/>
        <v>5.7987973022460948E-2</v>
      </c>
      <c r="I186" s="14">
        <f t="shared" si="93"/>
        <v>3.1064670715332033E-3</v>
      </c>
      <c r="J186" s="14">
        <f t="shared" si="94"/>
        <v>7.0315795898437491E-2</v>
      </c>
      <c r="K186" s="14">
        <f t="shared" si="95"/>
        <v>0.16470080566406248</v>
      </c>
      <c r="L186" s="14">
        <f t="shared" si="96"/>
        <v>0.29611104165649416</v>
      </c>
      <c r="N186" s="15">
        <f t="shared" si="97"/>
        <v>1.3471437439608956E-3</v>
      </c>
      <c r="O186" s="15">
        <f t="shared" si="98"/>
        <v>2.9204391676397393E-3</v>
      </c>
      <c r="P186" s="16">
        <f t="shared" si="103"/>
        <v>4.2675829116006351E-3</v>
      </c>
      <c r="R186" s="14">
        <f t="shared" si="99"/>
        <v>191.22492919921876</v>
      </c>
      <c r="S186" s="14">
        <f t="shared" si="100"/>
        <v>14.211423614501953</v>
      </c>
      <c r="T186" s="14">
        <f t="shared" si="101"/>
        <v>373.57218017578123</v>
      </c>
      <c r="U186" s="14">
        <f t="shared" si="102"/>
        <v>403.62971191406245</v>
      </c>
      <c r="V186" s="14">
        <f t="shared" si="104"/>
        <v>982.63824490356433</v>
      </c>
    </row>
    <row r="187" spans="2:22" x14ac:dyDescent="0.55000000000000004">
      <c r="B187">
        <v>85</v>
      </c>
      <c r="C187">
        <v>6983944</v>
      </c>
      <c r="D187">
        <v>160120821</v>
      </c>
      <c r="E187">
        <v>259133</v>
      </c>
      <c r="F187">
        <v>458845</v>
      </c>
      <c r="G187">
        <v>85</v>
      </c>
      <c r="H187" s="14">
        <f t="shared" si="92"/>
        <v>5.5153546142578128E-2</v>
      </c>
      <c r="I187" s="14">
        <f t="shared" si="93"/>
        <v>3.1160098266601569E-3</v>
      </c>
      <c r="J187" s="14">
        <f t="shared" si="94"/>
        <v>6.1458618164062492E-2</v>
      </c>
      <c r="K187" s="14">
        <f t="shared" si="95"/>
        <v>0.13842968750000001</v>
      </c>
      <c r="L187" s="14">
        <f t="shared" si="96"/>
        <v>0.25815786163330079</v>
      </c>
      <c r="N187" s="15">
        <f t="shared" si="97"/>
        <v>1.1774199061482195E-3</v>
      </c>
      <c r="O187" s="15">
        <f t="shared" si="98"/>
        <v>2.4545349486386936E-3</v>
      </c>
      <c r="P187" s="16">
        <f t="shared" si="103"/>
        <v>3.6319548547869129E-3</v>
      </c>
      <c r="R187" s="14">
        <f t="shared" si="99"/>
        <v>207.7709930419922</v>
      </c>
      <c r="S187" s="14">
        <f t="shared" si="100"/>
        <v>15.146226562500001</v>
      </c>
      <c r="T187" s="14">
        <f t="shared" si="101"/>
        <v>392.009765625</v>
      </c>
      <c r="U187" s="14">
        <f t="shared" si="102"/>
        <v>423.55078125</v>
      </c>
      <c r="V187" s="14">
        <f t="shared" si="104"/>
        <v>1038.4777664794922</v>
      </c>
    </row>
    <row r="188" spans="2:22" x14ac:dyDescent="0.55000000000000004">
      <c r="B188">
        <v>90</v>
      </c>
      <c r="C188">
        <v>7558416</v>
      </c>
      <c r="D188">
        <v>169376108</v>
      </c>
      <c r="E188">
        <v>271592</v>
      </c>
      <c r="F188">
        <v>487528</v>
      </c>
      <c r="G188">
        <v>90</v>
      </c>
      <c r="H188" s="14">
        <f t="shared" si="92"/>
        <v>5.7853930664062504E-2</v>
      </c>
      <c r="I188" s="14">
        <f t="shared" si="93"/>
        <v>3.1069383850097659E-3</v>
      </c>
      <c r="J188" s="14">
        <f t="shared" si="94"/>
        <v>6.615802001953125E-2</v>
      </c>
      <c r="K188" s="14">
        <f t="shared" si="95"/>
        <v>0.16456311035156251</v>
      </c>
      <c r="L188" s="14">
        <f t="shared" si="96"/>
        <v>0.29168199942016604</v>
      </c>
      <c r="N188" s="15">
        <f t="shared" si="97"/>
        <v>1.2674776665429946E-3</v>
      </c>
      <c r="O188" s="15">
        <f t="shared" si="98"/>
        <v>2.9179759137533279E-3</v>
      </c>
      <c r="P188" s="16">
        <f t="shared" si="103"/>
        <v>4.1854535802963227E-3</v>
      </c>
      <c r="R188" s="14">
        <f t="shared" si="99"/>
        <v>225.12717224121093</v>
      </c>
      <c r="S188" s="14">
        <f t="shared" si="100"/>
        <v>16.07830807800293</v>
      </c>
      <c r="T188" s="14">
        <f t="shared" si="101"/>
        <v>411.85717163085934</v>
      </c>
      <c r="U188" s="14">
        <f t="shared" si="102"/>
        <v>444.9951049804688</v>
      </c>
      <c r="V188" s="14">
        <f t="shared" si="104"/>
        <v>1098.0577569305419</v>
      </c>
    </row>
    <row r="189" spans="2:22" x14ac:dyDescent="0.55000000000000004">
      <c r="B189">
        <v>95</v>
      </c>
      <c r="C189">
        <v>8105785</v>
      </c>
      <c r="D189">
        <v>178658628</v>
      </c>
      <c r="E189">
        <v>280232</v>
      </c>
      <c r="F189">
        <v>511720</v>
      </c>
      <c r="G189">
        <v>95</v>
      </c>
      <c r="H189" s="14">
        <f t="shared" si="92"/>
        <v>5.5124441528320321E-2</v>
      </c>
      <c r="I189" s="14">
        <f t="shared" si="93"/>
        <v>3.116080322265625E-3</v>
      </c>
      <c r="J189" s="14">
        <f t="shared" si="94"/>
        <v>4.5878906250000004E-2</v>
      </c>
      <c r="K189" s="14">
        <f t="shared" si="95"/>
        <v>0.13879687500000001</v>
      </c>
      <c r="L189" s="14">
        <f t="shared" si="96"/>
        <v>0.24291630310058596</v>
      </c>
      <c r="N189" s="15">
        <f t="shared" si="97"/>
        <v>8.7895193933522548E-4</v>
      </c>
      <c r="O189" s="15">
        <f t="shared" si="98"/>
        <v>2.4610654301386314E-3</v>
      </c>
      <c r="P189" s="16">
        <f t="shared" si="103"/>
        <v>3.3400173694738567E-3</v>
      </c>
      <c r="R189" s="14">
        <f t="shared" si="99"/>
        <v>241.66450469970704</v>
      </c>
      <c r="S189" s="14">
        <f t="shared" si="100"/>
        <v>17.013132174682617</v>
      </c>
      <c r="T189" s="14">
        <f t="shared" si="101"/>
        <v>425.62084350585934</v>
      </c>
      <c r="U189" s="14">
        <f t="shared" si="102"/>
        <v>459.8661987304688</v>
      </c>
      <c r="V189" s="14">
        <f t="shared" si="104"/>
        <v>1144.1646791107178</v>
      </c>
    </row>
    <row r="190" spans="2:22" x14ac:dyDescent="0.55000000000000004">
      <c r="B190">
        <v>100</v>
      </c>
      <c r="C190">
        <v>8678955</v>
      </c>
      <c r="D190">
        <v>187915158</v>
      </c>
      <c r="E190">
        <v>292307</v>
      </c>
      <c r="F190">
        <v>541189</v>
      </c>
      <c r="G190">
        <v>100</v>
      </c>
      <c r="H190" s="14">
        <f t="shared" si="92"/>
        <v>5.7722808837890632E-2</v>
      </c>
      <c r="I190" s="14">
        <f t="shared" si="93"/>
        <v>3.1073556518554694E-3</v>
      </c>
      <c r="J190" s="14">
        <f t="shared" si="94"/>
        <v>6.4118957519531242E-2</v>
      </c>
      <c r="K190" s="14">
        <f t="shared" si="95"/>
        <v>0.16907263183593751</v>
      </c>
      <c r="L190" s="14">
        <f t="shared" si="96"/>
        <v>0.29402175384521489</v>
      </c>
      <c r="N190" s="15">
        <f t="shared" si="97"/>
        <v>1.2284199924717948E-3</v>
      </c>
      <c r="O190" s="15">
        <f t="shared" si="98"/>
        <v>2.9979551766584943E-3</v>
      </c>
      <c r="P190" s="16">
        <f t="shared" si="103"/>
        <v>4.2263751691302889E-3</v>
      </c>
      <c r="R190" s="14">
        <f t="shared" si="99"/>
        <v>258.98134735107425</v>
      </c>
      <c r="S190" s="14">
        <f t="shared" si="100"/>
        <v>17.945338870239258</v>
      </c>
      <c r="T190" s="14">
        <f t="shared" si="101"/>
        <v>444.85653076171872</v>
      </c>
      <c r="U190" s="14">
        <f t="shared" si="102"/>
        <v>480.64958496093755</v>
      </c>
      <c r="V190" s="14">
        <f t="shared" si="104"/>
        <v>1202.4328019439697</v>
      </c>
    </row>
    <row r="191" spans="2:22" x14ac:dyDescent="0.55000000000000004">
      <c r="B191">
        <v>105</v>
      </c>
      <c r="C191">
        <v>9244762</v>
      </c>
      <c r="D191">
        <v>197179139</v>
      </c>
      <c r="E191">
        <v>304744</v>
      </c>
      <c r="F191">
        <v>569163</v>
      </c>
      <c r="G191">
        <v>105</v>
      </c>
      <c r="H191" s="14">
        <f t="shared" si="92"/>
        <v>5.698129577636718E-2</v>
      </c>
      <c r="I191" s="14">
        <f t="shared" si="93"/>
        <v>3.1098569030761718E-3</v>
      </c>
      <c r="J191" s="14">
        <f t="shared" si="94"/>
        <v>6.6041198730468736E-2</v>
      </c>
      <c r="K191" s="14">
        <f t="shared" si="95"/>
        <v>0.160495361328125</v>
      </c>
      <c r="L191" s="14">
        <f t="shared" si="96"/>
        <v>0.28662771273803711</v>
      </c>
      <c r="N191" s="15">
        <f t="shared" si="97"/>
        <v>1.2652358321461256E-3</v>
      </c>
      <c r="O191" s="15">
        <f t="shared" si="98"/>
        <v>2.8458396050860912E-3</v>
      </c>
      <c r="P191" s="16">
        <f t="shared" si="103"/>
        <v>4.1110754372322171E-3</v>
      </c>
      <c r="R191" s="14">
        <f t="shared" si="99"/>
        <v>276.0757360839844</v>
      </c>
      <c r="S191" s="14">
        <f t="shared" si="100"/>
        <v>18.878295941162111</v>
      </c>
      <c r="T191" s="14">
        <f t="shared" si="101"/>
        <v>464.66889038085935</v>
      </c>
      <c r="U191" s="14">
        <f t="shared" si="102"/>
        <v>502.0560424804687</v>
      </c>
      <c r="V191" s="14">
        <f t="shared" si="104"/>
        <v>1261.6789648864747</v>
      </c>
    </row>
    <row r="192" spans="2:22" x14ac:dyDescent="0.55000000000000004">
      <c r="B192">
        <v>110</v>
      </c>
      <c r="C192">
        <v>9835073</v>
      </c>
      <c r="D192">
        <v>206418419</v>
      </c>
      <c r="E192">
        <v>322318</v>
      </c>
      <c r="F192">
        <v>605604</v>
      </c>
      <c r="G192">
        <v>110</v>
      </c>
      <c r="H192" s="14">
        <f t="shared" si="92"/>
        <v>5.9449044799804687E-2</v>
      </c>
      <c r="I192" s="14">
        <f t="shared" si="93"/>
        <v>3.1015649414062505E-3</v>
      </c>
      <c r="J192" s="14">
        <f t="shared" si="94"/>
        <v>9.3318969726562492E-2</v>
      </c>
      <c r="K192" s="14">
        <f t="shared" si="95"/>
        <v>0.20907312011718751</v>
      </c>
      <c r="L192" s="14">
        <f t="shared" si="96"/>
        <v>0.36494269958496095</v>
      </c>
      <c r="N192" s="15">
        <f t="shared" si="97"/>
        <v>1.7878668603810678E-3</v>
      </c>
      <c r="O192" s="15">
        <f t="shared" si="98"/>
        <v>3.7072753077925622E-3</v>
      </c>
      <c r="P192" s="16">
        <f t="shared" si="103"/>
        <v>5.4951421681736301E-3</v>
      </c>
      <c r="R192" s="14">
        <f t="shared" si="99"/>
        <v>293.91044952392576</v>
      </c>
      <c r="S192" s="14">
        <f t="shared" si="100"/>
        <v>19.808765423583985</v>
      </c>
      <c r="T192" s="14">
        <f t="shared" si="101"/>
        <v>492.66458129882813</v>
      </c>
      <c r="U192" s="14">
        <f t="shared" si="102"/>
        <v>532.30426025390625</v>
      </c>
      <c r="V192" s="14">
        <f t="shared" si="104"/>
        <v>1338.6880565002441</v>
      </c>
    </row>
    <row r="193" spans="1:22" x14ac:dyDescent="0.55000000000000004">
      <c r="B193">
        <v>115</v>
      </c>
      <c r="C193">
        <v>10409562</v>
      </c>
      <c r="D193">
        <v>215673693</v>
      </c>
      <c r="E193">
        <v>336267</v>
      </c>
      <c r="F193">
        <v>632982</v>
      </c>
      <c r="G193">
        <v>115</v>
      </c>
      <c r="H193" s="14">
        <f t="shared" si="92"/>
        <v>5.785564270019531E-2</v>
      </c>
      <c r="I193" s="14">
        <f>(D193-D192)*0.0011*3/32768/300</f>
        <v>3.1069340209960938E-3</v>
      </c>
      <c r="J193" s="14">
        <f>(E193-E192)*17.4*3/32768/300</f>
        <v>7.4070007324218742E-2</v>
      </c>
      <c r="K193" s="14">
        <f>(F193-F192)*18.8*3/327680/30</f>
        <v>0.15707592773437501</v>
      </c>
      <c r="L193" s="14">
        <f t="shared" si="96"/>
        <v>0.29210851177978514</v>
      </c>
      <c r="N193" s="15">
        <f t="shared" si="97"/>
        <v>1.4190576110532879E-3</v>
      </c>
      <c r="O193" s="15">
        <f t="shared" si="98"/>
        <v>2.7852146587867888E-3</v>
      </c>
      <c r="P193" s="16">
        <f t="shared" si="103"/>
        <v>4.2042722698400767E-3</v>
      </c>
      <c r="R193" s="14">
        <f t="shared" si="99"/>
        <v>311.2671423339844</v>
      </c>
      <c r="S193" s="14">
        <f t="shared" si="100"/>
        <v>20.740845629882813</v>
      </c>
      <c r="T193" s="14">
        <f t="shared" si="101"/>
        <v>514.88558349609366</v>
      </c>
      <c r="U193" s="14">
        <f t="shared" si="102"/>
        <v>556.31315917968755</v>
      </c>
      <c r="V193" s="14">
        <f t="shared" si="104"/>
        <v>1403.2067306396484</v>
      </c>
    </row>
    <row r="194" spans="1:22" x14ac:dyDescent="0.55000000000000004">
      <c r="L194" s="11">
        <f>AVERAGE(L172:L193)</f>
        <v>0.273854731987693</v>
      </c>
    </row>
    <row r="197" spans="1:22" s="7" customFormat="1" x14ac:dyDescent="0.55000000000000004">
      <c r="A197" s="6"/>
      <c r="C197" s="21" t="s">
        <v>1228</v>
      </c>
      <c r="D197" s="21"/>
      <c r="E197" s="21"/>
      <c r="F197" s="21"/>
      <c r="H197" s="22"/>
      <c r="I197" s="22"/>
      <c r="J197" s="22"/>
      <c r="K197" s="22"/>
      <c r="L197" s="23"/>
      <c r="N197" s="24"/>
      <c r="O197" s="25"/>
      <c r="P197" s="25"/>
      <c r="R197" s="26"/>
      <c r="S197" s="26"/>
      <c r="T197" s="26"/>
      <c r="U197" s="26"/>
      <c r="V197" s="8"/>
    </row>
    <row r="198" spans="1:22" s="7" customFormat="1" x14ac:dyDescent="0.55000000000000004">
      <c r="A198" s="6"/>
      <c r="C198" s="7" t="s">
        <v>1229</v>
      </c>
      <c r="D198" s="7" t="s">
        <v>1230</v>
      </c>
      <c r="E198" s="7" t="s">
        <v>1231</v>
      </c>
      <c r="F198" s="7" t="s">
        <v>1232</v>
      </c>
      <c r="H198" s="22" t="s">
        <v>1233</v>
      </c>
      <c r="I198" s="22"/>
      <c r="J198" s="22"/>
      <c r="K198" s="22"/>
      <c r="L198" s="23"/>
      <c r="N198" s="24" t="s">
        <v>1234</v>
      </c>
      <c r="O198" s="25"/>
      <c r="P198" s="25"/>
      <c r="R198" s="27" t="s">
        <v>1235</v>
      </c>
      <c r="S198" s="28"/>
      <c r="T198" s="28"/>
      <c r="U198" s="28"/>
      <c r="V198" s="9"/>
    </row>
    <row r="199" spans="1:22" ht="15.75" customHeight="1" x14ac:dyDescent="0.55000000000000004">
      <c r="A199" s="20" t="s">
        <v>1247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1237</v>
      </c>
      <c r="H199" s="11" t="s">
        <v>1222</v>
      </c>
      <c r="I199" s="11" t="s">
        <v>1223</v>
      </c>
      <c r="J199" s="11" t="s">
        <v>1238</v>
      </c>
      <c r="K199" s="11" t="s">
        <v>1239</v>
      </c>
      <c r="L199" s="11" t="s">
        <v>1240</v>
      </c>
      <c r="M199" s="11" t="s">
        <v>1237</v>
      </c>
      <c r="N199" s="12" t="s">
        <v>1238</v>
      </c>
      <c r="O199" s="12" t="s">
        <v>1239</v>
      </c>
      <c r="P199" s="13" t="s">
        <v>1240</v>
      </c>
      <c r="Q199" s="11"/>
      <c r="R199" s="11" t="s">
        <v>1222</v>
      </c>
      <c r="S199" s="11" t="s">
        <v>1223</v>
      </c>
      <c r="T199" s="11" t="s">
        <v>1238</v>
      </c>
      <c r="U199" s="11" t="s">
        <v>1239</v>
      </c>
      <c r="V199" s="11" t="s">
        <v>1240</v>
      </c>
    </row>
    <row r="200" spans="1:22" x14ac:dyDescent="0.55000000000000004">
      <c r="A200" s="20"/>
      <c r="B200">
        <v>10</v>
      </c>
      <c r="C200">
        <v>184662</v>
      </c>
      <c r="D200">
        <v>19475400</v>
      </c>
      <c r="E200">
        <v>13071</v>
      </c>
      <c r="F200">
        <v>82594</v>
      </c>
      <c r="G200">
        <v>10</v>
      </c>
      <c r="H200" s="14">
        <f>(C200-C199)*0.33*3/32768/300</f>
        <v>7.8584472656250005E-3</v>
      </c>
      <c r="I200" s="14">
        <f>(D200-D199)*0.0011*3/327680/30</f>
        <v>3.2735742187499999E-3</v>
      </c>
      <c r="J200" s="14">
        <f>(E200-E199)*17.4*3/327680/30</f>
        <v>0</v>
      </c>
      <c r="K200" s="14">
        <f>(F200-F199)*18.8*3/327680/30</f>
        <v>4.8009765624999999E-2</v>
      </c>
      <c r="L200" s="14">
        <f>SUM(H200:K200)</f>
        <v>5.9141787109374996E-2</v>
      </c>
      <c r="M200">
        <v>10</v>
      </c>
      <c r="N200" s="15">
        <f>(E200-E199)/(C200-C199+D200-D199)</f>
        <v>0</v>
      </c>
      <c r="O200" s="15">
        <f>(F200-F199)/(C200-C199+D200-D199)</f>
        <v>8.5129655884119497E-4</v>
      </c>
      <c r="P200" s="16">
        <f t="shared" ref="P200:P204" si="105">SUM(N200:O200)</f>
        <v>8.5129655884119497E-4</v>
      </c>
      <c r="Q200">
        <v>10</v>
      </c>
      <c r="R200" s="14">
        <f>(C200-C$3)*0.33*3/32768</f>
        <v>2.348349609375</v>
      </c>
      <c r="S200" s="14">
        <f>(D200-D$3)*0.0011*3/32768</f>
        <v>0.98210640563964846</v>
      </c>
      <c r="T200" s="14">
        <f>(E200-E$3)*17.4*3/32768</f>
        <v>2.8674316406249997E-2</v>
      </c>
      <c r="U200" s="14">
        <f>(E200-E$3)*18.8*3/32768</f>
        <v>3.0981445312500001E-2</v>
      </c>
      <c r="V200" s="14">
        <f t="shared" ref="V200:V204" si="106">SUM(R200:U200)</f>
        <v>3.3901117767333986</v>
      </c>
    </row>
    <row r="201" spans="1:22" x14ac:dyDescent="0.55000000000000004">
      <c r="A201" s="20"/>
      <c r="B201">
        <v>15</v>
      </c>
      <c r="C201">
        <v>370188</v>
      </c>
      <c r="D201">
        <v>29117580</v>
      </c>
      <c r="E201">
        <v>25292</v>
      </c>
      <c r="F201">
        <v>95397</v>
      </c>
      <c r="G201">
        <v>15</v>
      </c>
      <c r="H201" s="14">
        <f t="shared" ref="H201:H221" si="107">(C201-C200)*0.33*3/32768/300</f>
        <v>1.8683953857421873E-2</v>
      </c>
      <c r="I201" s="14">
        <f t="shared" ref="I201:I220" si="108">(D201-D200)*0.0011*3/327680/30</f>
        <v>3.2368157958984375E-3</v>
      </c>
      <c r="J201" s="14">
        <f t="shared" ref="J201:J220" si="109">(E201-E200)*17.4*3/327680/30</f>
        <v>6.4894226074218742E-2</v>
      </c>
      <c r="K201" s="14">
        <f t="shared" ref="K201:K220" si="110">(F201-F200)*18.8*3/327680/30</f>
        <v>7.3454711914062512E-2</v>
      </c>
      <c r="L201" s="14">
        <f t="shared" ref="L201:L221" si="111">SUM(H201:K201)</f>
        <v>0.16026970764160156</v>
      </c>
      <c r="M201">
        <v>15</v>
      </c>
      <c r="N201" s="15">
        <f t="shared" ref="N201:N221" si="112">(E201-E200)/(C201-C200+D201-D200)</f>
        <v>1.2435251929595777E-3</v>
      </c>
      <c r="O201" s="15">
        <f t="shared" ref="O201:O221" si="113">(F201-F200)/(C201-C200+D201-D200)</f>
        <v>1.3027455237264933E-3</v>
      </c>
      <c r="P201" s="16">
        <f t="shared" si="105"/>
        <v>2.5462707166860709E-3</v>
      </c>
      <c r="Q201">
        <v>15</v>
      </c>
      <c r="R201" s="14">
        <f t="shared" ref="R201:R221" si="114">(C201-C$3)*0.33*3/32768</f>
        <v>7.9535357666015631</v>
      </c>
      <c r="S201" s="14">
        <f t="shared" ref="S201:S221" si="115">(D201-D$3)*0.0011*3/32768</f>
        <v>1.9531511444091798</v>
      </c>
      <c r="T201" s="14">
        <f t="shared" ref="T201:T221" si="116">(E201-E$3)*17.4*3/32768</f>
        <v>19.496942138671873</v>
      </c>
      <c r="U201" s="14">
        <f t="shared" ref="U201:U221" si="117">(E201-E$3)*18.8*3/32768</f>
        <v>21.065661621093753</v>
      </c>
      <c r="V201" s="14">
        <f t="shared" si="106"/>
        <v>50.469290670776367</v>
      </c>
    </row>
    <row r="202" spans="1:22" x14ac:dyDescent="0.55000000000000004">
      <c r="A202" s="20"/>
      <c r="B202">
        <v>20</v>
      </c>
      <c r="C202">
        <v>536882</v>
      </c>
      <c r="D202">
        <v>38778466</v>
      </c>
      <c r="E202">
        <v>25884</v>
      </c>
      <c r="F202">
        <v>103867</v>
      </c>
      <c r="G202">
        <v>20</v>
      </c>
      <c r="H202" s="14">
        <f t="shared" si="107"/>
        <v>1.6787420654296874E-2</v>
      </c>
      <c r="I202" s="14">
        <f t="shared" si="108"/>
        <v>3.2430952758789066E-3</v>
      </c>
      <c r="J202" s="14">
        <f t="shared" si="109"/>
        <v>3.1435546874999999E-3</v>
      </c>
      <c r="K202" s="14">
        <f t="shared" si="110"/>
        <v>4.8594970703125004E-2</v>
      </c>
      <c r="L202" s="14">
        <f t="shared" si="111"/>
        <v>7.176904132080078E-2</v>
      </c>
      <c r="M202">
        <v>20</v>
      </c>
      <c r="N202" s="15">
        <f t="shared" si="112"/>
        <v>6.023863453668146E-5</v>
      </c>
      <c r="O202" s="15">
        <f t="shared" si="113"/>
        <v>8.6186019345556081E-4</v>
      </c>
      <c r="P202" s="16">
        <f t="shared" si="105"/>
        <v>9.2209882799224225E-4</v>
      </c>
      <c r="Q202">
        <v>20</v>
      </c>
      <c r="R202" s="14">
        <f t="shared" si="114"/>
        <v>12.989761962890626</v>
      </c>
      <c r="S202" s="14">
        <f t="shared" si="115"/>
        <v>2.9260797271728518</v>
      </c>
      <c r="T202" s="14">
        <f t="shared" si="116"/>
        <v>20.440008544921874</v>
      </c>
      <c r="U202" s="14">
        <f t="shared" si="117"/>
        <v>22.084606933593751</v>
      </c>
      <c r="V202" s="14">
        <f t="shared" si="106"/>
        <v>58.440457168579101</v>
      </c>
    </row>
    <row r="203" spans="1:22" x14ac:dyDescent="0.55000000000000004">
      <c r="A203" s="20"/>
      <c r="B203">
        <v>25</v>
      </c>
      <c r="C203">
        <v>702371</v>
      </c>
      <c r="D203">
        <v>48440672</v>
      </c>
      <c r="E203">
        <v>27785</v>
      </c>
      <c r="F203">
        <v>121651</v>
      </c>
      <c r="G203">
        <v>25</v>
      </c>
      <c r="H203" s="14">
        <f t="shared" si="107"/>
        <v>1.6666067504882812E-2</v>
      </c>
      <c r="I203" s="14">
        <f t="shared" si="108"/>
        <v>3.2435383911132818E-3</v>
      </c>
      <c r="J203" s="14">
        <f t="shared" si="109"/>
        <v>1.0094421386718748E-2</v>
      </c>
      <c r="K203" s="14">
        <f t="shared" si="110"/>
        <v>0.10203222656250001</v>
      </c>
      <c r="L203" s="14">
        <f t="shared" si="111"/>
        <v>0.13203625384521483</v>
      </c>
      <c r="M203">
        <v>25</v>
      </c>
      <c r="N203" s="15">
        <f t="shared" si="112"/>
        <v>1.9343294638264619E-4</v>
      </c>
      <c r="O203" s="15">
        <f t="shared" si="113"/>
        <v>1.8095799676322881E-3</v>
      </c>
      <c r="P203" s="16">
        <f t="shared" si="105"/>
        <v>2.0030129140149342E-3</v>
      </c>
      <c r="Q203">
        <v>25</v>
      </c>
      <c r="R203" s="14">
        <f t="shared" si="114"/>
        <v>17.989582214355472</v>
      </c>
      <c r="S203" s="14">
        <f t="shared" si="115"/>
        <v>3.8991412445068363</v>
      </c>
      <c r="T203" s="14">
        <f t="shared" si="116"/>
        <v>23.468334960937497</v>
      </c>
      <c r="U203" s="14">
        <f t="shared" si="117"/>
        <v>25.356591796875001</v>
      </c>
      <c r="V203" s="14">
        <f t="shared" si="106"/>
        <v>70.713650216674807</v>
      </c>
    </row>
    <row r="204" spans="1:22" x14ac:dyDescent="0.55000000000000004">
      <c r="A204" s="20"/>
      <c r="B204">
        <v>30</v>
      </c>
      <c r="C204">
        <v>875723</v>
      </c>
      <c r="D204">
        <v>58097300</v>
      </c>
      <c r="E204">
        <v>30749</v>
      </c>
      <c r="F204">
        <v>146189</v>
      </c>
      <c r="G204">
        <v>30</v>
      </c>
      <c r="H204" s="14">
        <f t="shared" si="107"/>
        <v>1.74579345703125E-2</v>
      </c>
      <c r="I204" s="14">
        <f t="shared" si="108"/>
        <v>3.2416658935546876E-3</v>
      </c>
      <c r="J204" s="14">
        <f t="shared" si="109"/>
        <v>1.5739013671875E-2</v>
      </c>
      <c r="K204" s="14">
        <f t="shared" si="110"/>
        <v>0.14078198242187501</v>
      </c>
      <c r="L204" s="14">
        <f t="shared" si="111"/>
        <v>0.17722059655761718</v>
      </c>
      <c r="M204">
        <v>30</v>
      </c>
      <c r="N204" s="15">
        <f t="shared" si="112"/>
        <v>3.0152655447925633E-4</v>
      </c>
      <c r="O204" s="15">
        <f t="shared" si="113"/>
        <v>2.4962410910296866E-3</v>
      </c>
      <c r="P204" s="16">
        <f t="shared" si="105"/>
        <v>2.7977676455089428E-3</v>
      </c>
      <c r="Q204">
        <v>30</v>
      </c>
      <c r="R204" s="14">
        <f t="shared" si="114"/>
        <v>23.226962585449222</v>
      </c>
      <c r="S204" s="14">
        <f t="shared" si="115"/>
        <v>4.8716410125732423</v>
      </c>
      <c r="T204" s="14">
        <f t="shared" si="116"/>
        <v>28.190039062499999</v>
      </c>
      <c r="U204" s="14">
        <f t="shared" si="117"/>
        <v>30.458203124999997</v>
      </c>
      <c r="V204" s="14">
        <f t="shared" si="106"/>
        <v>86.746845785522453</v>
      </c>
    </row>
    <row r="205" spans="1:22" x14ac:dyDescent="0.55000000000000004">
      <c r="B205">
        <v>35</v>
      </c>
      <c r="C205">
        <v>1214261</v>
      </c>
      <c r="D205">
        <v>67588442</v>
      </c>
      <c r="E205">
        <v>40593</v>
      </c>
      <c r="F205">
        <v>165788</v>
      </c>
      <c r="G205">
        <v>35</v>
      </c>
      <c r="H205" s="14">
        <f t="shared" si="107"/>
        <v>3.4093487548828127E-2</v>
      </c>
      <c r="I205" s="14">
        <f t="shared" si="108"/>
        <v>3.1861133422851563E-3</v>
      </c>
      <c r="J205" s="14">
        <f t="shared" si="109"/>
        <v>5.2272216796874993E-2</v>
      </c>
      <c r="K205" s="14">
        <f t="shared" si="110"/>
        <v>0.11244543457031252</v>
      </c>
      <c r="L205" s="14">
        <f t="shared" si="111"/>
        <v>0.20199725225830079</v>
      </c>
      <c r="N205" s="15">
        <f t="shared" si="112"/>
        <v>1.0014568124292957E-3</v>
      </c>
      <c r="O205" s="15">
        <f t="shared" si="113"/>
        <v>1.9938594135312645E-3</v>
      </c>
      <c r="P205" s="16">
        <f t="shared" ref="P205:P221" si="118">SUM(N205:O205)</f>
        <v>2.9953162259605602E-3</v>
      </c>
      <c r="R205" s="14">
        <f t="shared" si="114"/>
        <v>33.455008850097656</v>
      </c>
      <c r="S205" s="14">
        <f t="shared" si="115"/>
        <v>5.8274750152587895</v>
      </c>
      <c r="T205" s="14">
        <f t="shared" si="116"/>
        <v>43.871704101562493</v>
      </c>
      <c r="U205" s="14">
        <f t="shared" si="117"/>
        <v>47.401611328125</v>
      </c>
      <c r="V205" s="14">
        <f t="shared" ref="V205:V221" si="119">SUM(R205:U205)</f>
        <v>130.55579929504393</v>
      </c>
    </row>
    <row r="206" spans="1:22" x14ac:dyDescent="0.55000000000000004">
      <c r="B206">
        <v>40</v>
      </c>
      <c r="C206">
        <v>1598884</v>
      </c>
      <c r="D206">
        <v>77033557</v>
      </c>
      <c r="E206">
        <v>52245</v>
      </c>
      <c r="F206">
        <v>189123</v>
      </c>
      <c r="G206">
        <v>40</v>
      </c>
      <c r="H206" s="14">
        <f t="shared" si="107"/>
        <v>3.8734616088867191E-2</v>
      </c>
      <c r="I206" s="14">
        <f t="shared" si="108"/>
        <v>3.1706623840332035E-3</v>
      </c>
      <c r="J206" s="14">
        <f t="shared" si="109"/>
        <v>6.1872802734374989E-2</v>
      </c>
      <c r="K206" s="14">
        <f t="shared" si="110"/>
        <v>0.13388000488281249</v>
      </c>
      <c r="L206" s="14">
        <f t="shared" si="111"/>
        <v>0.23765808609008787</v>
      </c>
      <c r="N206" s="15">
        <f t="shared" si="112"/>
        <v>1.1853825605524786E-3</v>
      </c>
      <c r="O206" s="15">
        <f t="shared" si="113"/>
        <v>2.3739188165544187E-3</v>
      </c>
      <c r="P206" s="16">
        <f t="shared" si="118"/>
        <v>3.5593013771068973E-3</v>
      </c>
      <c r="R206" s="14">
        <f t="shared" si="114"/>
        <v>45.075393676757813</v>
      </c>
      <c r="S206" s="14">
        <f t="shared" si="115"/>
        <v>6.7786737304687499</v>
      </c>
      <c r="T206" s="14">
        <f t="shared" si="116"/>
        <v>62.433544921874997</v>
      </c>
      <c r="U206" s="14">
        <f t="shared" si="117"/>
        <v>67.456933593749994</v>
      </c>
      <c r="V206" s="14">
        <f t="shared" si="119"/>
        <v>181.74454592285156</v>
      </c>
    </row>
    <row r="207" spans="1:22" x14ac:dyDescent="0.55000000000000004">
      <c r="B207">
        <v>45</v>
      </c>
      <c r="C207">
        <v>2035104</v>
      </c>
      <c r="D207">
        <v>86427530</v>
      </c>
      <c r="E207">
        <v>62791</v>
      </c>
      <c r="F207">
        <v>213004</v>
      </c>
      <c r="G207">
        <v>45</v>
      </c>
      <c r="H207" s="14">
        <f t="shared" si="107"/>
        <v>4.3930847167968752E-2</v>
      </c>
      <c r="I207" s="14">
        <f t="shared" si="108"/>
        <v>3.1534943542480469E-3</v>
      </c>
      <c r="J207" s="14">
        <f t="shared" si="109"/>
        <v>5.5999877929687497E-2</v>
      </c>
      <c r="K207" s="14">
        <f t="shared" si="110"/>
        <v>0.13701257324218749</v>
      </c>
      <c r="L207" s="14">
        <f t="shared" si="111"/>
        <v>0.24009679269409179</v>
      </c>
      <c r="N207" s="15">
        <f t="shared" si="112"/>
        <v>1.0728171868039621E-3</v>
      </c>
      <c r="O207" s="15">
        <f t="shared" si="113"/>
        <v>2.4293520991907282E-3</v>
      </c>
      <c r="P207" s="16">
        <f t="shared" si="118"/>
        <v>3.50216928599469E-3</v>
      </c>
      <c r="R207" s="14">
        <f t="shared" si="114"/>
        <v>58.254647827148432</v>
      </c>
      <c r="S207" s="14">
        <f t="shared" si="115"/>
        <v>7.7247220367431648</v>
      </c>
      <c r="T207" s="14">
        <f t="shared" si="116"/>
        <v>79.233508300781239</v>
      </c>
      <c r="U207" s="14">
        <f t="shared" si="117"/>
        <v>85.608618164062506</v>
      </c>
      <c r="V207" s="14">
        <f t="shared" si="119"/>
        <v>230.82149632873532</v>
      </c>
    </row>
    <row r="208" spans="1:22" x14ac:dyDescent="0.55000000000000004">
      <c r="B208">
        <v>50</v>
      </c>
      <c r="C208">
        <v>2583696</v>
      </c>
      <c r="D208">
        <v>95708805</v>
      </c>
      <c r="E208">
        <v>102023</v>
      </c>
      <c r="F208">
        <v>252947</v>
      </c>
      <c r="G208">
        <v>50</v>
      </c>
      <c r="H208" s="14">
        <f t="shared" si="107"/>
        <v>5.5247607421875004E-2</v>
      </c>
      <c r="I208" s="14">
        <f t="shared" si="108"/>
        <v>3.1156623840332032E-3</v>
      </c>
      <c r="J208" s="14">
        <f t="shared" si="109"/>
        <v>0.20832421874999998</v>
      </c>
      <c r="K208" s="14">
        <f t="shared" si="110"/>
        <v>0.22916516113281252</v>
      </c>
      <c r="L208" s="14">
        <f t="shared" si="111"/>
        <v>0.49585264968872067</v>
      </c>
      <c r="N208" s="15">
        <f t="shared" si="112"/>
        <v>3.991101812466028E-3</v>
      </c>
      <c r="O208" s="15">
        <f t="shared" si="113"/>
        <v>4.0634323943548782E-3</v>
      </c>
      <c r="P208" s="16">
        <f t="shared" si="118"/>
        <v>8.0545342068209062E-3</v>
      </c>
      <c r="R208" s="14">
        <f t="shared" si="114"/>
        <v>74.828930053710948</v>
      </c>
      <c r="S208" s="14">
        <f t="shared" si="115"/>
        <v>8.6594207519531246</v>
      </c>
      <c r="T208" s="14">
        <f t="shared" si="116"/>
        <v>141.73077392578122</v>
      </c>
      <c r="U208" s="14">
        <f t="shared" si="117"/>
        <v>153.1343994140625</v>
      </c>
      <c r="V208" s="14">
        <f t="shared" si="119"/>
        <v>378.35352414550778</v>
      </c>
    </row>
    <row r="209" spans="2:22" x14ac:dyDescent="0.55000000000000004">
      <c r="B209">
        <v>55</v>
      </c>
      <c r="C209">
        <v>3116797</v>
      </c>
      <c r="D209">
        <v>105005397</v>
      </c>
      <c r="E209">
        <v>110170</v>
      </c>
      <c r="F209">
        <v>276734</v>
      </c>
      <c r="G209">
        <v>55</v>
      </c>
      <c r="H209" s="14">
        <f t="shared" si="107"/>
        <v>5.3687539672851559E-2</v>
      </c>
      <c r="I209" s="14">
        <f t="shared" si="108"/>
        <v>3.1208041992187505E-3</v>
      </c>
      <c r="J209" s="14">
        <f t="shared" si="109"/>
        <v>4.3261047363281249E-2</v>
      </c>
      <c r="K209" s="14">
        <f t="shared" si="110"/>
        <v>0.1364732666015625</v>
      </c>
      <c r="L209" s="14">
        <f t="shared" si="111"/>
        <v>0.23654265783691406</v>
      </c>
      <c r="N209" s="15">
        <f t="shared" si="112"/>
        <v>8.2881530481165584E-4</v>
      </c>
      <c r="O209" s="15">
        <f t="shared" si="113"/>
        <v>2.4199128090775573E-3</v>
      </c>
      <c r="P209" s="16">
        <f t="shared" si="118"/>
        <v>3.2487281138892134E-3</v>
      </c>
      <c r="R209" s="14">
        <f t="shared" si="114"/>
        <v>90.93519195556641</v>
      </c>
      <c r="S209" s="14">
        <f t="shared" si="115"/>
        <v>9.5956620117187512</v>
      </c>
      <c r="T209" s="14">
        <f t="shared" si="116"/>
        <v>154.70908813476561</v>
      </c>
      <c r="U209" s="14">
        <f t="shared" si="117"/>
        <v>167.15694580078127</v>
      </c>
      <c r="V209" s="14">
        <f t="shared" si="119"/>
        <v>422.39688790283208</v>
      </c>
    </row>
    <row r="210" spans="2:22" x14ac:dyDescent="0.55000000000000004">
      <c r="B210">
        <v>60</v>
      </c>
      <c r="C210">
        <v>3646522</v>
      </c>
      <c r="D210">
        <v>114305413</v>
      </c>
      <c r="E210">
        <v>119948</v>
      </c>
      <c r="F210">
        <v>298685</v>
      </c>
      <c r="G210">
        <v>60</v>
      </c>
      <c r="H210" s="14">
        <f t="shared" si="107"/>
        <v>5.3347549438476562E-2</v>
      </c>
      <c r="I210" s="14">
        <f t="shared" si="108"/>
        <v>3.1219536132812502E-3</v>
      </c>
      <c r="J210" s="14">
        <f t="shared" si="109"/>
        <v>5.1921752929687495E-2</v>
      </c>
      <c r="K210" s="14">
        <f t="shared" si="110"/>
        <v>0.12593957519531249</v>
      </c>
      <c r="L210" s="14">
        <f t="shared" si="111"/>
        <v>0.23433083117675779</v>
      </c>
      <c r="N210" s="15">
        <f t="shared" si="112"/>
        <v>9.9473628043709387E-4</v>
      </c>
      <c r="O210" s="15">
        <f t="shared" si="113"/>
        <v>2.2331208930123389E-3</v>
      </c>
      <c r="P210" s="16">
        <f t="shared" si="118"/>
        <v>3.2278571734494325E-3</v>
      </c>
      <c r="R210" s="14">
        <f t="shared" si="114"/>
        <v>106.93945678710938</v>
      </c>
      <c r="S210" s="14">
        <f t="shared" si="115"/>
        <v>10.532248095703126</v>
      </c>
      <c r="T210" s="14">
        <f t="shared" si="116"/>
        <v>170.28561401367185</v>
      </c>
      <c r="U210" s="14">
        <f t="shared" si="117"/>
        <v>183.98675537109375</v>
      </c>
      <c r="V210" s="14">
        <f t="shared" si="119"/>
        <v>471.74407426757807</v>
      </c>
    </row>
    <row r="211" spans="2:22" x14ac:dyDescent="0.55000000000000004">
      <c r="B211">
        <v>65</v>
      </c>
      <c r="C211">
        <v>4193288</v>
      </c>
      <c r="D211">
        <v>123588466</v>
      </c>
      <c r="E211">
        <v>130881</v>
      </c>
      <c r="F211">
        <v>326283</v>
      </c>
      <c r="G211">
        <v>65</v>
      </c>
      <c r="H211" s="14">
        <f t="shared" si="107"/>
        <v>5.5063714599609369E-2</v>
      </c>
      <c r="I211" s="14">
        <f t="shared" si="108"/>
        <v>3.116259246826172E-3</v>
      </c>
      <c r="J211" s="14">
        <f t="shared" si="109"/>
        <v>5.8054870605468746E-2</v>
      </c>
      <c r="K211" s="14">
        <f t="shared" si="110"/>
        <v>0.15833813476562503</v>
      </c>
      <c r="L211" s="14">
        <f t="shared" si="111"/>
        <v>0.27457297921752932</v>
      </c>
      <c r="N211" s="15">
        <f t="shared" si="112"/>
        <v>1.1122280074536469E-3</v>
      </c>
      <c r="O211" s="15">
        <f t="shared" si="113"/>
        <v>2.8075796716094162E-3</v>
      </c>
      <c r="P211" s="16">
        <f t="shared" si="118"/>
        <v>3.9198076790630636E-3</v>
      </c>
      <c r="R211" s="14">
        <f t="shared" si="114"/>
        <v>123.45857116699219</v>
      </c>
      <c r="S211" s="14">
        <f t="shared" si="115"/>
        <v>11.467125869750976</v>
      </c>
      <c r="T211" s="14">
        <f t="shared" si="116"/>
        <v>187.70207519531249</v>
      </c>
      <c r="U211" s="14">
        <f t="shared" si="117"/>
        <v>202.80454101562498</v>
      </c>
      <c r="V211" s="14">
        <f t="shared" si="119"/>
        <v>525.43231324768067</v>
      </c>
    </row>
    <row r="212" spans="2:22" x14ac:dyDescent="0.55000000000000004">
      <c r="B212">
        <v>70</v>
      </c>
      <c r="C212">
        <v>4726375</v>
      </c>
      <c r="D212">
        <v>132885169</v>
      </c>
      <c r="E212">
        <v>138663</v>
      </c>
      <c r="F212">
        <v>357050</v>
      </c>
      <c r="G212">
        <v>70</v>
      </c>
      <c r="H212" s="14">
        <f t="shared" si="107"/>
        <v>5.3686129760742198E-2</v>
      </c>
      <c r="I212" s="14">
        <f t="shared" si="108"/>
        <v>3.1208414611816411E-3</v>
      </c>
      <c r="J212" s="14">
        <f t="shared" si="109"/>
        <v>4.1322875976562493E-2</v>
      </c>
      <c r="K212" s="14">
        <f t="shared" si="110"/>
        <v>0.17651965332031247</v>
      </c>
      <c r="L212" s="14">
        <f t="shared" si="111"/>
        <v>0.27464950051879877</v>
      </c>
      <c r="N212" s="15">
        <f t="shared" si="112"/>
        <v>7.9167510190960341E-4</v>
      </c>
      <c r="O212" s="15">
        <f t="shared" si="113"/>
        <v>3.1299753097472072E-3</v>
      </c>
      <c r="P212" s="16">
        <f t="shared" si="118"/>
        <v>3.9216504116568107E-3</v>
      </c>
      <c r="R212" s="14">
        <f t="shared" si="114"/>
        <v>139.56441009521484</v>
      </c>
      <c r="S212" s="14">
        <f t="shared" si="115"/>
        <v>12.403378308105468</v>
      </c>
      <c r="T212" s="14">
        <f t="shared" si="116"/>
        <v>200.09893798828125</v>
      </c>
      <c r="U212" s="14">
        <f t="shared" si="117"/>
        <v>216.1988525390625</v>
      </c>
      <c r="V212" s="14">
        <f t="shared" si="119"/>
        <v>568.26557893066411</v>
      </c>
    </row>
    <row r="213" spans="2:22" x14ac:dyDescent="0.55000000000000004">
      <c r="B213">
        <v>75</v>
      </c>
      <c r="C213">
        <v>5264060</v>
      </c>
      <c r="D213">
        <v>142177197</v>
      </c>
      <c r="E213">
        <v>145752</v>
      </c>
      <c r="F213">
        <v>381186</v>
      </c>
      <c r="G213">
        <v>75</v>
      </c>
      <c r="H213" s="14">
        <f t="shared" si="107"/>
        <v>5.4149185180664063E-2</v>
      </c>
      <c r="I213" s="14">
        <f t="shared" si="108"/>
        <v>3.1192720947265632E-3</v>
      </c>
      <c r="J213" s="14">
        <f t="shared" si="109"/>
        <v>3.7643005371093753E-2</v>
      </c>
      <c r="K213" s="14">
        <f t="shared" si="110"/>
        <v>0.13847558593749998</v>
      </c>
      <c r="L213" s="14">
        <f t="shared" si="111"/>
        <v>0.23338704858398435</v>
      </c>
      <c r="N213" s="15">
        <f t="shared" si="112"/>
        <v>7.2118077099504328E-4</v>
      </c>
      <c r="O213" s="15">
        <f t="shared" si="113"/>
        <v>2.4554124825414535E-3</v>
      </c>
      <c r="P213" s="16">
        <f t="shared" si="118"/>
        <v>3.1765932535364966E-3</v>
      </c>
      <c r="R213" s="14">
        <f t="shared" si="114"/>
        <v>155.80916564941407</v>
      </c>
      <c r="S213" s="14">
        <f t="shared" si="115"/>
        <v>13.339159936523439</v>
      </c>
      <c r="T213" s="14">
        <f t="shared" si="116"/>
        <v>211.39183959960934</v>
      </c>
      <c r="U213" s="14">
        <f t="shared" si="117"/>
        <v>228.40037841796877</v>
      </c>
      <c r="V213" s="14">
        <f t="shared" si="119"/>
        <v>608.94054360351561</v>
      </c>
    </row>
    <row r="214" spans="2:22" x14ac:dyDescent="0.55000000000000004">
      <c r="B214">
        <v>80</v>
      </c>
      <c r="C214">
        <v>5803954</v>
      </c>
      <c r="D214">
        <v>151466895</v>
      </c>
      <c r="E214">
        <v>153580</v>
      </c>
      <c r="F214">
        <v>411291</v>
      </c>
      <c r="G214">
        <v>80</v>
      </c>
      <c r="H214" s="14">
        <f t="shared" si="107"/>
        <v>5.4371649169921883E-2</v>
      </c>
      <c r="I214" s="14">
        <f t="shared" si="108"/>
        <v>3.1184899291992188E-3</v>
      </c>
      <c r="J214" s="14">
        <f t="shared" si="109"/>
        <v>4.1567138671874997E-2</v>
      </c>
      <c r="K214" s="14">
        <f t="shared" si="110"/>
        <v>0.17272155761718752</v>
      </c>
      <c r="L214" s="14">
        <f t="shared" si="111"/>
        <v>0.27177883538818359</v>
      </c>
      <c r="N214" s="15">
        <f t="shared" si="112"/>
        <v>7.963707954511235E-4</v>
      </c>
      <c r="O214" s="15">
        <f t="shared" si="113"/>
        <v>3.0626906996750222E-3</v>
      </c>
      <c r="P214" s="16">
        <f t="shared" si="118"/>
        <v>3.8590614951261458E-3</v>
      </c>
      <c r="R214" s="14">
        <f t="shared" si="114"/>
        <v>172.12066040039065</v>
      </c>
      <c r="S214" s="14">
        <f t="shared" si="115"/>
        <v>14.274706915283204</v>
      </c>
      <c r="T214" s="14">
        <f t="shared" si="116"/>
        <v>223.86198120117186</v>
      </c>
      <c r="U214" s="14">
        <f t="shared" si="117"/>
        <v>241.87386474609377</v>
      </c>
      <c r="V214" s="14">
        <f t="shared" si="119"/>
        <v>652.13121326293947</v>
      </c>
    </row>
    <row r="215" spans="2:22" x14ac:dyDescent="0.55000000000000004">
      <c r="B215">
        <v>85</v>
      </c>
      <c r="C215">
        <v>6347707</v>
      </c>
      <c r="D215">
        <v>160752774</v>
      </c>
      <c r="E215">
        <v>165098</v>
      </c>
      <c r="F215">
        <v>436636</v>
      </c>
      <c r="G215">
        <v>85</v>
      </c>
      <c r="H215" s="14">
        <f t="shared" si="107"/>
        <v>5.476028137207032E-2</v>
      </c>
      <c r="I215" s="14">
        <f t="shared" si="108"/>
        <v>3.1172079162597663E-3</v>
      </c>
      <c r="J215" s="14">
        <f t="shared" si="109"/>
        <v>6.1161254882812502E-2</v>
      </c>
      <c r="K215" s="14">
        <f t="shared" si="110"/>
        <v>0.14541198730468749</v>
      </c>
      <c r="L215" s="14">
        <f t="shared" si="111"/>
        <v>0.26445073147583009</v>
      </c>
      <c r="N215" s="15">
        <f t="shared" si="112"/>
        <v>1.1717630934708441E-3</v>
      </c>
      <c r="O215" s="15">
        <f t="shared" si="113"/>
        <v>2.5784281649608044E-3</v>
      </c>
      <c r="P215" s="16">
        <f t="shared" si="118"/>
        <v>3.7501912584316484E-3</v>
      </c>
      <c r="R215" s="14">
        <f t="shared" si="114"/>
        <v>188.54874481201173</v>
      </c>
      <c r="S215" s="14">
        <f t="shared" si="115"/>
        <v>15.209869290161134</v>
      </c>
      <c r="T215" s="14">
        <f t="shared" si="116"/>
        <v>242.21035766601563</v>
      </c>
      <c r="U215" s="14">
        <f t="shared" si="117"/>
        <v>261.69854736328125</v>
      </c>
      <c r="V215" s="14">
        <f t="shared" si="119"/>
        <v>707.6675191314697</v>
      </c>
    </row>
    <row r="216" spans="2:22" x14ac:dyDescent="0.55000000000000004">
      <c r="B216">
        <v>90</v>
      </c>
      <c r="C216">
        <v>6886720</v>
      </c>
      <c r="D216">
        <v>170043569</v>
      </c>
      <c r="E216">
        <v>175277</v>
      </c>
      <c r="F216">
        <v>462939</v>
      </c>
      <c r="G216">
        <v>90</v>
      </c>
      <c r="H216" s="14">
        <f t="shared" si="107"/>
        <v>5.4282925415039061E-2</v>
      </c>
      <c r="I216" s="14">
        <f t="shared" si="108"/>
        <v>3.1188581848144532E-3</v>
      </c>
      <c r="J216" s="14">
        <f t="shared" si="109"/>
        <v>5.4051086425781242E-2</v>
      </c>
      <c r="K216" s="14">
        <f t="shared" si="110"/>
        <v>0.15090832519531253</v>
      </c>
      <c r="L216" s="14">
        <f t="shared" si="111"/>
        <v>0.26236119522094725</v>
      </c>
      <c r="N216" s="15">
        <f t="shared" si="112"/>
        <v>1.0355237864259404E-3</v>
      </c>
      <c r="O216" s="15">
        <f t="shared" si="113"/>
        <v>2.6758406674881139E-3</v>
      </c>
      <c r="P216" s="16">
        <f t="shared" si="118"/>
        <v>3.7113644539140543E-3</v>
      </c>
      <c r="R216" s="14">
        <f t="shared" si="114"/>
        <v>204.83362243652343</v>
      </c>
      <c r="S216" s="14">
        <f t="shared" si="115"/>
        <v>16.145526745605469</v>
      </c>
      <c r="T216" s="14">
        <f t="shared" si="116"/>
        <v>258.42568359374997</v>
      </c>
      <c r="U216" s="14">
        <f t="shared" si="117"/>
        <v>279.21855468750005</v>
      </c>
      <c r="V216" s="14">
        <f t="shared" si="119"/>
        <v>758.62338746337889</v>
      </c>
    </row>
    <row r="217" spans="2:22" x14ac:dyDescent="0.55000000000000004">
      <c r="B217">
        <v>95</v>
      </c>
      <c r="C217">
        <v>7422940</v>
      </c>
      <c r="D217">
        <v>179336914</v>
      </c>
      <c r="E217">
        <v>185369</v>
      </c>
      <c r="F217">
        <v>486129</v>
      </c>
      <c r="G217">
        <v>95</v>
      </c>
      <c r="H217" s="14">
        <f t="shared" si="107"/>
        <v>5.4001647949218752E-2</v>
      </c>
      <c r="I217" s="14">
        <f t="shared" si="108"/>
        <v>3.1197142028808597E-3</v>
      </c>
      <c r="J217" s="14">
        <f t="shared" si="109"/>
        <v>5.3589111328124987E-2</v>
      </c>
      <c r="K217" s="14">
        <f t="shared" si="110"/>
        <v>0.13304809570312501</v>
      </c>
      <c r="L217" s="14">
        <f t="shared" si="111"/>
        <v>0.24375856918334959</v>
      </c>
      <c r="N217" s="15">
        <f t="shared" si="112"/>
        <v>1.0266985365069564E-3</v>
      </c>
      <c r="O217" s="15">
        <f t="shared" si="113"/>
        <v>2.3592091816881013E-3</v>
      </c>
      <c r="P217" s="16">
        <f t="shared" si="118"/>
        <v>3.3859077181950577E-3</v>
      </c>
      <c r="R217" s="14">
        <f t="shared" si="114"/>
        <v>221.03411682128905</v>
      </c>
      <c r="S217" s="14">
        <f t="shared" si="115"/>
        <v>17.081441006469728</v>
      </c>
      <c r="T217" s="14">
        <f t="shared" si="116"/>
        <v>274.50241699218748</v>
      </c>
      <c r="U217" s="14">
        <f t="shared" si="117"/>
        <v>296.58881835937501</v>
      </c>
      <c r="V217" s="14">
        <f t="shared" si="119"/>
        <v>809.20679317932127</v>
      </c>
    </row>
    <row r="218" spans="2:22" x14ac:dyDescent="0.55000000000000004">
      <c r="B218">
        <v>100</v>
      </c>
      <c r="C218">
        <v>7967943</v>
      </c>
      <c r="D218">
        <v>188621571</v>
      </c>
      <c r="E218">
        <v>196705</v>
      </c>
      <c r="F218">
        <v>512825</v>
      </c>
      <c r="G218">
        <v>100</v>
      </c>
      <c r="H218" s="14">
        <f t="shared" si="107"/>
        <v>5.4886166381835945E-2</v>
      </c>
      <c r="I218" s="14">
        <f t="shared" si="108"/>
        <v>3.1167976989746097E-3</v>
      </c>
      <c r="J218" s="14">
        <f t="shared" si="109"/>
        <v>6.0194824218749998E-2</v>
      </c>
      <c r="K218" s="14">
        <f t="shared" si="110"/>
        <v>0.1531630859375</v>
      </c>
      <c r="L218" s="14">
        <f t="shared" si="111"/>
        <v>0.27136087423706057</v>
      </c>
      <c r="N218" s="15">
        <f t="shared" si="112"/>
        <v>1.1532443645049777E-3</v>
      </c>
      <c r="O218" s="15">
        <f t="shared" si="113"/>
        <v>2.7158619931920329E-3</v>
      </c>
      <c r="P218" s="16">
        <f t="shared" si="118"/>
        <v>3.8691063576970107E-3</v>
      </c>
      <c r="R218" s="14">
        <f t="shared" si="114"/>
        <v>237.49996673583985</v>
      </c>
      <c r="S218" s="14">
        <f t="shared" si="115"/>
        <v>18.016480316162109</v>
      </c>
      <c r="T218" s="14">
        <f t="shared" si="116"/>
        <v>292.56086425781245</v>
      </c>
      <c r="U218" s="14">
        <f t="shared" si="117"/>
        <v>316.10024414062502</v>
      </c>
      <c r="V218" s="14">
        <f t="shared" si="119"/>
        <v>864.1775554504394</v>
      </c>
    </row>
    <row r="219" spans="2:22" x14ac:dyDescent="0.55000000000000004">
      <c r="B219">
        <v>105</v>
      </c>
      <c r="C219">
        <v>8507750</v>
      </c>
      <c r="D219">
        <v>197911546</v>
      </c>
      <c r="E219">
        <v>207186</v>
      </c>
      <c r="F219">
        <v>537223</v>
      </c>
      <c r="G219">
        <v>105</v>
      </c>
      <c r="H219" s="14">
        <f t="shared" si="107"/>
        <v>5.4362887573242182E-2</v>
      </c>
      <c r="I219" s="14">
        <f t="shared" si="108"/>
        <v>3.1185829162597655E-3</v>
      </c>
      <c r="J219" s="14">
        <f t="shared" si="109"/>
        <v>5.5654724121093742E-2</v>
      </c>
      <c r="K219" s="14">
        <f t="shared" si="110"/>
        <v>0.13997875976562504</v>
      </c>
      <c r="L219" s="14">
        <f t="shared" si="111"/>
        <v>0.25311495437622072</v>
      </c>
      <c r="N219" s="15">
        <f t="shared" si="112"/>
        <v>1.0662494854921502E-3</v>
      </c>
      <c r="O219" s="15">
        <f t="shared" si="113"/>
        <v>2.4820489406580941E-3</v>
      </c>
      <c r="P219" s="16">
        <f t="shared" si="118"/>
        <v>3.5482984261502445E-3</v>
      </c>
      <c r="R219" s="14">
        <f t="shared" si="114"/>
        <v>253.80883300781252</v>
      </c>
      <c r="S219" s="14">
        <f t="shared" si="115"/>
        <v>18.952055191040042</v>
      </c>
      <c r="T219" s="14">
        <f t="shared" si="116"/>
        <v>309.25728149414061</v>
      </c>
      <c r="U219" s="14">
        <f t="shared" si="117"/>
        <v>334.14005126953123</v>
      </c>
      <c r="V219" s="14">
        <f t="shared" si="119"/>
        <v>916.15822096252441</v>
      </c>
    </row>
    <row r="220" spans="2:22" x14ac:dyDescent="0.55000000000000004">
      <c r="B220">
        <v>110</v>
      </c>
      <c r="C220">
        <v>9054812</v>
      </c>
      <c r="D220">
        <v>207194178</v>
      </c>
      <c r="E220">
        <v>218003</v>
      </c>
      <c r="F220">
        <v>571798</v>
      </c>
      <c r="G220">
        <v>110</v>
      </c>
      <c r="H220" s="14">
        <f t="shared" si="107"/>
        <v>5.5093524169921887E-2</v>
      </c>
      <c r="I220" s="14">
        <f t="shared" si="108"/>
        <v>3.1161179199218755E-3</v>
      </c>
      <c r="J220" s="14">
        <f t="shared" si="109"/>
        <v>5.743890380859374E-2</v>
      </c>
      <c r="K220" s="14">
        <f t="shared" si="110"/>
        <v>0.19836730957031251</v>
      </c>
      <c r="L220" s="14">
        <f t="shared" si="111"/>
        <v>0.31401585546874999</v>
      </c>
      <c r="N220" s="15">
        <f t="shared" si="112"/>
        <v>1.1004411734485326E-3</v>
      </c>
      <c r="O220" s="15">
        <f t="shared" si="113"/>
        <v>3.5174034919093107E-3</v>
      </c>
      <c r="P220" s="16">
        <f t="shared" si="118"/>
        <v>4.6178446653578429E-3</v>
      </c>
      <c r="R220" s="14">
        <f t="shared" si="114"/>
        <v>270.33689025878908</v>
      </c>
      <c r="S220" s="14">
        <f t="shared" si="115"/>
        <v>19.886890567016604</v>
      </c>
      <c r="T220" s="14">
        <f t="shared" si="116"/>
        <v>326.48895263671869</v>
      </c>
      <c r="U220" s="14">
        <f t="shared" si="117"/>
        <v>352.7581787109375</v>
      </c>
      <c r="V220" s="14">
        <f t="shared" si="119"/>
        <v>969.4709121734619</v>
      </c>
    </row>
    <row r="221" spans="2:22" x14ac:dyDescent="0.55000000000000004">
      <c r="B221">
        <v>115</v>
      </c>
      <c r="C221">
        <v>9596137</v>
      </c>
      <c r="D221">
        <v>216482330</v>
      </c>
      <c r="E221">
        <v>228314</v>
      </c>
      <c r="F221">
        <v>596027</v>
      </c>
      <c r="G221">
        <v>115</v>
      </c>
      <c r="H221" s="14">
        <f t="shared" si="107"/>
        <v>5.4515762329101561E-2</v>
      </c>
      <c r="I221" s="14">
        <f>(D221-D220)*0.0011*3/32768/300</f>
        <v>3.1179709472656256E-3</v>
      </c>
      <c r="J221" s="14">
        <f>(E221-E220)*17.4*3/32768/300</f>
        <v>5.4752014160156244E-2</v>
      </c>
      <c r="K221" s="14">
        <f>(F221-F220)*18.8*3/327680/30</f>
        <v>0.13900915527343749</v>
      </c>
      <c r="L221" s="14">
        <f t="shared" si="111"/>
        <v>0.2513949027099609</v>
      </c>
      <c r="N221" s="15">
        <f t="shared" si="112"/>
        <v>1.0489876521405971E-3</v>
      </c>
      <c r="O221" s="15">
        <f t="shared" si="113"/>
        <v>2.4649327731271968E-3</v>
      </c>
      <c r="P221" s="16">
        <f t="shared" si="118"/>
        <v>3.5139204252677939E-3</v>
      </c>
      <c r="R221" s="14">
        <f t="shared" si="114"/>
        <v>286.69161895751955</v>
      </c>
      <c r="S221" s="14">
        <f t="shared" si="115"/>
        <v>20.822281851196291</v>
      </c>
      <c r="T221" s="14">
        <f t="shared" si="116"/>
        <v>342.9145568847656</v>
      </c>
      <c r="U221" s="14">
        <f t="shared" si="117"/>
        <v>370.50538330078126</v>
      </c>
      <c r="V221" s="14">
        <f t="shared" si="119"/>
        <v>1020.9338409942627</v>
      </c>
    </row>
    <row r="222" spans="2:22" x14ac:dyDescent="0.55000000000000004">
      <c r="L222" s="11">
        <f>AVERAGE(L200:L221)</f>
        <v>0.23462550466364079</v>
      </c>
    </row>
    <row r="225" spans="1:22" s="7" customFormat="1" x14ac:dyDescent="0.55000000000000004">
      <c r="A225" s="6"/>
      <c r="C225" s="21" t="s">
        <v>1228</v>
      </c>
      <c r="D225" s="21"/>
      <c r="E225" s="21"/>
      <c r="F225" s="21"/>
      <c r="H225" s="22"/>
      <c r="I225" s="22"/>
      <c r="J225" s="22"/>
      <c r="K225" s="22"/>
      <c r="L225" s="23"/>
      <c r="N225" s="24"/>
      <c r="O225" s="25"/>
      <c r="P225" s="25"/>
      <c r="R225" s="26"/>
      <c r="S225" s="26"/>
      <c r="T225" s="26"/>
      <c r="U225" s="26"/>
      <c r="V225" s="8"/>
    </row>
    <row r="226" spans="1:22" s="7" customFormat="1" x14ac:dyDescent="0.55000000000000004">
      <c r="A226" s="6"/>
      <c r="C226" s="7" t="s">
        <v>1229</v>
      </c>
      <c r="D226" s="7" t="s">
        <v>1230</v>
      </c>
      <c r="E226" s="7" t="s">
        <v>1231</v>
      </c>
      <c r="F226" s="7" t="s">
        <v>1232</v>
      </c>
      <c r="H226" s="22" t="s">
        <v>1233</v>
      </c>
      <c r="I226" s="22"/>
      <c r="J226" s="22"/>
      <c r="K226" s="22"/>
      <c r="L226" s="23"/>
      <c r="N226" s="24" t="s">
        <v>1234</v>
      </c>
      <c r="O226" s="25"/>
      <c r="P226" s="25"/>
      <c r="R226" s="27" t="s">
        <v>1235</v>
      </c>
      <c r="S226" s="28"/>
      <c r="T226" s="28"/>
      <c r="U226" s="28"/>
      <c r="V226" s="9"/>
    </row>
    <row r="227" spans="1:22" ht="15.75" customHeight="1" x14ac:dyDescent="0.55000000000000004">
      <c r="A227" s="20" t="s">
        <v>1248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1237</v>
      </c>
      <c r="H227" s="11" t="s">
        <v>1222</v>
      </c>
      <c r="I227" s="11" t="s">
        <v>1223</v>
      </c>
      <c r="J227" s="11" t="s">
        <v>1238</v>
      </c>
      <c r="K227" s="11" t="s">
        <v>1239</v>
      </c>
      <c r="L227" s="11" t="s">
        <v>1240</v>
      </c>
      <c r="M227" s="11" t="s">
        <v>1237</v>
      </c>
      <c r="N227" s="12" t="s">
        <v>1238</v>
      </c>
      <c r="O227" s="12" t="s">
        <v>1239</v>
      </c>
      <c r="P227" s="13" t="s">
        <v>1240</v>
      </c>
      <c r="Q227" s="11"/>
      <c r="R227" s="11" t="s">
        <v>1222</v>
      </c>
      <c r="S227" s="11" t="s">
        <v>1223</v>
      </c>
      <c r="T227" s="11" t="s">
        <v>1238</v>
      </c>
      <c r="U227" s="11" t="s">
        <v>1239</v>
      </c>
      <c r="V227" s="11" t="s">
        <v>1240</v>
      </c>
    </row>
    <row r="228" spans="1:22" x14ac:dyDescent="0.55000000000000004">
      <c r="A228" s="20"/>
      <c r="B228">
        <v>10</v>
      </c>
      <c r="C228">
        <v>190842</v>
      </c>
      <c r="D228">
        <v>19469204</v>
      </c>
      <c r="E228">
        <v>15673</v>
      </c>
      <c r="F228">
        <v>83234</v>
      </c>
      <c r="G228">
        <v>10</v>
      </c>
      <c r="H228" s="14">
        <f>(C228-C227)*0.33*3/32768/300</f>
        <v>8.3103240966796877E-3</v>
      </c>
      <c r="I228" s="14">
        <f>(D228-D227)*0.0011*3/327680/30</f>
        <v>3.2720649414062506E-3</v>
      </c>
      <c r="J228" s="14">
        <f>(E228-E227)*17.4*3/327680/30</f>
        <v>1.3859252929687498E-2</v>
      </c>
      <c r="K228" s="14">
        <f>(F228-F227)*18.8*3/327680/30</f>
        <v>4.9495727539062506E-2</v>
      </c>
      <c r="L228" s="14">
        <f>SUM(H228:K228)</f>
        <v>7.4937369506835938E-2</v>
      </c>
      <c r="M228">
        <v>10</v>
      </c>
      <c r="N228" s="15">
        <f>(E228-E227)/(C228-C227+D228-D227)</f>
        <v>2.6552175584552252E-4</v>
      </c>
      <c r="O228" s="15">
        <f>(F228-F227)/(C228-C227+D228-D227)</f>
        <v>8.7764604891928067E-4</v>
      </c>
      <c r="P228" s="16">
        <f t="shared" ref="P228:P232" si="120">SUM(N228:O228)</f>
        <v>1.1431678047648032E-3</v>
      </c>
      <c r="Q228">
        <v>10</v>
      </c>
      <c r="R228" s="14">
        <f>(C228-C$3)*0.33*3/32768</f>
        <v>2.5350622558593754</v>
      </c>
      <c r="S228" s="14">
        <f>(D228-D$3)*0.0011*3/32768</f>
        <v>0.98148241882324228</v>
      </c>
      <c r="T228" s="14">
        <f>(E228-E$3)*17.4*3/32768</f>
        <v>4.1737060546874991</v>
      </c>
      <c r="U228" s="14">
        <f>(E228-E$3)*18.8*3/32768</f>
        <v>4.509521484375</v>
      </c>
      <c r="V228" s="14">
        <f t="shared" ref="V228:V232" si="121">SUM(R228:U228)</f>
        <v>12.199772213745117</v>
      </c>
    </row>
    <row r="229" spans="1:22" x14ac:dyDescent="0.55000000000000004">
      <c r="A229" s="20"/>
      <c r="B229">
        <v>15</v>
      </c>
      <c r="C229">
        <v>431688</v>
      </c>
      <c r="D229">
        <v>29058284</v>
      </c>
      <c r="E229">
        <v>45436</v>
      </c>
      <c r="F229">
        <v>103168</v>
      </c>
      <c r="G229">
        <v>15</v>
      </c>
      <c r="H229" s="14">
        <f t="shared" ref="H229:H249" si="122">(C229-C228)*0.33*3/32768/300</f>
        <v>2.4255120849609377E-2</v>
      </c>
      <c r="I229" s="14">
        <f t="shared" ref="I229:I248" si="123">(D229-D228)*0.0011*3/327680/30</f>
        <v>3.2189904785156257E-3</v>
      </c>
      <c r="J229" s="14">
        <f t="shared" ref="J229:J248" si="124">(E229-E228)*17.4*3/327680/30</f>
        <v>0.15804327392578124</v>
      </c>
      <c r="K229" s="14">
        <f t="shared" ref="K229:K248" si="125">(F229-F228)*18.8*3/327680/30</f>
        <v>0.114367431640625</v>
      </c>
      <c r="L229" s="14">
        <f t="shared" ref="L229:L249" si="126">SUM(H229:K229)</f>
        <v>0.29988481689453123</v>
      </c>
      <c r="M229">
        <v>15</v>
      </c>
      <c r="N229" s="15">
        <f t="shared" ref="N229:N249" si="127">(E229-E228)/(C229-C228+D229-D228)</f>
        <v>3.0277949193106843E-3</v>
      </c>
      <c r="O229" s="15">
        <f t="shared" ref="O229:O249" si="128">(F229-F228)/(C229-C228+D229-D228)</f>
        <v>2.0278891214440477E-3</v>
      </c>
      <c r="P229" s="16">
        <f t="shared" si="120"/>
        <v>5.0556840407547324E-3</v>
      </c>
      <c r="Q229">
        <v>15</v>
      </c>
      <c r="R229" s="14">
        <f t="shared" ref="R229:R249" si="129">(C229-C$3)*0.33*3/32768</f>
        <v>9.8115985107421881</v>
      </c>
      <c r="S229" s="14">
        <f t="shared" ref="S229:S249" si="130">(D229-D$3)*0.0011*3/32768</f>
        <v>1.9471795623779298</v>
      </c>
      <c r="T229" s="14">
        <f t="shared" ref="T229:T249" si="131">(E229-E$3)*17.4*3/32768</f>
        <v>51.586688232421871</v>
      </c>
      <c r="U229" s="14">
        <f t="shared" ref="U229:U249" si="132">(E229-E$3)*18.8*3/32768</f>
        <v>55.737341308593756</v>
      </c>
      <c r="V229" s="14">
        <f t="shared" si="121"/>
        <v>119.08280761413575</v>
      </c>
    </row>
    <row r="230" spans="1:22" x14ac:dyDescent="0.55000000000000004">
      <c r="A230" s="20"/>
      <c r="B230">
        <v>20</v>
      </c>
      <c r="C230">
        <v>624884</v>
      </c>
      <c r="D230">
        <v>38694997</v>
      </c>
      <c r="E230">
        <v>47337</v>
      </c>
      <c r="F230">
        <v>110567</v>
      </c>
      <c r="G230">
        <v>20</v>
      </c>
      <c r="H230" s="14">
        <f t="shared" si="122"/>
        <v>1.9456384277343752E-2</v>
      </c>
      <c r="I230" s="14">
        <f t="shared" si="123"/>
        <v>3.2349805603027349E-3</v>
      </c>
      <c r="J230" s="14">
        <f t="shared" si="124"/>
        <v>1.0094421386718748E-2</v>
      </c>
      <c r="K230" s="14">
        <f t="shared" si="125"/>
        <v>4.2450317382812498E-2</v>
      </c>
      <c r="L230" s="14">
        <f t="shared" si="126"/>
        <v>7.5236103607177723E-2</v>
      </c>
      <c r="M230">
        <v>20</v>
      </c>
      <c r="N230" s="15">
        <f t="shared" si="127"/>
        <v>1.9338937929130372E-4</v>
      </c>
      <c r="O230" s="15">
        <f t="shared" si="128"/>
        <v>7.5270279714695224E-4</v>
      </c>
      <c r="P230" s="16">
        <f t="shared" si="120"/>
        <v>9.4609217643825598E-4</v>
      </c>
      <c r="Q230">
        <v>20</v>
      </c>
      <c r="R230" s="14">
        <f t="shared" si="129"/>
        <v>15.648513793945313</v>
      </c>
      <c r="S230" s="14">
        <f t="shared" si="130"/>
        <v>2.9176737304687501</v>
      </c>
      <c r="T230" s="14">
        <f t="shared" si="131"/>
        <v>54.615014648437494</v>
      </c>
      <c r="U230" s="14">
        <f t="shared" si="132"/>
        <v>59.009326171875003</v>
      </c>
      <c r="V230" s="14">
        <f t="shared" si="121"/>
        <v>132.19052834472654</v>
      </c>
    </row>
    <row r="231" spans="1:22" x14ac:dyDescent="0.55000000000000004">
      <c r="A231" s="20"/>
      <c r="B231">
        <v>25</v>
      </c>
      <c r="C231">
        <v>823218</v>
      </c>
      <c r="D231">
        <v>48324502</v>
      </c>
      <c r="E231">
        <v>59572</v>
      </c>
      <c r="F231">
        <v>129671</v>
      </c>
      <c r="G231">
        <v>25</v>
      </c>
      <c r="H231" s="14">
        <f t="shared" si="122"/>
        <v>1.9973822021484375E-2</v>
      </c>
      <c r="I231" s="14">
        <f t="shared" si="123"/>
        <v>3.2325608825683593E-3</v>
      </c>
      <c r="J231" s="14">
        <f t="shared" si="124"/>
        <v>6.4968566894531246E-2</v>
      </c>
      <c r="K231" s="14">
        <f t="shared" si="125"/>
        <v>0.10960546875000002</v>
      </c>
      <c r="L231" s="14">
        <f t="shared" si="126"/>
        <v>0.197780418548584</v>
      </c>
      <c r="M231">
        <v>25</v>
      </c>
      <c r="N231" s="15">
        <f t="shared" si="127"/>
        <v>1.2449328891122452E-3</v>
      </c>
      <c r="O231" s="15">
        <f t="shared" si="128"/>
        <v>1.943865787789157E-3</v>
      </c>
      <c r="P231" s="16">
        <f t="shared" si="120"/>
        <v>3.1887986769014022E-3</v>
      </c>
      <c r="Q231">
        <v>25</v>
      </c>
      <c r="R231" s="14">
        <f t="shared" si="129"/>
        <v>21.640660400390626</v>
      </c>
      <c r="S231" s="14">
        <f t="shared" si="130"/>
        <v>3.887441995239258</v>
      </c>
      <c r="T231" s="14">
        <f t="shared" si="131"/>
        <v>74.105584716796869</v>
      </c>
      <c r="U231" s="14">
        <f t="shared" si="132"/>
        <v>80.068103027343753</v>
      </c>
      <c r="V231" s="14">
        <f t="shared" si="121"/>
        <v>179.70179013977051</v>
      </c>
    </row>
    <row r="232" spans="1:22" x14ac:dyDescent="0.55000000000000004">
      <c r="A232" s="20"/>
      <c r="B232">
        <v>30</v>
      </c>
      <c r="C232">
        <v>1097170</v>
      </c>
      <c r="D232">
        <v>57878249</v>
      </c>
      <c r="E232">
        <v>105822</v>
      </c>
      <c r="F232">
        <v>176838</v>
      </c>
      <c r="G232">
        <v>30</v>
      </c>
      <c r="H232" s="14">
        <f t="shared" si="122"/>
        <v>2.7589160156249997E-2</v>
      </c>
      <c r="I232" s="14">
        <f t="shared" si="123"/>
        <v>3.2071294250488281E-3</v>
      </c>
      <c r="J232" s="14">
        <f t="shared" si="124"/>
        <v>0.24559020996093744</v>
      </c>
      <c r="K232" s="14">
        <f t="shared" si="125"/>
        <v>0.27061145019531252</v>
      </c>
      <c r="L232" s="14">
        <f t="shared" si="126"/>
        <v>0.54699794973754878</v>
      </c>
      <c r="M232">
        <v>30</v>
      </c>
      <c r="N232" s="15">
        <f t="shared" si="127"/>
        <v>4.7060863382160974E-3</v>
      </c>
      <c r="O232" s="15">
        <f t="shared" si="128"/>
        <v>4.7993940392354302E-3</v>
      </c>
      <c r="P232" s="16">
        <f t="shared" si="120"/>
        <v>9.5054803774515285E-3</v>
      </c>
      <c r="Q232">
        <v>30</v>
      </c>
      <c r="R232" s="14">
        <f t="shared" si="129"/>
        <v>29.917408447265625</v>
      </c>
      <c r="S232" s="14">
        <f t="shared" si="130"/>
        <v>4.8495808227539063</v>
      </c>
      <c r="T232" s="14">
        <f t="shared" si="131"/>
        <v>147.78264770507812</v>
      </c>
      <c r="U232" s="14">
        <f t="shared" si="132"/>
        <v>159.67320556640624</v>
      </c>
      <c r="V232" s="14">
        <f t="shared" si="121"/>
        <v>342.22284254150389</v>
      </c>
    </row>
    <row r="233" spans="1:22" x14ac:dyDescent="0.55000000000000004">
      <c r="B233">
        <v>35</v>
      </c>
      <c r="C233">
        <v>1427818</v>
      </c>
      <c r="D233">
        <v>67375408</v>
      </c>
      <c r="E233">
        <v>129924</v>
      </c>
      <c r="F233">
        <v>211492</v>
      </c>
      <c r="G233">
        <v>35</v>
      </c>
      <c r="H233" s="14">
        <f t="shared" si="122"/>
        <v>3.3298901367187501E-2</v>
      </c>
      <c r="I233" s="14">
        <f t="shared" si="123"/>
        <v>3.1881332092285153E-3</v>
      </c>
      <c r="J233" s="14">
        <f t="shared" si="124"/>
        <v>0.12798303222656249</v>
      </c>
      <c r="K233" s="14">
        <f t="shared" si="125"/>
        <v>0.19882055664062501</v>
      </c>
      <c r="L233" s="14">
        <f t="shared" si="126"/>
        <v>0.36329062344360352</v>
      </c>
      <c r="N233" s="15">
        <f t="shared" si="127"/>
        <v>2.4524291126189189E-3</v>
      </c>
      <c r="O233" s="15">
        <f t="shared" si="128"/>
        <v>3.5261172711267123E-3</v>
      </c>
      <c r="P233" s="16">
        <f t="shared" ref="P233:P249" si="133">SUM(N233:O233)</f>
        <v>5.9785463837456311E-3</v>
      </c>
      <c r="R233" s="14">
        <f t="shared" si="129"/>
        <v>39.90707885742188</v>
      </c>
      <c r="S233" s="14">
        <f t="shared" si="130"/>
        <v>5.8060207855224615</v>
      </c>
      <c r="T233" s="14">
        <f t="shared" si="131"/>
        <v>186.17755737304685</v>
      </c>
      <c r="U233" s="14">
        <f t="shared" si="132"/>
        <v>201.15736083984376</v>
      </c>
      <c r="V233" s="14">
        <f t="shared" ref="V233:V249" si="134">SUM(R233:U233)</f>
        <v>433.04801785583493</v>
      </c>
    </row>
    <row r="234" spans="1:22" x14ac:dyDescent="0.55000000000000004">
      <c r="B234">
        <v>40</v>
      </c>
      <c r="C234">
        <v>1832792</v>
      </c>
      <c r="D234">
        <v>76800278</v>
      </c>
      <c r="E234">
        <v>174828</v>
      </c>
      <c r="F234">
        <v>243478</v>
      </c>
      <c r="G234">
        <v>40</v>
      </c>
      <c r="H234" s="14">
        <f t="shared" si="122"/>
        <v>4.0784124755859373E-2</v>
      </c>
      <c r="I234" s="14">
        <f t="shared" si="123"/>
        <v>3.1638662719726562E-3</v>
      </c>
      <c r="J234" s="14">
        <f t="shared" si="124"/>
        <v>0.23844287109374998</v>
      </c>
      <c r="K234" s="14">
        <f t="shared" si="125"/>
        <v>0.18351342773437501</v>
      </c>
      <c r="L234" s="14">
        <f t="shared" si="126"/>
        <v>0.465904289855957</v>
      </c>
      <c r="N234" s="15">
        <f t="shared" si="127"/>
        <v>4.5681294637025778E-3</v>
      </c>
      <c r="O234" s="15">
        <f t="shared" si="128"/>
        <v>3.253968221672694E-3</v>
      </c>
      <c r="P234" s="16">
        <f t="shared" si="133"/>
        <v>7.8220976853752722E-3</v>
      </c>
      <c r="R234" s="14">
        <f t="shared" si="129"/>
        <v>52.142316284179685</v>
      </c>
      <c r="S234" s="14">
        <f t="shared" si="130"/>
        <v>6.7551806671142582</v>
      </c>
      <c r="T234" s="14">
        <f t="shared" si="131"/>
        <v>257.71041870117188</v>
      </c>
      <c r="U234" s="14">
        <f t="shared" si="132"/>
        <v>278.44573974609375</v>
      </c>
      <c r="V234" s="14">
        <f t="shared" si="134"/>
        <v>595.05365539855961</v>
      </c>
    </row>
    <row r="235" spans="1:22" x14ac:dyDescent="0.55000000000000004">
      <c r="B235">
        <v>45</v>
      </c>
      <c r="C235">
        <v>2189759</v>
      </c>
      <c r="D235">
        <v>86273313</v>
      </c>
      <c r="E235">
        <v>185548</v>
      </c>
      <c r="F235">
        <v>257409</v>
      </c>
      <c r="G235">
        <v>45</v>
      </c>
      <c r="H235" s="14">
        <f t="shared" si="122"/>
        <v>3.5949435424804686E-2</v>
      </c>
      <c r="I235" s="14">
        <f t="shared" si="123"/>
        <v>3.1800349426269535E-3</v>
      </c>
      <c r="J235" s="14">
        <f t="shared" si="124"/>
        <v>5.6923828124999985E-2</v>
      </c>
      <c r="K235" s="14">
        <f t="shared" si="125"/>
        <v>7.9926391601562494E-2</v>
      </c>
      <c r="L235" s="14">
        <f t="shared" si="126"/>
        <v>0.17597969009399411</v>
      </c>
      <c r="N235" s="15">
        <f t="shared" si="127"/>
        <v>1.0905389439391773E-3</v>
      </c>
      <c r="O235" s="15">
        <f t="shared" si="128"/>
        <v>1.4171919802254363E-3</v>
      </c>
      <c r="P235" s="16">
        <f t="shared" si="133"/>
        <v>2.5077309241646134E-3</v>
      </c>
      <c r="R235" s="14">
        <f t="shared" si="129"/>
        <v>62.927146911621094</v>
      </c>
      <c r="S235" s="14">
        <f t="shared" si="130"/>
        <v>7.7091911499023436</v>
      </c>
      <c r="T235" s="14">
        <f t="shared" si="131"/>
        <v>274.78756713867182</v>
      </c>
      <c r="U235" s="14">
        <f t="shared" si="132"/>
        <v>296.89691162109375</v>
      </c>
      <c r="V235" s="14">
        <f t="shared" si="134"/>
        <v>642.32081682128899</v>
      </c>
    </row>
    <row r="236" spans="1:22" x14ac:dyDescent="0.55000000000000004">
      <c r="B236">
        <v>50</v>
      </c>
      <c r="C236">
        <v>2594576</v>
      </c>
      <c r="D236">
        <v>95698056</v>
      </c>
      <c r="E236">
        <v>211663</v>
      </c>
      <c r="F236">
        <v>280619</v>
      </c>
      <c r="G236">
        <v>50</v>
      </c>
      <c r="H236" s="14">
        <f t="shared" si="122"/>
        <v>4.0768313598632817E-2</v>
      </c>
      <c r="I236" s="14">
        <f t="shared" si="123"/>
        <v>3.1638236389160156E-3</v>
      </c>
      <c r="J236" s="14">
        <f t="shared" si="124"/>
        <v>0.13867218017578123</v>
      </c>
      <c r="K236" s="14">
        <f t="shared" si="125"/>
        <v>0.13316284179687499</v>
      </c>
      <c r="L236" s="14">
        <f t="shared" si="126"/>
        <v>0.31576715921020504</v>
      </c>
      <c r="N236" s="15">
        <f t="shared" si="127"/>
        <v>2.6567821957442653E-3</v>
      </c>
      <c r="O236" s="15">
        <f t="shared" si="128"/>
        <v>2.3612450608165576E-3</v>
      </c>
      <c r="P236" s="16">
        <f t="shared" si="133"/>
        <v>5.0180272565608225E-3</v>
      </c>
      <c r="R236" s="14">
        <f t="shared" si="129"/>
        <v>75.15764099121094</v>
      </c>
      <c r="S236" s="14">
        <f t="shared" si="130"/>
        <v>8.6583382415771482</v>
      </c>
      <c r="T236" s="14">
        <f t="shared" si="131"/>
        <v>316.38922119140619</v>
      </c>
      <c r="U236" s="14">
        <f t="shared" si="132"/>
        <v>341.8458251953125</v>
      </c>
      <c r="V236" s="14">
        <f t="shared" si="134"/>
        <v>742.05102561950685</v>
      </c>
    </row>
    <row r="237" spans="1:22" x14ac:dyDescent="0.55000000000000004">
      <c r="B237">
        <v>55</v>
      </c>
      <c r="C237">
        <v>2972144</v>
      </c>
      <c r="D237">
        <v>105148375</v>
      </c>
      <c r="E237">
        <v>228018</v>
      </c>
      <c r="F237">
        <v>293945</v>
      </c>
      <c r="G237">
        <v>55</v>
      </c>
      <c r="H237" s="14">
        <f t="shared" si="122"/>
        <v>3.8024121093750002E-2</v>
      </c>
      <c r="I237" s="14">
        <f t="shared" si="123"/>
        <v>3.172409332275391E-3</v>
      </c>
      <c r="J237" s="14">
        <f t="shared" si="124"/>
        <v>8.6846008300781249E-2</v>
      </c>
      <c r="K237" s="14">
        <f t="shared" si="125"/>
        <v>7.6455322265625E-2</v>
      </c>
      <c r="L237" s="14">
        <f t="shared" si="126"/>
        <v>0.20449786099243167</v>
      </c>
      <c r="N237" s="15">
        <f t="shared" si="127"/>
        <v>1.6641420480312807E-3</v>
      </c>
      <c r="O237" s="15">
        <f t="shared" si="128"/>
        <v>1.3559374461672177E-3</v>
      </c>
      <c r="P237" s="16">
        <f t="shared" si="133"/>
        <v>3.0200794941984983E-3</v>
      </c>
      <c r="R237" s="14">
        <f t="shared" si="129"/>
        <v>86.564877319335949</v>
      </c>
      <c r="S237" s="14">
        <f t="shared" si="130"/>
        <v>9.6100610412597653</v>
      </c>
      <c r="T237" s="14">
        <f t="shared" si="131"/>
        <v>342.44302368164057</v>
      </c>
      <c r="U237" s="14">
        <f t="shared" si="132"/>
        <v>369.99591064453125</v>
      </c>
      <c r="V237" s="14">
        <f t="shared" si="134"/>
        <v>808.61387268676754</v>
      </c>
    </row>
    <row r="238" spans="1:22" x14ac:dyDescent="0.55000000000000004">
      <c r="B238">
        <v>60</v>
      </c>
      <c r="C238">
        <v>3437292</v>
      </c>
      <c r="D238">
        <v>114510896</v>
      </c>
      <c r="E238">
        <v>235748</v>
      </c>
      <c r="F238">
        <v>316793</v>
      </c>
      <c r="G238">
        <v>60</v>
      </c>
      <c r="H238" s="14">
        <f t="shared" si="122"/>
        <v>4.6844128417968749E-2</v>
      </c>
      <c r="I238" s="14">
        <f t="shared" si="123"/>
        <v>3.1429361267089847E-3</v>
      </c>
      <c r="J238" s="14">
        <f t="shared" si="124"/>
        <v>4.1046752929687499E-2</v>
      </c>
      <c r="K238" s="14">
        <f t="shared" si="125"/>
        <v>0.13108593750000003</v>
      </c>
      <c r="L238" s="14">
        <f t="shared" si="126"/>
        <v>0.22211975497436526</v>
      </c>
      <c r="N238" s="15">
        <f t="shared" si="127"/>
        <v>7.8655477712975483E-4</v>
      </c>
      <c r="O238" s="15">
        <f t="shared" si="128"/>
        <v>2.3248646245615312E-3</v>
      </c>
      <c r="P238" s="16">
        <f t="shared" si="133"/>
        <v>3.111419401691286E-3</v>
      </c>
      <c r="R238" s="14">
        <f t="shared" si="129"/>
        <v>100.61811584472657</v>
      </c>
      <c r="S238" s="14">
        <f t="shared" si="130"/>
        <v>10.552941879272462</v>
      </c>
      <c r="T238" s="14">
        <f t="shared" si="131"/>
        <v>354.75704956054682</v>
      </c>
      <c r="U238" s="14">
        <f t="shared" si="132"/>
        <v>383.30072021484375</v>
      </c>
      <c r="V238" s="14">
        <f t="shared" si="134"/>
        <v>849.22882749938958</v>
      </c>
    </row>
    <row r="239" spans="1:22" x14ac:dyDescent="0.55000000000000004">
      <c r="B239">
        <v>65</v>
      </c>
      <c r="C239">
        <v>3939045</v>
      </c>
      <c r="D239">
        <v>123839091</v>
      </c>
      <c r="E239">
        <v>246556</v>
      </c>
      <c r="F239">
        <v>343268</v>
      </c>
      <c r="G239">
        <v>65</v>
      </c>
      <c r="H239" s="14">
        <f t="shared" si="122"/>
        <v>5.0530545043945323E-2</v>
      </c>
      <c r="I239" s="14">
        <f t="shared" si="123"/>
        <v>3.1314131164550786E-3</v>
      </c>
      <c r="J239" s="14">
        <f t="shared" si="124"/>
        <v>5.7391113281249996E-2</v>
      </c>
      <c r="K239" s="14">
        <f t="shared" si="125"/>
        <v>0.15189514160156251</v>
      </c>
      <c r="L239" s="14">
        <f t="shared" si="126"/>
        <v>0.26294821304321292</v>
      </c>
      <c r="N239" s="15">
        <f t="shared" si="127"/>
        <v>1.0994971692627469E-3</v>
      </c>
      <c r="O239" s="15">
        <f t="shared" si="128"/>
        <v>2.6933001069792029E-3</v>
      </c>
      <c r="P239" s="16">
        <f t="shared" si="133"/>
        <v>3.79279727624195E-3</v>
      </c>
      <c r="R239" s="14">
        <f t="shared" si="129"/>
        <v>115.77727935791017</v>
      </c>
      <c r="S239" s="14">
        <f t="shared" si="130"/>
        <v>11.492365814208984</v>
      </c>
      <c r="T239" s="14">
        <f t="shared" si="131"/>
        <v>371.97438354492186</v>
      </c>
      <c r="U239" s="14">
        <f t="shared" si="132"/>
        <v>401.90335693359378</v>
      </c>
      <c r="V239" s="14">
        <f t="shared" si="134"/>
        <v>901.14738565063476</v>
      </c>
    </row>
    <row r="240" spans="1:22" x14ac:dyDescent="0.55000000000000004">
      <c r="B240">
        <v>70</v>
      </c>
      <c r="C240">
        <v>4421978</v>
      </c>
      <c r="D240">
        <v>133183845</v>
      </c>
      <c r="E240">
        <v>255782</v>
      </c>
      <c r="F240">
        <v>370883</v>
      </c>
      <c r="G240">
        <v>70</v>
      </c>
      <c r="H240" s="14">
        <f t="shared" si="122"/>
        <v>4.8635220336914066E-2</v>
      </c>
      <c r="I240" s="14">
        <f t="shared" si="123"/>
        <v>3.1369718627929691E-3</v>
      </c>
      <c r="J240" s="14">
        <f t="shared" si="124"/>
        <v>4.8990600585937495E-2</v>
      </c>
      <c r="K240" s="14">
        <f t="shared" si="125"/>
        <v>0.1584356689453125</v>
      </c>
      <c r="L240" s="14">
        <f t="shared" si="126"/>
        <v>0.25919846173095706</v>
      </c>
      <c r="N240" s="15">
        <f t="shared" si="127"/>
        <v>9.387763366904135E-4</v>
      </c>
      <c r="O240" s="15">
        <f t="shared" si="128"/>
        <v>2.8099185495020344E-3</v>
      </c>
      <c r="P240" s="16">
        <f t="shared" si="133"/>
        <v>3.7486948861924479E-3</v>
      </c>
      <c r="R240" s="14">
        <f t="shared" si="129"/>
        <v>130.36784545898439</v>
      </c>
      <c r="S240" s="14">
        <f t="shared" si="130"/>
        <v>12.433457373046874</v>
      </c>
      <c r="T240" s="14">
        <f t="shared" si="131"/>
        <v>386.67156372070309</v>
      </c>
      <c r="U240" s="14">
        <f t="shared" si="132"/>
        <v>417.7830688476563</v>
      </c>
      <c r="V240" s="14">
        <f t="shared" si="134"/>
        <v>947.25593540039063</v>
      </c>
    </row>
    <row r="241" spans="1:22" x14ac:dyDescent="0.55000000000000004">
      <c r="B241">
        <v>75</v>
      </c>
      <c r="C241">
        <v>4957372</v>
      </c>
      <c r="D241">
        <v>142476432</v>
      </c>
      <c r="E241">
        <v>277631</v>
      </c>
      <c r="F241">
        <v>405455</v>
      </c>
      <c r="G241">
        <v>75</v>
      </c>
      <c r="H241" s="14">
        <f t="shared" si="122"/>
        <v>5.3918463134765629E-2</v>
      </c>
      <c r="I241" s="14">
        <f t="shared" si="123"/>
        <v>3.1194597473144531E-3</v>
      </c>
      <c r="J241" s="14">
        <f t="shared" si="124"/>
        <v>0.11601947021484374</v>
      </c>
      <c r="K241" s="14">
        <f t="shared" si="125"/>
        <v>0.19835009765624997</v>
      </c>
      <c r="L241" s="14">
        <f t="shared" si="126"/>
        <v>0.37140749075317381</v>
      </c>
      <c r="N241" s="15">
        <f t="shared" si="127"/>
        <v>2.2231422710320666E-3</v>
      </c>
      <c r="O241" s="15">
        <f t="shared" si="128"/>
        <v>3.5177113183267245E-3</v>
      </c>
      <c r="P241" s="16">
        <f t="shared" si="133"/>
        <v>5.7408535893587916E-3</v>
      </c>
      <c r="R241" s="14">
        <f t="shared" si="129"/>
        <v>146.54338439941407</v>
      </c>
      <c r="S241" s="14">
        <f t="shared" si="130"/>
        <v>13.369295297241212</v>
      </c>
      <c r="T241" s="14">
        <f t="shared" si="131"/>
        <v>421.47740478515618</v>
      </c>
      <c r="U241" s="14">
        <f t="shared" si="132"/>
        <v>455.38937988281253</v>
      </c>
      <c r="V241" s="14">
        <f t="shared" si="134"/>
        <v>1036.7794643646241</v>
      </c>
    </row>
    <row r="242" spans="1:22" x14ac:dyDescent="0.55000000000000004">
      <c r="B242">
        <v>80</v>
      </c>
      <c r="C242">
        <v>5455112</v>
      </c>
      <c r="D242">
        <v>151806406</v>
      </c>
      <c r="E242">
        <v>287307</v>
      </c>
      <c r="F242">
        <v>431025</v>
      </c>
      <c r="G242">
        <v>80</v>
      </c>
      <c r="H242" s="14">
        <f t="shared" si="122"/>
        <v>5.0126403808593754E-2</v>
      </c>
      <c r="I242" s="14">
        <f t="shared" si="123"/>
        <v>3.132010314941406E-3</v>
      </c>
      <c r="J242" s="14">
        <f t="shared" si="124"/>
        <v>5.1380126953124994E-2</v>
      </c>
      <c r="K242" s="14">
        <f t="shared" si="125"/>
        <v>0.146702880859375</v>
      </c>
      <c r="L242" s="14">
        <f t="shared" si="126"/>
        <v>0.25134142193603515</v>
      </c>
      <c r="N242" s="15">
        <f t="shared" si="127"/>
        <v>9.8456263582761975E-4</v>
      </c>
      <c r="O242" s="15">
        <f t="shared" si="128"/>
        <v>2.6018258162579821E-3</v>
      </c>
      <c r="P242" s="16">
        <f t="shared" si="133"/>
        <v>3.5863884520856018E-3</v>
      </c>
      <c r="R242" s="14">
        <f t="shared" si="129"/>
        <v>161.58130554199218</v>
      </c>
      <c r="S242" s="14">
        <f t="shared" si="130"/>
        <v>14.308898391723634</v>
      </c>
      <c r="T242" s="14">
        <f t="shared" si="131"/>
        <v>436.89144287109372</v>
      </c>
      <c r="U242" s="14">
        <f t="shared" si="132"/>
        <v>472.04362792968755</v>
      </c>
      <c r="V242" s="14">
        <f t="shared" si="134"/>
        <v>1084.825274734497</v>
      </c>
    </row>
    <row r="243" spans="1:22" x14ac:dyDescent="0.55000000000000004">
      <c r="B243">
        <v>85</v>
      </c>
      <c r="C243">
        <v>5978021</v>
      </c>
      <c r="D243">
        <v>161113132</v>
      </c>
      <c r="E243">
        <v>298791</v>
      </c>
      <c r="F243">
        <v>458526</v>
      </c>
      <c r="G243">
        <v>85</v>
      </c>
      <c r="H243" s="14">
        <f t="shared" si="122"/>
        <v>5.2661123657226569E-2</v>
      </c>
      <c r="I243" s="14">
        <f t="shared" si="123"/>
        <v>3.1242061157226563E-3</v>
      </c>
      <c r="J243" s="14">
        <f t="shared" si="124"/>
        <v>6.0980712890624997E-2</v>
      </c>
      <c r="K243" s="14">
        <f t="shared" si="125"/>
        <v>0.1577816162109375</v>
      </c>
      <c r="L243" s="14">
        <f t="shared" si="126"/>
        <v>0.27454765887451171</v>
      </c>
      <c r="N243" s="15">
        <f t="shared" si="127"/>
        <v>1.1683038078219587E-3</v>
      </c>
      <c r="O243" s="15">
        <f t="shared" si="128"/>
        <v>2.7977641082298581E-3</v>
      </c>
      <c r="P243" s="16">
        <f t="shared" si="133"/>
        <v>3.9660679160518171E-3</v>
      </c>
      <c r="R243" s="14">
        <f t="shared" si="129"/>
        <v>177.37964263916018</v>
      </c>
      <c r="S243" s="14">
        <f t="shared" si="130"/>
        <v>15.246160226440431</v>
      </c>
      <c r="T243" s="14">
        <f t="shared" si="131"/>
        <v>455.18565673828118</v>
      </c>
      <c r="U243" s="14">
        <f t="shared" si="132"/>
        <v>491.80979003906253</v>
      </c>
      <c r="V243" s="14">
        <f t="shared" si="134"/>
        <v>1139.6212496429443</v>
      </c>
    </row>
    <row r="244" spans="1:22" x14ac:dyDescent="0.55000000000000004">
      <c r="B244">
        <v>90</v>
      </c>
      <c r="C244">
        <v>6464181</v>
      </c>
      <c r="D244">
        <v>170454707</v>
      </c>
      <c r="E244">
        <v>306026</v>
      </c>
      <c r="F244">
        <v>484748</v>
      </c>
      <c r="G244">
        <v>90</v>
      </c>
      <c r="H244" s="14">
        <f t="shared" si="122"/>
        <v>4.8960205078124999E-2</v>
      </c>
      <c r="I244" s="14">
        <f t="shared" si="123"/>
        <v>3.1359046936035159E-3</v>
      </c>
      <c r="J244" s="14">
        <f t="shared" si="124"/>
        <v>3.8418273925781246E-2</v>
      </c>
      <c r="K244" s="14">
        <f t="shared" si="125"/>
        <v>0.15044360351562502</v>
      </c>
      <c r="L244" s="14">
        <f t="shared" si="126"/>
        <v>0.24095798721313477</v>
      </c>
      <c r="N244" s="15">
        <f t="shared" si="127"/>
        <v>7.3618183640482781E-4</v>
      </c>
      <c r="O244" s="15">
        <f t="shared" si="128"/>
        <v>2.6681631118462188E-3</v>
      </c>
      <c r="P244" s="16">
        <f t="shared" si="133"/>
        <v>3.4043449482510464E-3</v>
      </c>
      <c r="R244" s="14">
        <f t="shared" si="129"/>
        <v>192.06770416259769</v>
      </c>
      <c r="S244" s="14">
        <f t="shared" si="130"/>
        <v>16.186931634521486</v>
      </c>
      <c r="T244" s="14">
        <f t="shared" si="131"/>
        <v>466.71113891601556</v>
      </c>
      <c r="U244" s="14">
        <f t="shared" si="132"/>
        <v>504.26260986328128</v>
      </c>
      <c r="V244" s="14">
        <f t="shared" si="134"/>
        <v>1179.2283845764161</v>
      </c>
    </row>
    <row r="245" spans="1:22" x14ac:dyDescent="0.55000000000000004">
      <c r="B245">
        <v>95</v>
      </c>
      <c r="C245">
        <v>6981562</v>
      </c>
      <c r="D245">
        <v>179767192</v>
      </c>
      <c r="E245">
        <v>316037</v>
      </c>
      <c r="F245">
        <v>512791</v>
      </c>
      <c r="G245">
        <v>95</v>
      </c>
      <c r="H245" s="14">
        <f t="shared" si="122"/>
        <v>5.2104409790039066E-2</v>
      </c>
      <c r="I245" s="14">
        <f t="shared" si="123"/>
        <v>3.126139373779297E-3</v>
      </c>
      <c r="J245" s="14">
        <f t="shared" si="124"/>
        <v>5.315899658203125E-2</v>
      </c>
      <c r="K245" s="14">
        <f t="shared" si="125"/>
        <v>0.16089123535156252</v>
      </c>
      <c r="L245" s="14">
        <f t="shared" si="126"/>
        <v>0.26928078109741216</v>
      </c>
      <c r="N245" s="15">
        <f t="shared" si="127"/>
        <v>1.0184269042935071E-3</v>
      </c>
      <c r="O245" s="15">
        <f t="shared" si="128"/>
        <v>2.8528364476179025E-3</v>
      </c>
      <c r="P245" s="16">
        <f t="shared" si="133"/>
        <v>3.8712633519114095E-3</v>
      </c>
      <c r="R245" s="14">
        <f t="shared" si="129"/>
        <v>207.6990270996094</v>
      </c>
      <c r="S245" s="14">
        <f t="shared" si="130"/>
        <v>17.124773446655276</v>
      </c>
      <c r="T245" s="14">
        <f t="shared" si="131"/>
        <v>482.65883789062497</v>
      </c>
      <c r="U245" s="14">
        <f t="shared" si="132"/>
        <v>521.49345703125005</v>
      </c>
      <c r="V245" s="14">
        <f t="shared" si="134"/>
        <v>1228.9760954681396</v>
      </c>
    </row>
    <row r="246" spans="1:22" x14ac:dyDescent="0.55000000000000004">
      <c r="B246">
        <v>100</v>
      </c>
      <c r="C246">
        <v>7468456</v>
      </c>
      <c r="D246">
        <v>189108204</v>
      </c>
      <c r="E246">
        <v>322258</v>
      </c>
      <c r="F246">
        <v>536149</v>
      </c>
      <c r="G246">
        <v>100</v>
      </c>
      <c r="H246" s="14">
        <f t="shared" si="122"/>
        <v>4.903412475585938E-2</v>
      </c>
      <c r="I246" s="14">
        <f t="shared" si="123"/>
        <v>3.1357156982421874E-3</v>
      </c>
      <c r="J246" s="14">
        <f t="shared" si="124"/>
        <v>3.3033874511718749E-2</v>
      </c>
      <c r="K246" s="14">
        <f t="shared" si="125"/>
        <v>0.13401196289062503</v>
      </c>
      <c r="L246" s="14">
        <f t="shared" si="126"/>
        <v>0.21921567785644536</v>
      </c>
      <c r="N246" s="15">
        <f t="shared" si="127"/>
        <v>6.3299343725916788E-4</v>
      </c>
      <c r="O246" s="15">
        <f t="shared" si="128"/>
        <v>2.3767016086641449E-3</v>
      </c>
      <c r="P246" s="16">
        <f t="shared" si="133"/>
        <v>3.0096950459233126E-3</v>
      </c>
      <c r="R246" s="14">
        <f t="shared" si="129"/>
        <v>222.40926452636722</v>
      </c>
      <c r="S246" s="14">
        <f t="shared" si="130"/>
        <v>18.06548815612793</v>
      </c>
      <c r="T246" s="14">
        <f t="shared" si="131"/>
        <v>492.56900024414063</v>
      </c>
      <c r="U246" s="14">
        <f t="shared" si="132"/>
        <v>532.20098876953125</v>
      </c>
      <c r="V246" s="14">
        <f t="shared" si="134"/>
        <v>1265.244741696167</v>
      </c>
    </row>
    <row r="247" spans="1:22" x14ac:dyDescent="0.55000000000000004">
      <c r="B247">
        <v>105</v>
      </c>
      <c r="C247">
        <v>7988538</v>
      </c>
      <c r="D247">
        <v>198418085</v>
      </c>
      <c r="E247">
        <v>334476</v>
      </c>
      <c r="F247">
        <v>565591</v>
      </c>
      <c r="G247">
        <v>105</v>
      </c>
      <c r="H247" s="14">
        <f t="shared" si="122"/>
        <v>5.2376422119140627E-2</v>
      </c>
      <c r="I247" s="14">
        <f t="shared" si="123"/>
        <v>3.1252652282714845E-3</v>
      </c>
      <c r="J247" s="14">
        <f t="shared" si="124"/>
        <v>6.4878295898437494E-2</v>
      </c>
      <c r="K247" s="14">
        <f t="shared" si="125"/>
        <v>0.16891772460937499</v>
      </c>
      <c r="L247" s="14">
        <f t="shared" si="126"/>
        <v>0.28929770785522457</v>
      </c>
      <c r="N247" s="15">
        <f t="shared" si="127"/>
        <v>1.2429344851043692E-3</v>
      </c>
      <c r="O247" s="15">
        <f t="shared" si="128"/>
        <v>2.9951282624359828E-3</v>
      </c>
      <c r="P247" s="16">
        <f t="shared" si="133"/>
        <v>4.2380627475403516E-3</v>
      </c>
      <c r="R247" s="14">
        <f t="shared" si="129"/>
        <v>238.1221911621094</v>
      </c>
      <c r="S247" s="14">
        <f t="shared" si="130"/>
        <v>19.003067724609377</v>
      </c>
      <c r="T247" s="14">
        <f t="shared" si="131"/>
        <v>512.03248901367181</v>
      </c>
      <c r="U247" s="14">
        <f t="shared" si="132"/>
        <v>553.23050537109384</v>
      </c>
      <c r="V247" s="14">
        <f t="shared" si="134"/>
        <v>1322.3882532714845</v>
      </c>
    </row>
    <row r="248" spans="1:22" x14ac:dyDescent="0.55000000000000004">
      <c r="B248">
        <v>110</v>
      </c>
      <c r="C248">
        <v>8505214</v>
      </c>
      <c r="D248">
        <v>207729066</v>
      </c>
      <c r="E248">
        <v>345947</v>
      </c>
      <c r="F248">
        <v>598236</v>
      </c>
      <c r="G248">
        <v>110</v>
      </c>
      <c r="H248" s="14">
        <f t="shared" si="122"/>
        <v>5.2033410644531257E-2</v>
      </c>
      <c r="I248" s="14">
        <f t="shared" si="123"/>
        <v>3.1256344909667971E-3</v>
      </c>
      <c r="J248" s="14">
        <f t="shared" si="124"/>
        <v>6.0911682128906249E-2</v>
      </c>
      <c r="K248" s="14">
        <f t="shared" si="125"/>
        <v>0.18729431152343748</v>
      </c>
      <c r="L248" s="14">
        <f t="shared" si="126"/>
        <v>0.30336503878784177</v>
      </c>
      <c r="N248" s="15">
        <f t="shared" si="127"/>
        <v>1.1672161533517094E-3</v>
      </c>
      <c r="O248" s="15">
        <f t="shared" si="128"/>
        <v>3.3217480015836939E-3</v>
      </c>
      <c r="P248" s="16">
        <f t="shared" si="133"/>
        <v>4.4889641549354029E-3</v>
      </c>
      <c r="R248" s="14">
        <f t="shared" si="129"/>
        <v>253.73221435546873</v>
      </c>
      <c r="S248" s="14">
        <f t="shared" si="130"/>
        <v>19.940758071899417</v>
      </c>
      <c r="T248" s="14">
        <f t="shared" si="131"/>
        <v>530.30599365234366</v>
      </c>
      <c r="U248" s="14">
        <f t="shared" si="132"/>
        <v>572.97429199218755</v>
      </c>
      <c r="V248" s="14">
        <f t="shared" si="134"/>
        <v>1376.9532580718994</v>
      </c>
    </row>
    <row r="249" spans="1:22" x14ac:dyDescent="0.55000000000000004">
      <c r="B249">
        <v>115</v>
      </c>
      <c r="C249">
        <v>9045243</v>
      </c>
      <c r="D249">
        <v>217018902</v>
      </c>
      <c r="E249">
        <v>359859</v>
      </c>
      <c r="F249">
        <v>631832</v>
      </c>
      <c r="G249">
        <v>115</v>
      </c>
      <c r="H249" s="14">
        <f t="shared" si="122"/>
        <v>5.4385244750976558E-2</v>
      </c>
      <c r="I249" s="14">
        <f>(D249-D248)*0.0011*3/32768/300</f>
        <v>3.1185362548828126E-3</v>
      </c>
      <c r="J249" s="14">
        <f>(E249-E248)*17.4*3/32768/300</f>
        <v>7.3873535156249989E-2</v>
      </c>
      <c r="K249" s="14">
        <f>(F249-F248)*18.8*3/327680/30</f>
        <v>0.19275048828124999</v>
      </c>
      <c r="L249" s="14">
        <f t="shared" si="126"/>
        <v>0.32412780444335931</v>
      </c>
      <c r="N249" s="15">
        <f t="shared" si="127"/>
        <v>1.4152788466576093E-3</v>
      </c>
      <c r="O249" s="15">
        <f t="shared" si="128"/>
        <v>3.4177478530986946E-3</v>
      </c>
      <c r="P249" s="16">
        <f t="shared" si="133"/>
        <v>4.8330266997563039E-3</v>
      </c>
      <c r="R249" s="14">
        <f t="shared" si="129"/>
        <v>270.04778778076172</v>
      </c>
      <c r="S249" s="14">
        <f t="shared" si="130"/>
        <v>20.876318948364258</v>
      </c>
      <c r="T249" s="14">
        <f t="shared" si="131"/>
        <v>552.46805419921873</v>
      </c>
      <c r="U249" s="14">
        <f t="shared" si="132"/>
        <v>596.91950683593745</v>
      </c>
      <c r="V249" s="14">
        <f t="shared" si="134"/>
        <v>1440.3116677642822</v>
      </c>
    </row>
    <row r="250" spans="1:22" x14ac:dyDescent="0.55000000000000004">
      <c r="L250" s="11">
        <f>AVERAGE(L228:L249)</f>
        <v>0.2730947400207519</v>
      </c>
    </row>
    <row r="253" spans="1:22" s="7" customFormat="1" x14ac:dyDescent="0.55000000000000004">
      <c r="A253" s="6"/>
      <c r="C253" s="21" t="s">
        <v>1228</v>
      </c>
      <c r="D253" s="21"/>
      <c r="E253" s="21"/>
      <c r="F253" s="21"/>
      <c r="H253" s="22"/>
      <c r="I253" s="22"/>
      <c r="J253" s="22"/>
      <c r="K253" s="22"/>
      <c r="L253" s="23"/>
      <c r="N253" s="24"/>
      <c r="O253" s="25"/>
      <c r="P253" s="25"/>
      <c r="R253" s="26"/>
      <c r="S253" s="26"/>
      <c r="T253" s="26"/>
      <c r="U253" s="26"/>
      <c r="V253" s="8"/>
    </row>
    <row r="254" spans="1:22" s="7" customFormat="1" x14ac:dyDescent="0.55000000000000004">
      <c r="A254" s="6"/>
      <c r="C254" s="7" t="s">
        <v>1229</v>
      </c>
      <c r="D254" s="7" t="s">
        <v>1230</v>
      </c>
      <c r="E254" s="7" t="s">
        <v>1231</v>
      </c>
      <c r="F254" s="7" t="s">
        <v>1232</v>
      </c>
      <c r="H254" s="22" t="s">
        <v>1233</v>
      </c>
      <c r="I254" s="22"/>
      <c r="J254" s="22"/>
      <c r="K254" s="22"/>
      <c r="L254" s="23"/>
      <c r="N254" s="24" t="s">
        <v>1234</v>
      </c>
      <c r="O254" s="25"/>
      <c r="P254" s="25"/>
      <c r="R254" s="27" t="s">
        <v>1235</v>
      </c>
      <c r="S254" s="28"/>
      <c r="T254" s="28"/>
      <c r="U254" s="28"/>
      <c r="V254" s="9"/>
    </row>
    <row r="255" spans="1:22" ht="15.75" customHeight="1" x14ac:dyDescent="0.55000000000000004">
      <c r="A255" s="20" t="s">
        <v>1249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1237</v>
      </c>
      <c r="H255" s="11" t="s">
        <v>1222</v>
      </c>
      <c r="I255" s="11" t="s">
        <v>1223</v>
      </c>
      <c r="J255" s="11" t="s">
        <v>1238</v>
      </c>
      <c r="K255" s="11" t="s">
        <v>1239</v>
      </c>
      <c r="L255" s="11" t="s">
        <v>1240</v>
      </c>
      <c r="M255" s="11" t="s">
        <v>1237</v>
      </c>
      <c r="N255" s="12" t="s">
        <v>1238</v>
      </c>
      <c r="O255" s="12" t="s">
        <v>1239</v>
      </c>
      <c r="P255" s="13" t="s">
        <v>1240</v>
      </c>
      <c r="Q255" s="11"/>
      <c r="R255" s="11" t="s">
        <v>1222</v>
      </c>
      <c r="S255" s="11" t="s">
        <v>1223</v>
      </c>
      <c r="T255" s="11" t="s">
        <v>1238</v>
      </c>
      <c r="U255" s="11" t="s">
        <v>1239</v>
      </c>
      <c r="V255" s="11" t="s">
        <v>1240</v>
      </c>
    </row>
    <row r="256" spans="1:22" x14ac:dyDescent="0.55000000000000004">
      <c r="A256" s="20"/>
      <c r="B256">
        <v>10</v>
      </c>
      <c r="C256">
        <v>189308</v>
      </c>
      <c r="D256">
        <v>19470695</v>
      </c>
      <c r="E256">
        <v>15666</v>
      </c>
      <c r="F256">
        <v>82998</v>
      </c>
      <c r="G256">
        <v>10</v>
      </c>
      <c r="H256" s="14">
        <f>(C256-C255)*0.33*3/32768/300</f>
        <v>8.3015624999999999E-3</v>
      </c>
      <c r="I256" s="14">
        <f>(D256-D255)*0.0011*3/327680/30</f>
        <v>3.2720924682617192E-3</v>
      </c>
      <c r="J256" s="14">
        <f>(E256-E255)*17.4*3/327680/30</f>
        <v>1.3880493164062499E-2</v>
      </c>
      <c r="K256" s="14">
        <f>(F256-F255)*18.8*3/327680/30</f>
        <v>4.7418823242187498E-2</v>
      </c>
      <c r="L256" s="14">
        <f>SUM(H256:K256)</f>
        <v>7.2872971374511708E-2</v>
      </c>
      <c r="M256">
        <v>10</v>
      </c>
      <c r="N256" s="15">
        <f>(E256-E255)/(C256-C255+D256-D255)</f>
        <v>2.6592882100752229E-4</v>
      </c>
      <c r="O256" s="15">
        <f>(F256-F255)/(C256-C255+D256-D255)</f>
        <v>8.4081932120396786E-4</v>
      </c>
      <c r="P256" s="16">
        <f t="shared" ref="P256:P260" si="135">SUM(N256:O256)</f>
        <v>1.1067481422114903E-3</v>
      </c>
      <c r="Q256">
        <v>10</v>
      </c>
      <c r="R256" s="14">
        <f>(C256-C$3)*0.33*3/32768</f>
        <v>2.4887164306640628</v>
      </c>
      <c r="S256" s="14">
        <f>(D256-D$3)*0.0011*3/32768</f>
        <v>0.98163257446289065</v>
      </c>
      <c r="T256" s="14">
        <f>(E256-E$3)*17.4*3/32768</f>
        <v>4.1625549316406243</v>
      </c>
      <c r="U256" s="14">
        <f>(E256-E$3)*18.8*3/32768</f>
        <v>4.4974731445312504</v>
      </c>
      <c r="V256" s="14">
        <f t="shared" ref="V256:V260" si="136">SUM(R256:U256)</f>
        <v>12.130377081298828</v>
      </c>
    </row>
    <row r="257" spans="1:22" x14ac:dyDescent="0.55000000000000004">
      <c r="A257" s="20"/>
      <c r="B257">
        <v>15</v>
      </c>
      <c r="C257">
        <v>404788</v>
      </c>
      <c r="D257">
        <v>29085019</v>
      </c>
      <c r="E257">
        <v>31386</v>
      </c>
      <c r="F257">
        <v>96750</v>
      </c>
      <c r="G257">
        <v>15</v>
      </c>
      <c r="H257" s="14">
        <f t="shared" ref="H257:H277" si="137">(C257-C256)*0.33*3/32768/300</f>
        <v>2.1700561523437502E-2</v>
      </c>
      <c r="I257" s="14">
        <f t="shared" ref="I257:I276" si="138">(D257-D256)*0.0011*3/327680/30</f>
        <v>3.2274647216796876E-3</v>
      </c>
      <c r="J257" s="14">
        <f t="shared" ref="J257:J276" si="139">(E257-E256)*17.4*3/327680/30</f>
        <v>8.3474121093749992E-2</v>
      </c>
      <c r="K257" s="14">
        <f t="shared" ref="K257:K276" si="140">(F257-F256)*18.8*3/327680/30</f>
        <v>7.8899414062499992E-2</v>
      </c>
      <c r="L257" s="14">
        <f t="shared" ref="L257:L277" si="141">SUM(H257:K257)</f>
        <v>0.18730156140136717</v>
      </c>
      <c r="M257">
        <v>15</v>
      </c>
      <c r="N257" s="15">
        <f t="shared" ref="N257:N277" si="142">(E257-E256)/(C257-C256+D257-D256)</f>
        <v>1.5992180515501631E-3</v>
      </c>
      <c r="O257" s="15">
        <f t="shared" ref="O257:O277" si="143">(F257-F256)/(C257-C256+D257-D256)</f>
        <v>1.3990106008217459E-3</v>
      </c>
      <c r="P257" s="16">
        <f t="shared" si="135"/>
        <v>2.998228652371909E-3</v>
      </c>
      <c r="Q257">
        <v>15</v>
      </c>
      <c r="R257" s="14">
        <f t="shared" ref="R257:R277" si="144">(C257-C$3)*0.33*3/32768</f>
        <v>8.9988848876953131</v>
      </c>
      <c r="S257" s="14">
        <f t="shared" ref="S257:S277" si="145">(D257-D$3)*0.0011*3/32768</f>
        <v>1.949871990966797</v>
      </c>
      <c r="T257" s="14">
        <f t="shared" ref="T257:T277" si="146">(E257-E$3)*17.4*3/32768</f>
        <v>29.204791259765621</v>
      </c>
      <c r="U257" s="14">
        <f t="shared" ref="U257:U277" si="147">(E257-E$3)*18.8*3/32768</f>
        <v>31.554602050781252</v>
      </c>
      <c r="V257" s="14">
        <f t="shared" si="136"/>
        <v>71.708150189208979</v>
      </c>
    </row>
    <row r="258" spans="1:22" x14ac:dyDescent="0.55000000000000004">
      <c r="A258" s="20"/>
      <c r="B258">
        <v>20</v>
      </c>
      <c r="C258">
        <v>593160</v>
      </c>
      <c r="D258">
        <v>38726560</v>
      </c>
      <c r="E258">
        <v>31690</v>
      </c>
      <c r="F258">
        <v>104516</v>
      </c>
      <c r="G258">
        <v>20</v>
      </c>
      <c r="H258" s="14">
        <f t="shared" si="137"/>
        <v>1.8970568847656251E-2</v>
      </c>
      <c r="I258" s="14">
        <f t="shared" si="138"/>
        <v>3.2366012878417972E-3</v>
      </c>
      <c r="J258" s="14">
        <f t="shared" si="139"/>
        <v>1.6142578124999998E-3</v>
      </c>
      <c r="K258" s="14">
        <f t="shared" si="140"/>
        <v>4.4555908203125008E-2</v>
      </c>
      <c r="L258" s="14">
        <f t="shared" si="141"/>
        <v>6.8377336151123055E-2</v>
      </c>
      <c r="M258">
        <v>20</v>
      </c>
      <c r="N258" s="15">
        <f t="shared" si="142"/>
        <v>3.0926011247505445E-5</v>
      </c>
      <c r="O258" s="15">
        <f t="shared" si="143"/>
        <v>7.9003751101357667E-4</v>
      </c>
      <c r="P258" s="16">
        <f t="shared" si="135"/>
        <v>8.2096352226108211E-4</v>
      </c>
      <c r="Q258">
        <v>20</v>
      </c>
      <c r="R258" s="14">
        <f t="shared" si="144"/>
        <v>14.690055541992189</v>
      </c>
      <c r="S258" s="14">
        <f t="shared" si="145"/>
        <v>2.9208523773193362</v>
      </c>
      <c r="T258" s="14">
        <f t="shared" si="146"/>
        <v>29.689068603515622</v>
      </c>
      <c r="U258" s="14">
        <f t="shared" si="147"/>
        <v>32.077844238281251</v>
      </c>
      <c r="V258" s="14">
        <f t="shared" si="136"/>
        <v>79.37782076110841</v>
      </c>
    </row>
    <row r="259" spans="1:22" x14ac:dyDescent="0.55000000000000004">
      <c r="A259" s="20"/>
      <c r="B259">
        <v>25</v>
      </c>
      <c r="C259">
        <v>776961</v>
      </c>
      <c r="D259">
        <v>48370493</v>
      </c>
      <c r="E259">
        <v>33590</v>
      </c>
      <c r="F259">
        <v>111622</v>
      </c>
      <c r="G259">
        <v>25</v>
      </c>
      <c r="H259" s="14">
        <f t="shared" si="137"/>
        <v>1.851023254394531E-2</v>
      </c>
      <c r="I259" s="14">
        <f t="shared" si="138"/>
        <v>3.2374042663574219E-3</v>
      </c>
      <c r="J259" s="14">
        <f t="shared" si="139"/>
        <v>1.0089111328125001E-2</v>
      </c>
      <c r="K259" s="14">
        <f t="shared" si="140"/>
        <v>4.0769287109375003E-2</v>
      </c>
      <c r="L259" s="14">
        <f t="shared" si="141"/>
        <v>7.2606035247802736E-2</v>
      </c>
      <c r="M259">
        <v>25</v>
      </c>
      <c r="N259" s="15">
        <f t="shared" si="142"/>
        <v>1.9333042591506851E-4</v>
      </c>
      <c r="O259" s="15">
        <f t="shared" si="143"/>
        <v>7.2305579292235625E-4</v>
      </c>
      <c r="P259" s="16">
        <f t="shared" si="135"/>
        <v>9.1638621883742479E-4</v>
      </c>
      <c r="Q259">
        <v>25</v>
      </c>
      <c r="R259" s="14">
        <f t="shared" si="144"/>
        <v>20.243125305175781</v>
      </c>
      <c r="S259" s="14">
        <f t="shared" si="145"/>
        <v>3.8920736572265628</v>
      </c>
      <c r="T259" s="14">
        <f t="shared" si="146"/>
        <v>32.715802001953122</v>
      </c>
      <c r="U259" s="14">
        <f t="shared" si="147"/>
        <v>35.348107910156251</v>
      </c>
      <c r="V259" s="14">
        <f t="shared" si="136"/>
        <v>92.199108874511722</v>
      </c>
    </row>
    <row r="260" spans="1:22" x14ac:dyDescent="0.55000000000000004">
      <c r="A260" s="20"/>
      <c r="B260">
        <v>30</v>
      </c>
      <c r="C260">
        <v>985237</v>
      </c>
      <c r="D260">
        <v>57991078</v>
      </c>
      <c r="E260">
        <v>44152</v>
      </c>
      <c r="F260">
        <v>135021</v>
      </c>
      <c r="G260">
        <v>30</v>
      </c>
      <c r="H260" s="14">
        <f t="shared" si="137"/>
        <v>2.0975061035156249E-2</v>
      </c>
      <c r="I260" s="14">
        <f t="shared" si="138"/>
        <v>3.2295664978027345E-3</v>
      </c>
      <c r="J260" s="14">
        <f t="shared" si="139"/>
        <v>5.6084838867187493E-2</v>
      </c>
      <c r="K260" s="14">
        <f t="shared" si="140"/>
        <v>0.13424719238281252</v>
      </c>
      <c r="L260" s="14">
        <f t="shared" si="141"/>
        <v>0.21453665878295899</v>
      </c>
      <c r="M260">
        <v>30</v>
      </c>
      <c r="N260" s="15">
        <f t="shared" si="142"/>
        <v>1.0745904332149982E-3</v>
      </c>
      <c r="O260" s="15">
        <f t="shared" si="143"/>
        <v>2.3806420703273755E-3</v>
      </c>
      <c r="P260" s="16">
        <f t="shared" si="135"/>
        <v>3.4552325035423735E-3</v>
      </c>
      <c r="Q260">
        <v>30</v>
      </c>
      <c r="R260" s="14">
        <f t="shared" si="144"/>
        <v>26.535643615722655</v>
      </c>
      <c r="S260" s="14">
        <f t="shared" si="145"/>
        <v>4.8609436065673837</v>
      </c>
      <c r="T260" s="14">
        <f t="shared" si="146"/>
        <v>49.541253662109369</v>
      </c>
      <c r="U260" s="14">
        <f t="shared" si="147"/>
        <v>53.527331542968753</v>
      </c>
      <c r="V260" s="14">
        <f t="shared" si="136"/>
        <v>134.46517242736815</v>
      </c>
    </row>
    <row r="261" spans="1:22" x14ac:dyDescent="0.55000000000000004">
      <c r="B261">
        <v>35</v>
      </c>
      <c r="C261">
        <v>1306064</v>
      </c>
      <c r="D261">
        <v>67499995</v>
      </c>
      <c r="E261">
        <v>56402</v>
      </c>
      <c r="F261">
        <v>153675</v>
      </c>
      <c r="G261">
        <v>35</v>
      </c>
      <c r="H261" s="14">
        <f t="shared" si="137"/>
        <v>3.2309848022460938E-2</v>
      </c>
      <c r="I261" s="14">
        <f t="shared" si="138"/>
        <v>3.1920802917480475E-3</v>
      </c>
      <c r="J261" s="14">
        <f t="shared" si="139"/>
        <v>6.5048217773437486E-2</v>
      </c>
      <c r="K261" s="14">
        <f t="shared" si="140"/>
        <v>0.10702368164062501</v>
      </c>
      <c r="L261" s="14">
        <f t="shared" si="141"/>
        <v>0.20757382772827149</v>
      </c>
      <c r="N261" s="15">
        <f t="shared" si="142"/>
        <v>1.2462176024116193E-3</v>
      </c>
      <c r="O261" s="15">
        <f t="shared" si="143"/>
        <v>1.8977096453376609E-3</v>
      </c>
      <c r="P261" s="16">
        <f t="shared" ref="P261:P277" si="148">SUM(N261:O261)</f>
        <v>3.1439272477492802E-3</v>
      </c>
      <c r="R261" s="14">
        <f t="shared" si="144"/>
        <v>36.228598022460943</v>
      </c>
      <c r="S261" s="14">
        <f t="shared" si="145"/>
        <v>5.8185676940917972</v>
      </c>
      <c r="T261" s="14">
        <f t="shared" si="146"/>
        <v>69.055718994140619</v>
      </c>
      <c r="U261" s="14">
        <f t="shared" si="147"/>
        <v>74.611926269531253</v>
      </c>
      <c r="V261" s="14">
        <f t="shared" ref="V261:V277" si="149">SUM(R261:U261)</f>
        <v>185.71481098022463</v>
      </c>
    </row>
    <row r="262" spans="1:22" x14ac:dyDescent="0.55000000000000004">
      <c r="B262">
        <v>40</v>
      </c>
      <c r="C262">
        <v>1692805</v>
      </c>
      <c r="D262">
        <v>76942909</v>
      </c>
      <c r="E262">
        <v>66935</v>
      </c>
      <c r="F262">
        <v>179224</v>
      </c>
      <c r="G262">
        <v>40</v>
      </c>
      <c r="H262" s="14">
        <f t="shared" si="137"/>
        <v>3.8947915649414057E-2</v>
      </c>
      <c r="I262" s="14">
        <f t="shared" si="138"/>
        <v>3.1699235229492189E-3</v>
      </c>
      <c r="J262" s="14">
        <f t="shared" si="139"/>
        <v>5.5930847167968742E-2</v>
      </c>
      <c r="K262" s="14">
        <f t="shared" si="140"/>
        <v>0.14658239746093751</v>
      </c>
      <c r="L262" s="14">
        <f t="shared" si="141"/>
        <v>0.24463108380126952</v>
      </c>
      <c r="N262" s="15">
        <f t="shared" si="142"/>
        <v>1.0715533759831856E-3</v>
      </c>
      <c r="O262" s="15">
        <f t="shared" si="143"/>
        <v>2.5991756577418029E-3</v>
      </c>
      <c r="P262" s="16">
        <f t="shared" si="148"/>
        <v>3.6707290337249883E-3</v>
      </c>
      <c r="R262" s="14">
        <f t="shared" si="144"/>
        <v>47.912972717285157</v>
      </c>
      <c r="S262" s="14">
        <f t="shared" si="145"/>
        <v>6.7695447509765625</v>
      </c>
      <c r="T262" s="14">
        <f t="shared" si="146"/>
        <v>85.834973144531247</v>
      </c>
      <c r="U262" s="14">
        <f t="shared" si="147"/>
        <v>92.741235351562509</v>
      </c>
      <c r="V262" s="14">
        <f t="shared" si="149"/>
        <v>233.25872596435551</v>
      </c>
    </row>
    <row r="263" spans="1:22" x14ac:dyDescent="0.55000000000000004">
      <c r="B263">
        <v>45</v>
      </c>
      <c r="C263">
        <v>2059118</v>
      </c>
      <c r="D263">
        <v>86406355</v>
      </c>
      <c r="E263">
        <v>75068</v>
      </c>
      <c r="F263">
        <v>197785</v>
      </c>
      <c r="G263">
        <v>45</v>
      </c>
      <c r="H263" s="14">
        <f t="shared" si="137"/>
        <v>3.6890652465820309E-2</v>
      </c>
      <c r="I263" s="14">
        <f t="shared" si="138"/>
        <v>3.1768159790039061E-3</v>
      </c>
      <c r="J263" s="14">
        <f t="shared" si="139"/>
        <v>4.3186706542968745E-2</v>
      </c>
      <c r="K263" s="14">
        <f t="shared" si="140"/>
        <v>0.1064901123046875</v>
      </c>
      <c r="L263" s="14">
        <f t="shared" si="141"/>
        <v>0.18974428729248044</v>
      </c>
      <c r="N263" s="15">
        <f t="shared" si="142"/>
        <v>8.2738549337781325E-4</v>
      </c>
      <c r="O263" s="15">
        <f t="shared" si="143"/>
        <v>1.8882456833377095E-3</v>
      </c>
      <c r="P263" s="16">
        <f t="shared" si="148"/>
        <v>2.7156311767155229E-3</v>
      </c>
      <c r="R263" s="14">
        <f t="shared" si="144"/>
        <v>58.980168457031255</v>
      </c>
      <c r="S263" s="14">
        <f t="shared" si="145"/>
        <v>7.7225895446777342</v>
      </c>
      <c r="T263" s="14">
        <f t="shared" si="146"/>
        <v>98.790985107421875</v>
      </c>
      <c r="U263" s="14">
        <f t="shared" si="147"/>
        <v>106.73968505859375</v>
      </c>
      <c r="V263" s="14">
        <f t="shared" si="149"/>
        <v>272.23342816772458</v>
      </c>
    </row>
    <row r="264" spans="1:22" x14ac:dyDescent="0.55000000000000004">
      <c r="B264">
        <v>50</v>
      </c>
      <c r="C264">
        <v>2523230</v>
      </c>
      <c r="D264">
        <v>95772158</v>
      </c>
      <c r="E264">
        <v>98355</v>
      </c>
      <c r="F264">
        <v>232402</v>
      </c>
      <c r="G264">
        <v>50</v>
      </c>
      <c r="H264" s="14">
        <f t="shared" si="137"/>
        <v>4.6739794921875008E-2</v>
      </c>
      <c r="I264" s="14">
        <f t="shared" si="138"/>
        <v>3.1440378723144534E-3</v>
      </c>
      <c r="J264" s="14">
        <f t="shared" si="139"/>
        <v>0.12365533447265624</v>
      </c>
      <c r="K264" s="14">
        <f t="shared" si="140"/>
        <v>0.19860827636718748</v>
      </c>
      <c r="L264" s="14">
        <f t="shared" si="141"/>
        <v>0.37214744363403318</v>
      </c>
      <c r="N264" s="15">
        <f t="shared" si="142"/>
        <v>2.3689930177422693E-3</v>
      </c>
      <c r="O264" s="15">
        <f t="shared" si="143"/>
        <v>3.5215970840032696E-3</v>
      </c>
      <c r="P264" s="16">
        <f t="shared" si="148"/>
        <v>5.8905901017455384E-3</v>
      </c>
      <c r="R264" s="14">
        <f t="shared" si="144"/>
        <v>73.002106933593751</v>
      </c>
      <c r="S264" s="14">
        <f t="shared" si="145"/>
        <v>8.6658009063720698</v>
      </c>
      <c r="T264" s="14">
        <f t="shared" si="146"/>
        <v>135.88758544921873</v>
      </c>
      <c r="U264" s="14">
        <f t="shared" si="147"/>
        <v>146.82106933593752</v>
      </c>
      <c r="V264" s="14">
        <f t="shared" si="149"/>
        <v>364.37656262512206</v>
      </c>
    </row>
    <row r="265" spans="1:22" x14ac:dyDescent="0.55000000000000004">
      <c r="B265">
        <v>55</v>
      </c>
      <c r="C265">
        <v>3021813</v>
      </c>
      <c r="D265">
        <v>105101392</v>
      </c>
      <c r="E265">
        <v>108565</v>
      </c>
      <c r="F265">
        <v>256426</v>
      </c>
      <c r="G265">
        <v>55</v>
      </c>
      <c r="H265" s="14">
        <f t="shared" si="137"/>
        <v>5.021130065917969E-2</v>
      </c>
      <c r="I265" s="14">
        <f t="shared" si="138"/>
        <v>3.1317619018554686E-3</v>
      </c>
      <c r="J265" s="14">
        <f t="shared" si="139"/>
        <v>5.4215698242187499E-2</v>
      </c>
      <c r="K265" s="14">
        <f t="shared" si="140"/>
        <v>0.13783300781250002</v>
      </c>
      <c r="L265" s="14">
        <f t="shared" si="141"/>
        <v>0.24539176861572268</v>
      </c>
      <c r="N265" s="15">
        <f t="shared" si="142"/>
        <v>1.0388878832399912E-3</v>
      </c>
      <c r="O265" s="15">
        <f t="shared" si="143"/>
        <v>2.4444899615041673E-3</v>
      </c>
      <c r="P265" s="16">
        <f t="shared" si="148"/>
        <v>3.4833778447441585E-3</v>
      </c>
      <c r="R265" s="14">
        <f t="shared" si="144"/>
        <v>88.065497131347655</v>
      </c>
      <c r="S265" s="14">
        <f t="shared" si="145"/>
        <v>9.6053294769287128</v>
      </c>
      <c r="T265" s="14">
        <f t="shared" si="146"/>
        <v>152.15229492187498</v>
      </c>
      <c r="U265" s="14">
        <f t="shared" si="147"/>
        <v>164.39443359375002</v>
      </c>
      <c r="V265" s="14">
        <f t="shared" si="149"/>
        <v>414.21755512390138</v>
      </c>
    </row>
    <row r="266" spans="1:22" x14ac:dyDescent="0.55000000000000004">
      <c r="B266">
        <v>60</v>
      </c>
      <c r="C266">
        <v>3539189</v>
      </c>
      <c r="D266">
        <v>114413735</v>
      </c>
      <c r="E266">
        <v>119063</v>
      </c>
      <c r="F266">
        <v>279204</v>
      </c>
      <c r="G266">
        <v>60</v>
      </c>
      <c r="H266" s="14">
        <f t="shared" si="137"/>
        <v>5.2103906250000005E-2</v>
      </c>
      <c r="I266" s="14">
        <f t="shared" si="138"/>
        <v>3.1260917053222655E-3</v>
      </c>
      <c r="J266" s="14">
        <f t="shared" si="139"/>
        <v>5.5744995117187494E-2</v>
      </c>
      <c r="K266" s="14">
        <f t="shared" si="140"/>
        <v>0.130684326171875</v>
      </c>
      <c r="L266" s="14">
        <f t="shared" si="141"/>
        <v>0.24165931924438477</v>
      </c>
      <c r="N266" s="15">
        <f t="shared" si="142"/>
        <v>1.0679857684639815E-3</v>
      </c>
      <c r="O266" s="15">
        <f t="shared" si="143"/>
        <v>2.3172585096277931E-3</v>
      </c>
      <c r="P266" s="16">
        <f t="shared" si="148"/>
        <v>3.3852442780917744E-3</v>
      </c>
      <c r="R266" s="14">
        <f t="shared" si="144"/>
        <v>103.69666900634766</v>
      </c>
      <c r="S266" s="14">
        <f t="shared" si="145"/>
        <v>10.543156988525391</v>
      </c>
      <c r="T266" s="14">
        <f t="shared" si="146"/>
        <v>168.87579345703122</v>
      </c>
      <c r="U266" s="14">
        <f t="shared" si="147"/>
        <v>182.4635009765625</v>
      </c>
      <c r="V266" s="14">
        <f t="shared" si="149"/>
        <v>465.57912042846681</v>
      </c>
    </row>
    <row r="267" spans="1:22" x14ac:dyDescent="0.55000000000000004">
      <c r="B267">
        <v>65</v>
      </c>
      <c r="C267">
        <v>4064848</v>
      </c>
      <c r="D267">
        <v>123717854</v>
      </c>
      <c r="E267">
        <v>129977</v>
      </c>
      <c r="F267">
        <v>309046</v>
      </c>
      <c r="G267">
        <v>65</v>
      </c>
      <c r="H267" s="14">
        <f t="shared" si="137"/>
        <v>5.2938070678710938E-2</v>
      </c>
      <c r="I267" s="14">
        <f t="shared" si="138"/>
        <v>3.1233309631347656E-3</v>
      </c>
      <c r="J267" s="14">
        <f t="shared" si="139"/>
        <v>5.7953979492187495E-2</v>
      </c>
      <c r="K267" s="14">
        <f t="shared" si="140"/>
        <v>0.17121264648437498</v>
      </c>
      <c r="L267" s="14">
        <f t="shared" si="141"/>
        <v>0.28522802761840815</v>
      </c>
      <c r="N267" s="15">
        <f t="shared" si="142"/>
        <v>1.1102997443075519E-3</v>
      </c>
      <c r="O267" s="15">
        <f t="shared" si="143"/>
        <v>3.0358773107592055E-3</v>
      </c>
      <c r="P267" s="16">
        <f t="shared" si="148"/>
        <v>4.1461770550667576E-3</v>
      </c>
      <c r="R267" s="14">
        <f t="shared" si="144"/>
        <v>119.57809020996095</v>
      </c>
      <c r="S267" s="14">
        <f t="shared" si="145"/>
        <v>11.480156277465822</v>
      </c>
      <c r="T267" s="14">
        <f t="shared" si="146"/>
        <v>186.26198730468749</v>
      </c>
      <c r="U267" s="14">
        <f t="shared" si="147"/>
        <v>201.24858398437502</v>
      </c>
      <c r="V267" s="14">
        <f t="shared" si="149"/>
        <v>518.56881777648925</v>
      </c>
    </row>
    <row r="268" spans="1:22" x14ac:dyDescent="0.55000000000000004">
      <c r="B268">
        <v>70</v>
      </c>
      <c r="C268">
        <v>4599956</v>
      </c>
      <c r="D268">
        <v>133012447</v>
      </c>
      <c r="E268">
        <v>143162</v>
      </c>
      <c r="F268">
        <v>341727</v>
      </c>
      <c r="G268">
        <v>70</v>
      </c>
      <c r="H268" s="14">
        <f t="shared" si="137"/>
        <v>5.3889660644531254E-2</v>
      </c>
      <c r="I268" s="14">
        <f t="shared" si="138"/>
        <v>3.1201331481933593E-3</v>
      </c>
      <c r="J268" s="14">
        <f t="shared" si="139"/>
        <v>7.0013122558593738E-2</v>
      </c>
      <c r="K268" s="14">
        <f t="shared" si="140"/>
        <v>0.18750085449218754</v>
      </c>
      <c r="L268" s="14">
        <f t="shared" si="141"/>
        <v>0.31452377084350591</v>
      </c>
      <c r="N268" s="15">
        <f t="shared" si="142"/>
        <v>1.3413429360669262E-3</v>
      </c>
      <c r="O268" s="15">
        <f t="shared" si="143"/>
        <v>3.3247196430491628E-3</v>
      </c>
      <c r="P268" s="16">
        <f t="shared" si="148"/>
        <v>4.6660625791160888E-3</v>
      </c>
      <c r="R268" s="14">
        <f t="shared" si="144"/>
        <v>135.74498840332032</v>
      </c>
      <c r="S268" s="14">
        <f t="shared" si="145"/>
        <v>12.41619622192383</v>
      </c>
      <c r="T268" s="14">
        <f t="shared" si="146"/>
        <v>207.26592407226559</v>
      </c>
      <c r="U268" s="14">
        <f t="shared" si="147"/>
        <v>223.94249267578127</v>
      </c>
      <c r="V268" s="14">
        <f t="shared" si="149"/>
        <v>579.36960137329106</v>
      </c>
    </row>
    <row r="269" spans="1:22" x14ac:dyDescent="0.55000000000000004">
      <c r="B269">
        <v>75</v>
      </c>
      <c r="C269">
        <v>5135074</v>
      </c>
      <c r="D269">
        <v>142305265</v>
      </c>
      <c r="E269">
        <v>157169</v>
      </c>
      <c r="F269">
        <v>371047</v>
      </c>
      <c r="G269">
        <v>75</v>
      </c>
      <c r="H269" s="14">
        <f t="shared" si="137"/>
        <v>5.3890667724609383E-2</v>
      </c>
      <c r="I269" s="14">
        <f t="shared" si="138"/>
        <v>3.1195372924804686E-3</v>
      </c>
      <c r="J269" s="14">
        <f t="shared" si="139"/>
        <v>7.4377990722656245E-2</v>
      </c>
      <c r="K269" s="14">
        <f t="shared" si="140"/>
        <v>0.1682177734375</v>
      </c>
      <c r="L269" s="14">
        <f t="shared" si="141"/>
        <v>0.29960596917724608</v>
      </c>
      <c r="N269" s="15">
        <f t="shared" si="142"/>
        <v>1.4252229562748476E-3</v>
      </c>
      <c r="O269" s="15">
        <f t="shared" si="143"/>
        <v>2.9833324107930697E-3</v>
      </c>
      <c r="P269" s="16">
        <f t="shared" si="148"/>
        <v>4.4085553670679175E-3</v>
      </c>
      <c r="R269" s="14">
        <f t="shared" si="144"/>
        <v>151.91218872070314</v>
      </c>
      <c r="S269" s="14">
        <f t="shared" si="145"/>
        <v>13.352057409667969</v>
      </c>
      <c r="T269" s="14">
        <f t="shared" si="146"/>
        <v>229.57932128906248</v>
      </c>
      <c r="U269" s="14">
        <f t="shared" si="147"/>
        <v>248.05122070312501</v>
      </c>
      <c r="V269" s="14">
        <f t="shared" si="149"/>
        <v>642.89478812255857</v>
      </c>
    </row>
    <row r="270" spans="1:22" x14ac:dyDescent="0.55000000000000004">
      <c r="B270">
        <v>80</v>
      </c>
      <c r="C270">
        <v>5669242</v>
      </c>
      <c r="D270">
        <v>151598798</v>
      </c>
      <c r="E270">
        <v>169548</v>
      </c>
      <c r="F270">
        <v>398377</v>
      </c>
      <c r="G270">
        <v>80</v>
      </c>
      <c r="H270" s="14">
        <f t="shared" si="137"/>
        <v>5.3794995117187508E-2</v>
      </c>
      <c r="I270" s="14">
        <f t="shared" si="138"/>
        <v>3.119777313232422E-3</v>
      </c>
      <c r="J270" s="14">
        <f t="shared" si="139"/>
        <v>6.5733215332031233E-2</v>
      </c>
      <c r="K270" s="14">
        <f t="shared" si="140"/>
        <v>0.156800537109375</v>
      </c>
      <c r="L270" s="14">
        <f t="shared" si="141"/>
        <v>0.27944852487182614</v>
      </c>
      <c r="N270" s="15">
        <f t="shared" si="142"/>
        <v>1.2596028308146535E-3</v>
      </c>
      <c r="O270" s="15">
        <f t="shared" si="143"/>
        <v>2.780914885383672E-3</v>
      </c>
      <c r="P270" s="16">
        <f t="shared" si="148"/>
        <v>4.040517716198325E-3</v>
      </c>
      <c r="R270" s="14">
        <f t="shared" si="144"/>
        <v>168.05068725585937</v>
      </c>
      <c r="S270" s="14">
        <f t="shared" si="145"/>
        <v>14.287990603637697</v>
      </c>
      <c r="T270" s="14">
        <f t="shared" si="146"/>
        <v>249.29928588867188</v>
      </c>
      <c r="U270" s="14">
        <f t="shared" si="147"/>
        <v>269.35784912109375</v>
      </c>
      <c r="V270" s="14">
        <f t="shared" si="149"/>
        <v>700.99581286926264</v>
      </c>
    </row>
    <row r="271" spans="1:22" x14ac:dyDescent="0.55000000000000004">
      <c r="B271">
        <v>85</v>
      </c>
      <c r="C271">
        <v>6207772</v>
      </c>
      <c r="D271">
        <v>160890229</v>
      </c>
      <c r="E271">
        <v>182100</v>
      </c>
      <c r="F271">
        <v>427664</v>
      </c>
      <c r="G271">
        <v>85</v>
      </c>
      <c r="H271" s="14">
        <f t="shared" si="137"/>
        <v>5.4234283447265622E-2</v>
      </c>
      <c r="I271" s="14">
        <f t="shared" si="138"/>
        <v>3.1190716857910157E-3</v>
      </c>
      <c r="J271" s="14">
        <f t="shared" si="139"/>
        <v>6.6651855468749993E-2</v>
      </c>
      <c r="K271" s="14">
        <f t="shared" si="140"/>
        <v>0.1680284423828125</v>
      </c>
      <c r="L271" s="14">
        <f t="shared" si="141"/>
        <v>0.29203365298461914</v>
      </c>
      <c r="N271" s="15">
        <f t="shared" si="142"/>
        <v>1.2769124923283012E-3</v>
      </c>
      <c r="O271" s="15">
        <f t="shared" si="143"/>
        <v>2.9793607522959654E-3</v>
      </c>
      <c r="P271" s="16">
        <f t="shared" si="148"/>
        <v>4.2562732446242667E-3</v>
      </c>
      <c r="R271" s="14">
        <f t="shared" si="144"/>
        <v>184.32097229003907</v>
      </c>
      <c r="S271" s="14">
        <f t="shared" si="145"/>
        <v>15.223712109375001</v>
      </c>
      <c r="T271" s="14">
        <f t="shared" si="146"/>
        <v>269.29484252929683</v>
      </c>
      <c r="U271" s="14">
        <f t="shared" si="147"/>
        <v>290.96224365234377</v>
      </c>
      <c r="V271" s="14">
        <f t="shared" si="149"/>
        <v>759.8017705810546</v>
      </c>
    </row>
    <row r="272" spans="1:22" x14ac:dyDescent="0.55000000000000004">
      <c r="B272">
        <v>90</v>
      </c>
      <c r="C272">
        <v>6749713</v>
      </c>
      <c r="D272">
        <v>170175969</v>
      </c>
      <c r="E272">
        <v>196715</v>
      </c>
      <c r="F272">
        <v>455899</v>
      </c>
      <c r="G272">
        <v>90</v>
      </c>
      <c r="H272" s="14">
        <f t="shared" si="137"/>
        <v>5.4577798461914059E-2</v>
      </c>
      <c r="I272" s="14">
        <f t="shared" si="138"/>
        <v>3.1171612548828126E-3</v>
      </c>
      <c r="J272" s="14">
        <f t="shared" si="139"/>
        <v>7.7606506347656243E-2</v>
      </c>
      <c r="K272" s="14">
        <f t="shared" si="140"/>
        <v>0.16199279785156248</v>
      </c>
      <c r="L272" s="14">
        <f t="shared" si="141"/>
        <v>0.2972942639160156</v>
      </c>
      <c r="N272" s="15">
        <f t="shared" si="142"/>
        <v>1.4871260066337114E-3</v>
      </c>
      <c r="O272" s="15">
        <f t="shared" si="143"/>
        <v>2.8730073757990311E-3</v>
      </c>
      <c r="P272" s="16">
        <f t="shared" si="148"/>
        <v>4.3601333824327421E-3</v>
      </c>
      <c r="R272" s="14">
        <f t="shared" si="144"/>
        <v>200.69431182861331</v>
      </c>
      <c r="S272" s="14">
        <f t="shared" si="145"/>
        <v>16.158860485839845</v>
      </c>
      <c r="T272" s="14">
        <f t="shared" si="146"/>
        <v>292.5767944335937</v>
      </c>
      <c r="U272" s="14">
        <f t="shared" si="147"/>
        <v>316.11745605468752</v>
      </c>
      <c r="V272" s="14">
        <f t="shared" si="149"/>
        <v>825.54742280273445</v>
      </c>
    </row>
    <row r="273" spans="1:22" x14ac:dyDescent="0.55000000000000004">
      <c r="B273">
        <v>95</v>
      </c>
      <c r="C273">
        <v>7273521</v>
      </c>
      <c r="D273">
        <v>179479827</v>
      </c>
      <c r="E273">
        <v>207555</v>
      </c>
      <c r="F273">
        <v>480926</v>
      </c>
      <c r="G273">
        <v>95</v>
      </c>
      <c r="H273" s="14">
        <f t="shared" si="137"/>
        <v>5.2751660156250005E-2</v>
      </c>
      <c r="I273" s="14">
        <f t="shared" si="138"/>
        <v>3.1232433471679688E-3</v>
      </c>
      <c r="J273" s="14">
        <f t="shared" si="139"/>
        <v>5.7561035156249989E-2</v>
      </c>
      <c r="K273" s="14">
        <f t="shared" si="140"/>
        <v>0.1435875244140625</v>
      </c>
      <c r="L273" s="14">
        <f t="shared" si="141"/>
        <v>0.25702346307373047</v>
      </c>
      <c r="N273" s="15">
        <f t="shared" si="142"/>
        <v>1.103008588203954E-3</v>
      </c>
      <c r="O273" s="15">
        <f t="shared" si="143"/>
        <v>2.5465863410498485E-3</v>
      </c>
      <c r="P273" s="16">
        <f t="shared" si="148"/>
        <v>3.6495949292538023E-3</v>
      </c>
      <c r="R273" s="14">
        <f t="shared" si="144"/>
        <v>216.51980987548828</v>
      </c>
      <c r="S273" s="14">
        <f t="shared" si="145"/>
        <v>17.095833489990238</v>
      </c>
      <c r="T273" s="14">
        <f t="shared" si="146"/>
        <v>309.8451049804687</v>
      </c>
      <c r="U273" s="14">
        <f t="shared" si="147"/>
        <v>334.77517089843752</v>
      </c>
      <c r="V273" s="14">
        <f t="shared" si="149"/>
        <v>878.23591924438472</v>
      </c>
    </row>
    <row r="274" spans="1:22" x14ac:dyDescent="0.55000000000000004">
      <c r="B274">
        <v>100</v>
      </c>
      <c r="C274">
        <v>7807485</v>
      </c>
      <c r="D274">
        <v>188773584</v>
      </c>
      <c r="E274">
        <v>216972</v>
      </c>
      <c r="F274">
        <v>507508</v>
      </c>
      <c r="G274">
        <v>100</v>
      </c>
      <c r="H274" s="14">
        <f t="shared" si="137"/>
        <v>5.3774450683593746E-2</v>
      </c>
      <c r="I274" s="14">
        <f t="shared" si="138"/>
        <v>3.1198525085449217E-3</v>
      </c>
      <c r="J274" s="14">
        <f t="shared" si="139"/>
        <v>5.000482177734375E-2</v>
      </c>
      <c r="K274" s="14">
        <f t="shared" si="140"/>
        <v>0.15250903320312501</v>
      </c>
      <c r="L274" s="14">
        <f t="shared" si="141"/>
        <v>0.25940815817260743</v>
      </c>
      <c r="N274" s="15">
        <f t="shared" si="142"/>
        <v>9.5820791005361264E-4</v>
      </c>
      <c r="O274" s="15">
        <f t="shared" si="143"/>
        <v>2.7047979892795082E-3</v>
      </c>
      <c r="P274" s="16">
        <f t="shared" si="148"/>
        <v>3.663005899333121E-3</v>
      </c>
      <c r="R274" s="14">
        <f t="shared" si="144"/>
        <v>232.65214508056641</v>
      </c>
      <c r="S274" s="14">
        <f t="shared" si="145"/>
        <v>18.031789242553714</v>
      </c>
      <c r="T274" s="14">
        <f t="shared" si="146"/>
        <v>324.84655151367184</v>
      </c>
      <c r="U274" s="14">
        <f t="shared" si="147"/>
        <v>350.9836303710938</v>
      </c>
      <c r="V274" s="14">
        <f t="shared" si="149"/>
        <v>926.51411620788576</v>
      </c>
    </row>
    <row r="275" spans="1:22" x14ac:dyDescent="0.55000000000000004">
      <c r="B275">
        <v>105</v>
      </c>
      <c r="C275">
        <v>8339522</v>
      </c>
      <c r="D275">
        <v>198069423</v>
      </c>
      <c r="E275">
        <v>226274</v>
      </c>
      <c r="F275">
        <v>535960</v>
      </c>
      <c r="G275">
        <v>105</v>
      </c>
      <c r="H275" s="14">
        <f t="shared" si="137"/>
        <v>5.3580386352539075E-2</v>
      </c>
      <c r="I275" s="14">
        <f t="shared" si="138"/>
        <v>3.1205514221191413E-3</v>
      </c>
      <c r="J275" s="14">
        <f t="shared" si="139"/>
        <v>4.9394165039062493E-2</v>
      </c>
      <c r="K275" s="14">
        <f t="shared" si="140"/>
        <v>0.16323779296874996</v>
      </c>
      <c r="L275" s="14">
        <f t="shared" si="141"/>
        <v>0.26933289578247066</v>
      </c>
      <c r="N275" s="15">
        <f t="shared" si="142"/>
        <v>9.4649138837323552E-4</v>
      </c>
      <c r="O275" s="15">
        <f t="shared" si="143"/>
        <v>2.8950304216292513E-3</v>
      </c>
      <c r="P275" s="16">
        <f t="shared" si="148"/>
        <v>3.8415218100024866E-3</v>
      </c>
      <c r="R275" s="14">
        <f t="shared" si="144"/>
        <v>248.72626098632813</v>
      </c>
      <c r="S275" s="14">
        <f t="shared" si="145"/>
        <v>18.967954669189453</v>
      </c>
      <c r="T275" s="14">
        <f t="shared" si="146"/>
        <v>339.6648010253906</v>
      </c>
      <c r="U275" s="14">
        <f t="shared" si="147"/>
        <v>366.99415283203126</v>
      </c>
      <c r="V275" s="14">
        <f t="shared" si="149"/>
        <v>974.35316951293953</v>
      </c>
    </row>
    <row r="276" spans="1:22" x14ac:dyDescent="0.55000000000000004">
      <c r="B276">
        <v>110</v>
      </c>
      <c r="C276">
        <v>8889336</v>
      </c>
      <c r="D276">
        <v>207347240</v>
      </c>
      <c r="E276">
        <v>240908</v>
      </c>
      <c r="F276">
        <v>568324</v>
      </c>
      <c r="G276">
        <v>110</v>
      </c>
      <c r="H276" s="14">
        <f t="shared" si="137"/>
        <v>5.5370672607421872E-2</v>
      </c>
      <c r="I276" s="14">
        <f t="shared" si="138"/>
        <v>3.1145015563964844E-3</v>
      </c>
      <c r="J276" s="14">
        <f t="shared" si="139"/>
        <v>7.7707397460937494E-2</v>
      </c>
      <c r="K276" s="14">
        <f t="shared" si="140"/>
        <v>0.18568212890625002</v>
      </c>
      <c r="L276" s="14">
        <f t="shared" si="141"/>
        <v>0.32187470053100586</v>
      </c>
      <c r="N276" s="15">
        <f t="shared" si="142"/>
        <v>1.4890668972003527E-3</v>
      </c>
      <c r="O276" s="15">
        <f t="shared" si="143"/>
        <v>3.2931639374738429E-3</v>
      </c>
      <c r="P276" s="16">
        <f t="shared" si="148"/>
        <v>4.7822308346741954E-3</v>
      </c>
      <c r="R276" s="14">
        <f t="shared" si="144"/>
        <v>265.3374627685547</v>
      </c>
      <c r="S276" s="14">
        <f t="shared" si="145"/>
        <v>19.902305136108399</v>
      </c>
      <c r="T276" s="14">
        <f t="shared" si="146"/>
        <v>362.97702026367182</v>
      </c>
      <c r="U276" s="14">
        <f t="shared" si="147"/>
        <v>392.18206787109375</v>
      </c>
      <c r="V276" s="14">
        <f t="shared" si="149"/>
        <v>1040.3988560394287</v>
      </c>
    </row>
    <row r="277" spans="1:22" x14ac:dyDescent="0.55000000000000004">
      <c r="B277">
        <v>115</v>
      </c>
      <c r="C277">
        <v>9424829</v>
      </c>
      <c r="D277">
        <v>216639714</v>
      </c>
      <c r="E277">
        <v>252328</v>
      </c>
      <c r="F277">
        <v>595784</v>
      </c>
      <c r="G277">
        <v>115</v>
      </c>
      <c r="H277" s="14">
        <f t="shared" si="137"/>
        <v>5.3928433227539069E-2</v>
      </c>
      <c r="I277" s="14">
        <f>(D277-D276)*0.0011*3/32768/300</f>
        <v>3.1194218139648437E-3</v>
      </c>
      <c r="J277" s="14">
        <f>(E277-E276)*17.4*3/32768/300</f>
        <v>6.0640869140624991E-2</v>
      </c>
      <c r="K277" s="14">
        <f>(F277-F276)*18.8*3/327680/30</f>
        <v>0.15754638671874999</v>
      </c>
      <c r="L277" s="14">
        <f t="shared" si="141"/>
        <v>0.27523511090087888</v>
      </c>
      <c r="N277" s="15">
        <f t="shared" si="142"/>
        <v>1.1619900636622E-3</v>
      </c>
      <c r="O277" s="15">
        <f t="shared" si="143"/>
        <v>2.7940671758462355E-3</v>
      </c>
      <c r="P277" s="16">
        <f t="shared" si="148"/>
        <v>3.9560572395084355E-3</v>
      </c>
      <c r="R277" s="14">
        <f t="shared" si="144"/>
        <v>281.51599273681643</v>
      </c>
      <c r="S277" s="14">
        <f t="shared" si="145"/>
        <v>20.838131680297852</v>
      </c>
      <c r="T277" s="14">
        <f t="shared" si="146"/>
        <v>381.16928100585932</v>
      </c>
      <c r="U277" s="14">
        <f t="shared" si="147"/>
        <v>411.83807373046875</v>
      </c>
      <c r="V277" s="14">
        <f t="shared" si="149"/>
        <v>1095.3614791534424</v>
      </c>
    </row>
    <row r="278" spans="1:22" x14ac:dyDescent="0.55000000000000004">
      <c r="L278" s="11">
        <f>AVERAGE(L256:L277)</f>
        <v>0.23944776505210183</v>
      </c>
    </row>
    <row r="281" spans="1:22" s="7" customFormat="1" x14ac:dyDescent="0.55000000000000004">
      <c r="A281" s="6"/>
      <c r="C281" s="21" t="s">
        <v>1228</v>
      </c>
      <c r="D281" s="21"/>
      <c r="E281" s="21"/>
      <c r="F281" s="21"/>
      <c r="H281" s="22"/>
      <c r="I281" s="22"/>
      <c r="J281" s="22"/>
      <c r="K281" s="22"/>
      <c r="L281" s="23"/>
      <c r="N281" s="24"/>
      <c r="O281" s="25"/>
      <c r="P281" s="25"/>
      <c r="R281" s="26"/>
      <c r="S281" s="26"/>
      <c r="T281" s="26"/>
      <c r="U281" s="26"/>
      <c r="V281" s="8"/>
    </row>
    <row r="282" spans="1:22" s="7" customFormat="1" x14ac:dyDescent="0.55000000000000004">
      <c r="A282" s="6"/>
      <c r="C282" s="7" t="s">
        <v>1229</v>
      </c>
      <c r="D282" s="7" t="s">
        <v>1230</v>
      </c>
      <c r="E282" s="7" t="s">
        <v>1231</v>
      </c>
      <c r="F282" s="7" t="s">
        <v>1232</v>
      </c>
      <c r="H282" s="22" t="s">
        <v>1233</v>
      </c>
      <c r="I282" s="22"/>
      <c r="J282" s="22"/>
      <c r="K282" s="22"/>
      <c r="L282" s="23"/>
      <c r="N282" s="24" t="s">
        <v>1234</v>
      </c>
      <c r="O282" s="25"/>
      <c r="P282" s="25"/>
      <c r="R282" s="27" t="s">
        <v>1235</v>
      </c>
      <c r="S282" s="28"/>
      <c r="T282" s="28"/>
      <c r="U282" s="28"/>
      <c r="V282" s="9"/>
    </row>
    <row r="283" spans="1:22" ht="15.75" customHeight="1" x14ac:dyDescent="0.55000000000000004">
      <c r="A283" s="20" t="s">
        <v>1250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1237</v>
      </c>
      <c r="H283" s="11" t="s">
        <v>1222</v>
      </c>
      <c r="I283" s="11" t="s">
        <v>1223</v>
      </c>
      <c r="J283" s="11" t="s">
        <v>1238</v>
      </c>
      <c r="K283" s="11" t="s">
        <v>1239</v>
      </c>
      <c r="L283" s="11" t="s">
        <v>1240</v>
      </c>
      <c r="M283" s="11" t="s">
        <v>1237</v>
      </c>
      <c r="N283" s="12" t="s">
        <v>1238</v>
      </c>
      <c r="O283" s="12" t="s">
        <v>1239</v>
      </c>
      <c r="P283" s="13" t="s">
        <v>1240</v>
      </c>
      <c r="Q283" s="11"/>
      <c r="R283" s="11" t="s">
        <v>1222</v>
      </c>
      <c r="S283" s="11" t="s">
        <v>1223</v>
      </c>
      <c r="T283" s="11" t="s">
        <v>1238</v>
      </c>
      <c r="U283" s="11" t="s">
        <v>1239</v>
      </c>
      <c r="V283" s="11" t="s">
        <v>1240</v>
      </c>
    </row>
    <row r="284" spans="1:22" x14ac:dyDescent="0.55000000000000004">
      <c r="A284" s="20"/>
      <c r="B284">
        <v>10</v>
      </c>
      <c r="C284">
        <v>188719</v>
      </c>
      <c r="D284">
        <v>19471284</v>
      </c>
      <c r="E284">
        <v>15682</v>
      </c>
      <c r="F284">
        <v>82276</v>
      </c>
      <c r="G284">
        <v>10</v>
      </c>
      <c r="H284" s="14">
        <f>(C284-C283)*0.33*3/32768/300</f>
        <v>8.2786010742187492E-3</v>
      </c>
      <c r="I284" s="14">
        <f>(D284-D283)*0.0011*3/327680/30</f>
        <v>3.2721713562011722E-3</v>
      </c>
      <c r="J284" s="14">
        <f>(E284-E283)*17.4*3/327680/30</f>
        <v>1.3864562988281249E-2</v>
      </c>
      <c r="K284" s="14">
        <f>(F284-F283)*18.8*3/327680/30</f>
        <v>4.578369140625E-2</v>
      </c>
      <c r="L284" s="14">
        <f>SUM(H284:K284)</f>
        <v>7.1199026824951162E-2</v>
      </c>
      <c r="M284">
        <v>10</v>
      </c>
      <c r="N284" s="15">
        <f>(E284-E283)/(C284-C283+D284-D283)</f>
        <v>2.6562343427396855E-4</v>
      </c>
      <c r="O284" s="15">
        <f>(F284-F283)/(C284-C283+D284-D283)</f>
        <v>8.1182497338424706E-4</v>
      </c>
      <c r="P284" s="16">
        <f t="shared" ref="P284:P288" si="150">SUM(N284:O284)</f>
        <v>1.0774484076582157E-3</v>
      </c>
      <c r="Q284">
        <v>10</v>
      </c>
      <c r="R284" s="14">
        <f>(C284-C$3)*0.33*3/32768</f>
        <v>2.470921325683594</v>
      </c>
      <c r="S284" s="14">
        <f>(D284-D$3)*0.0011*3/32768</f>
        <v>0.98169189147949232</v>
      </c>
      <c r="T284" s="14">
        <f>(E284-E$3)*17.4*3/32768</f>
        <v>4.1880432128906246</v>
      </c>
      <c r="U284" s="14">
        <f>(E284-E$3)*18.8*3/32768</f>
        <v>4.5250122070312502</v>
      </c>
      <c r="V284" s="14">
        <f t="shared" ref="V284:V288" si="151">SUM(R284:U284)</f>
        <v>12.165668637084961</v>
      </c>
    </row>
    <row r="285" spans="1:22" x14ac:dyDescent="0.55000000000000004">
      <c r="A285" s="20"/>
      <c r="B285">
        <v>15</v>
      </c>
      <c r="C285">
        <v>391934</v>
      </c>
      <c r="D285">
        <v>29097912</v>
      </c>
      <c r="E285">
        <v>24626</v>
      </c>
      <c r="F285">
        <v>94600</v>
      </c>
      <c r="G285">
        <v>15</v>
      </c>
      <c r="H285" s="14">
        <f t="shared" ref="H285:H305" si="152">(C285-C284)*0.33*3/32768/300</f>
        <v>2.0465377807617185E-2</v>
      </c>
      <c r="I285" s="14">
        <f t="shared" ref="I285:I304" si="153">(D285-D284)*0.0011*3/327680/30</f>
        <v>3.2315950927734377E-3</v>
      </c>
      <c r="J285" s="14">
        <f t="shared" ref="J285:J304" si="154">(E285-E284)*17.4*3/327680/30</f>
        <v>4.7493164062499996E-2</v>
      </c>
      <c r="K285" s="14">
        <f t="shared" ref="K285:K304" si="155">(F285-F284)*18.8*3/327680/30</f>
        <v>7.0706542968750022E-2</v>
      </c>
      <c r="L285" s="14">
        <f t="shared" ref="L285:L305" si="156">SUM(H285:K285)</f>
        <v>0.14189667993164062</v>
      </c>
      <c r="M285">
        <v>15</v>
      </c>
      <c r="N285" s="15">
        <f t="shared" ref="N285:N305" si="157">(E285-E284)/(C285-C284+D285-D284)</f>
        <v>9.0988228397951014E-4</v>
      </c>
      <c r="O285" s="15">
        <f t="shared" ref="O285:O305" si="158">(F285-F284)/(C285-C284+D285-D284)</f>
        <v>1.2537331471113018E-3</v>
      </c>
      <c r="P285" s="16">
        <f t="shared" si="150"/>
        <v>2.1636154310908122E-3</v>
      </c>
      <c r="Q285">
        <v>15</v>
      </c>
      <c r="R285" s="14">
        <f t="shared" ref="R285:R305" si="159">(C285-C$3)*0.33*3/32768</f>
        <v>8.61053466796875</v>
      </c>
      <c r="S285" s="14">
        <f t="shared" ref="S285:S305" si="160">(D285-D$3)*0.0011*3/32768</f>
        <v>1.9511704193115236</v>
      </c>
      <c r="T285" s="14">
        <f t="shared" ref="T285:T305" si="161">(E285-E$3)*17.4*3/32768</f>
        <v>18.435992431640624</v>
      </c>
      <c r="U285" s="14">
        <f t="shared" ref="U285:U305" si="162">(E285-E$3)*18.8*3/32768</f>
        <v>19.919348144531249</v>
      </c>
      <c r="V285" s="14">
        <f t="shared" si="151"/>
        <v>48.917045663452143</v>
      </c>
    </row>
    <row r="286" spans="1:22" x14ac:dyDescent="0.55000000000000004">
      <c r="A286" s="20"/>
      <c r="B286">
        <v>20</v>
      </c>
      <c r="C286">
        <v>580297</v>
      </c>
      <c r="D286">
        <v>38739466</v>
      </c>
      <c r="E286">
        <v>24931</v>
      </c>
      <c r="F286">
        <v>102369</v>
      </c>
      <c r="G286">
        <v>20</v>
      </c>
      <c r="H286" s="14">
        <f t="shared" si="152"/>
        <v>1.8969662475585937E-2</v>
      </c>
      <c r="I286" s="14">
        <f t="shared" si="153"/>
        <v>3.2366056518554685E-3</v>
      </c>
      <c r="J286" s="14">
        <f t="shared" si="154"/>
        <v>1.61956787109375E-3</v>
      </c>
      <c r="K286" s="14">
        <f t="shared" si="155"/>
        <v>4.4573120117187504E-2</v>
      </c>
      <c r="L286" s="14">
        <f t="shared" si="156"/>
        <v>6.8398956115722664E-2</v>
      </c>
      <c r="M286">
        <v>20</v>
      </c>
      <c r="N286" s="15">
        <f t="shared" si="157"/>
        <v>3.1027728921821007E-5</v>
      </c>
      <c r="O286" s="15">
        <f t="shared" si="158"/>
        <v>7.9034238030697512E-4</v>
      </c>
      <c r="P286" s="16">
        <f t="shared" si="150"/>
        <v>8.2137010922879612E-4</v>
      </c>
      <c r="Q286">
        <v>20</v>
      </c>
      <c r="R286" s="14">
        <f t="shared" si="159"/>
        <v>14.301433410644531</v>
      </c>
      <c r="S286" s="14">
        <f t="shared" si="160"/>
        <v>2.9221521148681644</v>
      </c>
      <c r="T286" s="14">
        <f t="shared" si="161"/>
        <v>18.921862792968749</v>
      </c>
      <c r="U286" s="14">
        <f t="shared" si="162"/>
        <v>20.444311523437499</v>
      </c>
      <c r="V286" s="14">
        <f t="shared" si="151"/>
        <v>56.589759841918941</v>
      </c>
    </row>
    <row r="287" spans="1:22" x14ac:dyDescent="0.55000000000000004">
      <c r="A287" s="20"/>
      <c r="B287">
        <v>25</v>
      </c>
      <c r="C287">
        <v>760380</v>
      </c>
      <c r="D287">
        <v>48387099</v>
      </c>
      <c r="E287">
        <v>25159</v>
      </c>
      <c r="F287">
        <v>116454</v>
      </c>
      <c r="G287">
        <v>25</v>
      </c>
      <c r="H287" s="14">
        <f t="shared" si="152"/>
        <v>1.8135800170898435E-2</v>
      </c>
      <c r="I287" s="14">
        <f t="shared" si="153"/>
        <v>3.2386463317871095E-3</v>
      </c>
      <c r="J287" s="14">
        <f t="shared" si="154"/>
        <v>1.2106933593749999E-3</v>
      </c>
      <c r="K287" s="14">
        <f t="shared" si="155"/>
        <v>8.0809936523437501E-2</v>
      </c>
      <c r="L287" s="14">
        <f t="shared" si="156"/>
        <v>0.10339507638549805</v>
      </c>
      <c r="M287">
        <v>25</v>
      </c>
      <c r="N287" s="15">
        <f t="shared" si="157"/>
        <v>2.3199693601239597E-5</v>
      </c>
      <c r="O287" s="15">
        <f t="shared" si="158"/>
        <v>1.4331915981292092E-3</v>
      </c>
      <c r="P287" s="16">
        <f t="shared" si="150"/>
        <v>1.4563912917304488E-3</v>
      </c>
      <c r="Q287">
        <v>25</v>
      </c>
      <c r="R287" s="14">
        <f t="shared" si="159"/>
        <v>19.742173461914064</v>
      </c>
      <c r="S287" s="14">
        <f t="shared" si="160"/>
        <v>3.893746014404297</v>
      </c>
      <c r="T287" s="14">
        <f t="shared" si="161"/>
        <v>19.285070800781249</v>
      </c>
      <c r="U287" s="14">
        <f t="shared" si="162"/>
        <v>20.836743164062501</v>
      </c>
      <c r="V287" s="14">
        <f t="shared" si="151"/>
        <v>63.757733441162102</v>
      </c>
    </row>
    <row r="288" spans="1:22" x14ac:dyDescent="0.55000000000000004">
      <c r="A288" s="20"/>
      <c r="B288">
        <v>30</v>
      </c>
      <c r="C288">
        <v>951748</v>
      </c>
      <c r="D288">
        <v>58025604</v>
      </c>
      <c r="E288">
        <v>27209</v>
      </c>
      <c r="F288">
        <v>141293</v>
      </c>
      <c r="G288">
        <v>30</v>
      </c>
      <c r="H288" s="14">
        <f t="shared" si="152"/>
        <v>1.9272290039062501E-2</v>
      </c>
      <c r="I288" s="14">
        <f t="shared" si="153"/>
        <v>3.2355821228027349E-3</v>
      </c>
      <c r="J288" s="14">
        <f t="shared" si="154"/>
        <v>1.08856201171875E-2</v>
      </c>
      <c r="K288" s="14">
        <f t="shared" si="155"/>
        <v>0.14250891113281253</v>
      </c>
      <c r="L288" s="14">
        <f t="shared" si="156"/>
        <v>0.17590240341186525</v>
      </c>
      <c r="M288">
        <v>30</v>
      </c>
      <c r="N288" s="15">
        <f t="shared" si="157"/>
        <v>2.0854796394622799E-4</v>
      </c>
      <c r="O288" s="15">
        <f t="shared" si="158"/>
        <v>2.5268892080294427E-3</v>
      </c>
      <c r="P288" s="16">
        <f t="shared" si="150"/>
        <v>2.7354371719756705E-3</v>
      </c>
      <c r="Q288">
        <v>30</v>
      </c>
      <c r="R288" s="14">
        <f t="shared" si="159"/>
        <v>25.523860473632812</v>
      </c>
      <c r="S288" s="14">
        <f t="shared" si="160"/>
        <v>4.8644206512451174</v>
      </c>
      <c r="T288" s="14">
        <f t="shared" si="161"/>
        <v>22.550756835937499</v>
      </c>
      <c r="U288" s="14">
        <f t="shared" si="162"/>
        <v>24.365185546874997</v>
      </c>
      <c r="V288" s="14">
        <f t="shared" si="151"/>
        <v>77.304223507690423</v>
      </c>
    </row>
    <row r="289" spans="2:22" x14ac:dyDescent="0.55000000000000004">
      <c r="B289">
        <v>35</v>
      </c>
      <c r="C289">
        <v>1302150</v>
      </c>
      <c r="D289">
        <v>67502916</v>
      </c>
      <c r="E289">
        <v>36712</v>
      </c>
      <c r="F289">
        <v>159790</v>
      </c>
      <c r="G289">
        <v>35</v>
      </c>
      <c r="H289" s="14">
        <f t="shared" si="152"/>
        <v>3.5288287353515621E-2</v>
      </c>
      <c r="I289" s="14">
        <f t="shared" si="153"/>
        <v>3.1814707031250001E-3</v>
      </c>
      <c r="J289" s="14">
        <f t="shared" si="154"/>
        <v>5.0461486816406248E-2</v>
      </c>
      <c r="K289" s="14">
        <f t="shared" si="155"/>
        <v>0.1061229248046875</v>
      </c>
      <c r="L289" s="14">
        <f t="shared" si="156"/>
        <v>0.19505416967773437</v>
      </c>
      <c r="N289" s="15">
        <f t="shared" si="157"/>
        <v>9.6695935596009407E-4</v>
      </c>
      <c r="O289" s="15">
        <f t="shared" si="158"/>
        <v>1.8821264029457918E-3</v>
      </c>
      <c r="P289" s="16">
        <f t="shared" ref="P289:P305" si="163">SUM(N289:O289)</f>
        <v>2.8490857589058859E-3</v>
      </c>
      <c r="R289" s="14">
        <f t="shared" si="159"/>
        <v>36.110346679687503</v>
      </c>
      <c r="S289" s="14">
        <f t="shared" si="160"/>
        <v>5.8188618621826178</v>
      </c>
      <c r="T289" s="14">
        <f t="shared" si="161"/>
        <v>37.689202880859369</v>
      </c>
      <c r="U289" s="14">
        <f t="shared" si="162"/>
        <v>40.721667480468753</v>
      </c>
      <c r="V289" s="14">
        <f t="shared" ref="V289:V305" si="164">SUM(R289:U289)</f>
        <v>120.34007890319823</v>
      </c>
    </row>
    <row r="290" spans="2:22" x14ac:dyDescent="0.55000000000000004">
      <c r="B290">
        <v>40</v>
      </c>
      <c r="C290">
        <v>1735045</v>
      </c>
      <c r="D290">
        <v>76900009</v>
      </c>
      <c r="E290">
        <v>83491</v>
      </c>
      <c r="F290">
        <v>190824</v>
      </c>
      <c r="G290">
        <v>40</v>
      </c>
      <c r="H290" s="14">
        <f t="shared" si="152"/>
        <v>4.3595993041992194E-2</v>
      </c>
      <c r="I290" s="14">
        <f t="shared" si="153"/>
        <v>3.1545417175292971E-3</v>
      </c>
      <c r="J290" s="14">
        <f t="shared" si="154"/>
        <v>0.24839923095703123</v>
      </c>
      <c r="K290" s="14">
        <f t="shared" si="155"/>
        <v>0.17805151367187502</v>
      </c>
      <c r="L290" s="14">
        <f t="shared" si="156"/>
        <v>0.47320127938842771</v>
      </c>
      <c r="N290" s="15">
        <f t="shared" si="157"/>
        <v>4.7588054024074091E-3</v>
      </c>
      <c r="O290" s="15">
        <f t="shared" si="158"/>
        <v>3.1570740472928347E-3</v>
      </c>
      <c r="P290" s="16">
        <f t="shared" si="163"/>
        <v>7.915879449700243E-3</v>
      </c>
      <c r="R290" s="14">
        <f t="shared" si="159"/>
        <v>49.18914459228516</v>
      </c>
      <c r="S290" s="14">
        <f t="shared" si="160"/>
        <v>6.765224377441406</v>
      </c>
      <c r="T290" s="14">
        <f t="shared" si="161"/>
        <v>112.20897216796874</v>
      </c>
      <c r="U290" s="14">
        <f t="shared" si="162"/>
        <v>121.23728027343751</v>
      </c>
      <c r="V290" s="14">
        <f t="shared" si="164"/>
        <v>289.40062141113282</v>
      </c>
    </row>
    <row r="291" spans="2:22" x14ac:dyDescent="0.55000000000000004">
      <c r="B291">
        <v>45</v>
      </c>
      <c r="C291">
        <v>2105790</v>
      </c>
      <c r="D291">
        <v>86357252</v>
      </c>
      <c r="E291">
        <v>93956</v>
      </c>
      <c r="F291">
        <v>208637</v>
      </c>
      <c r="G291">
        <v>45</v>
      </c>
      <c r="H291" s="14">
        <f t="shared" si="152"/>
        <v>3.7336990356445318E-2</v>
      </c>
      <c r="I291" s="14">
        <f t="shared" si="153"/>
        <v>3.1747336730957032E-3</v>
      </c>
      <c r="J291" s="14">
        <f t="shared" si="154"/>
        <v>5.5569763183593739E-2</v>
      </c>
      <c r="K291" s="14">
        <f t="shared" si="155"/>
        <v>0.1021986083984375</v>
      </c>
      <c r="L291" s="14">
        <f t="shared" si="156"/>
        <v>0.19828009561157225</v>
      </c>
      <c r="N291" s="15">
        <f t="shared" si="157"/>
        <v>1.0648161149565912E-3</v>
      </c>
      <c r="O291" s="15">
        <f t="shared" si="158"/>
        <v>1.8124767755109184E-3</v>
      </c>
      <c r="P291" s="16">
        <f t="shared" si="163"/>
        <v>2.8772928904675097E-3</v>
      </c>
      <c r="R291" s="14">
        <f t="shared" si="159"/>
        <v>60.390241699218748</v>
      </c>
      <c r="S291" s="14">
        <f t="shared" si="160"/>
        <v>7.7176444793701178</v>
      </c>
      <c r="T291" s="14">
        <f t="shared" si="161"/>
        <v>128.87990112304686</v>
      </c>
      <c r="U291" s="14">
        <f t="shared" si="162"/>
        <v>139.24954833984376</v>
      </c>
      <c r="V291" s="14">
        <f t="shared" si="164"/>
        <v>336.23733564147949</v>
      </c>
    </row>
    <row r="292" spans="2:22" x14ac:dyDescent="0.55000000000000004">
      <c r="B292">
        <v>50</v>
      </c>
      <c r="C292">
        <v>2604396</v>
      </c>
      <c r="D292">
        <v>95688364</v>
      </c>
      <c r="E292">
        <v>107876</v>
      </c>
      <c r="F292">
        <v>240273</v>
      </c>
      <c r="G292">
        <v>50</v>
      </c>
      <c r="H292" s="14">
        <f t="shared" si="152"/>
        <v>5.0213616943359379E-2</v>
      </c>
      <c r="I292" s="14">
        <f t="shared" si="153"/>
        <v>3.1323923339843748E-3</v>
      </c>
      <c r="J292" s="14">
        <f t="shared" si="154"/>
        <v>7.3916015624999998E-2</v>
      </c>
      <c r="K292" s="14">
        <f t="shared" si="155"/>
        <v>0.18150537109375001</v>
      </c>
      <c r="L292" s="14">
        <f t="shared" si="156"/>
        <v>0.30876739599609376</v>
      </c>
      <c r="N292" s="15">
        <f t="shared" si="157"/>
        <v>1.4161138702046183E-3</v>
      </c>
      <c r="O292" s="15">
        <f t="shared" si="158"/>
        <v>3.2184036205311281E-3</v>
      </c>
      <c r="P292" s="16">
        <f t="shared" si="163"/>
        <v>4.6345174907357466E-3</v>
      </c>
      <c r="R292" s="14">
        <f t="shared" si="159"/>
        <v>75.454326782226573</v>
      </c>
      <c r="S292" s="14">
        <f t="shared" si="160"/>
        <v>8.6573621795654301</v>
      </c>
      <c r="T292" s="14">
        <f t="shared" si="161"/>
        <v>151.05470581054686</v>
      </c>
      <c r="U292" s="14">
        <f t="shared" si="162"/>
        <v>163.20853271484376</v>
      </c>
      <c r="V292" s="14">
        <f t="shared" si="164"/>
        <v>398.37492748718262</v>
      </c>
    </row>
    <row r="293" spans="2:22" x14ac:dyDescent="0.55000000000000004">
      <c r="B293">
        <v>55</v>
      </c>
      <c r="C293">
        <v>3120890</v>
      </c>
      <c r="D293">
        <v>105001645</v>
      </c>
      <c r="E293">
        <v>119336</v>
      </c>
      <c r="F293">
        <v>261816</v>
      </c>
      <c r="G293">
        <v>55</v>
      </c>
      <c r="H293" s="14">
        <f t="shared" si="152"/>
        <v>5.2015081787109382E-2</v>
      </c>
      <c r="I293" s="14">
        <f t="shared" si="153"/>
        <v>3.1264065856933597E-3</v>
      </c>
      <c r="J293" s="14">
        <f t="shared" si="154"/>
        <v>6.0853271484374992E-2</v>
      </c>
      <c r="K293" s="14">
        <f t="shared" si="155"/>
        <v>0.12359875488281252</v>
      </c>
      <c r="L293" s="14">
        <f t="shared" si="156"/>
        <v>0.23959351473999024</v>
      </c>
      <c r="N293" s="15">
        <f t="shared" si="157"/>
        <v>1.165845606842476E-3</v>
      </c>
      <c r="O293" s="15">
        <f t="shared" si="158"/>
        <v>2.1916066237528324E-3</v>
      </c>
      <c r="P293" s="16">
        <f t="shared" si="163"/>
        <v>3.3574522305953084E-3</v>
      </c>
      <c r="R293" s="14">
        <f t="shared" si="159"/>
        <v>91.058851318359388</v>
      </c>
      <c r="S293" s="14">
        <f t="shared" si="160"/>
        <v>9.595284155273438</v>
      </c>
      <c r="T293" s="14">
        <f t="shared" si="161"/>
        <v>169.31068725585936</v>
      </c>
      <c r="U293" s="14">
        <f t="shared" si="162"/>
        <v>182.93338623046876</v>
      </c>
      <c r="V293" s="14">
        <f t="shared" si="164"/>
        <v>452.89820895996093</v>
      </c>
    </row>
    <row r="294" spans="2:22" x14ac:dyDescent="0.55000000000000004">
      <c r="B294">
        <v>60</v>
      </c>
      <c r="C294">
        <v>3633671</v>
      </c>
      <c r="D294">
        <v>114318383</v>
      </c>
      <c r="E294">
        <v>128930</v>
      </c>
      <c r="F294">
        <v>283457</v>
      </c>
      <c r="G294">
        <v>60</v>
      </c>
      <c r="H294" s="14">
        <f t="shared" si="152"/>
        <v>5.1641152954101571E-2</v>
      </c>
      <c r="I294" s="14">
        <f t="shared" si="153"/>
        <v>3.1275670776367186E-3</v>
      </c>
      <c r="J294" s="14">
        <f t="shared" si="154"/>
        <v>5.0944702148437493E-2</v>
      </c>
      <c r="K294" s="14">
        <f t="shared" si="155"/>
        <v>0.12416101074218749</v>
      </c>
      <c r="L294" s="14">
        <f t="shared" si="156"/>
        <v>0.22987443292236329</v>
      </c>
      <c r="N294" s="15">
        <f t="shared" si="157"/>
        <v>9.7603962106385881E-4</v>
      </c>
      <c r="O294" s="15">
        <f t="shared" si="158"/>
        <v>2.2016336709863422E-3</v>
      </c>
      <c r="P294" s="16">
        <f t="shared" si="163"/>
        <v>3.1776732920502011E-3</v>
      </c>
      <c r="R294" s="14">
        <f t="shared" si="159"/>
        <v>106.55119720458984</v>
      </c>
      <c r="S294" s="14">
        <f t="shared" si="160"/>
        <v>10.533554278564454</v>
      </c>
      <c r="T294" s="14">
        <f t="shared" si="161"/>
        <v>184.59409790039061</v>
      </c>
      <c r="U294" s="14">
        <f t="shared" si="162"/>
        <v>199.44649658203127</v>
      </c>
      <c r="V294" s="14">
        <f t="shared" si="164"/>
        <v>501.12534596557617</v>
      </c>
    </row>
    <row r="295" spans="2:22" x14ac:dyDescent="0.55000000000000004">
      <c r="B295">
        <v>65</v>
      </c>
      <c r="C295">
        <v>4175910</v>
      </c>
      <c r="D295">
        <v>123605525</v>
      </c>
      <c r="E295">
        <v>147485</v>
      </c>
      <c r="F295">
        <v>317597</v>
      </c>
      <c r="G295">
        <v>65</v>
      </c>
      <c r="H295" s="14">
        <f t="shared" si="152"/>
        <v>5.4607809448242187E-2</v>
      </c>
      <c r="I295" s="14">
        <f t="shared" si="153"/>
        <v>3.1176318969726564E-3</v>
      </c>
      <c r="J295" s="14">
        <f t="shared" si="154"/>
        <v>9.8528137207031255E-2</v>
      </c>
      <c r="K295" s="14">
        <f t="shared" si="155"/>
        <v>0.19587158203125002</v>
      </c>
      <c r="L295" s="14">
        <f t="shared" si="156"/>
        <v>0.35212516058349608</v>
      </c>
      <c r="N295" s="15">
        <f t="shared" si="157"/>
        <v>1.8877078831311962E-3</v>
      </c>
      <c r="O295" s="15">
        <f t="shared" si="158"/>
        <v>3.4732604219940197E-3</v>
      </c>
      <c r="P295" s="16">
        <f t="shared" si="163"/>
        <v>5.3609683051252157E-3</v>
      </c>
      <c r="R295" s="14">
        <f t="shared" si="159"/>
        <v>122.93354003906251</v>
      </c>
      <c r="S295" s="14">
        <f t="shared" si="160"/>
        <v>11.468843847656251</v>
      </c>
      <c r="T295" s="14">
        <f t="shared" si="161"/>
        <v>214.15253906249998</v>
      </c>
      <c r="U295" s="14">
        <f t="shared" si="162"/>
        <v>231.38320312500002</v>
      </c>
      <c r="V295" s="14">
        <f t="shared" si="164"/>
        <v>579.93812607421876</v>
      </c>
    </row>
    <row r="296" spans="2:22" x14ac:dyDescent="0.55000000000000004">
      <c r="B296">
        <v>70</v>
      </c>
      <c r="C296">
        <v>4715086</v>
      </c>
      <c r="D296">
        <v>132893970</v>
      </c>
      <c r="E296">
        <v>160999</v>
      </c>
      <c r="F296">
        <v>349475</v>
      </c>
      <c r="G296">
        <v>70</v>
      </c>
      <c r="H296" s="14">
        <f t="shared" si="152"/>
        <v>5.42993408203125E-2</v>
      </c>
      <c r="I296" s="14">
        <f t="shared" si="153"/>
        <v>3.1180693054199222E-3</v>
      </c>
      <c r="J296" s="14">
        <f t="shared" si="154"/>
        <v>7.1760131835937491E-2</v>
      </c>
      <c r="K296" s="14">
        <f t="shared" si="155"/>
        <v>0.18289379882812501</v>
      </c>
      <c r="L296" s="14">
        <f t="shared" si="156"/>
        <v>0.31207134078979493</v>
      </c>
      <c r="N296" s="15">
        <f t="shared" si="157"/>
        <v>1.3751039035795132E-3</v>
      </c>
      <c r="O296" s="15">
        <f t="shared" si="158"/>
        <v>3.2437148319008234E-3</v>
      </c>
      <c r="P296" s="16">
        <f t="shared" si="163"/>
        <v>4.6188187354803366E-3</v>
      </c>
      <c r="R296" s="14">
        <f t="shared" si="159"/>
        <v>139.22334228515626</v>
      </c>
      <c r="S296" s="14">
        <f t="shared" si="160"/>
        <v>12.404264639282228</v>
      </c>
      <c r="T296" s="14">
        <f t="shared" si="161"/>
        <v>235.68057861328123</v>
      </c>
      <c r="U296" s="14">
        <f t="shared" si="162"/>
        <v>254.64338378906251</v>
      </c>
      <c r="V296" s="14">
        <f t="shared" si="164"/>
        <v>641.95156932678219</v>
      </c>
    </row>
    <row r="297" spans="2:22" x14ac:dyDescent="0.55000000000000004">
      <c r="B297">
        <v>75</v>
      </c>
      <c r="C297">
        <v>5239555</v>
      </c>
      <c r="D297">
        <v>142199066</v>
      </c>
      <c r="E297">
        <v>172412</v>
      </c>
      <c r="F297">
        <v>376456</v>
      </c>
      <c r="G297">
        <v>75</v>
      </c>
      <c r="H297" s="14">
        <f t="shared" si="152"/>
        <v>5.2818228149414066E-2</v>
      </c>
      <c r="I297" s="14">
        <f t="shared" si="153"/>
        <v>3.1236589355468753E-3</v>
      </c>
      <c r="J297" s="14">
        <f t="shared" si="154"/>
        <v>6.0603698730468752E-2</v>
      </c>
      <c r="K297" s="14">
        <f t="shared" si="155"/>
        <v>0.15479821777343752</v>
      </c>
      <c r="L297" s="14">
        <f t="shared" si="156"/>
        <v>0.27134380358886723</v>
      </c>
      <c r="N297" s="15">
        <f t="shared" si="157"/>
        <v>1.1610890207247218E-3</v>
      </c>
      <c r="O297" s="15">
        <f t="shared" si="158"/>
        <v>2.7448824032396146E-3</v>
      </c>
      <c r="P297" s="16">
        <f t="shared" si="163"/>
        <v>3.9059714239643361E-3</v>
      </c>
      <c r="R297" s="14">
        <f t="shared" si="159"/>
        <v>155.0688107299805</v>
      </c>
      <c r="S297" s="14">
        <f t="shared" si="160"/>
        <v>13.341362319946292</v>
      </c>
      <c r="T297" s="14">
        <f t="shared" si="161"/>
        <v>253.86168823242184</v>
      </c>
      <c r="U297" s="14">
        <f t="shared" si="162"/>
        <v>274.2873413085938</v>
      </c>
      <c r="V297" s="14">
        <f t="shared" si="164"/>
        <v>696.55920259094239</v>
      </c>
    </row>
    <row r="298" spans="2:22" x14ac:dyDescent="0.55000000000000004">
      <c r="B298">
        <v>80</v>
      </c>
      <c r="C298">
        <v>5780952</v>
      </c>
      <c r="D298">
        <v>151486903</v>
      </c>
      <c r="E298">
        <v>185971</v>
      </c>
      <c r="F298">
        <v>405096</v>
      </c>
      <c r="G298">
        <v>80</v>
      </c>
      <c r="H298" s="14">
        <f t="shared" si="152"/>
        <v>5.4523013305664066E-2</v>
      </c>
      <c r="I298" s="14">
        <f t="shared" si="153"/>
        <v>3.1178652038574223E-3</v>
      </c>
      <c r="J298" s="14">
        <f t="shared" si="154"/>
        <v>7.1999084472656252E-2</v>
      </c>
      <c r="K298" s="14">
        <f t="shared" si="155"/>
        <v>0.16431640625000002</v>
      </c>
      <c r="L298" s="14">
        <f t="shared" si="156"/>
        <v>0.29395636923217772</v>
      </c>
      <c r="N298" s="15">
        <f t="shared" si="157"/>
        <v>1.3794564255973558E-3</v>
      </c>
      <c r="O298" s="15">
        <f t="shared" si="158"/>
        <v>2.9137570638770021E-3</v>
      </c>
      <c r="P298" s="16">
        <f t="shared" si="163"/>
        <v>4.2932134894743575E-3</v>
      </c>
      <c r="R298" s="14">
        <f t="shared" si="159"/>
        <v>171.4257147216797</v>
      </c>
      <c r="S298" s="14">
        <f t="shared" si="160"/>
        <v>14.276721881103517</v>
      </c>
      <c r="T298" s="14">
        <f t="shared" si="161"/>
        <v>275.46141357421874</v>
      </c>
      <c r="U298" s="14">
        <f t="shared" si="162"/>
        <v>297.62497558593748</v>
      </c>
      <c r="V298" s="14">
        <f t="shared" si="164"/>
        <v>758.7888257629395</v>
      </c>
    </row>
    <row r="299" spans="2:22" x14ac:dyDescent="0.55000000000000004">
      <c r="B299">
        <v>85</v>
      </c>
      <c r="C299">
        <v>6305953</v>
      </c>
      <c r="D299">
        <v>160791195</v>
      </c>
      <c r="E299">
        <v>195411</v>
      </c>
      <c r="F299">
        <v>432989</v>
      </c>
      <c r="G299">
        <v>85</v>
      </c>
      <c r="H299" s="14">
        <f t="shared" si="152"/>
        <v>5.2871804809570315E-2</v>
      </c>
      <c r="I299" s="14">
        <f t="shared" si="153"/>
        <v>3.1233890380859375E-3</v>
      </c>
      <c r="J299" s="14">
        <f t="shared" si="154"/>
        <v>5.0126953125000005E-2</v>
      </c>
      <c r="K299" s="14">
        <f t="shared" si="155"/>
        <v>0.16003063964843753</v>
      </c>
      <c r="L299" s="14">
        <f t="shared" si="156"/>
        <v>0.26615278662109376</v>
      </c>
      <c r="N299" s="15">
        <f t="shared" si="157"/>
        <v>9.6039460823886319E-4</v>
      </c>
      <c r="O299" s="15">
        <f t="shared" si="158"/>
        <v>2.8377422465684968E-3</v>
      </c>
      <c r="P299" s="16">
        <f t="shared" si="163"/>
        <v>3.79813685480736E-3</v>
      </c>
      <c r="R299" s="14">
        <f t="shared" si="159"/>
        <v>187.2872561645508</v>
      </c>
      <c r="S299" s="14">
        <f t="shared" si="160"/>
        <v>15.2137385925293</v>
      </c>
      <c r="T299" s="14">
        <f t="shared" si="161"/>
        <v>290.49949951171874</v>
      </c>
      <c r="U299" s="14">
        <f t="shared" si="162"/>
        <v>313.87302246093748</v>
      </c>
      <c r="V299" s="14">
        <f t="shared" si="164"/>
        <v>806.87351672973637</v>
      </c>
    </row>
    <row r="300" spans="2:22" x14ac:dyDescent="0.55000000000000004">
      <c r="B300">
        <v>90</v>
      </c>
      <c r="C300">
        <v>6841093</v>
      </c>
      <c r="D300">
        <v>170085369</v>
      </c>
      <c r="E300">
        <v>205909</v>
      </c>
      <c r="F300">
        <v>458850</v>
      </c>
      <c r="G300">
        <v>90</v>
      </c>
      <c r="H300" s="14">
        <f t="shared" si="152"/>
        <v>5.3892883300781257E-2</v>
      </c>
      <c r="I300" s="14">
        <f t="shared" si="153"/>
        <v>3.1199924926757819E-3</v>
      </c>
      <c r="J300" s="14">
        <f t="shared" si="154"/>
        <v>5.5744995117187494E-2</v>
      </c>
      <c r="K300" s="14">
        <f t="shared" si="155"/>
        <v>0.14837243652343751</v>
      </c>
      <c r="L300" s="14">
        <f t="shared" si="156"/>
        <v>0.26113030743408205</v>
      </c>
      <c r="N300" s="15">
        <f t="shared" si="157"/>
        <v>1.06802977298314E-3</v>
      </c>
      <c r="O300" s="15">
        <f t="shared" si="158"/>
        <v>2.6310076166047806E-3</v>
      </c>
      <c r="P300" s="16">
        <f t="shared" si="163"/>
        <v>3.6990373895879206E-3</v>
      </c>
      <c r="R300" s="14">
        <f t="shared" si="159"/>
        <v>203.45512115478516</v>
      </c>
      <c r="S300" s="14">
        <f t="shared" si="160"/>
        <v>16.149736340332034</v>
      </c>
      <c r="T300" s="14">
        <f t="shared" si="161"/>
        <v>307.22299804687498</v>
      </c>
      <c r="U300" s="14">
        <f t="shared" si="162"/>
        <v>331.94208984375001</v>
      </c>
      <c r="V300" s="14">
        <f t="shared" si="164"/>
        <v>858.76994538574218</v>
      </c>
    </row>
    <row r="301" spans="2:22" x14ac:dyDescent="0.55000000000000004">
      <c r="B301">
        <v>95</v>
      </c>
      <c r="C301">
        <v>7378895</v>
      </c>
      <c r="D301">
        <v>179375383</v>
      </c>
      <c r="E301">
        <v>218521</v>
      </c>
      <c r="F301">
        <v>484866</v>
      </c>
      <c r="G301">
        <v>95</v>
      </c>
      <c r="H301" s="14">
        <f t="shared" si="152"/>
        <v>5.4160968017578123E-2</v>
      </c>
      <c r="I301" s="14">
        <f t="shared" si="153"/>
        <v>3.118596008300781E-3</v>
      </c>
      <c r="J301" s="14">
        <f t="shared" si="154"/>
        <v>6.6970458984374981E-2</v>
      </c>
      <c r="K301" s="14">
        <f t="shared" si="155"/>
        <v>0.14926171875000002</v>
      </c>
      <c r="L301" s="14">
        <f t="shared" si="156"/>
        <v>0.27351174176025389</v>
      </c>
      <c r="N301" s="15">
        <f t="shared" si="157"/>
        <v>1.2832963091698095E-3</v>
      </c>
      <c r="O301" s="15">
        <f t="shared" si="158"/>
        <v>2.6471802076880558E-3</v>
      </c>
      <c r="P301" s="16">
        <f t="shared" si="163"/>
        <v>3.9304765168578651E-3</v>
      </c>
      <c r="R301" s="14">
        <f t="shared" si="159"/>
        <v>219.70341156005858</v>
      </c>
      <c r="S301" s="14">
        <f t="shared" si="160"/>
        <v>17.085315142822267</v>
      </c>
      <c r="T301" s="14">
        <f t="shared" si="161"/>
        <v>327.31413574218749</v>
      </c>
      <c r="U301" s="14">
        <f t="shared" si="162"/>
        <v>353.64975585937503</v>
      </c>
      <c r="V301" s="14">
        <f t="shared" si="164"/>
        <v>917.75261830444333</v>
      </c>
    </row>
    <row r="302" spans="2:22" x14ac:dyDescent="0.55000000000000004">
      <c r="B302">
        <v>100</v>
      </c>
      <c r="C302">
        <v>7912580</v>
      </c>
      <c r="D302">
        <v>188669459</v>
      </c>
      <c r="E302">
        <v>230258</v>
      </c>
      <c r="F302">
        <v>510098</v>
      </c>
      <c r="G302">
        <v>100</v>
      </c>
      <c r="H302" s="14">
        <f t="shared" si="152"/>
        <v>5.3746353149414068E-2</v>
      </c>
      <c r="I302" s="14">
        <f t="shared" si="153"/>
        <v>3.1199595947265634E-3</v>
      </c>
      <c r="J302" s="14">
        <f t="shared" si="154"/>
        <v>6.2324157714843745E-2</v>
      </c>
      <c r="K302" s="14">
        <f t="shared" si="155"/>
        <v>0.144763671875</v>
      </c>
      <c r="L302" s="14">
        <f t="shared" si="156"/>
        <v>0.2639541423339844</v>
      </c>
      <c r="N302" s="15">
        <f t="shared" si="157"/>
        <v>1.1942699868260939E-3</v>
      </c>
      <c r="O302" s="15">
        <f t="shared" si="158"/>
        <v>2.5674210026067992E-3</v>
      </c>
      <c r="P302" s="16">
        <f t="shared" si="163"/>
        <v>3.7616909894328931E-3</v>
      </c>
      <c r="R302" s="14">
        <f t="shared" si="159"/>
        <v>235.82731750488284</v>
      </c>
      <c r="S302" s="14">
        <f t="shared" si="160"/>
        <v>18.021303021240236</v>
      </c>
      <c r="T302" s="14">
        <f t="shared" si="161"/>
        <v>346.01138305664057</v>
      </c>
      <c r="U302" s="14">
        <f t="shared" si="162"/>
        <v>373.85137939453125</v>
      </c>
      <c r="V302" s="14">
        <f t="shared" si="164"/>
        <v>973.71138297729487</v>
      </c>
    </row>
    <row r="303" spans="2:22" x14ac:dyDescent="0.55000000000000004">
      <c r="B303">
        <v>105</v>
      </c>
      <c r="C303">
        <v>8445289</v>
      </c>
      <c r="D303">
        <v>197966250</v>
      </c>
      <c r="E303">
        <v>242789</v>
      </c>
      <c r="F303">
        <v>537142</v>
      </c>
      <c r="G303">
        <v>105</v>
      </c>
      <c r="H303" s="14">
        <f t="shared" si="152"/>
        <v>5.3648062133789066E-2</v>
      </c>
      <c r="I303" s="14">
        <f t="shared" si="153"/>
        <v>3.1208710021972661E-3</v>
      </c>
      <c r="J303" s="14">
        <f t="shared" si="154"/>
        <v>6.6540344238281243E-2</v>
      </c>
      <c r="K303" s="14">
        <f t="shared" si="155"/>
        <v>0.15515966796875</v>
      </c>
      <c r="L303" s="14">
        <f t="shared" si="156"/>
        <v>0.27846894534301758</v>
      </c>
      <c r="N303" s="15">
        <f t="shared" si="157"/>
        <v>1.2748359529986266E-3</v>
      </c>
      <c r="O303" s="15">
        <f t="shared" si="158"/>
        <v>2.7513098326466248E-3</v>
      </c>
      <c r="P303" s="16">
        <f t="shared" si="163"/>
        <v>4.0261457856452512E-3</v>
      </c>
      <c r="R303" s="14">
        <f t="shared" si="159"/>
        <v>251.92173614501951</v>
      </c>
      <c r="S303" s="14">
        <f t="shared" si="160"/>
        <v>18.957564321899415</v>
      </c>
      <c r="T303" s="14">
        <f t="shared" si="161"/>
        <v>365.97348632812498</v>
      </c>
      <c r="U303" s="14">
        <f t="shared" si="162"/>
        <v>395.41962890624995</v>
      </c>
      <c r="V303" s="14">
        <f t="shared" si="164"/>
        <v>1032.272415701294</v>
      </c>
    </row>
    <row r="304" spans="2:22" x14ac:dyDescent="0.55000000000000004">
      <c r="B304">
        <v>110</v>
      </c>
      <c r="C304">
        <v>8995679</v>
      </c>
      <c r="D304">
        <v>207245467</v>
      </c>
      <c r="E304">
        <v>256924</v>
      </c>
      <c r="F304">
        <v>567003</v>
      </c>
      <c r="G304">
        <v>110</v>
      </c>
      <c r="H304" s="14">
        <f t="shared" si="152"/>
        <v>5.5428680419921883E-2</v>
      </c>
      <c r="I304" s="14">
        <f t="shared" si="153"/>
        <v>3.1149715270996094E-3</v>
      </c>
      <c r="J304" s="14">
        <f t="shared" si="154"/>
        <v>7.5057678222656229E-2</v>
      </c>
      <c r="K304" s="14">
        <f t="shared" si="155"/>
        <v>0.17132165527343751</v>
      </c>
      <c r="L304" s="14">
        <f t="shared" si="156"/>
        <v>0.30492298544311525</v>
      </c>
      <c r="N304" s="15">
        <f t="shared" si="157"/>
        <v>1.4380025569689613E-3</v>
      </c>
      <c r="O304" s="15">
        <f t="shared" si="158"/>
        <v>3.0378630600389213E-3</v>
      </c>
      <c r="P304" s="16">
        <f t="shared" si="163"/>
        <v>4.475865617007883E-3</v>
      </c>
      <c r="R304" s="14">
        <f t="shared" si="159"/>
        <v>268.55034027099612</v>
      </c>
      <c r="S304" s="14">
        <f t="shared" si="160"/>
        <v>19.892055780029299</v>
      </c>
      <c r="T304" s="14">
        <f t="shared" si="161"/>
        <v>388.49078979492185</v>
      </c>
      <c r="U304" s="14">
        <f t="shared" si="162"/>
        <v>419.7486694335937</v>
      </c>
      <c r="V304" s="14">
        <f t="shared" si="164"/>
        <v>1096.681855279541</v>
      </c>
    </row>
    <row r="305" spans="1:22" x14ac:dyDescent="0.55000000000000004">
      <c r="B305">
        <v>115</v>
      </c>
      <c r="C305">
        <v>9538553</v>
      </c>
      <c r="D305">
        <v>216532232</v>
      </c>
      <c r="E305">
        <v>266534</v>
      </c>
      <c r="F305">
        <v>594046</v>
      </c>
      <c r="G305">
        <v>115</v>
      </c>
      <c r="H305" s="14">
        <f t="shared" si="152"/>
        <v>5.4671759033203128E-2</v>
      </c>
      <c r="I305" s="14">
        <f>(D305-D304)*0.0011*3/32768/300</f>
        <v>3.1175053405761723E-3</v>
      </c>
      <c r="J305" s="14">
        <f>(E305-E304)*17.4*3/32768/300</f>
        <v>5.1029663085937503E-2</v>
      </c>
      <c r="K305" s="14">
        <f>(F305-F304)*18.8*3/327680/30</f>
        <v>0.15515393066406252</v>
      </c>
      <c r="L305" s="14">
        <f t="shared" si="156"/>
        <v>0.26397285812377935</v>
      </c>
      <c r="N305" s="15">
        <f t="shared" si="157"/>
        <v>9.7765543576930954E-4</v>
      </c>
      <c r="O305" s="15">
        <f t="shared" si="158"/>
        <v>2.75116919349734E-3</v>
      </c>
      <c r="P305" s="16">
        <f t="shared" si="163"/>
        <v>3.7288246292666496E-3</v>
      </c>
      <c r="R305" s="14">
        <f t="shared" si="159"/>
        <v>284.95186798095705</v>
      </c>
      <c r="S305" s="14">
        <f t="shared" si="160"/>
        <v>20.82730738220215</v>
      </c>
      <c r="T305" s="14">
        <f t="shared" si="161"/>
        <v>403.7996887207031</v>
      </c>
      <c r="U305" s="14">
        <f t="shared" si="162"/>
        <v>436.2893188476562</v>
      </c>
      <c r="V305" s="14">
        <f t="shared" si="164"/>
        <v>1145.8681829315185</v>
      </c>
    </row>
    <row r="306" spans="1:22" x14ac:dyDescent="0.55000000000000004">
      <c r="L306" s="11">
        <f>AVERAGE(L284:L305)</f>
        <v>0.24305333964816009</v>
      </c>
    </row>
    <row r="309" spans="1:22" s="7" customFormat="1" x14ac:dyDescent="0.55000000000000004">
      <c r="A309" s="6"/>
      <c r="C309" s="21" t="s">
        <v>1228</v>
      </c>
      <c r="D309" s="21"/>
      <c r="E309" s="21"/>
      <c r="F309" s="21"/>
      <c r="H309" s="22"/>
      <c r="I309" s="22"/>
      <c r="J309" s="22"/>
      <c r="K309" s="22"/>
      <c r="L309" s="23"/>
      <c r="N309" s="24"/>
      <c r="O309" s="25"/>
      <c r="P309" s="25"/>
      <c r="R309" s="26"/>
      <c r="S309" s="26"/>
      <c r="T309" s="26"/>
      <c r="U309" s="26"/>
      <c r="V309" s="8"/>
    </row>
    <row r="310" spans="1:22" s="7" customFormat="1" x14ac:dyDescent="0.55000000000000004">
      <c r="A310" s="6"/>
      <c r="C310" s="7" t="s">
        <v>1229</v>
      </c>
      <c r="D310" s="7" t="s">
        <v>1230</v>
      </c>
      <c r="E310" s="7" t="s">
        <v>1231</v>
      </c>
      <c r="F310" s="7" t="s">
        <v>1232</v>
      </c>
      <c r="H310" s="22" t="s">
        <v>1233</v>
      </c>
      <c r="I310" s="22"/>
      <c r="J310" s="22"/>
      <c r="K310" s="22"/>
      <c r="L310" s="23"/>
      <c r="N310" s="24" t="s">
        <v>1234</v>
      </c>
      <c r="O310" s="25"/>
      <c r="P310" s="25"/>
      <c r="R310" s="27" t="s">
        <v>1235</v>
      </c>
      <c r="S310" s="28"/>
      <c r="T310" s="28"/>
      <c r="U310" s="28"/>
      <c r="V310" s="9"/>
    </row>
    <row r="311" spans="1:22" ht="15.75" customHeight="1" x14ac:dyDescent="0.55000000000000004">
      <c r="A311" s="20" t="s">
        <v>1251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1237</v>
      </c>
      <c r="H311" s="11" t="s">
        <v>1222</v>
      </c>
      <c r="I311" s="11" t="s">
        <v>1223</v>
      </c>
      <c r="J311" s="11" t="s">
        <v>1238</v>
      </c>
      <c r="K311" s="11" t="s">
        <v>1239</v>
      </c>
      <c r="L311" s="11" t="s">
        <v>1240</v>
      </c>
      <c r="M311" s="11" t="s">
        <v>1237</v>
      </c>
      <c r="N311" s="12" t="s">
        <v>1238</v>
      </c>
      <c r="O311" s="12" t="s">
        <v>1239</v>
      </c>
      <c r="P311" s="13" t="s">
        <v>1240</v>
      </c>
      <c r="Q311" s="11"/>
      <c r="R311" s="11" t="s">
        <v>1222</v>
      </c>
      <c r="S311" s="11" t="s">
        <v>1223</v>
      </c>
      <c r="T311" s="11" t="s">
        <v>1238</v>
      </c>
      <c r="U311" s="11" t="s">
        <v>1239</v>
      </c>
      <c r="V311" s="11" t="s">
        <v>1240</v>
      </c>
    </row>
    <row r="312" spans="1:22" x14ac:dyDescent="0.55000000000000004">
      <c r="A312" s="20"/>
      <c r="B312">
        <v>10</v>
      </c>
      <c r="C312">
        <v>182673</v>
      </c>
      <c r="D312">
        <v>19477330</v>
      </c>
      <c r="E312">
        <v>13071</v>
      </c>
      <c r="F312">
        <v>79322</v>
      </c>
      <c r="G312">
        <v>10</v>
      </c>
      <c r="H312" s="14">
        <f>(C312-C311)*0.33*3/32768/300</f>
        <v>7.7452514648437502E-3</v>
      </c>
      <c r="I312" s="14">
        <f>(D312-D311)*0.0011*3/327680/30</f>
        <v>3.2739508666992188E-3</v>
      </c>
      <c r="J312" s="14">
        <f>(E312-E311)*17.4*3/327680/30</f>
        <v>0</v>
      </c>
      <c r="K312" s="14">
        <f>(F312-F311)*18.8*3/327680/30</f>
        <v>3.7080200195312503E-2</v>
      </c>
      <c r="L312" s="14">
        <f>SUM(H312:K312)</f>
        <v>4.8099402526855475E-2</v>
      </c>
      <c r="M312">
        <v>10</v>
      </c>
      <c r="N312" s="15">
        <f>(E312-E311)/(C312-C311+D312-D311)</f>
        <v>0</v>
      </c>
      <c r="O312" s="15">
        <f>(F312-F311)/(C312-C311+D312-D311)</f>
        <v>6.5749650803533367E-4</v>
      </c>
      <c r="P312" s="16">
        <f t="shared" ref="P312:P316" si="165">SUM(N312:O312)</f>
        <v>6.5749650803533367E-4</v>
      </c>
      <c r="Q312">
        <v>10</v>
      </c>
      <c r="R312" s="14">
        <f>(C312-C$3)*0.33*3/32768</f>
        <v>2.2882571411132817</v>
      </c>
      <c r="S312" s="14">
        <f>(D312-D$3)*0.0011*3/32768</f>
        <v>0.98230077209472655</v>
      </c>
      <c r="T312" s="14">
        <f>(E312-E$3)*17.4*3/32768</f>
        <v>2.8674316406249997E-2</v>
      </c>
      <c r="U312" s="14">
        <f>(E312-E$3)*18.8*3/32768</f>
        <v>3.0981445312500001E-2</v>
      </c>
      <c r="V312" s="14">
        <f t="shared" ref="V312:V316" si="166">SUM(R312:U312)</f>
        <v>3.3302136749267581</v>
      </c>
    </row>
    <row r="313" spans="1:22" x14ac:dyDescent="0.55000000000000004">
      <c r="A313" s="20"/>
      <c r="B313">
        <v>15</v>
      </c>
      <c r="C313">
        <v>259548</v>
      </c>
      <c r="D313">
        <v>29230247</v>
      </c>
      <c r="E313">
        <v>13071</v>
      </c>
      <c r="F313">
        <v>85417</v>
      </c>
      <c r="G313">
        <v>15</v>
      </c>
      <c r="H313" s="14">
        <f t="shared" ref="H313:H333" si="167">(C313-C312)*0.33*3/32768/300</f>
        <v>7.7419281005859375E-3</v>
      </c>
      <c r="I313" s="14">
        <f t="shared" ref="I313:I332" si="168">(D313-D312)*0.0011*3/327680/30</f>
        <v>3.273989471435547E-3</v>
      </c>
      <c r="J313" s="14">
        <f t="shared" ref="J313:J332" si="169">(E313-E312)*17.4*3/327680/30</f>
        <v>0</v>
      </c>
      <c r="K313" s="14">
        <f t="shared" ref="K313:K332" si="170">(F313-F312)*18.8*3/327680/30</f>
        <v>3.4968872070312504E-2</v>
      </c>
      <c r="L313" s="14">
        <f t="shared" ref="L313:L333" si="171">SUM(H313:K313)</f>
        <v>4.598478964233399E-2</v>
      </c>
      <c r="M313">
        <v>15</v>
      </c>
      <c r="N313" s="15">
        <f t="shared" ref="N313:N333" si="172">(E313-E312)/(C313-C312+D313-D312)</f>
        <v>0</v>
      </c>
      <c r="O313" s="15">
        <f t="shared" ref="O313:O333" si="173">(F313-F312)/(C313-C312+D313-D312)</f>
        <v>6.2005381192196127E-4</v>
      </c>
      <c r="P313" s="16">
        <f t="shared" si="165"/>
        <v>6.2005381192196127E-4</v>
      </c>
      <c r="Q313">
        <v>15</v>
      </c>
      <c r="R313" s="14">
        <f t="shared" ref="R313:R333" si="174">(C313-C$3)*0.33*3/32768</f>
        <v>4.610835571289063</v>
      </c>
      <c r="S313" s="14">
        <f t="shared" ref="S313:S333" si="175">(D313-D$3)*0.0011*3/32768</f>
        <v>1.9644976135253909</v>
      </c>
      <c r="T313" s="14">
        <f t="shared" ref="T313:T333" si="176">(E313-E$3)*17.4*3/32768</f>
        <v>2.8674316406249997E-2</v>
      </c>
      <c r="U313" s="14">
        <f t="shared" ref="U313:U333" si="177">(E313-E$3)*18.8*3/32768</f>
        <v>3.0981445312500001E-2</v>
      </c>
      <c r="V313" s="14">
        <f t="shared" si="166"/>
        <v>6.6349889465332046</v>
      </c>
    </row>
    <row r="314" spans="1:22" x14ac:dyDescent="0.55000000000000004">
      <c r="A314" s="20"/>
      <c r="B314">
        <v>20</v>
      </c>
      <c r="C314">
        <v>336557</v>
      </c>
      <c r="D314">
        <v>38982955</v>
      </c>
      <c r="E314">
        <v>13071</v>
      </c>
      <c r="F314">
        <v>91512</v>
      </c>
      <c r="G314">
        <v>20</v>
      </c>
      <c r="H314" s="14">
        <f t="shared" si="167"/>
        <v>7.7554229736328129E-3</v>
      </c>
      <c r="I314" s="14">
        <f t="shared" si="168"/>
        <v>3.2739193115234378E-3</v>
      </c>
      <c r="J314" s="14">
        <f t="shared" si="169"/>
        <v>0</v>
      </c>
      <c r="K314" s="14">
        <f t="shared" si="170"/>
        <v>3.4968872070312504E-2</v>
      </c>
      <c r="L314" s="14">
        <f t="shared" si="171"/>
        <v>4.5998214355468754E-2</v>
      </c>
      <c r="M314">
        <v>20</v>
      </c>
      <c r="N314" s="15">
        <f t="shared" si="172"/>
        <v>0</v>
      </c>
      <c r="O314" s="15">
        <f t="shared" si="173"/>
        <v>6.2005854288582261E-4</v>
      </c>
      <c r="P314" s="16">
        <f t="shared" si="165"/>
        <v>6.2005854288582261E-4</v>
      </c>
      <c r="Q314">
        <v>20</v>
      </c>
      <c r="R314" s="14">
        <f t="shared" si="174"/>
        <v>6.9374624633789059</v>
      </c>
      <c r="S314" s="14">
        <f t="shared" si="175"/>
        <v>2.9466734069824221</v>
      </c>
      <c r="T314" s="14">
        <f t="shared" si="176"/>
        <v>2.8674316406249997E-2</v>
      </c>
      <c r="U314" s="14">
        <f t="shared" si="177"/>
        <v>3.0981445312500001E-2</v>
      </c>
      <c r="V314" s="14">
        <f t="shared" si="166"/>
        <v>9.9437916320800781</v>
      </c>
    </row>
    <row r="315" spans="1:22" x14ac:dyDescent="0.55000000000000004">
      <c r="A315" s="20"/>
      <c r="B315">
        <v>25</v>
      </c>
      <c r="C315">
        <v>413773</v>
      </c>
      <c r="D315">
        <v>48735532</v>
      </c>
      <c r="E315">
        <v>13071</v>
      </c>
      <c r="F315">
        <v>99636</v>
      </c>
      <c r="G315">
        <v>25</v>
      </c>
      <c r="H315" s="14">
        <f t="shared" si="167"/>
        <v>7.7762695312500012E-3</v>
      </c>
      <c r="I315" s="14">
        <f t="shared" si="168"/>
        <v>3.2738753356933597E-3</v>
      </c>
      <c r="J315" s="14">
        <f t="shared" si="169"/>
        <v>0</v>
      </c>
      <c r="K315" s="14">
        <f t="shared" si="170"/>
        <v>4.6609863281250004E-2</v>
      </c>
      <c r="L315" s="14">
        <f t="shared" si="171"/>
        <v>5.7660008148193366E-2</v>
      </c>
      <c r="M315">
        <v>25</v>
      </c>
      <c r="N315" s="15">
        <f t="shared" si="172"/>
        <v>0</v>
      </c>
      <c r="O315" s="15">
        <f t="shared" si="173"/>
        <v>8.2646704767842013E-4</v>
      </c>
      <c r="P315" s="16">
        <f t="shared" si="165"/>
        <v>8.2646704767842013E-4</v>
      </c>
      <c r="Q315">
        <v>25</v>
      </c>
      <c r="R315" s="14">
        <f t="shared" si="174"/>
        <v>9.2703433227539076</v>
      </c>
      <c r="S315" s="14">
        <f t="shared" si="175"/>
        <v>3.9288360076904296</v>
      </c>
      <c r="T315" s="14">
        <f t="shared" si="176"/>
        <v>2.8674316406249997E-2</v>
      </c>
      <c r="U315" s="14">
        <f t="shared" si="177"/>
        <v>3.0981445312500001E-2</v>
      </c>
      <c r="V315" s="14">
        <f t="shared" si="166"/>
        <v>13.258835092163087</v>
      </c>
    </row>
    <row r="316" spans="1:22" x14ac:dyDescent="0.55000000000000004">
      <c r="A316" s="20"/>
      <c r="B316">
        <v>30</v>
      </c>
      <c r="C316">
        <v>691379</v>
      </c>
      <c r="D316">
        <v>58287821</v>
      </c>
      <c r="E316">
        <v>37214</v>
      </c>
      <c r="F316">
        <v>131753</v>
      </c>
      <c r="G316">
        <v>30</v>
      </c>
      <c r="H316" s="14">
        <f t="shared" si="167"/>
        <v>2.7957147216796881E-2</v>
      </c>
      <c r="I316" s="14">
        <f t="shared" si="168"/>
        <v>3.2066399841308595E-3</v>
      </c>
      <c r="J316" s="14">
        <f t="shared" si="169"/>
        <v>0.12820074462890624</v>
      </c>
      <c r="K316" s="14">
        <f t="shared" si="170"/>
        <v>0.18426501464843748</v>
      </c>
      <c r="L316" s="14">
        <f t="shared" si="171"/>
        <v>0.34362954647827149</v>
      </c>
      <c r="M316">
        <v>30</v>
      </c>
      <c r="N316" s="15">
        <f t="shared" si="172"/>
        <v>2.4560791341107918E-3</v>
      </c>
      <c r="O316" s="15">
        <f t="shared" si="173"/>
        <v>3.2672780329800065E-3</v>
      </c>
      <c r="P316" s="16">
        <f t="shared" si="165"/>
        <v>5.7233571670907979E-3</v>
      </c>
      <c r="Q316">
        <v>30</v>
      </c>
      <c r="R316" s="14">
        <f t="shared" si="174"/>
        <v>17.65748748779297</v>
      </c>
      <c r="S316" s="14">
        <f t="shared" si="175"/>
        <v>4.8908280029296876</v>
      </c>
      <c r="T316" s="14">
        <f t="shared" si="176"/>
        <v>38.488897705078124</v>
      </c>
      <c r="U316" s="14">
        <f t="shared" si="177"/>
        <v>41.585705566406247</v>
      </c>
      <c r="V316" s="14">
        <f t="shared" si="166"/>
        <v>102.62291876220704</v>
      </c>
    </row>
    <row r="317" spans="1:22" x14ac:dyDescent="0.55000000000000004">
      <c r="B317">
        <v>35</v>
      </c>
      <c r="C317">
        <v>1149929</v>
      </c>
      <c r="D317">
        <v>67659031</v>
      </c>
      <c r="E317">
        <v>175026</v>
      </c>
      <c r="F317">
        <v>207325</v>
      </c>
      <c r="G317">
        <v>35</v>
      </c>
      <c r="H317" s="14">
        <f t="shared" si="167"/>
        <v>4.6179656982421873E-2</v>
      </c>
      <c r="I317" s="14">
        <f t="shared" si="168"/>
        <v>3.1458529663085941E-3</v>
      </c>
      <c r="J317" s="14">
        <f t="shared" si="169"/>
        <v>0.7317897949218749</v>
      </c>
      <c r="K317" s="14">
        <f t="shared" si="170"/>
        <v>0.43357958984375006</v>
      </c>
      <c r="L317" s="14">
        <f t="shared" si="171"/>
        <v>1.2146948947143554</v>
      </c>
      <c r="N317" s="15">
        <f t="shared" si="172"/>
        <v>1.4019874340777394E-2</v>
      </c>
      <c r="O317" s="15">
        <f t="shared" si="173"/>
        <v>7.6880819063741132E-3</v>
      </c>
      <c r="P317" s="16">
        <f t="shared" ref="P317:P333" si="178">SUM(N317:O317)</f>
        <v>2.1707956247151508E-2</v>
      </c>
      <c r="R317" s="14">
        <f t="shared" si="174"/>
        <v>31.511384582519533</v>
      </c>
      <c r="S317" s="14">
        <f t="shared" si="175"/>
        <v>5.8345838928222662</v>
      </c>
      <c r="T317" s="14">
        <f t="shared" si="176"/>
        <v>258.02583618164061</v>
      </c>
      <c r="U317" s="14">
        <f t="shared" si="177"/>
        <v>278.78653564453123</v>
      </c>
      <c r="V317" s="14">
        <f t="shared" ref="V317:V333" si="179">SUM(R317:U317)</f>
        <v>574.15834030151359</v>
      </c>
    </row>
    <row r="318" spans="1:22" x14ac:dyDescent="0.55000000000000004">
      <c r="B318">
        <v>40</v>
      </c>
      <c r="C318">
        <v>1485220</v>
      </c>
      <c r="D318">
        <v>77151393</v>
      </c>
      <c r="E318">
        <v>214571</v>
      </c>
      <c r="F318">
        <v>240163</v>
      </c>
      <c r="G318">
        <v>40</v>
      </c>
      <c r="H318" s="14">
        <f t="shared" si="167"/>
        <v>3.3766488647460936E-2</v>
      </c>
      <c r="I318" s="14">
        <f t="shared" si="168"/>
        <v>3.1865228881835937E-3</v>
      </c>
      <c r="J318" s="14">
        <f t="shared" si="169"/>
        <v>0.20998626708984375</v>
      </c>
      <c r="K318" s="14">
        <f t="shared" si="170"/>
        <v>0.188401611328125</v>
      </c>
      <c r="L318" s="14">
        <f t="shared" si="171"/>
        <v>0.43534088995361331</v>
      </c>
      <c r="N318" s="15">
        <f t="shared" si="172"/>
        <v>4.0238498449222818E-3</v>
      </c>
      <c r="O318" s="15">
        <f t="shared" si="173"/>
        <v>3.3413878166028044E-3</v>
      </c>
      <c r="P318" s="16">
        <f t="shared" si="178"/>
        <v>7.3652376615250866E-3</v>
      </c>
      <c r="R318" s="14">
        <f t="shared" si="174"/>
        <v>41.641331176757816</v>
      </c>
      <c r="S318" s="14">
        <f t="shared" si="175"/>
        <v>6.7905407592773441</v>
      </c>
      <c r="T318" s="14">
        <f t="shared" si="176"/>
        <v>321.02171630859374</v>
      </c>
      <c r="U318" s="14">
        <f t="shared" si="177"/>
        <v>346.85104980468753</v>
      </c>
      <c r="V318" s="14">
        <f t="shared" si="179"/>
        <v>716.30463804931651</v>
      </c>
    </row>
    <row r="319" spans="1:22" x14ac:dyDescent="0.55000000000000004">
      <c r="B319">
        <v>45</v>
      </c>
      <c r="C319">
        <v>1870412</v>
      </c>
      <c r="D319">
        <v>86593846</v>
      </c>
      <c r="E319">
        <v>232092</v>
      </c>
      <c r="F319">
        <v>254840</v>
      </c>
      <c r="G319">
        <v>45</v>
      </c>
      <c r="H319" s="14">
        <f t="shared" si="167"/>
        <v>3.8791918945312504E-2</v>
      </c>
      <c r="I319" s="14">
        <f t="shared" si="168"/>
        <v>3.1697687683105466E-3</v>
      </c>
      <c r="J319" s="14">
        <f t="shared" si="169"/>
        <v>9.303753662109375E-2</v>
      </c>
      <c r="K319" s="14">
        <f t="shared" si="170"/>
        <v>8.4206420898437495E-2</v>
      </c>
      <c r="L319" s="14">
        <f t="shared" si="171"/>
        <v>0.21920564523315428</v>
      </c>
      <c r="N319" s="15">
        <f t="shared" si="172"/>
        <v>1.7828279308013263E-3</v>
      </c>
      <c r="O319" s="15">
        <f t="shared" si="173"/>
        <v>1.4934401883665925E-3</v>
      </c>
      <c r="P319" s="16">
        <f t="shared" si="178"/>
        <v>3.2762681191679187E-3</v>
      </c>
      <c r="R319" s="14">
        <f t="shared" si="174"/>
        <v>53.278906860351562</v>
      </c>
      <c r="S319" s="14">
        <f t="shared" si="175"/>
        <v>7.7414713897705081</v>
      </c>
      <c r="T319" s="14">
        <f t="shared" si="176"/>
        <v>348.93297729492184</v>
      </c>
      <c r="U319" s="14">
        <f t="shared" si="177"/>
        <v>377.0080444335938</v>
      </c>
      <c r="V319" s="14">
        <f t="shared" si="179"/>
        <v>786.9613999786377</v>
      </c>
    </row>
    <row r="320" spans="1:22" x14ac:dyDescent="0.55000000000000004">
      <c r="B320">
        <v>50</v>
      </c>
      <c r="C320">
        <v>2277511</v>
      </c>
      <c r="D320">
        <v>96016598</v>
      </c>
      <c r="E320">
        <v>244791</v>
      </c>
      <c r="F320">
        <v>274250</v>
      </c>
      <c r="G320">
        <v>50</v>
      </c>
      <c r="H320" s="14">
        <f t="shared" si="167"/>
        <v>4.0998129272460937E-2</v>
      </c>
      <c r="I320" s="14">
        <f t="shared" si="168"/>
        <v>3.1631552734375005E-3</v>
      </c>
      <c r="J320" s="14">
        <f t="shared" si="169"/>
        <v>6.7432434082031242E-2</v>
      </c>
      <c r="K320" s="14">
        <f t="shared" si="170"/>
        <v>0.111361083984375</v>
      </c>
      <c r="L320" s="14">
        <f t="shared" si="171"/>
        <v>0.22295480261230469</v>
      </c>
      <c r="N320" s="15">
        <f t="shared" si="172"/>
        <v>1.2918812299392941E-3</v>
      </c>
      <c r="O320" s="15">
        <f t="shared" si="173"/>
        <v>1.9745975803702417E-3</v>
      </c>
      <c r="P320" s="16">
        <f t="shared" si="178"/>
        <v>3.2664788103095358E-3</v>
      </c>
      <c r="R320" s="14">
        <f t="shared" si="174"/>
        <v>65.578345642089843</v>
      </c>
      <c r="S320" s="14">
        <f t="shared" si="175"/>
        <v>8.6904179718017573</v>
      </c>
      <c r="T320" s="14">
        <f t="shared" si="176"/>
        <v>369.16270751953124</v>
      </c>
      <c r="U320" s="14">
        <f t="shared" si="177"/>
        <v>398.86545410156253</v>
      </c>
      <c r="V320" s="14">
        <f t="shared" si="179"/>
        <v>842.29692523498534</v>
      </c>
    </row>
    <row r="321" spans="2:22" x14ac:dyDescent="0.55000000000000004">
      <c r="B321">
        <v>55</v>
      </c>
      <c r="C321">
        <v>2848790</v>
      </c>
      <c r="D321">
        <v>105274964</v>
      </c>
      <c r="E321">
        <v>254841</v>
      </c>
      <c r="F321">
        <v>304850</v>
      </c>
      <c r="G321">
        <v>55</v>
      </c>
      <c r="H321" s="14">
        <f t="shared" si="167"/>
        <v>5.7532369995117183E-2</v>
      </c>
      <c r="I321" s="14">
        <f t="shared" si="168"/>
        <v>3.1079719848632814E-3</v>
      </c>
      <c r="J321" s="14">
        <f t="shared" si="169"/>
        <v>5.3366088867187501E-2</v>
      </c>
      <c r="K321" s="14">
        <f t="shared" si="170"/>
        <v>0.17556152343750001</v>
      </c>
      <c r="L321" s="14">
        <f t="shared" si="171"/>
        <v>0.28956795428466797</v>
      </c>
      <c r="N321" s="15">
        <f t="shared" si="172"/>
        <v>1.0224173914724285E-3</v>
      </c>
      <c r="O321" s="15">
        <f t="shared" si="173"/>
        <v>3.1130320576175435E-3</v>
      </c>
      <c r="P321" s="16">
        <f t="shared" si="178"/>
        <v>4.1354494490899721E-3</v>
      </c>
      <c r="R321" s="14">
        <f t="shared" si="174"/>
        <v>82.838056640625013</v>
      </c>
      <c r="S321" s="14">
        <f t="shared" si="175"/>
        <v>9.6228095672607434</v>
      </c>
      <c r="T321" s="14">
        <f t="shared" si="176"/>
        <v>385.17253417968743</v>
      </c>
      <c r="U321" s="14">
        <f t="shared" si="177"/>
        <v>416.16342773437503</v>
      </c>
      <c r="V321" s="14">
        <f t="shared" si="179"/>
        <v>893.79682812194824</v>
      </c>
    </row>
    <row r="322" spans="2:22" x14ac:dyDescent="0.55000000000000004">
      <c r="B322">
        <v>60</v>
      </c>
      <c r="C322">
        <v>3394088</v>
      </c>
      <c r="D322">
        <v>114559420</v>
      </c>
      <c r="E322">
        <v>264463</v>
      </c>
      <c r="F322">
        <v>328896</v>
      </c>
      <c r="G322">
        <v>60</v>
      </c>
      <c r="H322" s="14">
        <f t="shared" si="167"/>
        <v>5.4915875244140627E-2</v>
      </c>
      <c r="I322" s="14">
        <f t="shared" si="168"/>
        <v>3.1167302246093757E-3</v>
      </c>
      <c r="J322" s="14">
        <f t="shared" si="169"/>
        <v>5.1093383789062495E-2</v>
      </c>
      <c r="K322" s="14">
        <f t="shared" si="170"/>
        <v>0.137959228515625</v>
      </c>
      <c r="L322" s="14">
        <f t="shared" si="171"/>
        <v>0.2470852177734375</v>
      </c>
      <c r="N322" s="15">
        <f t="shared" si="172"/>
        <v>9.7886478135668495E-4</v>
      </c>
      <c r="O322" s="15">
        <f t="shared" si="173"/>
        <v>2.4462463658805702E-3</v>
      </c>
      <c r="P322" s="16">
        <f t="shared" si="178"/>
        <v>3.4251111472372552E-3</v>
      </c>
      <c r="R322" s="14">
        <f t="shared" si="174"/>
        <v>99.312819213867186</v>
      </c>
      <c r="S322" s="14">
        <f t="shared" si="175"/>
        <v>10.557828634643556</v>
      </c>
      <c r="T322" s="14">
        <f t="shared" si="176"/>
        <v>400.50054931640625</v>
      </c>
      <c r="U322" s="14">
        <f t="shared" si="177"/>
        <v>432.7247314453125</v>
      </c>
      <c r="V322" s="14">
        <f t="shared" si="179"/>
        <v>943.09592861022952</v>
      </c>
    </row>
    <row r="323" spans="2:22" x14ac:dyDescent="0.55000000000000004">
      <c r="B323">
        <v>65</v>
      </c>
      <c r="C323">
        <v>3930609</v>
      </c>
      <c r="D323">
        <v>123852642</v>
      </c>
      <c r="E323">
        <v>271064</v>
      </c>
      <c r="F323">
        <v>360934</v>
      </c>
      <c r="G323">
        <v>65</v>
      </c>
      <c r="H323" s="14">
        <f t="shared" si="167"/>
        <v>5.4031961059570317E-2</v>
      </c>
      <c r="I323" s="14">
        <f t="shared" si="168"/>
        <v>3.1196729125976563E-3</v>
      </c>
      <c r="J323" s="14">
        <f t="shared" si="169"/>
        <v>3.5051696777343745E-2</v>
      </c>
      <c r="K323" s="14">
        <f t="shared" si="170"/>
        <v>0.18381176757812501</v>
      </c>
      <c r="L323" s="14">
        <f t="shared" si="171"/>
        <v>0.27601509832763671</v>
      </c>
      <c r="N323" s="15">
        <f t="shared" si="172"/>
        <v>6.7153332493026519E-4</v>
      </c>
      <c r="O323" s="15">
        <f t="shared" si="173"/>
        <v>3.2592917230898103E-3</v>
      </c>
      <c r="P323" s="16">
        <f t="shared" si="178"/>
        <v>3.9308250480200755E-3</v>
      </c>
      <c r="R323" s="14">
        <f t="shared" si="174"/>
        <v>115.52240753173828</v>
      </c>
      <c r="S323" s="14">
        <f t="shared" si="175"/>
        <v>11.493730508422853</v>
      </c>
      <c r="T323" s="14">
        <f t="shared" si="176"/>
        <v>411.01605834960935</v>
      </c>
      <c r="U323" s="14">
        <f t="shared" si="177"/>
        <v>444.0863159179687</v>
      </c>
      <c r="V323" s="14">
        <f t="shared" si="179"/>
        <v>982.11851230773914</v>
      </c>
    </row>
    <row r="324" spans="2:22" x14ac:dyDescent="0.55000000000000004">
      <c r="B324">
        <v>70</v>
      </c>
      <c r="C324">
        <v>4530154</v>
      </c>
      <c r="D324">
        <v>133082603</v>
      </c>
      <c r="E324">
        <v>294035</v>
      </c>
      <c r="F324">
        <v>405344</v>
      </c>
      <c r="G324">
        <v>70</v>
      </c>
      <c r="H324" s="14">
        <f t="shared" si="167"/>
        <v>6.0378982543945317E-2</v>
      </c>
      <c r="I324" s="14">
        <f t="shared" si="168"/>
        <v>3.0984366149902349E-3</v>
      </c>
      <c r="J324" s="14">
        <f t="shared" si="169"/>
        <v>0.12197735595703124</v>
      </c>
      <c r="K324" s="14">
        <f t="shared" si="170"/>
        <v>0.254793701171875</v>
      </c>
      <c r="L324" s="14">
        <f t="shared" si="171"/>
        <v>0.44024847628784181</v>
      </c>
      <c r="N324" s="15">
        <f t="shared" si="172"/>
        <v>2.336943484240205E-3</v>
      </c>
      <c r="O324" s="15">
        <f t="shared" si="173"/>
        <v>4.5180296954902919E-3</v>
      </c>
      <c r="P324" s="16">
        <f t="shared" si="178"/>
        <v>6.8549731797304964E-3</v>
      </c>
      <c r="R324" s="14">
        <f t="shared" si="174"/>
        <v>133.6361022949219</v>
      </c>
      <c r="S324" s="14">
        <f t="shared" si="175"/>
        <v>12.423261492919924</v>
      </c>
      <c r="T324" s="14">
        <f t="shared" si="176"/>
        <v>447.6092651367187</v>
      </c>
      <c r="U324" s="14">
        <f t="shared" si="177"/>
        <v>483.62380371093752</v>
      </c>
      <c r="V324" s="14">
        <f t="shared" si="179"/>
        <v>1077.292432635498</v>
      </c>
    </row>
    <row r="325" spans="2:22" x14ac:dyDescent="0.55000000000000004">
      <c r="B325">
        <v>75</v>
      </c>
      <c r="C325">
        <v>5071479</v>
      </c>
      <c r="D325">
        <v>142371114</v>
      </c>
      <c r="E325">
        <v>303710</v>
      </c>
      <c r="F325">
        <v>434356</v>
      </c>
      <c r="G325">
        <v>75</v>
      </c>
      <c r="H325" s="14">
        <f t="shared" si="167"/>
        <v>5.4515762329101561E-2</v>
      </c>
      <c r="I325" s="14">
        <f t="shared" si="168"/>
        <v>3.1180914611816405E-3</v>
      </c>
      <c r="J325" s="14">
        <f t="shared" si="169"/>
        <v>5.1374816894531251E-2</v>
      </c>
      <c r="K325" s="14">
        <f t="shared" si="170"/>
        <v>0.16645068359374998</v>
      </c>
      <c r="L325" s="14">
        <f t="shared" si="171"/>
        <v>0.27545935427856444</v>
      </c>
      <c r="N325" s="15">
        <f t="shared" si="172"/>
        <v>9.8424836385876632E-4</v>
      </c>
      <c r="O325" s="15">
        <f t="shared" si="173"/>
        <v>2.9514225873147832E-3</v>
      </c>
      <c r="P325" s="16">
        <f t="shared" si="178"/>
        <v>3.9356709511735493E-3</v>
      </c>
      <c r="R325" s="14">
        <f t="shared" si="174"/>
        <v>149.99083099365237</v>
      </c>
      <c r="S325" s="14">
        <f t="shared" si="175"/>
        <v>13.358688931274415</v>
      </c>
      <c r="T325" s="14">
        <f t="shared" si="176"/>
        <v>463.02171020507808</v>
      </c>
      <c r="U325" s="14">
        <f t="shared" si="177"/>
        <v>500.27633056640627</v>
      </c>
      <c r="V325" s="14">
        <f t="shared" si="179"/>
        <v>1126.6475606964111</v>
      </c>
    </row>
    <row r="326" spans="2:22" x14ac:dyDescent="0.55000000000000004">
      <c r="B326">
        <v>80</v>
      </c>
      <c r="C326">
        <v>5663596</v>
      </c>
      <c r="D326">
        <v>151606642</v>
      </c>
      <c r="E326">
        <v>319898</v>
      </c>
      <c r="F326">
        <v>475045</v>
      </c>
      <c r="G326">
        <v>80</v>
      </c>
      <c r="H326" s="14">
        <f t="shared" si="167"/>
        <v>5.9630923461914072E-2</v>
      </c>
      <c r="I326" s="14">
        <f t="shared" si="168"/>
        <v>3.1003054199218749E-3</v>
      </c>
      <c r="J326" s="14">
        <f t="shared" si="169"/>
        <v>8.5959228515624986E-2</v>
      </c>
      <c r="K326" s="14">
        <f t="shared" si="170"/>
        <v>0.23344519042968753</v>
      </c>
      <c r="L326" s="14">
        <f t="shared" si="171"/>
        <v>0.38213564782714848</v>
      </c>
      <c r="N326" s="15">
        <f t="shared" si="172"/>
        <v>1.6471901457571982E-3</v>
      </c>
      <c r="O326" s="15">
        <f t="shared" si="173"/>
        <v>4.1402594416057965E-3</v>
      </c>
      <c r="P326" s="16">
        <f t="shared" si="178"/>
        <v>5.7874495873629951E-3</v>
      </c>
      <c r="R326" s="14">
        <f t="shared" si="174"/>
        <v>167.88010803222659</v>
      </c>
      <c r="S326" s="14">
        <f t="shared" si="175"/>
        <v>14.288780557250977</v>
      </c>
      <c r="T326" s="14">
        <f t="shared" si="176"/>
        <v>488.80947875976563</v>
      </c>
      <c r="U326" s="14">
        <f t="shared" si="177"/>
        <v>528.13897705078125</v>
      </c>
      <c r="V326" s="14">
        <f t="shared" si="179"/>
        <v>1199.1173444000244</v>
      </c>
    </row>
    <row r="327" spans="2:22" x14ac:dyDescent="0.55000000000000004">
      <c r="B327">
        <v>85</v>
      </c>
      <c r="C327">
        <v>6206163</v>
      </c>
      <c r="D327">
        <v>160893774</v>
      </c>
      <c r="E327">
        <v>329577</v>
      </c>
      <c r="F327">
        <v>502281</v>
      </c>
      <c r="G327">
        <v>85</v>
      </c>
      <c r="H327" s="14">
        <f t="shared" si="167"/>
        <v>5.4640841674804694E-2</v>
      </c>
      <c r="I327" s="14">
        <f t="shared" si="168"/>
        <v>3.1176285400390624E-3</v>
      </c>
      <c r="J327" s="14">
        <f t="shared" si="169"/>
        <v>5.1396057128906242E-2</v>
      </c>
      <c r="K327" s="14">
        <f t="shared" si="170"/>
        <v>0.15626123046875001</v>
      </c>
      <c r="L327" s="14">
        <f t="shared" si="171"/>
        <v>0.26541575781250004</v>
      </c>
      <c r="N327" s="15">
        <f t="shared" si="172"/>
        <v>9.8466901173677852E-4</v>
      </c>
      <c r="O327" s="15">
        <f t="shared" si="173"/>
        <v>2.7707867758717739E-3</v>
      </c>
      <c r="P327" s="16">
        <f t="shared" si="178"/>
        <v>3.7554557876085526E-3</v>
      </c>
      <c r="R327" s="14">
        <f t="shared" si="174"/>
        <v>184.27236053466797</v>
      </c>
      <c r="S327" s="14">
        <f t="shared" si="175"/>
        <v>15.224069119262698</v>
      </c>
      <c r="T327" s="14">
        <f t="shared" si="176"/>
        <v>504.22829589843747</v>
      </c>
      <c r="U327" s="14">
        <f t="shared" si="177"/>
        <v>544.79838867187505</v>
      </c>
      <c r="V327" s="14">
        <f t="shared" si="179"/>
        <v>1248.5231142242433</v>
      </c>
    </row>
    <row r="328" spans="2:22" x14ac:dyDescent="0.55000000000000004">
      <c r="B328">
        <v>90</v>
      </c>
      <c r="C328">
        <v>6786680</v>
      </c>
      <c r="D328">
        <v>170140924</v>
      </c>
      <c r="E328">
        <v>344137</v>
      </c>
      <c r="F328">
        <v>542520</v>
      </c>
      <c r="G328">
        <v>90</v>
      </c>
      <c r="H328" s="14">
        <f t="shared" si="167"/>
        <v>5.8462710571289073E-2</v>
      </c>
      <c r="I328" s="14">
        <f t="shared" si="168"/>
        <v>3.1042068481445316E-3</v>
      </c>
      <c r="J328" s="14">
        <f t="shared" si="169"/>
        <v>7.7314453124999988E-2</v>
      </c>
      <c r="K328" s="14">
        <f t="shared" si="170"/>
        <v>0.23086340332031252</v>
      </c>
      <c r="L328" s="14">
        <f t="shared" si="171"/>
        <v>0.36974477386474613</v>
      </c>
      <c r="N328" s="15">
        <f t="shared" si="172"/>
        <v>1.4815316798992069E-3</v>
      </c>
      <c r="O328" s="15">
        <f t="shared" si="173"/>
        <v>4.0944610760621008E-3</v>
      </c>
      <c r="P328" s="16">
        <f t="shared" si="178"/>
        <v>5.5759927559613075E-3</v>
      </c>
      <c r="R328" s="14">
        <f t="shared" si="174"/>
        <v>201.81117370605472</v>
      </c>
      <c r="S328" s="14">
        <f t="shared" si="175"/>
        <v>16.155331173706056</v>
      </c>
      <c r="T328" s="14">
        <f t="shared" si="176"/>
        <v>527.42263183593741</v>
      </c>
      <c r="U328" s="14">
        <f t="shared" si="177"/>
        <v>569.85893554687505</v>
      </c>
      <c r="V328" s="14">
        <f t="shared" si="179"/>
        <v>1315.2480722625733</v>
      </c>
    </row>
    <row r="329" spans="2:22" x14ac:dyDescent="0.55000000000000004">
      <c r="B329">
        <v>95</v>
      </c>
      <c r="C329">
        <v>7334881</v>
      </c>
      <c r="D329">
        <v>179422388</v>
      </c>
      <c r="E329">
        <v>352024</v>
      </c>
      <c r="F329">
        <v>572407</v>
      </c>
      <c r="G329">
        <v>95</v>
      </c>
      <c r="H329" s="14">
        <f t="shared" si="167"/>
        <v>5.5208230590820313E-2</v>
      </c>
      <c r="I329" s="14">
        <f t="shared" si="168"/>
        <v>3.1157258300781253E-3</v>
      </c>
      <c r="J329" s="14">
        <f t="shared" si="169"/>
        <v>4.1880432128906249E-2</v>
      </c>
      <c r="K329" s="14">
        <f t="shared" si="170"/>
        <v>0.17147082519531248</v>
      </c>
      <c r="L329" s="14">
        <f t="shared" si="171"/>
        <v>0.27167521374511716</v>
      </c>
      <c r="N329" s="15">
        <f t="shared" si="172"/>
        <v>8.0236712034438605E-4</v>
      </c>
      <c r="O329" s="15">
        <f t="shared" si="173"/>
        <v>3.0404901896453236E-3</v>
      </c>
      <c r="P329" s="16">
        <f t="shared" si="178"/>
        <v>3.8428573099897096E-3</v>
      </c>
      <c r="R329" s="14">
        <f t="shared" si="174"/>
        <v>218.37364288330082</v>
      </c>
      <c r="S329" s="14">
        <f t="shared" si="175"/>
        <v>17.090048922729494</v>
      </c>
      <c r="T329" s="14">
        <f t="shared" si="176"/>
        <v>539.98676147460935</v>
      </c>
      <c r="U329" s="14">
        <f t="shared" si="177"/>
        <v>583.4339721679687</v>
      </c>
      <c r="V329" s="14">
        <f t="shared" si="179"/>
        <v>1358.8844254486085</v>
      </c>
    </row>
    <row r="330" spans="2:22" x14ac:dyDescent="0.55000000000000004">
      <c r="B330">
        <v>100</v>
      </c>
      <c r="C330">
        <v>7909475</v>
      </c>
      <c r="D330">
        <v>188677395</v>
      </c>
      <c r="E330">
        <v>363047</v>
      </c>
      <c r="F330">
        <v>606871</v>
      </c>
      <c r="G330">
        <v>100</v>
      </c>
      <c r="H330" s="14">
        <f t="shared" si="167"/>
        <v>5.7866217041015633E-2</v>
      </c>
      <c r="I330" s="14">
        <f t="shared" si="168"/>
        <v>3.1068443908691405E-3</v>
      </c>
      <c r="J330" s="14">
        <f t="shared" si="169"/>
        <v>5.8532775878906249E-2</v>
      </c>
      <c r="K330" s="14">
        <f t="shared" si="170"/>
        <v>0.19773046875000003</v>
      </c>
      <c r="L330" s="14">
        <f t="shared" si="171"/>
        <v>0.31723630606079106</v>
      </c>
      <c r="N330" s="15">
        <f t="shared" si="172"/>
        <v>1.1214086919703048E-3</v>
      </c>
      <c r="O330" s="15">
        <f t="shared" si="173"/>
        <v>3.5061443490941291E-3</v>
      </c>
      <c r="P330" s="16">
        <f t="shared" si="178"/>
        <v>4.6275530410644344E-3</v>
      </c>
      <c r="R330" s="14">
        <f t="shared" si="174"/>
        <v>235.73350799560549</v>
      </c>
      <c r="S330" s="14">
        <f t="shared" si="175"/>
        <v>18.022102239990232</v>
      </c>
      <c r="T330" s="14">
        <f t="shared" si="176"/>
        <v>557.54659423828116</v>
      </c>
      <c r="U330" s="14">
        <f t="shared" si="177"/>
        <v>602.40666503906255</v>
      </c>
      <c r="V330" s="14">
        <f t="shared" si="179"/>
        <v>1413.7088695129394</v>
      </c>
    </row>
    <row r="331" spans="2:22" x14ac:dyDescent="0.55000000000000004">
      <c r="B331">
        <v>105</v>
      </c>
      <c r="C331">
        <v>8472781</v>
      </c>
      <c r="D331">
        <v>197943760</v>
      </c>
      <c r="E331">
        <v>372956</v>
      </c>
      <c r="F331">
        <v>638083</v>
      </c>
      <c r="G331">
        <v>105</v>
      </c>
      <c r="H331" s="14">
        <f t="shared" si="167"/>
        <v>5.6729425048828129E-2</v>
      </c>
      <c r="I331" s="14">
        <f t="shared" si="168"/>
        <v>3.1106571960449218E-3</v>
      </c>
      <c r="J331" s="14">
        <f t="shared" si="169"/>
        <v>5.2617370605468748E-2</v>
      </c>
      <c r="K331" s="14">
        <f t="shared" si="170"/>
        <v>0.17907275390624999</v>
      </c>
      <c r="L331" s="14">
        <f t="shared" si="171"/>
        <v>0.2915302067565918</v>
      </c>
      <c r="N331" s="15">
        <f t="shared" si="172"/>
        <v>1.0080703616631727E-3</v>
      </c>
      <c r="O331" s="15">
        <f t="shared" si="173"/>
        <v>3.1752842999526638E-3</v>
      </c>
      <c r="P331" s="16">
        <f t="shared" si="178"/>
        <v>4.183354661615837E-3</v>
      </c>
      <c r="R331" s="14">
        <f t="shared" si="174"/>
        <v>252.75233551025394</v>
      </c>
      <c r="S331" s="14">
        <f t="shared" si="175"/>
        <v>18.95529939880371</v>
      </c>
      <c r="T331" s="14">
        <f t="shared" si="176"/>
        <v>573.33180541992181</v>
      </c>
      <c r="U331" s="14">
        <f t="shared" si="177"/>
        <v>619.46195068359384</v>
      </c>
      <c r="V331" s="14">
        <f t="shared" si="179"/>
        <v>1464.5013910125733</v>
      </c>
    </row>
    <row r="332" spans="2:22" x14ac:dyDescent="0.55000000000000004">
      <c r="B332">
        <v>110</v>
      </c>
      <c r="C332">
        <v>9073070</v>
      </c>
      <c r="D332">
        <v>207170959</v>
      </c>
      <c r="E332">
        <v>389970</v>
      </c>
      <c r="F332">
        <v>683245</v>
      </c>
      <c r="G332">
        <v>110</v>
      </c>
      <c r="H332" s="14">
        <f t="shared" si="167"/>
        <v>6.0453909301757813E-2</v>
      </c>
      <c r="I332" s="14">
        <f t="shared" si="168"/>
        <v>3.0975094299316411E-3</v>
      </c>
      <c r="J332" s="14">
        <f t="shared" si="169"/>
        <v>9.0345336914062491E-2</v>
      </c>
      <c r="K332" s="14">
        <f t="shared" si="170"/>
        <v>0.259108154296875</v>
      </c>
      <c r="L332" s="14">
        <f t="shared" si="171"/>
        <v>0.41300490994262695</v>
      </c>
      <c r="N332" s="15">
        <f t="shared" si="172"/>
        <v>1.7312664233220126E-3</v>
      </c>
      <c r="O332" s="15">
        <f t="shared" si="173"/>
        <v>4.5954775014734181E-3</v>
      </c>
      <c r="P332" s="16">
        <f t="shared" si="178"/>
        <v>6.3267439247954305E-3</v>
      </c>
      <c r="R332" s="14">
        <f t="shared" si="174"/>
        <v>270.88850830078127</v>
      </c>
      <c r="S332" s="14">
        <f t="shared" si="175"/>
        <v>19.884552227783203</v>
      </c>
      <c r="T332" s="14">
        <f t="shared" si="176"/>
        <v>600.43540649414058</v>
      </c>
      <c r="U332" s="14">
        <f t="shared" si="177"/>
        <v>648.74630126953127</v>
      </c>
      <c r="V332" s="14">
        <f t="shared" si="179"/>
        <v>1539.9547682922362</v>
      </c>
    </row>
    <row r="333" spans="2:22" x14ac:dyDescent="0.55000000000000004">
      <c r="B333">
        <v>115</v>
      </c>
      <c r="C333">
        <v>9627075</v>
      </c>
      <c r="D333">
        <v>216446838</v>
      </c>
      <c r="E333">
        <v>400407</v>
      </c>
      <c r="F333">
        <v>714143</v>
      </c>
      <c r="G333">
        <v>115</v>
      </c>
      <c r="H333" s="14">
        <f t="shared" si="167"/>
        <v>5.5792739868164055E-2</v>
      </c>
      <c r="I333" s="14">
        <f>(D333-D332)*0.0011*3/32768/300</f>
        <v>3.1138509826660163E-3</v>
      </c>
      <c r="J333" s="14">
        <f>(E333-E332)*17.4*3/32768/300</f>
        <v>5.5421081542968743E-2</v>
      </c>
      <c r="K333" s="14">
        <f>(F333-F332)*18.8*3/327680/30</f>
        <v>0.17727124023437504</v>
      </c>
      <c r="L333" s="14">
        <f t="shared" si="171"/>
        <v>0.29159891262817383</v>
      </c>
      <c r="N333" s="15">
        <f t="shared" si="172"/>
        <v>1.0617622751194216E-3</v>
      </c>
      <c r="O333" s="15">
        <f t="shared" si="173"/>
        <v>3.1432720874427409E-3</v>
      </c>
      <c r="P333" s="16">
        <f t="shared" si="178"/>
        <v>4.2050343625621624E-3</v>
      </c>
      <c r="R333" s="14">
        <f t="shared" si="174"/>
        <v>287.62633026123046</v>
      </c>
      <c r="S333" s="14">
        <f t="shared" si="175"/>
        <v>20.818707522583008</v>
      </c>
      <c r="T333" s="14">
        <f t="shared" si="176"/>
        <v>617.06173095703116</v>
      </c>
      <c r="U333" s="14">
        <f t="shared" si="177"/>
        <v>666.71037597656255</v>
      </c>
      <c r="V333" s="14">
        <f t="shared" si="179"/>
        <v>1592.2171447174071</v>
      </c>
    </row>
    <row r="334" spans="2:22" x14ac:dyDescent="0.55000000000000004">
      <c r="L334" s="11">
        <f>AVERAGE(L312:L333)</f>
        <v>0.30746754651156338</v>
      </c>
    </row>
    <row r="337" spans="1:22" s="7" customFormat="1" x14ac:dyDescent="0.55000000000000004">
      <c r="A337" s="6"/>
      <c r="C337" s="21" t="s">
        <v>1228</v>
      </c>
      <c r="D337" s="21"/>
      <c r="E337" s="21"/>
      <c r="F337" s="21"/>
      <c r="H337" s="22"/>
      <c r="I337" s="22"/>
      <c r="J337" s="22"/>
      <c r="K337" s="22"/>
      <c r="L337" s="23"/>
      <c r="N337" s="24"/>
      <c r="O337" s="25"/>
      <c r="P337" s="25"/>
      <c r="R337" s="26"/>
      <c r="S337" s="26"/>
      <c r="T337" s="26"/>
      <c r="U337" s="26"/>
      <c r="V337" s="8"/>
    </row>
    <row r="338" spans="1:22" s="7" customFormat="1" x14ac:dyDescent="0.55000000000000004">
      <c r="A338" s="6"/>
      <c r="C338" s="7" t="s">
        <v>1229</v>
      </c>
      <c r="D338" s="7" t="s">
        <v>1230</v>
      </c>
      <c r="E338" s="7" t="s">
        <v>1231</v>
      </c>
      <c r="F338" s="7" t="s">
        <v>1232</v>
      </c>
      <c r="H338" s="22" t="s">
        <v>1233</v>
      </c>
      <c r="I338" s="22"/>
      <c r="J338" s="22"/>
      <c r="K338" s="22"/>
      <c r="L338" s="23"/>
      <c r="N338" s="24" t="s">
        <v>1234</v>
      </c>
      <c r="O338" s="25"/>
      <c r="P338" s="25"/>
      <c r="R338" s="27" t="s">
        <v>1235</v>
      </c>
      <c r="S338" s="28"/>
      <c r="T338" s="28"/>
      <c r="U338" s="28"/>
      <c r="V338" s="9"/>
    </row>
    <row r="339" spans="1:22" ht="15.75" customHeight="1" x14ac:dyDescent="0.55000000000000004">
      <c r="A339" s="20" t="s">
        <v>1252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1237</v>
      </c>
      <c r="H339" s="11" t="s">
        <v>1222</v>
      </c>
      <c r="I339" s="11" t="s">
        <v>1223</v>
      </c>
      <c r="J339" s="11" t="s">
        <v>1238</v>
      </c>
      <c r="K339" s="11" t="s">
        <v>1239</v>
      </c>
      <c r="L339" s="11" t="s">
        <v>1240</v>
      </c>
      <c r="M339" s="11" t="s">
        <v>1237</v>
      </c>
      <c r="N339" s="12" t="s">
        <v>1238</v>
      </c>
      <c r="O339" s="12" t="s">
        <v>1239</v>
      </c>
      <c r="P339" s="13" t="s">
        <v>1240</v>
      </c>
      <c r="Q339" s="11"/>
      <c r="R339" s="11" t="s">
        <v>1222</v>
      </c>
      <c r="S339" s="11" t="s">
        <v>1223</v>
      </c>
      <c r="T339" s="11" t="s">
        <v>1238</v>
      </c>
      <c r="U339" s="11" t="s">
        <v>1239</v>
      </c>
      <c r="V339" s="11" t="s">
        <v>1240</v>
      </c>
    </row>
    <row r="340" spans="1:22" x14ac:dyDescent="0.55000000000000004">
      <c r="A340" s="20"/>
      <c r="B340">
        <v>10</v>
      </c>
      <c r="C340">
        <v>190704</v>
      </c>
      <c r="D340">
        <v>19469307</v>
      </c>
      <c r="E340">
        <v>15673</v>
      </c>
      <c r="F340">
        <v>83065</v>
      </c>
      <c r="G340">
        <v>10</v>
      </c>
      <c r="H340" s="14">
        <f>(C340-C339)*0.33*3/32768/300</f>
        <v>8.3135467529296889E-3</v>
      </c>
      <c r="I340" s="14">
        <f>(D340-D339)*0.0011*3/327680/30</f>
        <v>3.2720562133789067E-3</v>
      </c>
      <c r="J340" s="14">
        <f>(E340-E339)*17.4*3/327680/30</f>
        <v>1.3864562988281249E-2</v>
      </c>
      <c r="K340" s="14">
        <f>(F340-F339)*18.8*3/327680/30</f>
        <v>4.8635131835937505E-2</v>
      </c>
      <c r="L340" s="14">
        <f>SUM(H340:K340)</f>
        <v>7.4085297790527346E-2</v>
      </c>
      <c r="M340">
        <v>10</v>
      </c>
      <c r="N340" s="15">
        <f>(E340-E339)/(C340-C339+D340-D339)</f>
        <v>2.6562332618391857E-4</v>
      </c>
      <c r="O340" s="15">
        <f>(F340-F339)/(C340-C339+D340-D339)</f>
        <v>8.6238565149792334E-4</v>
      </c>
      <c r="P340" s="16">
        <f t="shared" ref="P340:P344" si="180">SUM(N340:O340)</f>
        <v>1.128008977681842E-3</v>
      </c>
      <c r="Q340">
        <v>10</v>
      </c>
      <c r="R340" s="14">
        <f>(C340-C$3)*0.33*3/32768</f>
        <v>2.5308929443359376</v>
      </c>
      <c r="S340" s="14">
        <f>(D340-D$3)*0.0011*3/32768</f>
        <v>0.98149279174804693</v>
      </c>
      <c r="T340" s="14">
        <f>(E340-E$3)*17.4*3/32768</f>
        <v>4.1737060546874991</v>
      </c>
      <c r="U340" s="14">
        <f>(E340-E$3)*18.8*3/32768</f>
        <v>4.509521484375</v>
      </c>
      <c r="V340" s="14">
        <f t="shared" ref="V340:V344" si="181">SUM(R340:U340)</f>
        <v>12.195613275146483</v>
      </c>
    </row>
    <row r="341" spans="1:22" x14ac:dyDescent="0.55000000000000004">
      <c r="A341" s="20"/>
      <c r="B341">
        <v>15</v>
      </c>
      <c r="C341">
        <v>474546</v>
      </c>
      <c r="D341">
        <v>29015227</v>
      </c>
      <c r="E341">
        <v>37830</v>
      </c>
      <c r="F341">
        <v>107376</v>
      </c>
      <c r="G341">
        <v>15</v>
      </c>
      <c r="H341" s="14">
        <f t="shared" ref="H341:H361" si="182">(C341-C340)*0.33*3/32768/300</f>
        <v>2.8585162353515627E-2</v>
      </c>
      <c r="I341" s="14">
        <f t="shared" ref="I341:I360" si="183">(D341-D340)*0.0011*3/327680/30</f>
        <v>3.2045019531250002E-3</v>
      </c>
      <c r="J341" s="14">
        <f t="shared" ref="J341:J360" si="184">(E341-E340)*17.4*3/327680/30</f>
        <v>0.11765496826171874</v>
      </c>
      <c r="K341" s="14">
        <f t="shared" ref="K341:K360" si="185">(F341-F340)*18.8*3/327680/30</f>
        <v>0.13947961425781247</v>
      </c>
      <c r="L341" s="14">
        <f t="shared" ref="L341:L361" si="186">SUM(H341:K341)</f>
        <v>0.28892424682617185</v>
      </c>
      <c r="M341">
        <v>15</v>
      </c>
      <c r="N341" s="15">
        <f t="shared" ref="N341:N361" si="187">(E341-E340)/(C341-C340+D341-D340)</f>
        <v>2.2540728859966296E-3</v>
      </c>
      <c r="O341" s="15">
        <f t="shared" ref="O341:O361" si="188">(F341-F340)/(C341-C340+D341-D340)</f>
        <v>2.4732033186561386E-3</v>
      </c>
      <c r="P341" s="16">
        <f t="shared" si="180"/>
        <v>4.7272762046527677E-3</v>
      </c>
      <c r="Q341">
        <v>15</v>
      </c>
      <c r="R341" s="14">
        <f t="shared" ref="R341:R361" si="189">(C341-C$3)*0.33*3/32768</f>
        <v>11.106441650390625</v>
      </c>
      <c r="S341" s="14">
        <f t="shared" ref="S341:S361" si="190">(D341-D$3)*0.0011*3/32768</f>
        <v>1.9428433776855472</v>
      </c>
      <c r="T341" s="14">
        <f t="shared" ref="T341:T361" si="191">(E341-E$3)*17.4*3/32768</f>
        <v>39.470196533203122</v>
      </c>
      <c r="U341" s="14">
        <f t="shared" ref="U341:U361" si="192">(E341-E$3)*18.8*3/32768</f>
        <v>42.645959472656251</v>
      </c>
      <c r="V341" s="14">
        <f t="shared" si="181"/>
        <v>95.165441033935537</v>
      </c>
    </row>
    <row r="342" spans="1:22" x14ac:dyDescent="0.55000000000000004">
      <c r="A342" s="20"/>
      <c r="B342">
        <v>20</v>
      </c>
      <c r="C342">
        <v>717955</v>
      </c>
      <c r="D342">
        <v>38601526</v>
      </c>
      <c r="E342">
        <v>42046</v>
      </c>
      <c r="F342">
        <v>116762</v>
      </c>
      <c r="G342">
        <v>20</v>
      </c>
      <c r="H342" s="14">
        <f t="shared" si="182"/>
        <v>2.4513235473632811E-2</v>
      </c>
      <c r="I342" s="14">
        <f t="shared" si="183"/>
        <v>3.2180569152832034E-3</v>
      </c>
      <c r="J342" s="14">
        <f t="shared" si="184"/>
        <v>2.2387207031249998E-2</v>
      </c>
      <c r="K342" s="14">
        <f t="shared" si="185"/>
        <v>5.3850341796875E-2</v>
      </c>
      <c r="L342" s="14">
        <f t="shared" si="186"/>
        <v>0.103968841217041</v>
      </c>
      <c r="M342">
        <v>20</v>
      </c>
      <c r="N342" s="15">
        <f t="shared" si="187"/>
        <v>4.2890389012572905E-4</v>
      </c>
      <c r="O342" s="15">
        <f t="shared" si="188"/>
        <v>9.5486051060723269E-4</v>
      </c>
      <c r="P342" s="16">
        <f t="shared" si="180"/>
        <v>1.3837644007329618E-3</v>
      </c>
      <c r="Q342">
        <v>20</v>
      </c>
      <c r="R342" s="14">
        <f t="shared" si="189"/>
        <v>18.46041229248047</v>
      </c>
      <c r="S342" s="14">
        <f t="shared" si="190"/>
        <v>2.908260452270508</v>
      </c>
      <c r="T342" s="14">
        <f t="shared" si="191"/>
        <v>46.186358642578121</v>
      </c>
      <c r="U342" s="14">
        <f t="shared" si="192"/>
        <v>49.902502441406256</v>
      </c>
      <c r="V342" s="14">
        <f t="shared" si="181"/>
        <v>117.45753382873535</v>
      </c>
    </row>
    <row r="343" spans="1:22" x14ac:dyDescent="0.55000000000000004">
      <c r="A343" s="20"/>
      <c r="B343">
        <v>25</v>
      </c>
      <c r="C343">
        <v>957791</v>
      </c>
      <c r="D343">
        <v>48191873</v>
      </c>
      <c r="E343">
        <v>54275</v>
      </c>
      <c r="F343">
        <v>134879</v>
      </c>
      <c r="G343">
        <v>25</v>
      </c>
      <c r="H343" s="14">
        <f t="shared" si="182"/>
        <v>2.415340576171875E-2</v>
      </c>
      <c r="I343" s="14">
        <f t="shared" si="183"/>
        <v>3.2194158020019533E-3</v>
      </c>
      <c r="J343" s="14">
        <f t="shared" si="184"/>
        <v>6.4936706542968736E-2</v>
      </c>
      <c r="K343" s="14">
        <f t="shared" si="185"/>
        <v>0.1039427490234375</v>
      </c>
      <c r="L343" s="14">
        <f t="shared" si="186"/>
        <v>0.19625227713012694</v>
      </c>
      <c r="M343">
        <v>25</v>
      </c>
      <c r="N343" s="15">
        <f t="shared" si="187"/>
        <v>1.2440256707326812E-3</v>
      </c>
      <c r="O343" s="15">
        <f t="shared" si="188"/>
        <v>1.8429972259926392E-3</v>
      </c>
      <c r="P343" s="16">
        <f t="shared" si="180"/>
        <v>3.0870228967253203E-3</v>
      </c>
      <c r="Q343">
        <v>25</v>
      </c>
      <c r="R343" s="14">
        <f t="shared" si="189"/>
        <v>25.706434020996092</v>
      </c>
      <c r="S343" s="14">
        <f t="shared" si="190"/>
        <v>3.8740851928710942</v>
      </c>
      <c r="T343" s="14">
        <f t="shared" si="191"/>
        <v>65.667370605468747</v>
      </c>
      <c r="U343" s="14">
        <f t="shared" si="192"/>
        <v>70.950952148437494</v>
      </c>
      <c r="V343" s="14">
        <f t="shared" si="181"/>
        <v>166.19884196777343</v>
      </c>
    </row>
    <row r="344" spans="1:22" x14ac:dyDescent="0.55000000000000004">
      <c r="A344" s="20"/>
      <c r="B344">
        <v>30</v>
      </c>
      <c r="C344">
        <v>1309059</v>
      </c>
      <c r="D344">
        <v>57670292</v>
      </c>
      <c r="E344">
        <v>186157</v>
      </c>
      <c r="F344">
        <v>189110</v>
      </c>
      <c r="G344">
        <v>30</v>
      </c>
      <c r="H344" s="14">
        <f t="shared" si="182"/>
        <v>3.5375500488281253E-2</v>
      </c>
      <c r="I344" s="14">
        <f t="shared" si="183"/>
        <v>3.1818423156738285E-3</v>
      </c>
      <c r="J344" s="14">
        <f t="shared" si="184"/>
        <v>0.70030114746093741</v>
      </c>
      <c r="K344" s="14">
        <f t="shared" si="185"/>
        <v>0.31113977050781255</v>
      </c>
      <c r="L344" s="14">
        <f t="shared" si="186"/>
        <v>1.049998260772705</v>
      </c>
      <c r="M344">
        <v>30</v>
      </c>
      <c r="N344" s="15">
        <f t="shared" si="187"/>
        <v>1.3416703909290296E-2</v>
      </c>
      <c r="O344" s="15">
        <f t="shared" si="188"/>
        <v>5.5170627508281797E-3</v>
      </c>
      <c r="P344" s="16">
        <f t="shared" si="180"/>
        <v>1.8933766660118475E-2</v>
      </c>
      <c r="Q344">
        <v>30</v>
      </c>
      <c r="R344" s="14">
        <f t="shared" si="189"/>
        <v>36.319084167480469</v>
      </c>
      <c r="S344" s="14">
        <f t="shared" si="190"/>
        <v>4.8286378875732421</v>
      </c>
      <c r="T344" s="14">
        <f t="shared" si="191"/>
        <v>275.75771484374997</v>
      </c>
      <c r="U344" s="14">
        <f t="shared" si="192"/>
        <v>297.94511718750005</v>
      </c>
      <c r="V344" s="14">
        <f t="shared" si="181"/>
        <v>614.85055408630365</v>
      </c>
    </row>
    <row r="345" spans="1:22" x14ac:dyDescent="0.55000000000000004">
      <c r="B345">
        <v>35</v>
      </c>
      <c r="C345">
        <v>1656238</v>
      </c>
      <c r="D345">
        <v>67152810</v>
      </c>
      <c r="E345">
        <v>205118</v>
      </c>
      <c r="F345">
        <v>222219</v>
      </c>
      <c r="G345">
        <v>35</v>
      </c>
      <c r="H345" s="14">
        <f t="shared" si="182"/>
        <v>3.4963705444335941E-2</v>
      </c>
      <c r="I345" s="14">
        <f t="shared" si="183"/>
        <v>3.1832183227539063E-3</v>
      </c>
      <c r="J345" s="14">
        <f t="shared" si="184"/>
        <v>0.10068402099609375</v>
      </c>
      <c r="K345" s="14">
        <f t="shared" si="185"/>
        <v>0.18995642089843751</v>
      </c>
      <c r="L345" s="14">
        <f t="shared" si="186"/>
        <v>0.32878736566162109</v>
      </c>
      <c r="N345" s="15">
        <f t="shared" si="187"/>
        <v>1.9289506075314427E-3</v>
      </c>
      <c r="O345" s="15">
        <f t="shared" si="188"/>
        <v>3.3682625212150485E-3</v>
      </c>
      <c r="P345" s="16">
        <f t="shared" ref="P345:P361" si="193">SUM(N345:O345)</f>
        <v>5.2972131287464912E-3</v>
      </c>
      <c r="R345" s="14">
        <f t="shared" si="189"/>
        <v>46.808195800781249</v>
      </c>
      <c r="S345" s="14">
        <f t="shared" si="190"/>
        <v>5.7836033843994148</v>
      </c>
      <c r="T345" s="14">
        <f t="shared" si="191"/>
        <v>305.96292114257807</v>
      </c>
      <c r="U345" s="14">
        <f t="shared" si="192"/>
        <v>330.58062744140625</v>
      </c>
      <c r="V345" s="14">
        <f t="shared" ref="V345:V361" si="194">SUM(R345:U345)</f>
        <v>689.13534776916504</v>
      </c>
    </row>
    <row r="346" spans="1:22" x14ac:dyDescent="0.55000000000000004">
      <c r="B346">
        <v>40</v>
      </c>
      <c r="C346">
        <v>2088105</v>
      </c>
      <c r="D346">
        <v>76548939</v>
      </c>
      <c r="E346">
        <v>219753</v>
      </c>
      <c r="F346">
        <v>249392</v>
      </c>
      <c r="G346">
        <v>40</v>
      </c>
      <c r="H346" s="14">
        <f t="shared" si="182"/>
        <v>4.3492465209960945E-2</v>
      </c>
      <c r="I346" s="14">
        <f t="shared" si="183"/>
        <v>3.1542181091308596E-3</v>
      </c>
      <c r="J346" s="14">
        <f t="shared" si="184"/>
        <v>7.7712707519531229E-2</v>
      </c>
      <c r="K346" s="14">
        <f t="shared" si="185"/>
        <v>0.15589978027343754</v>
      </c>
      <c r="L346" s="14">
        <f t="shared" si="186"/>
        <v>0.28025917111206056</v>
      </c>
      <c r="N346" s="15">
        <f t="shared" si="187"/>
        <v>1.4891133451824766E-3</v>
      </c>
      <c r="O346" s="15">
        <f t="shared" si="188"/>
        <v>2.7648566401532928E-3</v>
      </c>
      <c r="P346" s="16">
        <f t="shared" si="193"/>
        <v>4.2539699853357694E-3</v>
      </c>
      <c r="R346" s="14">
        <f t="shared" si="189"/>
        <v>59.855935363769532</v>
      </c>
      <c r="S346" s="14">
        <f t="shared" si="190"/>
        <v>6.7298688171386729</v>
      </c>
      <c r="T346" s="14">
        <f t="shared" si="191"/>
        <v>329.27673339843744</v>
      </c>
      <c r="U346" s="14">
        <f t="shared" si="192"/>
        <v>355.770263671875</v>
      </c>
      <c r="V346" s="14">
        <f t="shared" si="194"/>
        <v>751.6328012512206</v>
      </c>
    </row>
    <row r="347" spans="1:22" x14ac:dyDescent="0.55000000000000004">
      <c r="B347">
        <v>45</v>
      </c>
      <c r="C347">
        <v>2547825</v>
      </c>
      <c r="D347">
        <v>85918911</v>
      </c>
      <c r="E347">
        <v>229318</v>
      </c>
      <c r="F347">
        <v>267061</v>
      </c>
      <c r="G347">
        <v>45</v>
      </c>
      <c r="H347" s="14">
        <f t="shared" si="182"/>
        <v>4.6297485351562508E-2</v>
      </c>
      <c r="I347" s="14">
        <f t="shared" si="183"/>
        <v>3.145437377929688E-3</v>
      </c>
      <c r="J347" s="14">
        <f t="shared" si="184"/>
        <v>5.0790710449218755E-2</v>
      </c>
      <c r="K347" s="14">
        <f t="shared" si="185"/>
        <v>0.1013724365234375</v>
      </c>
      <c r="L347" s="14">
        <f t="shared" si="186"/>
        <v>0.20160606970214845</v>
      </c>
      <c r="N347" s="15">
        <f t="shared" si="187"/>
        <v>9.7307219798951992E-4</v>
      </c>
      <c r="O347" s="15">
        <f t="shared" si="188"/>
        <v>1.7975130858627108E-3</v>
      </c>
      <c r="P347" s="16">
        <f t="shared" si="193"/>
        <v>2.7705852838522307E-3</v>
      </c>
      <c r="R347" s="14">
        <f t="shared" si="189"/>
        <v>73.745180969238277</v>
      </c>
      <c r="S347" s="14">
        <f t="shared" si="190"/>
        <v>7.6735000305175785</v>
      </c>
      <c r="T347" s="14">
        <f t="shared" si="191"/>
        <v>344.51394653320307</v>
      </c>
      <c r="U347" s="14">
        <f t="shared" si="192"/>
        <v>372.23345947265625</v>
      </c>
      <c r="V347" s="14">
        <f t="shared" si="194"/>
        <v>798.16608700561517</v>
      </c>
    </row>
    <row r="348" spans="1:22" x14ac:dyDescent="0.55000000000000004">
      <c r="B348">
        <v>50</v>
      </c>
      <c r="C348">
        <v>3092541</v>
      </c>
      <c r="D348">
        <v>95201639</v>
      </c>
      <c r="E348">
        <v>242922</v>
      </c>
      <c r="F348">
        <v>293272</v>
      </c>
      <c r="G348">
        <v>50</v>
      </c>
      <c r="H348" s="14">
        <f t="shared" si="182"/>
        <v>5.4857263183593748E-2</v>
      </c>
      <c r="I348" s="14">
        <f t="shared" si="183"/>
        <v>3.1161501464843744E-3</v>
      </c>
      <c r="J348" s="14">
        <f t="shared" si="184"/>
        <v>7.2238037109374986E-2</v>
      </c>
      <c r="K348" s="14">
        <f t="shared" si="185"/>
        <v>0.15038049316406252</v>
      </c>
      <c r="L348" s="14">
        <f t="shared" si="186"/>
        <v>0.28059194360351558</v>
      </c>
      <c r="N348" s="15">
        <f t="shared" si="187"/>
        <v>1.3842866975380373E-3</v>
      </c>
      <c r="O348" s="15">
        <f t="shared" si="188"/>
        <v>2.6671228042612098E-3</v>
      </c>
      <c r="P348" s="16">
        <f t="shared" si="193"/>
        <v>4.0514095017992469E-3</v>
      </c>
      <c r="R348" s="14">
        <f t="shared" si="189"/>
        <v>90.202359924316411</v>
      </c>
      <c r="S348" s="14">
        <f t="shared" si="190"/>
        <v>8.6083450744628909</v>
      </c>
      <c r="T348" s="14">
        <f t="shared" si="191"/>
        <v>366.18535766601559</v>
      </c>
      <c r="U348" s="14">
        <f t="shared" si="192"/>
        <v>395.6485473632813</v>
      </c>
      <c r="V348" s="14">
        <f t="shared" si="194"/>
        <v>860.64461002807616</v>
      </c>
    </row>
    <row r="349" spans="1:22" x14ac:dyDescent="0.55000000000000004">
      <c r="B349">
        <v>55</v>
      </c>
      <c r="C349">
        <v>3630347</v>
      </c>
      <c r="D349">
        <v>104491417</v>
      </c>
      <c r="E349">
        <v>253977</v>
      </c>
      <c r="F349">
        <v>315550</v>
      </c>
      <c r="G349">
        <v>55</v>
      </c>
      <c r="H349" s="14">
        <f t="shared" si="182"/>
        <v>5.4161370849609383E-2</v>
      </c>
      <c r="I349" s="14">
        <f t="shared" si="183"/>
        <v>3.1185167846679695E-3</v>
      </c>
      <c r="J349" s="14">
        <f t="shared" si="184"/>
        <v>5.8702697753906241E-2</v>
      </c>
      <c r="K349" s="14">
        <f t="shared" si="185"/>
        <v>0.127815673828125</v>
      </c>
      <c r="L349" s="14">
        <f t="shared" si="186"/>
        <v>0.2437982592163086</v>
      </c>
      <c r="N349" s="15">
        <f t="shared" si="187"/>
        <v>1.124894989450103E-3</v>
      </c>
      <c r="O349" s="15">
        <f t="shared" si="188"/>
        <v>2.2668847195811302E-3</v>
      </c>
      <c r="P349" s="16">
        <f t="shared" si="193"/>
        <v>3.3917797090312332E-3</v>
      </c>
      <c r="R349" s="14">
        <f t="shared" si="189"/>
        <v>106.45077117919922</v>
      </c>
      <c r="S349" s="14">
        <f t="shared" si="190"/>
        <v>9.5439001098632819</v>
      </c>
      <c r="T349" s="14">
        <f t="shared" si="191"/>
        <v>383.79616699218747</v>
      </c>
      <c r="U349" s="14">
        <f t="shared" si="192"/>
        <v>414.67631835937505</v>
      </c>
      <c r="V349" s="14">
        <f t="shared" si="194"/>
        <v>914.46715664062503</v>
      </c>
    </row>
    <row r="350" spans="1:22" x14ac:dyDescent="0.55000000000000004">
      <c r="B350">
        <v>60</v>
      </c>
      <c r="C350">
        <v>4159404</v>
      </c>
      <c r="D350">
        <v>113792023</v>
      </c>
      <c r="E350">
        <v>260743</v>
      </c>
      <c r="F350">
        <v>337904</v>
      </c>
      <c r="G350">
        <v>60</v>
      </c>
      <c r="H350" s="14">
        <f t="shared" si="182"/>
        <v>5.3280276489257809E-2</v>
      </c>
      <c r="I350" s="14">
        <f t="shared" si="183"/>
        <v>3.1221516723632815E-3</v>
      </c>
      <c r="J350" s="14">
        <f t="shared" si="184"/>
        <v>3.5927856445312496E-2</v>
      </c>
      <c r="K350" s="14">
        <f t="shared" si="185"/>
        <v>0.12825170898437502</v>
      </c>
      <c r="L350" s="14">
        <f t="shared" si="186"/>
        <v>0.22058199359130859</v>
      </c>
      <c r="N350" s="15">
        <f t="shared" si="187"/>
        <v>6.8832471672731815E-4</v>
      </c>
      <c r="O350" s="15">
        <f t="shared" si="188"/>
        <v>2.2741369668522714E-3</v>
      </c>
      <c r="P350" s="16">
        <f t="shared" si="193"/>
        <v>2.9624616835795896E-3</v>
      </c>
      <c r="R350" s="14">
        <f t="shared" si="189"/>
        <v>122.43485412597657</v>
      </c>
      <c r="S350" s="14">
        <f t="shared" si="190"/>
        <v>10.480545611572266</v>
      </c>
      <c r="T350" s="14">
        <f t="shared" si="191"/>
        <v>394.57452392578125</v>
      </c>
      <c r="U350" s="14">
        <f t="shared" si="192"/>
        <v>426.3218994140625</v>
      </c>
      <c r="V350" s="14">
        <f t="shared" si="194"/>
        <v>953.81182307739255</v>
      </c>
    </row>
    <row r="351" spans="1:22" x14ac:dyDescent="0.55000000000000004">
      <c r="B351">
        <v>65</v>
      </c>
      <c r="C351">
        <v>4709113</v>
      </c>
      <c r="D351">
        <v>123072383</v>
      </c>
      <c r="E351">
        <v>273294</v>
      </c>
      <c r="F351">
        <v>366754</v>
      </c>
      <c r="G351">
        <v>65</v>
      </c>
      <c r="H351" s="14">
        <f t="shared" si="182"/>
        <v>5.5360098266601564E-2</v>
      </c>
      <c r="I351" s="14">
        <f t="shared" si="183"/>
        <v>3.1153552246093751E-3</v>
      </c>
      <c r="J351" s="14">
        <f t="shared" si="184"/>
        <v>6.6646545410156244E-2</v>
      </c>
      <c r="K351" s="14">
        <f t="shared" si="185"/>
        <v>0.16552124023437501</v>
      </c>
      <c r="L351" s="14">
        <f t="shared" si="186"/>
        <v>0.29064323913574219</v>
      </c>
      <c r="N351" s="15">
        <f t="shared" si="187"/>
        <v>1.2767967345905711E-3</v>
      </c>
      <c r="O351" s="15">
        <f t="shared" si="188"/>
        <v>2.9348725832951937E-3</v>
      </c>
      <c r="P351" s="16">
        <f t="shared" si="193"/>
        <v>4.2116693178857649E-3</v>
      </c>
      <c r="R351" s="14">
        <f t="shared" si="189"/>
        <v>139.04288360595703</v>
      </c>
      <c r="S351" s="14">
        <f t="shared" si="190"/>
        <v>11.415152178955079</v>
      </c>
      <c r="T351" s="14">
        <f t="shared" si="191"/>
        <v>414.5684875488281</v>
      </c>
      <c r="U351" s="14">
        <f t="shared" si="192"/>
        <v>447.9245727539062</v>
      </c>
      <c r="V351" s="14">
        <f t="shared" si="194"/>
        <v>1012.9510960876464</v>
      </c>
    </row>
    <row r="352" spans="1:22" x14ac:dyDescent="0.55000000000000004">
      <c r="B352">
        <v>70</v>
      </c>
      <c r="C352">
        <v>5246761</v>
      </c>
      <c r="D352">
        <v>132364563</v>
      </c>
      <c r="E352">
        <v>282966</v>
      </c>
      <c r="F352">
        <v>393532</v>
      </c>
      <c r="G352">
        <v>70</v>
      </c>
      <c r="H352" s="14">
        <f t="shared" si="182"/>
        <v>5.4145458984374999E-2</v>
      </c>
      <c r="I352" s="14">
        <f t="shared" si="183"/>
        <v>3.1193231201171877E-3</v>
      </c>
      <c r="J352" s="14">
        <f t="shared" si="184"/>
        <v>5.1358886718749996E-2</v>
      </c>
      <c r="K352" s="14">
        <f t="shared" si="185"/>
        <v>0.153633544921875</v>
      </c>
      <c r="L352" s="14">
        <f t="shared" si="186"/>
        <v>0.26225721374511718</v>
      </c>
      <c r="N352" s="15">
        <f t="shared" si="187"/>
        <v>9.8394397134924446E-4</v>
      </c>
      <c r="O352" s="15">
        <f t="shared" si="188"/>
        <v>2.7241575335804451E-3</v>
      </c>
      <c r="P352" s="16">
        <f t="shared" si="193"/>
        <v>3.7081015049296893E-3</v>
      </c>
      <c r="R352" s="14">
        <f t="shared" si="189"/>
        <v>155.28652130126954</v>
      </c>
      <c r="S352" s="14">
        <f t="shared" si="190"/>
        <v>12.350949114990234</v>
      </c>
      <c r="T352" s="14">
        <f t="shared" si="191"/>
        <v>429.97615356445306</v>
      </c>
      <c r="U352" s="14">
        <f t="shared" si="192"/>
        <v>464.57193603515628</v>
      </c>
      <c r="V352" s="14">
        <f t="shared" si="194"/>
        <v>1062.1855600158692</v>
      </c>
    </row>
    <row r="353" spans="1:22" x14ac:dyDescent="0.55000000000000004">
      <c r="B353">
        <v>75</v>
      </c>
      <c r="C353">
        <v>5790589</v>
      </c>
      <c r="D353">
        <v>141650800</v>
      </c>
      <c r="E353">
        <v>293340</v>
      </c>
      <c r="F353">
        <v>420575</v>
      </c>
      <c r="G353">
        <v>75</v>
      </c>
      <c r="H353" s="14">
        <f t="shared" si="182"/>
        <v>5.4767834472656256E-2</v>
      </c>
      <c r="I353" s="14">
        <f t="shared" si="183"/>
        <v>3.1173280944824223E-3</v>
      </c>
      <c r="J353" s="14">
        <f t="shared" si="184"/>
        <v>5.5086547851562494E-2</v>
      </c>
      <c r="K353" s="14">
        <f t="shared" si="185"/>
        <v>0.15515393066406252</v>
      </c>
      <c r="L353" s="14">
        <f t="shared" si="186"/>
        <v>0.26812564108276371</v>
      </c>
      <c r="N353" s="15">
        <f t="shared" si="187"/>
        <v>1.0553338151884041E-3</v>
      </c>
      <c r="O353" s="15">
        <f t="shared" si="188"/>
        <v>2.7510499676248325E-3</v>
      </c>
      <c r="P353" s="16">
        <f t="shared" si="193"/>
        <v>3.8063837828132365E-3</v>
      </c>
      <c r="R353" s="14">
        <f t="shared" si="189"/>
        <v>171.71687164306641</v>
      </c>
      <c r="S353" s="14">
        <f t="shared" si="190"/>
        <v>13.286147543334963</v>
      </c>
      <c r="T353" s="14">
        <f t="shared" si="191"/>
        <v>446.50211791992183</v>
      </c>
      <c r="U353" s="14">
        <f t="shared" si="192"/>
        <v>482.42757568359377</v>
      </c>
      <c r="V353" s="14">
        <f t="shared" si="194"/>
        <v>1113.9327127899169</v>
      </c>
    </row>
    <row r="354" spans="1:22" x14ac:dyDescent="0.55000000000000004">
      <c r="B354">
        <v>80</v>
      </c>
      <c r="C354">
        <v>6338558</v>
      </c>
      <c r="D354">
        <v>150932627</v>
      </c>
      <c r="E354">
        <v>303638</v>
      </c>
      <c r="F354">
        <v>445112</v>
      </c>
      <c r="G354">
        <v>80</v>
      </c>
      <c r="H354" s="14">
        <f t="shared" si="182"/>
        <v>5.5184866333007815E-2</v>
      </c>
      <c r="I354" s="14">
        <f t="shared" si="183"/>
        <v>3.1158476867675783E-3</v>
      </c>
      <c r="J354" s="14">
        <f t="shared" si="184"/>
        <v>5.4682983398437496E-2</v>
      </c>
      <c r="K354" s="14">
        <f t="shared" si="185"/>
        <v>0.1407762451171875</v>
      </c>
      <c r="L354" s="14">
        <f t="shared" si="186"/>
        <v>0.25375994253540041</v>
      </c>
      <c r="N354" s="15">
        <f t="shared" si="187"/>
        <v>1.0476311003809234E-3</v>
      </c>
      <c r="O354" s="15">
        <f t="shared" si="188"/>
        <v>2.4961860856522354E-3</v>
      </c>
      <c r="P354" s="16">
        <f t="shared" si="193"/>
        <v>3.5438171860331588E-3</v>
      </c>
      <c r="R354" s="14">
        <f t="shared" si="189"/>
        <v>188.27233154296877</v>
      </c>
      <c r="S354" s="14">
        <f t="shared" si="190"/>
        <v>14.220901849365235</v>
      </c>
      <c r="T354" s="14">
        <f t="shared" si="191"/>
        <v>462.90701293945313</v>
      </c>
      <c r="U354" s="14">
        <f t="shared" si="192"/>
        <v>500.15240478515625</v>
      </c>
      <c r="V354" s="14">
        <f t="shared" si="194"/>
        <v>1165.5526511169433</v>
      </c>
    </row>
    <row r="355" spans="1:22" x14ac:dyDescent="0.55000000000000004">
      <c r="B355">
        <v>85</v>
      </c>
      <c r="C355">
        <v>6875023</v>
      </c>
      <c r="D355">
        <v>160226252</v>
      </c>
      <c r="E355">
        <v>314011</v>
      </c>
      <c r="F355">
        <v>470174</v>
      </c>
      <c r="G355">
        <v>85</v>
      </c>
      <c r="H355" s="14">
        <f t="shared" si="182"/>
        <v>5.4026321411132824E-2</v>
      </c>
      <c r="I355" s="14">
        <f t="shared" si="183"/>
        <v>3.1198081970214846E-3</v>
      </c>
      <c r="J355" s="14">
        <f t="shared" si="184"/>
        <v>5.5081237792968744E-2</v>
      </c>
      <c r="K355" s="14">
        <f t="shared" si="185"/>
        <v>0.143788330078125</v>
      </c>
      <c r="L355" s="14">
        <f t="shared" si="186"/>
        <v>0.25601569747924802</v>
      </c>
      <c r="N355" s="15">
        <f t="shared" si="187"/>
        <v>1.0552294027826804E-3</v>
      </c>
      <c r="O355" s="15">
        <f t="shared" si="188"/>
        <v>2.5495188752086705E-3</v>
      </c>
      <c r="P355" s="16">
        <f t="shared" si="193"/>
        <v>3.6047482779913509E-3</v>
      </c>
      <c r="R355" s="14">
        <f t="shared" si="189"/>
        <v>204.4802279663086</v>
      </c>
      <c r="S355" s="14">
        <f t="shared" si="190"/>
        <v>15.15684430847168</v>
      </c>
      <c r="T355" s="14">
        <f t="shared" si="191"/>
        <v>479.43138427734368</v>
      </c>
      <c r="U355" s="14">
        <f t="shared" si="192"/>
        <v>518.00632324218759</v>
      </c>
      <c r="V355" s="14">
        <f t="shared" si="194"/>
        <v>1217.0747797943116</v>
      </c>
    </row>
    <row r="356" spans="1:22" x14ac:dyDescent="0.55000000000000004">
      <c r="B356">
        <v>90</v>
      </c>
      <c r="C356">
        <v>7432871</v>
      </c>
      <c r="D356">
        <v>169498308</v>
      </c>
      <c r="E356">
        <v>326659</v>
      </c>
      <c r="F356">
        <v>500080</v>
      </c>
      <c r="G356">
        <v>90</v>
      </c>
      <c r="H356" s="14">
        <f t="shared" si="182"/>
        <v>5.6179760742187501E-2</v>
      </c>
      <c r="I356" s="14">
        <f t="shared" si="183"/>
        <v>3.1125676269531249E-3</v>
      </c>
      <c r="J356" s="14">
        <f t="shared" si="184"/>
        <v>6.7161621093749999E-2</v>
      </c>
      <c r="K356" s="14">
        <f t="shared" si="185"/>
        <v>0.17157983398437501</v>
      </c>
      <c r="L356" s="14">
        <f t="shared" si="186"/>
        <v>0.29803378344726561</v>
      </c>
      <c r="N356" s="15">
        <f t="shared" si="187"/>
        <v>1.2866860144310666E-3</v>
      </c>
      <c r="O356" s="15">
        <f t="shared" si="188"/>
        <v>3.0423491419651707E-3</v>
      </c>
      <c r="P356" s="16">
        <f t="shared" si="193"/>
        <v>4.3290351563962373E-3</v>
      </c>
      <c r="R356" s="14">
        <f t="shared" si="189"/>
        <v>221.33415618896484</v>
      </c>
      <c r="S356" s="14">
        <f t="shared" si="190"/>
        <v>16.090614596557618</v>
      </c>
      <c r="T356" s="14">
        <f t="shared" si="191"/>
        <v>499.57987060546873</v>
      </c>
      <c r="U356" s="14">
        <f t="shared" si="192"/>
        <v>539.77595214843745</v>
      </c>
      <c r="V356" s="14">
        <f t="shared" si="194"/>
        <v>1276.7805935394285</v>
      </c>
    </row>
    <row r="357" spans="1:22" x14ac:dyDescent="0.55000000000000004">
      <c r="B357">
        <v>95</v>
      </c>
      <c r="C357">
        <v>7976897</v>
      </c>
      <c r="D357">
        <v>178784260</v>
      </c>
      <c r="E357">
        <v>338130</v>
      </c>
      <c r="F357">
        <v>526437</v>
      </c>
      <c r="G357">
        <v>95</v>
      </c>
      <c r="H357" s="14">
        <f t="shared" si="182"/>
        <v>5.4787774658203121E-2</v>
      </c>
      <c r="I357" s="14">
        <f t="shared" si="183"/>
        <v>3.1172324218749999E-3</v>
      </c>
      <c r="J357" s="14">
        <f t="shared" si="184"/>
        <v>6.0911682128906249E-2</v>
      </c>
      <c r="K357" s="14">
        <f t="shared" si="185"/>
        <v>0.1512181396484375</v>
      </c>
      <c r="L357" s="14">
        <f t="shared" si="186"/>
        <v>0.27003482885742186</v>
      </c>
      <c r="N357" s="15">
        <f t="shared" si="187"/>
        <v>1.1669405567336978E-3</v>
      </c>
      <c r="O357" s="15">
        <f t="shared" si="188"/>
        <v>2.6812877912849855E-3</v>
      </c>
      <c r="P357" s="16">
        <f t="shared" si="193"/>
        <v>3.8482283480186833E-3</v>
      </c>
      <c r="R357" s="14">
        <f t="shared" si="189"/>
        <v>237.77048858642578</v>
      </c>
      <c r="S357" s="14">
        <f t="shared" si="190"/>
        <v>17.025784323120117</v>
      </c>
      <c r="T357" s="14">
        <f t="shared" si="191"/>
        <v>517.85337524414058</v>
      </c>
      <c r="U357" s="14">
        <f t="shared" si="192"/>
        <v>559.51973876953127</v>
      </c>
      <c r="V357" s="14">
        <f t="shared" si="194"/>
        <v>1332.1693869232176</v>
      </c>
    </row>
    <row r="358" spans="1:22" x14ac:dyDescent="0.55000000000000004">
      <c r="B358">
        <v>100</v>
      </c>
      <c r="C358">
        <v>8523085</v>
      </c>
      <c r="D358">
        <v>188067889</v>
      </c>
      <c r="E358">
        <v>348155</v>
      </c>
      <c r="F358">
        <v>551173</v>
      </c>
      <c r="G358">
        <v>100</v>
      </c>
      <c r="H358" s="14">
        <f t="shared" si="182"/>
        <v>5.5005505371093749E-2</v>
      </c>
      <c r="I358" s="14">
        <f t="shared" si="183"/>
        <v>3.1164526062011722E-3</v>
      </c>
      <c r="J358" s="14">
        <f t="shared" si="184"/>
        <v>5.3233337402343747E-2</v>
      </c>
      <c r="K358" s="14">
        <f t="shared" si="185"/>
        <v>0.14191796875000001</v>
      </c>
      <c r="L358" s="14">
        <f t="shared" si="186"/>
        <v>0.25327326412963869</v>
      </c>
      <c r="N358" s="15">
        <f t="shared" si="187"/>
        <v>1.0198562190933973E-3</v>
      </c>
      <c r="O358" s="15">
        <f t="shared" si="188"/>
        <v>2.5164252803485557E-3</v>
      </c>
      <c r="P358" s="16">
        <f t="shared" si="193"/>
        <v>3.5362814994419527E-3</v>
      </c>
      <c r="R358" s="14">
        <f t="shared" si="189"/>
        <v>254.27214019775391</v>
      </c>
      <c r="S358" s="14">
        <f t="shared" si="190"/>
        <v>17.960720104980471</v>
      </c>
      <c r="T358" s="14">
        <f t="shared" si="191"/>
        <v>533.8233764648437</v>
      </c>
      <c r="U358" s="14">
        <f t="shared" si="192"/>
        <v>576.77468261718752</v>
      </c>
      <c r="V358" s="14">
        <f t="shared" si="194"/>
        <v>1382.8309193847656</v>
      </c>
    </row>
    <row r="359" spans="1:22" x14ac:dyDescent="0.55000000000000004">
      <c r="B359">
        <v>105</v>
      </c>
      <c r="C359">
        <v>9075602</v>
      </c>
      <c r="D359">
        <v>197345064</v>
      </c>
      <c r="E359">
        <v>360485</v>
      </c>
      <c r="F359">
        <v>578582</v>
      </c>
      <c r="G359">
        <v>105</v>
      </c>
      <c r="H359" s="14">
        <f t="shared" si="182"/>
        <v>5.564288635253907E-2</v>
      </c>
      <c r="I359" s="14">
        <f t="shared" si="183"/>
        <v>3.1142860412597655E-3</v>
      </c>
      <c r="J359" s="14">
        <f t="shared" si="184"/>
        <v>6.5473022460937488E-2</v>
      </c>
      <c r="K359" s="14">
        <f t="shared" si="185"/>
        <v>0.15725378417968752</v>
      </c>
      <c r="L359" s="14">
        <f t="shared" si="186"/>
        <v>0.28148397903442385</v>
      </c>
      <c r="N359" s="15">
        <f t="shared" si="187"/>
        <v>1.2543628020084455E-3</v>
      </c>
      <c r="O359" s="15">
        <f t="shared" si="188"/>
        <v>2.7883884866382385E-3</v>
      </c>
      <c r="P359" s="16">
        <f t="shared" si="193"/>
        <v>4.0427512886466836E-3</v>
      </c>
      <c r="R359" s="14">
        <f t="shared" si="189"/>
        <v>270.96500610351563</v>
      </c>
      <c r="S359" s="14">
        <f t="shared" si="190"/>
        <v>18.8950059173584</v>
      </c>
      <c r="T359" s="14">
        <f t="shared" si="191"/>
        <v>553.46528320312495</v>
      </c>
      <c r="U359" s="14">
        <f t="shared" si="192"/>
        <v>597.99697265625002</v>
      </c>
      <c r="V359" s="14">
        <f t="shared" si="194"/>
        <v>1441.322267880249</v>
      </c>
    </row>
    <row r="360" spans="1:22" x14ac:dyDescent="0.55000000000000004">
      <c r="B360">
        <v>110</v>
      </c>
      <c r="C360">
        <v>9710093</v>
      </c>
      <c r="D360">
        <v>206540160</v>
      </c>
      <c r="E360">
        <v>383448</v>
      </c>
      <c r="F360">
        <v>618865</v>
      </c>
      <c r="G360">
        <v>110</v>
      </c>
      <c r="H360" s="14">
        <f t="shared" si="182"/>
        <v>6.3898324584960933E-2</v>
      </c>
      <c r="I360" s="14">
        <f t="shared" si="183"/>
        <v>3.086732666015625E-3</v>
      </c>
      <c r="J360" s="14">
        <f t="shared" si="184"/>
        <v>0.12193487548828123</v>
      </c>
      <c r="K360" s="14">
        <f t="shared" si="185"/>
        <v>0.23111584472656252</v>
      </c>
      <c r="L360" s="14">
        <f t="shared" si="186"/>
        <v>0.42003577746582033</v>
      </c>
      <c r="N360" s="15">
        <f t="shared" si="187"/>
        <v>2.3361103574341424E-3</v>
      </c>
      <c r="O360" s="15">
        <f t="shared" si="188"/>
        <v>4.0981375921490901E-3</v>
      </c>
      <c r="P360" s="16">
        <f t="shared" si="193"/>
        <v>6.4342479495832321E-3</v>
      </c>
      <c r="R360" s="14">
        <f t="shared" si="189"/>
        <v>290.13450347900391</v>
      </c>
      <c r="S360" s="14">
        <f t="shared" si="190"/>
        <v>19.821025717163089</v>
      </c>
      <c r="T360" s="14">
        <f t="shared" si="191"/>
        <v>590.04574584960926</v>
      </c>
      <c r="U360" s="14">
        <f t="shared" si="192"/>
        <v>637.52069091796875</v>
      </c>
      <c r="V360" s="14">
        <f t="shared" si="194"/>
        <v>1537.5219659637451</v>
      </c>
    </row>
    <row r="361" spans="1:22" x14ac:dyDescent="0.55000000000000004">
      <c r="B361">
        <v>115</v>
      </c>
      <c r="C361">
        <v>10270483</v>
      </c>
      <c r="D361">
        <v>215809669</v>
      </c>
      <c r="E361">
        <v>395387</v>
      </c>
      <c r="F361">
        <v>648554</v>
      </c>
      <c r="G361">
        <v>115</v>
      </c>
      <c r="H361" s="14">
        <f t="shared" si="182"/>
        <v>5.6435760498046883E-2</v>
      </c>
      <c r="I361" s="14">
        <f>(D361-D360)*0.0011*3/32768/300</f>
        <v>3.1117126159667967E-3</v>
      </c>
      <c r="J361" s="14">
        <f>(E361-E360)*17.4*3/32768/300</f>
        <v>6.3396789550781249E-2</v>
      </c>
      <c r="K361" s="14">
        <f>(F361-F360)*18.8*3/327680/30</f>
        <v>0.17033483886718753</v>
      </c>
      <c r="L361" s="14">
        <f t="shared" si="186"/>
        <v>0.29327910153198244</v>
      </c>
      <c r="N361" s="15">
        <f t="shared" si="187"/>
        <v>1.214559783371121E-3</v>
      </c>
      <c r="O361" s="15">
        <f t="shared" si="188"/>
        <v>3.0202751828884507E-3</v>
      </c>
      <c r="P361" s="16">
        <f t="shared" si="193"/>
        <v>4.2348349662595722E-3</v>
      </c>
      <c r="R361" s="14">
        <f t="shared" si="189"/>
        <v>307.06523162841796</v>
      </c>
      <c r="S361" s="14">
        <f t="shared" si="190"/>
        <v>20.754539501953126</v>
      </c>
      <c r="T361" s="14">
        <f t="shared" si="191"/>
        <v>609.06478271484366</v>
      </c>
      <c r="U361" s="14">
        <f t="shared" si="192"/>
        <v>658.06999511718755</v>
      </c>
      <c r="V361" s="14">
        <f t="shared" si="194"/>
        <v>1594.9545489624022</v>
      </c>
    </row>
    <row r="362" spans="1:22" x14ac:dyDescent="0.55000000000000004">
      <c r="L362" s="11">
        <f>AVERAGE(L340:L361)</f>
        <v>0.29162709977583445</v>
      </c>
    </row>
    <row r="365" spans="1:22" s="7" customFormat="1" x14ac:dyDescent="0.55000000000000004">
      <c r="A365" s="6"/>
      <c r="C365" s="21" t="s">
        <v>1228</v>
      </c>
      <c r="D365" s="21"/>
      <c r="E365" s="21"/>
      <c r="F365" s="21"/>
      <c r="H365" s="22"/>
      <c r="I365" s="22"/>
      <c r="J365" s="22"/>
      <c r="K365" s="22"/>
      <c r="L365" s="23"/>
      <c r="N365" s="24"/>
      <c r="O365" s="25"/>
      <c r="P365" s="25"/>
      <c r="R365" s="26"/>
      <c r="S365" s="26"/>
      <c r="T365" s="26"/>
      <c r="U365" s="26"/>
      <c r="V365" s="8"/>
    </row>
    <row r="366" spans="1:22" s="7" customFormat="1" x14ac:dyDescent="0.55000000000000004">
      <c r="A366" s="6"/>
      <c r="C366" s="7" t="s">
        <v>1229</v>
      </c>
      <c r="D366" s="7" t="s">
        <v>1230</v>
      </c>
      <c r="E366" s="7" t="s">
        <v>1231</v>
      </c>
      <c r="F366" s="7" t="s">
        <v>1232</v>
      </c>
      <c r="H366" s="22" t="s">
        <v>1233</v>
      </c>
      <c r="I366" s="22"/>
      <c r="J366" s="22"/>
      <c r="K366" s="22"/>
      <c r="L366" s="23"/>
      <c r="N366" s="24" t="s">
        <v>1234</v>
      </c>
      <c r="O366" s="25"/>
      <c r="P366" s="25"/>
      <c r="R366" s="27" t="s">
        <v>1235</v>
      </c>
      <c r="S366" s="28"/>
      <c r="T366" s="28"/>
      <c r="U366" s="28"/>
      <c r="V366" s="9"/>
    </row>
    <row r="367" spans="1:22" ht="15.75" customHeight="1" x14ac:dyDescent="0.55000000000000004">
      <c r="A367" s="20" t="s">
        <v>1253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1237</v>
      </c>
      <c r="H367" s="11" t="s">
        <v>1222</v>
      </c>
      <c r="I367" s="11" t="s">
        <v>1223</v>
      </c>
      <c r="J367" s="11" t="s">
        <v>1238</v>
      </c>
      <c r="K367" s="11" t="s">
        <v>1239</v>
      </c>
      <c r="L367" s="11" t="s">
        <v>1240</v>
      </c>
      <c r="M367" s="11" t="s">
        <v>1237</v>
      </c>
      <c r="N367" s="12" t="s">
        <v>1238</v>
      </c>
      <c r="O367" s="12" t="s">
        <v>1239</v>
      </c>
      <c r="P367" s="13" t="s">
        <v>1240</v>
      </c>
      <c r="Q367" s="11"/>
      <c r="R367" s="11" t="s">
        <v>1222</v>
      </c>
      <c r="S367" s="11" t="s">
        <v>1223</v>
      </c>
      <c r="T367" s="11" t="s">
        <v>1238</v>
      </c>
      <c r="U367" s="11" t="s">
        <v>1239</v>
      </c>
      <c r="V367" s="11" t="s">
        <v>1240</v>
      </c>
    </row>
    <row r="368" spans="1:22" x14ac:dyDescent="0.55000000000000004">
      <c r="A368" s="20"/>
      <c r="B368">
        <v>10</v>
      </c>
      <c r="C368">
        <v>189570</v>
      </c>
      <c r="D368">
        <v>19470448</v>
      </c>
      <c r="E368">
        <v>15660</v>
      </c>
      <c r="F368">
        <v>84049</v>
      </c>
      <c r="G368">
        <v>10</v>
      </c>
      <c r="H368" s="14">
        <f>(C368-C367)*0.33*3/32768/300</f>
        <v>8.2966278076171893E-3</v>
      </c>
      <c r="I368" s="14">
        <f>(D368-D367)*0.0011*3/327680/30</f>
        <v>3.2721136169433594E-3</v>
      </c>
      <c r="J368" s="14">
        <f>(E368-E367)*17.4*3/327680/30</f>
        <v>1.3848632812499999E-2</v>
      </c>
      <c r="K368" s="14">
        <f>(F368-F367)*18.8*3/327680/30</f>
        <v>4.7929443359375004E-2</v>
      </c>
      <c r="L368" s="14">
        <f>SUM(H368:K368)</f>
        <v>7.3346817596435548E-2</v>
      </c>
      <c r="M368">
        <v>10</v>
      </c>
      <c r="N368" s="15">
        <f>(E368-E367)/(C368-C367+D368-D367)</f>
        <v>2.6531804797536284E-4</v>
      </c>
      <c r="O368" s="15">
        <f>(F368-F367)/(C368-C367+D368-D367)</f>
        <v>8.4987230551617377E-4</v>
      </c>
      <c r="P368" s="16">
        <f t="shared" ref="P368:P372" si="195">SUM(N368:O368)</f>
        <v>1.1151903534915367E-3</v>
      </c>
      <c r="Q368">
        <v>10</v>
      </c>
      <c r="R368" s="14">
        <f>(C368-C$3)*0.33*3/32768</f>
        <v>2.496632080078125</v>
      </c>
      <c r="S368" s="14">
        <f>(D368-D$3)*0.0011*3/32768</f>
        <v>0.98160769958496108</v>
      </c>
      <c r="T368" s="14">
        <f>(E368-E$3)*17.4*3/32768</f>
        <v>4.1529968261718748</v>
      </c>
      <c r="U368" s="14">
        <f>(E368-E$3)*18.8*3/32768</f>
        <v>4.4871459960937496</v>
      </c>
      <c r="V368" s="14">
        <f t="shared" ref="V368:V372" si="196">SUM(R368:U368)</f>
        <v>12.11838260192871</v>
      </c>
    </row>
    <row r="369" spans="1:22" x14ac:dyDescent="0.55000000000000004">
      <c r="A369" s="20"/>
      <c r="B369">
        <v>15</v>
      </c>
      <c r="C369">
        <v>387061</v>
      </c>
      <c r="D369">
        <v>29100663</v>
      </c>
      <c r="E369">
        <v>31491</v>
      </c>
      <c r="F369">
        <v>99093</v>
      </c>
      <c r="G369">
        <v>15</v>
      </c>
      <c r="H369" s="14">
        <f t="shared" ref="H369:H389" si="197">(C369-C368)*0.33*3/32768/300</f>
        <v>1.988892517089844E-2</v>
      </c>
      <c r="I369" s="14">
        <f t="shared" ref="I369:I388" si="198">(D369-D368)*0.0011*3/327680/30</f>
        <v>3.2327992248535162E-3</v>
      </c>
      <c r="J369" s="14">
        <f t="shared" ref="J369:J388" si="199">(E369-E368)*17.4*3/327680/30</f>
        <v>8.4063537597656238E-2</v>
      </c>
      <c r="K369" s="14">
        <f t="shared" ref="K369:K388" si="200">(F369-F368)*18.8*3/327680/30</f>
        <v>8.6312011718749998E-2</v>
      </c>
      <c r="L369" s="14">
        <f t="shared" ref="L369:L389" si="201">SUM(H369:K369)</f>
        <v>0.19349727371215819</v>
      </c>
      <c r="M369">
        <v>15</v>
      </c>
      <c r="N369" s="15">
        <f t="shared" ref="N369:N389" si="202">(E369-E368)/(C369-C368+D369-D368)</f>
        <v>1.6108540487474901E-3</v>
      </c>
      <c r="O369" s="15">
        <f t="shared" ref="O369:O389" si="203">(F369-F368)/(C369-C368+D369-D368)</f>
        <v>1.5307743231228121E-3</v>
      </c>
      <c r="P369" s="16">
        <f t="shared" si="195"/>
        <v>3.1416283718703024E-3</v>
      </c>
      <c r="Q369">
        <v>15</v>
      </c>
      <c r="R369" s="14">
        <f t="shared" ref="R369:R389" si="204">(C369-C$3)*0.33*3/32768</f>
        <v>8.4633096313476557</v>
      </c>
      <c r="S369" s="14">
        <f t="shared" ref="S369:S389" si="205">(D369-D$3)*0.0011*3/32768</f>
        <v>1.9514474670410156</v>
      </c>
      <c r="T369" s="14">
        <f t="shared" ref="T369:T389" si="206">(E369-E$3)*17.4*3/32768</f>
        <v>29.372058105468746</v>
      </c>
      <c r="U369" s="14">
        <f t="shared" ref="U369:U389" si="207">(E369-E$3)*18.8*3/32768</f>
        <v>31.735327148437502</v>
      </c>
      <c r="V369" s="14">
        <f t="shared" si="196"/>
        <v>71.522142352294921</v>
      </c>
    </row>
    <row r="370" spans="1:22" x14ac:dyDescent="0.55000000000000004">
      <c r="A370" s="20"/>
      <c r="B370">
        <v>20</v>
      </c>
      <c r="C370">
        <v>552588</v>
      </c>
      <c r="D370">
        <v>38762717</v>
      </c>
      <c r="E370">
        <v>31795</v>
      </c>
      <c r="F370">
        <v>105949</v>
      </c>
      <c r="G370">
        <v>20</v>
      </c>
      <c r="H370" s="14">
        <f t="shared" si="197"/>
        <v>1.6669894409179688E-2</v>
      </c>
      <c r="I370" s="14">
        <f t="shared" si="198"/>
        <v>3.2434873657226563E-3</v>
      </c>
      <c r="J370" s="14">
        <f t="shared" si="199"/>
        <v>1.6142578124999998E-3</v>
      </c>
      <c r="K370" s="14">
        <f t="shared" si="200"/>
        <v>3.9334960937500003E-2</v>
      </c>
      <c r="L370" s="14">
        <f t="shared" si="201"/>
        <v>6.0862600524902347E-2</v>
      </c>
      <c r="M370">
        <v>20</v>
      </c>
      <c r="N370" s="15">
        <f t="shared" si="202"/>
        <v>3.0933349722581783E-5</v>
      </c>
      <c r="O370" s="15">
        <f t="shared" si="203"/>
        <v>6.9762843979612069E-4</v>
      </c>
      <c r="P370" s="16">
        <f t="shared" si="195"/>
        <v>7.2856178951870244E-4</v>
      </c>
      <c r="Q370">
        <v>20</v>
      </c>
      <c r="R370" s="14">
        <f t="shared" si="204"/>
        <v>13.464277954101563</v>
      </c>
      <c r="S370" s="14">
        <f t="shared" si="205"/>
        <v>2.9244936767578129</v>
      </c>
      <c r="T370" s="14">
        <f t="shared" si="206"/>
        <v>29.856335449218747</v>
      </c>
      <c r="U370" s="14">
        <f t="shared" si="207"/>
        <v>32.258569335937501</v>
      </c>
      <c r="V370" s="14">
        <f t="shared" si="196"/>
        <v>78.503676416015622</v>
      </c>
    </row>
    <row r="371" spans="1:22" x14ac:dyDescent="0.55000000000000004">
      <c r="A371" s="20"/>
      <c r="B371">
        <v>25</v>
      </c>
      <c r="C371">
        <v>717666</v>
      </c>
      <c r="D371">
        <v>48425338</v>
      </c>
      <c r="E371">
        <v>33696</v>
      </c>
      <c r="F371">
        <v>118504</v>
      </c>
      <c r="G371">
        <v>25</v>
      </c>
      <c r="H371" s="14">
        <f t="shared" si="197"/>
        <v>1.6624676513671877E-2</v>
      </c>
      <c r="I371" s="14">
        <f t="shared" si="198"/>
        <v>3.2436777038574224E-3</v>
      </c>
      <c r="J371" s="14">
        <f t="shared" si="199"/>
        <v>1.0094421386718748E-2</v>
      </c>
      <c r="K371" s="14">
        <f t="shared" si="200"/>
        <v>7.2031860351562491E-2</v>
      </c>
      <c r="L371" s="14">
        <f t="shared" si="201"/>
        <v>0.10199463595581054</v>
      </c>
      <c r="M371">
        <v>25</v>
      </c>
      <c r="N371" s="15">
        <f t="shared" si="202"/>
        <v>1.9343286765294705E-4</v>
      </c>
      <c r="O371" s="15">
        <f t="shared" si="203"/>
        <v>1.2775116535416887E-3</v>
      </c>
      <c r="P371" s="16">
        <f t="shared" si="195"/>
        <v>1.4709445211946357E-3</v>
      </c>
      <c r="Q371">
        <v>25</v>
      </c>
      <c r="R371" s="14">
        <f t="shared" si="204"/>
        <v>18.451680908203123</v>
      </c>
      <c r="S371" s="14">
        <f t="shared" si="205"/>
        <v>3.8975969879150396</v>
      </c>
      <c r="T371" s="14">
        <f t="shared" si="206"/>
        <v>32.884661865234371</v>
      </c>
      <c r="U371" s="14">
        <f t="shared" si="207"/>
        <v>35.530554199218756</v>
      </c>
      <c r="V371" s="14">
        <f t="shared" si="196"/>
        <v>90.764493960571286</v>
      </c>
    </row>
    <row r="372" spans="1:22" x14ac:dyDescent="0.55000000000000004">
      <c r="A372" s="20"/>
      <c r="B372">
        <v>30</v>
      </c>
      <c r="C372">
        <v>1004285</v>
      </c>
      <c r="D372">
        <v>57968532</v>
      </c>
      <c r="E372">
        <v>42585</v>
      </c>
      <c r="F372">
        <v>148829</v>
      </c>
      <c r="G372">
        <v>30</v>
      </c>
      <c r="H372" s="14">
        <f t="shared" si="197"/>
        <v>2.8864828491210939E-2</v>
      </c>
      <c r="I372" s="14">
        <f t="shared" si="198"/>
        <v>3.2035868530273437E-3</v>
      </c>
      <c r="J372" s="14">
        <f t="shared" si="199"/>
        <v>4.7201110839843748E-2</v>
      </c>
      <c r="K372" s="14">
        <f t="shared" si="200"/>
        <v>0.17398376464843751</v>
      </c>
      <c r="L372" s="14">
        <f t="shared" si="201"/>
        <v>0.25325329083251957</v>
      </c>
      <c r="M372">
        <v>30</v>
      </c>
      <c r="N372" s="15">
        <f t="shared" si="202"/>
        <v>9.042898374567248E-4</v>
      </c>
      <c r="O372" s="15">
        <f t="shared" si="203"/>
        <v>3.0850027360642567E-3</v>
      </c>
      <c r="P372" s="16">
        <f t="shared" si="195"/>
        <v>3.9892925735209818E-3</v>
      </c>
      <c r="Q372">
        <v>30</v>
      </c>
      <c r="R372" s="14">
        <f t="shared" si="204"/>
        <v>27.111129455566406</v>
      </c>
      <c r="S372" s="14">
        <f t="shared" si="205"/>
        <v>4.8586730438232424</v>
      </c>
      <c r="T372" s="14">
        <f t="shared" si="206"/>
        <v>47.044995117187497</v>
      </c>
      <c r="U372" s="14">
        <f t="shared" si="207"/>
        <v>50.830224609374994</v>
      </c>
      <c r="V372" s="14">
        <f t="shared" si="196"/>
        <v>129.84502222595214</v>
      </c>
    </row>
    <row r="373" spans="1:22" x14ac:dyDescent="0.55000000000000004">
      <c r="B373">
        <v>35</v>
      </c>
      <c r="C373">
        <v>1400964</v>
      </c>
      <c r="D373">
        <v>67401534</v>
      </c>
      <c r="E373">
        <v>163973</v>
      </c>
      <c r="F373">
        <v>214248</v>
      </c>
      <c r="G373">
        <v>35</v>
      </c>
      <c r="H373" s="14">
        <f t="shared" si="197"/>
        <v>3.9948751831054688E-2</v>
      </c>
      <c r="I373" s="14">
        <f t="shared" si="198"/>
        <v>3.1665961303710939E-3</v>
      </c>
      <c r="J373" s="14">
        <f t="shared" si="199"/>
        <v>0.64457739257812496</v>
      </c>
      <c r="K373" s="14">
        <f t="shared" si="200"/>
        <v>0.37532873535156247</v>
      </c>
      <c r="L373" s="14">
        <f t="shared" si="201"/>
        <v>1.0630214758911132</v>
      </c>
      <c r="N373" s="15">
        <f t="shared" si="202"/>
        <v>1.2349129132471338E-2</v>
      </c>
      <c r="O373" s="15">
        <f t="shared" si="203"/>
        <v>6.6552515793747531E-3</v>
      </c>
      <c r="P373" s="16">
        <f t="shared" ref="P373:P389" si="208">SUM(N373:O373)</f>
        <v>1.900438071184609E-2</v>
      </c>
      <c r="R373" s="14">
        <f t="shared" si="204"/>
        <v>39.095755004882818</v>
      </c>
      <c r="S373" s="14">
        <f t="shared" si="205"/>
        <v>5.8086518829345701</v>
      </c>
      <c r="T373" s="14">
        <f t="shared" si="206"/>
        <v>240.418212890625</v>
      </c>
      <c r="U373" s="14">
        <f t="shared" si="207"/>
        <v>259.76220703125</v>
      </c>
      <c r="V373" s="14">
        <f t="shared" ref="V373:V389" si="209">SUM(R373:U373)</f>
        <v>545.08482680969246</v>
      </c>
    </row>
    <row r="374" spans="1:22" x14ac:dyDescent="0.55000000000000004">
      <c r="B374">
        <v>40</v>
      </c>
      <c r="C374">
        <v>1735813</v>
      </c>
      <c r="D374">
        <v>76894364</v>
      </c>
      <c r="E374">
        <v>200836</v>
      </c>
      <c r="F374">
        <v>246517</v>
      </c>
      <c r="G374">
        <v>40</v>
      </c>
      <c r="H374" s="14">
        <f t="shared" si="197"/>
        <v>3.3721975708007813E-2</v>
      </c>
      <c r="I374" s="14">
        <f t="shared" si="198"/>
        <v>3.1866799926757814E-3</v>
      </c>
      <c r="J374" s="14">
        <f t="shared" si="199"/>
        <v>0.19574468994140623</v>
      </c>
      <c r="K374" s="14">
        <f t="shared" si="200"/>
        <v>0.1851370849609375</v>
      </c>
      <c r="L374" s="14">
        <f t="shared" si="201"/>
        <v>0.41779043060302734</v>
      </c>
      <c r="N374" s="15">
        <f t="shared" si="202"/>
        <v>3.7509365130871694E-3</v>
      </c>
      <c r="O374" s="15">
        <f t="shared" si="203"/>
        <v>3.2834812777259004E-3</v>
      </c>
      <c r="P374" s="16">
        <f t="shared" si="208"/>
        <v>7.0344177908130698E-3</v>
      </c>
      <c r="R374" s="14">
        <f t="shared" si="204"/>
        <v>49.212347717285162</v>
      </c>
      <c r="S374" s="14">
        <f t="shared" si="205"/>
        <v>6.7646558807373047</v>
      </c>
      <c r="T374" s="14">
        <f t="shared" si="206"/>
        <v>299.14161987304686</v>
      </c>
      <c r="U374" s="14">
        <f t="shared" si="207"/>
        <v>323.21048583984373</v>
      </c>
      <c r="V374" s="14">
        <f t="shared" si="209"/>
        <v>678.32910931091305</v>
      </c>
    </row>
    <row r="375" spans="1:22" x14ac:dyDescent="0.55000000000000004">
      <c r="B375">
        <v>45</v>
      </c>
      <c r="C375">
        <v>2053589</v>
      </c>
      <c r="D375">
        <v>86404334</v>
      </c>
      <c r="E375">
        <v>227857</v>
      </c>
      <c r="F375">
        <v>267361</v>
      </c>
      <c r="G375">
        <v>45</v>
      </c>
      <c r="H375" s="14">
        <f t="shared" si="197"/>
        <v>3.2002587890624996E-2</v>
      </c>
      <c r="I375" s="14">
        <f t="shared" si="198"/>
        <v>3.192433776855469E-3</v>
      </c>
      <c r="J375" s="14">
        <f t="shared" si="199"/>
        <v>0.14348309326171874</v>
      </c>
      <c r="K375" s="14">
        <f t="shared" si="200"/>
        <v>0.11958837890625</v>
      </c>
      <c r="L375" s="14">
        <f t="shared" si="201"/>
        <v>0.29826649383544923</v>
      </c>
      <c r="N375" s="15">
        <f t="shared" si="202"/>
        <v>2.7494605578939463E-3</v>
      </c>
      <c r="O375" s="15">
        <f t="shared" si="203"/>
        <v>2.1209339354110292E-3</v>
      </c>
      <c r="P375" s="16">
        <f t="shared" si="208"/>
        <v>4.8703944933049751E-3</v>
      </c>
      <c r="R375" s="14">
        <f t="shared" si="204"/>
        <v>58.813124084472662</v>
      </c>
      <c r="S375" s="14">
        <f t="shared" si="205"/>
        <v>7.7223860137939457</v>
      </c>
      <c r="T375" s="14">
        <f t="shared" si="206"/>
        <v>342.18654785156247</v>
      </c>
      <c r="U375" s="14">
        <f t="shared" si="207"/>
        <v>369.71879882812505</v>
      </c>
      <c r="V375" s="14">
        <f t="shared" si="209"/>
        <v>778.4408567779542</v>
      </c>
    </row>
    <row r="376" spans="1:22" x14ac:dyDescent="0.55000000000000004">
      <c r="B376">
        <v>50</v>
      </c>
      <c r="C376">
        <v>2400510</v>
      </c>
      <c r="D376">
        <v>95887142</v>
      </c>
      <c r="E376">
        <v>240535</v>
      </c>
      <c r="F376">
        <v>293817</v>
      </c>
      <c r="G376">
        <v>50</v>
      </c>
      <c r="H376" s="14">
        <f t="shared" si="197"/>
        <v>3.4937722778320315E-2</v>
      </c>
      <c r="I376" s="14">
        <f t="shared" si="198"/>
        <v>3.1833156738281252E-3</v>
      </c>
      <c r="J376" s="14">
        <f t="shared" si="199"/>
        <v>6.7320922851562506E-2</v>
      </c>
      <c r="K376" s="14">
        <f t="shared" si="200"/>
        <v>0.15178613281250003</v>
      </c>
      <c r="L376" s="14">
        <f t="shared" si="201"/>
        <v>0.25722809411621095</v>
      </c>
      <c r="N376" s="15">
        <f t="shared" si="202"/>
        <v>1.2897608876094142E-3</v>
      </c>
      <c r="O376" s="15">
        <f t="shared" si="203"/>
        <v>2.6914272000784557E-3</v>
      </c>
      <c r="P376" s="16">
        <f t="shared" si="208"/>
        <v>3.9811880876878701E-3</v>
      </c>
      <c r="R376" s="14">
        <f t="shared" si="204"/>
        <v>69.294440917968757</v>
      </c>
      <c r="S376" s="14">
        <f t="shared" si="205"/>
        <v>8.6773807159423839</v>
      </c>
      <c r="T376" s="14">
        <f t="shared" si="206"/>
        <v>362.3828247070312</v>
      </c>
      <c r="U376" s="14">
        <f t="shared" si="207"/>
        <v>391.54006347656252</v>
      </c>
      <c r="V376" s="14">
        <f t="shared" si="209"/>
        <v>831.89470981750492</v>
      </c>
    </row>
    <row r="377" spans="1:22" x14ac:dyDescent="0.55000000000000004">
      <c r="B377">
        <v>55</v>
      </c>
      <c r="C377">
        <v>2958183</v>
      </c>
      <c r="D377">
        <v>105159434</v>
      </c>
      <c r="E377">
        <v>263201</v>
      </c>
      <c r="F377">
        <v>320679</v>
      </c>
      <c r="G377">
        <v>55</v>
      </c>
      <c r="H377" s="14">
        <f t="shared" si="197"/>
        <v>5.6162136840820318E-2</v>
      </c>
      <c r="I377" s="14">
        <f t="shared" si="198"/>
        <v>3.1126468505859378E-3</v>
      </c>
      <c r="J377" s="14">
        <f t="shared" si="199"/>
        <v>0.12035778808593749</v>
      </c>
      <c r="K377" s="14">
        <f t="shared" si="200"/>
        <v>0.15411547851562499</v>
      </c>
      <c r="L377" s="14">
        <f t="shared" si="201"/>
        <v>0.33374805029296872</v>
      </c>
      <c r="N377" s="15">
        <f t="shared" si="202"/>
        <v>2.3058067856803152E-3</v>
      </c>
      <c r="O377" s="15">
        <f t="shared" si="203"/>
        <v>2.7326648670671768E-3</v>
      </c>
      <c r="P377" s="16">
        <f t="shared" si="208"/>
        <v>5.0384716527474924E-3</v>
      </c>
      <c r="R377" s="14">
        <f t="shared" si="204"/>
        <v>86.143081970214851</v>
      </c>
      <c r="S377" s="14">
        <f t="shared" si="205"/>
        <v>9.611174771118165</v>
      </c>
      <c r="T377" s="14">
        <f t="shared" si="206"/>
        <v>398.49016113281243</v>
      </c>
      <c r="U377" s="14">
        <f t="shared" si="207"/>
        <v>430.55258789062503</v>
      </c>
      <c r="V377" s="14">
        <f t="shared" si="209"/>
        <v>924.79700576477057</v>
      </c>
    </row>
    <row r="378" spans="1:22" x14ac:dyDescent="0.55000000000000004">
      <c r="B378">
        <v>60</v>
      </c>
      <c r="C378">
        <v>3502404</v>
      </c>
      <c r="D378">
        <v>114444943</v>
      </c>
      <c r="E378">
        <v>272737</v>
      </c>
      <c r="F378">
        <v>343947</v>
      </c>
      <c r="G378">
        <v>60</v>
      </c>
      <c r="H378" s="14">
        <f t="shared" si="197"/>
        <v>5.4807412719726563E-2</v>
      </c>
      <c r="I378" s="14">
        <f t="shared" si="198"/>
        <v>3.1170837097167971E-3</v>
      </c>
      <c r="J378" s="14">
        <f t="shared" si="199"/>
        <v>5.0636718749999997E-2</v>
      </c>
      <c r="K378" s="14">
        <f t="shared" si="200"/>
        <v>0.13349560546875003</v>
      </c>
      <c r="L378" s="14">
        <f t="shared" si="201"/>
        <v>0.24205682064819339</v>
      </c>
      <c r="N378" s="15">
        <f t="shared" si="202"/>
        <v>9.7011820263628802E-4</v>
      </c>
      <c r="O378" s="15">
        <f t="shared" si="203"/>
        <v>2.3671046915835939E-3</v>
      </c>
      <c r="P378" s="16">
        <f t="shared" si="208"/>
        <v>3.3372228942198821E-3</v>
      </c>
      <c r="R378" s="14">
        <f t="shared" si="204"/>
        <v>102.58530578613282</v>
      </c>
      <c r="S378" s="14">
        <f t="shared" si="205"/>
        <v>10.546299884033203</v>
      </c>
      <c r="T378" s="14">
        <f t="shared" si="206"/>
        <v>413.68117675781247</v>
      </c>
      <c r="U378" s="14">
        <f t="shared" si="207"/>
        <v>446.96586914062505</v>
      </c>
      <c r="V378" s="14">
        <f t="shared" si="209"/>
        <v>973.77865156860355</v>
      </c>
    </row>
    <row r="379" spans="1:22" x14ac:dyDescent="0.55000000000000004">
      <c r="B379">
        <v>65</v>
      </c>
      <c r="C379">
        <v>4037806</v>
      </c>
      <c r="D379">
        <v>123739570</v>
      </c>
      <c r="E379">
        <v>283196</v>
      </c>
      <c r="F379">
        <v>370377</v>
      </c>
      <c r="G379">
        <v>65</v>
      </c>
      <c r="H379" s="14">
        <f t="shared" si="197"/>
        <v>5.3919268798828121E-2</v>
      </c>
      <c r="I379" s="14">
        <f t="shared" si="198"/>
        <v>3.1201445617675782E-3</v>
      </c>
      <c r="J379" s="14">
        <f t="shared" si="199"/>
        <v>5.5537902832031243E-2</v>
      </c>
      <c r="K379" s="14">
        <f t="shared" si="200"/>
        <v>0.151636962890625</v>
      </c>
      <c r="L379" s="14">
        <f t="shared" si="201"/>
        <v>0.26421427908325196</v>
      </c>
      <c r="N379" s="15">
        <f t="shared" si="202"/>
        <v>1.0639846535549387E-3</v>
      </c>
      <c r="O379" s="15">
        <f t="shared" si="203"/>
        <v>2.6887001045469957E-3</v>
      </c>
      <c r="P379" s="16">
        <f t="shared" si="208"/>
        <v>3.7526847581019346E-3</v>
      </c>
      <c r="R379" s="14">
        <f t="shared" si="204"/>
        <v>118.76108642578126</v>
      </c>
      <c r="S379" s="14">
        <f t="shared" si="205"/>
        <v>11.482343252563478</v>
      </c>
      <c r="T379" s="14">
        <f t="shared" si="206"/>
        <v>430.34254760742181</v>
      </c>
      <c r="U379" s="14">
        <f t="shared" si="207"/>
        <v>464.96781005859378</v>
      </c>
      <c r="V379" s="14">
        <f t="shared" si="209"/>
        <v>1025.5537873443604</v>
      </c>
    </row>
    <row r="380" spans="1:22" x14ac:dyDescent="0.55000000000000004">
      <c r="B380">
        <v>70</v>
      </c>
      <c r="C380">
        <v>4630577</v>
      </c>
      <c r="D380">
        <v>132976768</v>
      </c>
      <c r="E380">
        <v>301495</v>
      </c>
      <c r="F380">
        <v>405828</v>
      </c>
      <c r="G380">
        <v>70</v>
      </c>
      <c r="H380" s="14">
        <f t="shared" si="197"/>
        <v>5.9696786499023442E-2</v>
      </c>
      <c r="I380" s="14">
        <f t="shared" si="198"/>
        <v>3.1008660278320312E-3</v>
      </c>
      <c r="J380" s="14">
        <f t="shared" si="199"/>
        <v>9.7168762207031245E-2</v>
      </c>
      <c r="K380" s="14">
        <f t="shared" si="200"/>
        <v>0.20339318847656251</v>
      </c>
      <c r="L380" s="14">
        <f t="shared" si="201"/>
        <v>0.36335960321044924</v>
      </c>
      <c r="N380" s="15">
        <f t="shared" si="202"/>
        <v>1.8615521574890013E-3</v>
      </c>
      <c r="O380" s="15">
        <f t="shared" si="203"/>
        <v>3.6064203254354108E-3</v>
      </c>
      <c r="P380" s="16">
        <f t="shared" si="208"/>
        <v>5.467972482924412E-3</v>
      </c>
      <c r="R380" s="14">
        <f t="shared" si="204"/>
        <v>136.67012237548829</v>
      </c>
      <c r="S380" s="14">
        <f t="shared" si="205"/>
        <v>12.412603060913087</v>
      </c>
      <c r="T380" s="14">
        <f t="shared" si="206"/>
        <v>459.4931762695312</v>
      </c>
      <c r="U380" s="14">
        <f t="shared" si="207"/>
        <v>496.46389160156252</v>
      </c>
      <c r="V380" s="14">
        <f t="shared" si="209"/>
        <v>1105.0397933074951</v>
      </c>
    </row>
    <row r="381" spans="1:22" x14ac:dyDescent="0.55000000000000004">
      <c r="B381">
        <v>75</v>
      </c>
      <c r="C381">
        <v>5170918</v>
      </c>
      <c r="D381">
        <v>142266266</v>
      </c>
      <c r="E381">
        <v>312485</v>
      </c>
      <c r="F381">
        <v>430730</v>
      </c>
      <c r="G381">
        <v>75</v>
      </c>
      <c r="H381" s="14">
        <f t="shared" si="197"/>
        <v>5.441666564941406E-2</v>
      </c>
      <c r="I381" s="14">
        <f t="shared" si="198"/>
        <v>3.1184227905273433E-3</v>
      </c>
      <c r="J381" s="14">
        <f t="shared" si="199"/>
        <v>5.8357543945312486E-2</v>
      </c>
      <c r="K381" s="14">
        <f t="shared" si="200"/>
        <v>0.142870361328125</v>
      </c>
      <c r="L381" s="14">
        <f t="shared" si="201"/>
        <v>0.25876299371337885</v>
      </c>
      <c r="N381" s="15">
        <f t="shared" si="202"/>
        <v>1.1180244152523759E-3</v>
      </c>
      <c r="O381" s="15">
        <f t="shared" si="203"/>
        <v>2.5333070053334544E-3</v>
      </c>
      <c r="P381" s="16">
        <f t="shared" si="208"/>
        <v>3.6513314205858303E-3</v>
      </c>
      <c r="R381" s="14">
        <f t="shared" si="204"/>
        <v>152.9951220703125</v>
      </c>
      <c r="S381" s="14">
        <f t="shared" si="205"/>
        <v>13.348129898071289</v>
      </c>
      <c r="T381" s="14">
        <f t="shared" si="206"/>
        <v>477.00043945312495</v>
      </c>
      <c r="U381" s="14">
        <f t="shared" si="207"/>
        <v>515.37978515625002</v>
      </c>
      <c r="V381" s="14">
        <f t="shared" si="209"/>
        <v>1158.7234765777589</v>
      </c>
    </row>
    <row r="382" spans="1:22" x14ac:dyDescent="0.55000000000000004">
      <c r="B382">
        <v>80</v>
      </c>
      <c r="C382">
        <v>5758376</v>
      </c>
      <c r="D382">
        <v>151506369</v>
      </c>
      <c r="E382">
        <v>324591</v>
      </c>
      <c r="F382">
        <v>467375</v>
      </c>
      <c r="G382">
        <v>80</v>
      </c>
      <c r="H382" s="14">
        <f t="shared" si="197"/>
        <v>5.9161724853515632E-2</v>
      </c>
      <c r="I382" s="14">
        <f t="shared" si="198"/>
        <v>3.1018412170410159E-3</v>
      </c>
      <c r="J382" s="14">
        <f t="shared" si="199"/>
        <v>6.4283569335937499E-2</v>
      </c>
      <c r="K382" s="14">
        <f t="shared" si="200"/>
        <v>0.21024353027343748</v>
      </c>
      <c r="L382" s="14">
        <f t="shared" si="201"/>
        <v>0.33679066567993166</v>
      </c>
      <c r="N382" s="15">
        <f t="shared" si="202"/>
        <v>1.231841756057276E-3</v>
      </c>
      <c r="O382" s="15">
        <f t="shared" si="203"/>
        <v>3.7287990377266548E-3</v>
      </c>
      <c r="P382" s="16">
        <f t="shared" si="208"/>
        <v>4.9606407937839306E-3</v>
      </c>
      <c r="R382" s="14">
        <f t="shared" si="204"/>
        <v>170.74363952636719</v>
      </c>
      <c r="S382" s="14">
        <f t="shared" si="205"/>
        <v>14.278682263183594</v>
      </c>
      <c r="T382" s="14">
        <f t="shared" si="206"/>
        <v>496.28551025390618</v>
      </c>
      <c r="U382" s="14">
        <f t="shared" si="207"/>
        <v>536.21652832031259</v>
      </c>
      <c r="V382" s="14">
        <f t="shared" si="209"/>
        <v>1217.5243603637696</v>
      </c>
    </row>
    <row r="383" spans="1:22" x14ac:dyDescent="0.55000000000000004">
      <c r="B383">
        <v>85</v>
      </c>
      <c r="C383">
        <v>6302655</v>
      </c>
      <c r="D383">
        <v>160791979</v>
      </c>
      <c r="E383">
        <v>334162</v>
      </c>
      <c r="F383">
        <v>494743</v>
      </c>
      <c r="G383">
        <v>85</v>
      </c>
      <c r="H383" s="14">
        <f t="shared" si="197"/>
        <v>5.4813253784179686E-2</v>
      </c>
      <c r="I383" s="14">
        <f t="shared" si="198"/>
        <v>3.1171176147460939E-3</v>
      </c>
      <c r="J383" s="14">
        <f t="shared" si="199"/>
        <v>5.0822570800781244E-2</v>
      </c>
      <c r="K383" s="14">
        <f t="shared" si="200"/>
        <v>0.15701855468750001</v>
      </c>
      <c r="L383" s="14">
        <f t="shared" si="201"/>
        <v>0.26577149688720703</v>
      </c>
      <c r="N383" s="15">
        <f t="shared" si="202"/>
        <v>9.7366308002053733E-4</v>
      </c>
      <c r="O383" s="15">
        <f t="shared" si="203"/>
        <v>2.784161652283154E-3</v>
      </c>
      <c r="P383" s="16">
        <f t="shared" si="208"/>
        <v>3.7578247323036915E-3</v>
      </c>
      <c r="R383" s="14">
        <f t="shared" si="204"/>
        <v>187.18761566162112</v>
      </c>
      <c r="S383" s="14">
        <f t="shared" si="205"/>
        <v>15.213817547607423</v>
      </c>
      <c r="T383" s="14">
        <f t="shared" si="206"/>
        <v>511.53228149414059</v>
      </c>
      <c r="U383" s="14">
        <f t="shared" si="207"/>
        <v>552.6900512695313</v>
      </c>
      <c r="V383" s="14">
        <f t="shared" si="209"/>
        <v>1266.6237659729004</v>
      </c>
    </row>
    <row r="384" spans="1:22" x14ac:dyDescent="0.55000000000000004">
      <c r="B384">
        <v>90</v>
      </c>
      <c r="C384">
        <v>6867468</v>
      </c>
      <c r="D384">
        <v>170056721</v>
      </c>
      <c r="E384">
        <v>346874</v>
      </c>
      <c r="F384">
        <v>523325</v>
      </c>
      <c r="G384">
        <v>90</v>
      </c>
      <c r="H384" s="14">
        <f t="shared" si="197"/>
        <v>5.6881192016601564E-2</v>
      </c>
      <c r="I384" s="14">
        <f t="shared" si="198"/>
        <v>3.1101123657226565E-3</v>
      </c>
      <c r="J384" s="14">
        <f t="shared" si="199"/>
        <v>6.7501464843749984E-2</v>
      </c>
      <c r="K384" s="14">
        <f t="shared" si="200"/>
        <v>0.16398364257812498</v>
      </c>
      <c r="L384" s="14">
        <f t="shared" si="201"/>
        <v>0.2914764118041992</v>
      </c>
      <c r="N384" s="15">
        <f t="shared" si="202"/>
        <v>1.2932426747701193E-3</v>
      </c>
      <c r="O384" s="15">
        <f t="shared" si="203"/>
        <v>2.9077613381277177E-3</v>
      </c>
      <c r="P384" s="16">
        <f t="shared" si="208"/>
        <v>4.2010040128978368E-3</v>
      </c>
      <c r="R384" s="14">
        <f t="shared" si="204"/>
        <v>204.25197326660157</v>
      </c>
      <c r="S384" s="14">
        <f t="shared" si="205"/>
        <v>16.146851257324219</v>
      </c>
      <c r="T384" s="14">
        <f t="shared" si="206"/>
        <v>531.7827209472656</v>
      </c>
      <c r="U384" s="14">
        <f t="shared" si="207"/>
        <v>574.5698364257812</v>
      </c>
      <c r="V384" s="14">
        <f t="shared" si="209"/>
        <v>1326.7513818969726</v>
      </c>
    </row>
    <row r="385" spans="1:22" x14ac:dyDescent="0.55000000000000004">
      <c r="B385">
        <v>95</v>
      </c>
      <c r="C385">
        <v>7407321</v>
      </c>
      <c r="D385">
        <v>179346662</v>
      </c>
      <c r="E385">
        <v>354476</v>
      </c>
      <c r="F385">
        <v>550589</v>
      </c>
      <c r="G385">
        <v>95</v>
      </c>
      <c r="H385" s="14">
        <f t="shared" si="197"/>
        <v>5.4367520141601573E-2</v>
      </c>
      <c r="I385" s="14">
        <f t="shared" si="198"/>
        <v>3.1185715026855469E-3</v>
      </c>
      <c r="J385" s="14">
        <f t="shared" si="199"/>
        <v>4.0367065429687495E-2</v>
      </c>
      <c r="K385" s="14">
        <f t="shared" si="200"/>
        <v>0.15642187500000002</v>
      </c>
      <c r="L385" s="14">
        <f t="shared" si="201"/>
        <v>0.25427503207397462</v>
      </c>
      <c r="N385" s="15">
        <f t="shared" si="202"/>
        <v>7.7336310404877253E-4</v>
      </c>
      <c r="O385" s="15">
        <f t="shared" si="203"/>
        <v>2.7736084805032538E-3</v>
      </c>
      <c r="P385" s="16">
        <f t="shared" si="208"/>
        <v>3.5469715845520265E-3</v>
      </c>
      <c r="R385" s="14">
        <f t="shared" si="204"/>
        <v>220.56222930908203</v>
      </c>
      <c r="S385" s="14">
        <f t="shared" si="205"/>
        <v>17.082422708129883</v>
      </c>
      <c r="T385" s="14">
        <f t="shared" si="206"/>
        <v>543.89284057617181</v>
      </c>
      <c r="U385" s="14">
        <f t="shared" si="207"/>
        <v>587.65433349609384</v>
      </c>
      <c r="V385" s="14">
        <f t="shared" si="209"/>
        <v>1369.1918260894777</v>
      </c>
    </row>
    <row r="386" spans="1:22" x14ac:dyDescent="0.55000000000000004">
      <c r="B386">
        <v>100</v>
      </c>
      <c r="C386">
        <v>7972600</v>
      </c>
      <c r="D386">
        <v>188611141</v>
      </c>
      <c r="E386">
        <v>367895</v>
      </c>
      <c r="F386">
        <v>579386</v>
      </c>
      <c r="G386">
        <v>100</v>
      </c>
      <c r="H386" s="14">
        <f t="shared" si="197"/>
        <v>5.6928121948242184E-2</v>
      </c>
      <c r="I386" s="14">
        <f t="shared" si="198"/>
        <v>3.1100240783691409E-3</v>
      </c>
      <c r="J386" s="14">
        <f t="shared" si="199"/>
        <v>7.1255676269531248E-2</v>
      </c>
      <c r="K386" s="14">
        <f t="shared" si="200"/>
        <v>0.16521716308593748</v>
      </c>
      <c r="L386" s="14">
        <f t="shared" si="201"/>
        <v>0.29651098538208004</v>
      </c>
      <c r="N386" s="15">
        <f t="shared" si="202"/>
        <v>1.3651404235994417E-3</v>
      </c>
      <c r="O386" s="15">
        <f t="shared" si="203"/>
        <v>2.9295736476930563E-3</v>
      </c>
      <c r="P386" s="16">
        <f t="shared" si="208"/>
        <v>4.2947140712924978E-3</v>
      </c>
      <c r="R386" s="14">
        <f t="shared" si="204"/>
        <v>237.64066589355471</v>
      </c>
      <c r="S386" s="14">
        <f t="shared" si="205"/>
        <v>18.015429931640625</v>
      </c>
      <c r="T386" s="14">
        <f t="shared" si="206"/>
        <v>565.2695434570312</v>
      </c>
      <c r="U386" s="14">
        <f t="shared" si="207"/>
        <v>610.75100097656252</v>
      </c>
      <c r="V386" s="14">
        <f t="shared" si="209"/>
        <v>1431.6766402587891</v>
      </c>
    </row>
    <row r="387" spans="1:22" x14ac:dyDescent="0.55000000000000004">
      <c r="B387">
        <v>105</v>
      </c>
      <c r="C387">
        <v>8526310</v>
      </c>
      <c r="D387">
        <v>197887123</v>
      </c>
      <c r="E387">
        <v>380569</v>
      </c>
      <c r="F387">
        <v>607557</v>
      </c>
      <c r="G387">
        <v>105</v>
      </c>
      <c r="H387" s="14">
        <f t="shared" si="197"/>
        <v>5.576303100585938E-2</v>
      </c>
      <c r="I387" s="14">
        <f t="shared" si="198"/>
        <v>3.1138855590820314E-3</v>
      </c>
      <c r="J387" s="14">
        <f t="shared" si="199"/>
        <v>6.7299682617187495E-2</v>
      </c>
      <c r="K387" s="14">
        <f t="shared" si="200"/>
        <v>0.1616256103515625</v>
      </c>
      <c r="L387" s="14">
        <f t="shared" si="201"/>
        <v>0.2878022095336914</v>
      </c>
      <c r="N387" s="15">
        <f t="shared" si="202"/>
        <v>1.2893588120563696E-3</v>
      </c>
      <c r="O387" s="15">
        <f t="shared" si="203"/>
        <v>2.8659087181978843E-3</v>
      </c>
      <c r="P387" s="16">
        <f t="shared" si="208"/>
        <v>4.1552675302542544E-3</v>
      </c>
      <c r="R387" s="14">
        <f t="shared" si="204"/>
        <v>254.36957519531251</v>
      </c>
      <c r="S387" s="14">
        <f t="shared" si="205"/>
        <v>18.949595599365235</v>
      </c>
      <c r="T387" s="14">
        <f t="shared" si="206"/>
        <v>585.45944824218748</v>
      </c>
      <c r="U387" s="14">
        <f t="shared" si="207"/>
        <v>632.56538085937495</v>
      </c>
      <c r="V387" s="14">
        <f t="shared" si="209"/>
        <v>1491.3439998962401</v>
      </c>
    </row>
    <row r="388" spans="1:22" x14ac:dyDescent="0.55000000000000004">
      <c r="B388">
        <v>110</v>
      </c>
      <c r="C388">
        <v>9152095</v>
      </c>
      <c r="D388">
        <v>207088917</v>
      </c>
      <c r="E388">
        <v>397757</v>
      </c>
      <c r="F388">
        <v>651151</v>
      </c>
      <c r="G388">
        <v>110</v>
      </c>
      <c r="H388" s="14">
        <f t="shared" si="197"/>
        <v>6.302156066894532E-2</v>
      </c>
      <c r="I388" s="14">
        <f t="shared" si="198"/>
        <v>3.0889811401367188E-3</v>
      </c>
      <c r="J388" s="14">
        <f t="shared" si="199"/>
        <v>9.1269287109374986E-2</v>
      </c>
      <c r="K388" s="14">
        <f t="shared" si="200"/>
        <v>0.25011206054687501</v>
      </c>
      <c r="L388" s="14">
        <f t="shared" si="201"/>
        <v>0.40749188946533205</v>
      </c>
      <c r="N388" s="15">
        <f t="shared" si="202"/>
        <v>1.7489556685324026E-3</v>
      </c>
      <c r="O388" s="15">
        <f t="shared" si="203"/>
        <v>4.4358839547359525E-3</v>
      </c>
      <c r="P388" s="16">
        <f t="shared" si="208"/>
        <v>6.1848396232683546E-3</v>
      </c>
      <c r="R388" s="14">
        <f t="shared" si="204"/>
        <v>273.27604339599611</v>
      </c>
      <c r="S388" s="14">
        <f t="shared" si="205"/>
        <v>19.876289941406249</v>
      </c>
      <c r="T388" s="14">
        <f t="shared" si="206"/>
        <v>612.84023437499991</v>
      </c>
      <c r="U388" s="14">
        <f t="shared" si="207"/>
        <v>662.14921875000005</v>
      </c>
      <c r="V388" s="14">
        <f t="shared" si="209"/>
        <v>1568.1417864624023</v>
      </c>
    </row>
    <row r="389" spans="1:22" x14ac:dyDescent="0.55000000000000004">
      <c r="B389">
        <v>115</v>
      </c>
      <c r="C389">
        <v>9715199</v>
      </c>
      <c r="D389">
        <v>216355672</v>
      </c>
      <c r="E389">
        <v>408381</v>
      </c>
      <c r="F389">
        <v>679774</v>
      </c>
      <c r="G389">
        <v>115</v>
      </c>
      <c r="H389" s="14">
        <f t="shared" si="197"/>
        <v>5.6709082031249997E-2</v>
      </c>
      <c r="I389" s="14">
        <f>(D389-D388)*0.0011*3/32768/300</f>
        <v>3.110788116455078E-3</v>
      </c>
      <c r="J389" s="14">
        <f>(E389-E388)*17.4*3/32768/300</f>
        <v>5.6414062499999994E-2</v>
      </c>
      <c r="K389" s="14">
        <f>(F389-F388)*18.8*3/327680/30</f>
        <v>0.16421887207031252</v>
      </c>
      <c r="L389" s="14">
        <f t="shared" si="201"/>
        <v>0.28045280471801759</v>
      </c>
      <c r="N389" s="15">
        <f t="shared" si="202"/>
        <v>1.0807886461036726E-3</v>
      </c>
      <c r="O389" s="15">
        <f t="shared" si="203"/>
        <v>2.9118423773932057E-3</v>
      </c>
      <c r="P389" s="16">
        <f t="shared" si="208"/>
        <v>3.992631023496878E-3</v>
      </c>
      <c r="R389" s="14">
        <f t="shared" si="204"/>
        <v>290.28876800537114</v>
      </c>
      <c r="S389" s="14">
        <f t="shared" si="205"/>
        <v>20.809526376342774</v>
      </c>
      <c r="T389" s="14">
        <f t="shared" si="206"/>
        <v>629.76445312499993</v>
      </c>
      <c r="U389" s="14">
        <f t="shared" si="207"/>
        <v>680.43515625000009</v>
      </c>
      <c r="V389" s="14">
        <f t="shared" si="209"/>
        <v>1621.2979037567138</v>
      </c>
    </row>
    <row r="390" spans="1:22" x14ac:dyDescent="0.55000000000000004">
      <c r="L390" s="11">
        <f>AVERAGE(L368:L389)</f>
        <v>0.30008974343455919</v>
      </c>
    </row>
    <row r="393" spans="1:22" s="7" customFormat="1" x14ac:dyDescent="0.55000000000000004">
      <c r="A393" s="6"/>
      <c r="C393" s="21" t="s">
        <v>1228</v>
      </c>
      <c r="D393" s="21"/>
      <c r="E393" s="21"/>
      <c r="F393" s="21"/>
      <c r="H393" s="22"/>
      <c r="I393" s="22"/>
      <c r="J393" s="22"/>
      <c r="K393" s="22"/>
      <c r="L393" s="23"/>
      <c r="N393" s="24"/>
      <c r="O393" s="25"/>
      <c r="P393" s="25"/>
      <c r="R393" s="26"/>
      <c r="S393" s="26"/>
      <c r="T393" s="26"/>
      <c r="U393" s="26"/>
      <c r="V393" s="8"/>
    </row>
    <row r="394" spans="1:22" s="7" customFormat="1" x14ac:dyDescent="0.55000000000000004">
      <c r="A394" s="6"/>
      <c r="C394" s="7" t="s">
        <v>1229</v>
      </c>
      <c r="D394" s="7" t="s">
        <v>1230</v>
      </c>
      <c r="E394" s="7" t="s">
        <v>1231</v>
      </c>
      <c r="F394" s="7" t="s">
        <v>1232</v>
      </c>
      <c r="H394" s="22" t="s">
        <v>1233</v>
      </c>
      <c r="I394" s="22"/>
      <c r="J394" s="22"/>
      <c r="K394" s="22"/>
      <c r="L394" s="23"/>
      <c r="N394" s="24" t="s">
        <v>1234</v>
      </c>
      <c r="O394" s="25"/>
      <c r="P394" s="25"/>
      <c r="R394" s="27" t="s">
        <v>1235</v>
      </c>
      <c r="S394" s="28"/>
      <c r="T394" s="28"/>
      <c r="U394" s="28"/>
      <c r="V394" s="9"/>
    </row>
    <row r="395" spans="1:22" ht="15.75" customHeight="1" x14ac:dyDescent="0.55000000000000004">
      <c r="A395" s="20" t="s">
        <v>1254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1237</v>
      </c>
      <c r="H395" s="11" t="s">
        <v>1222</v>
      </c>
      <c r="I395" s="11" t="s">
        <v>1223</v>
      </c>
      <c r="J395" s="11" t="s">
        <v>1238</v>
      </c>
      <c r="K395" s="11" t="s">
        <v>1239</v>
      </c>
      <c r="L395" s="11" t="s">
        <v>1240</v>
      </c>
      <c r="M395" s="11" t="s">
        <v>1237</v>
      </c>
      <c r="N395" s="12" t="s">
        <v>1238</v>
      </c>
      <c r="O395" s="12" t="s">
        <v>1239</v>
      </c>
      <c r="P395" s="13" t="s">
        <v>1240</v>
      </c>
      <c r="Q395" s="11"/>
      <c r="R395" s="11" t="s">
        <v>1222</v>
      </c>
      <c r="S395" s="11" t="s">
        <v>1223</v>
      </c>
      <c r="T395" s="11" t="s">
        <v>1238</v>
      </c>
      <c r="U395" s="11" t="s">
        <v>1239</v>
      </c>
      <c r="V395" s="11" t="s">
        <v>1240</v>
      </c>
    </row>
    <row r="396" spans="1:22" x14ac:dyDescent="0.55000000000000004">
      <c r="A396" s="20"/>
      <c r="B396">
        <v>10</v>
      </c>
      <c r="C396">
        <v>189051</v>
      </c>
      <c r="D396">
        <v>19470955</v>
      </c>
      <c r="E396">
        <v>15682</v>
      </c>
      <c r="F396">
        <v>84128</v>
      </c>
      <c r="G396">
        <v>10</v>
      </c>
      <c r="H396" s="14">
        <f>(C396-C395)*0.33*3/32768/300</f>
        <v>8.2881683349609377E-3</v>
      </c>
      <c r="I396" s="14">
        <f>(D396-D395)*0.0011*3/327680/30</f>
        <v>3.272140808105469E-3</v>
      </c>
      <c r="J396" s="14">
        <f>(E396-E395)*17.4*3/327680/30</f>
        <v>1.3864562988281249E-2</v>
      </c>
      <c r="K396" s="14">
        <f>(F396-F395)*18.8*3/327680/30</f>
        <v>4.6879516601562504E-2</v>
      </c>
      <c r="L396" s="14">
        <f>SUM(H396:K396)</f>
        <v>7.230438873291016E-2</v>
      </c>
      <c r="M396">
        <v>10</v>
      </c>
      <c r="N396" s="15">
        <f>(E396-E395)/(C396-C395+D396-D395)</f>
        <v>2.6562332618391857E-4</v>
      </c>
      <c r="O396" s="15">
        <f>(F396-F395)/(C396-C395+D396-D395)</f>
        <v>8.31255533607353E-4</v>
      </c>
      <c r="P396" s="16">
        <f t="shared" ref="P396:P400" si="210">SUM(N396:O396)</f>
        <v>1.0968788597912715E-3</v>
      </c>
      <c r="Q396">
        <v>10</v>
      </c>
      <c r="R396" s="14">
        <f>(C396-C$3)*0.33*3/32768</f>
        <v>2.4809518432617188</v>
      </c>
      <c r="S396" s="14">
        <f>(D396-D$3)*0.0011*3/32768</f>
        <v>0.98165875854492191</v>
      </c>
      <c r="T396" s="14">
        <f>(E396-E$3)*17.4*3/32768</f>
        <v>4.1880432128906246</v>
      </c>
      <c r="U396" s="14">
        <f>(E396-E$3)*18.8*3/32768</f>
        <v>4.5250122070312502</v>
      </c>
      <c r="V396" s="14">
        <f t="shared" ref="V396:V400" si="211">SUM(R396:U396)</f>
        <v>12.175666021728516</v>
      </c>
    </row>
    <row r="397" spans="1:22" x14ac:dyDescent="0.55000000000000004">
      <c r="A397" s="20"/>
      <c r="B397">
        <v>15</v>
      </c>
      <c r="C397">
        <v>478590</v>
      </c>
      <c r="D397">
        <v>29011180</v>
      </c>
      <c r="E397">
        <v>31062</v>
      </c>
      <c r="F397">
        <v>104997</v>
      </c>
      <c r="G397">
        <v>15</v>
      </c>
      <c r="H397" s="14">
        <f t="shared" ref="H397:H417" si="212">(C397-C396)*0.33*3/32768/300</f>
        <v>2.9158895874023441E-2</v>
      </c>
      <c r="I397" s="14">
        <f t="shared" ref="I397:I416" si="213">(D397-D396)*0.0011*3/327680/30</f>
        <v>3.2025901794433599E-3</v>
      </c>
      <c r="J397" s="14">
        <f t="shared" ref="J397:J416" si="214">(E397-E396)*17.4*3/327680/30</f>
        <v>8.1668701171875011E-2</v>
      </c>
      <c r="K397" s="14">
        <f t="shared" ref="K397:K416" si="215">(F397-F396)*18.8*3/327680/30</f>
        <v>0.11973181152343751</v>
      </c>
      <c r="L397" s="14">
        <f t="shared" ref="L397:L417" si="216">SUM(H397:K397)</f>
        <v>0.23376199874877931</v>
      </c>
      <c r="M397">
        <v>15</v>
      </c>
      <c r="N397" s="15">
        <f t="shared" ref="N397:N417" si="217">(E397-E396)/(C397-C396+D397-D396)</f>
        <v>1.5646357328619486E-3</v>
      </c>
      <c r="O397" s="15">
        <f t="shared" ref="O397:O417" si="218">(F397-F396)/(C397-C396+D397-D396)</f>
        <v>2.1230418146356311E-3</v>
      </c>
      <c r="P397" s="16">
        <f t="shared" si="210"/>
        <v>3.6876775474975797E-3</v>
      </c>
      <c r="Q397">
        <v>15</v>
      </c>
      <c r="R397" s="14">
        <f t="shared" ref="R397:R417" si="219">(C397-C$3)*0.33*3/32768</f>
        <v>11.228620605468752</v>
      </c>
      <c r="S397" s="14">
        <f t="shared" ref="S397:S417" si="220">(D397-D$3)*0.0011*3/32768</f>
        <v>1.9424358123779297</v>
      </c>
      <c r="T397" s="14">
        <f t="shared" ref="T397:T417" si="221">(E397-E$3)*17.4*3/32768</f>
        <v>28.688653564453123</v>
      </c>
      <c r="U397" s="14">
        <f t="shared" ref="U397:U417" si="222">(E397-E$3)*18.8*3/32768</f>
        <v>30.996936035156253</v>
      </c>
      <c r="V397" s="14">
        <f t="shared" si="211"/>
        <v>72.856646017456058</v>
      </c>
    </row>
    <row r="398" spans="1:22" x14ac:dyDescent="0.55000000000000004">
      <c r="A398" s="20"/>
      <c r="B398">
        <v>20</v>
      </c>
      <c r="C398">
        <v>792479</v>
      </c>
      <c r="D398">
        <v>38527014</v>
      </c>
      <c r="E398">
        <v>66351</v>
      </c>
      <c r="F398">
        <v>127228</v>
      </c>
      <c r="G398">
        <v>20</v>
      </c>
      <c r="H398" s="14">
        <f t="shared" si="212"/>
        <v>3.1611135864257817E-2</v>
      </c>
      <c r="I398" s="14">
        <f t="shared" si="213"/>
        <v>3.194402282714844E-3</v>
      </c>
      <c r="J398" s="14">
        <f t="shared" si="214"/>
        <v>0.18738665771484372</v>
      </c>
      <c r="K398" s="14">
        <f t="shared" si="215"/>
        <v>0.1275460205078125</v>
      </c>
      <c r="L398" s="14">
        <f t="shared" si="216"/>
        <v>0.34973821636962887</v>
      </c>
      <c r="M398">
        <v>20</v>
      </c>
      <c r="N398" s="15">
        <f t="shared" si="217"/>
        <v>3.5900299530312297E-3</v>
      </c>
      <c r="O398" s="15">
        <f t="shared" si="218"/>
        <v>2.2616100168845045E-3</v>
      </c>
      <c r="P398" s="16">
        <f t="shared" si="210"/>
        <v>5.8516399699157342E-3</v>
      </c>
      <c r="Q398">
        <v>20</v>
      </c>
      <c r="R398" s="14">
        <f t="shared" si="219"/>
        <v>20.711961364746095</v>
      </c>
      <c r="S398" s="14">
        <f t="shared" si="220"/>
        <v>2.9007564971923832</v>
      </c>
      <c r="T398" s="14">
        <f t="shared" si="221"/>
        <v>84.904650878906239</v>
      </c>
      <c r="U398" s="14">
        <f t="shared" si="222"/>
        <v>91.736059570312506</v>
      </c>
      <c r="V398" s="14">
        <f t="shared" si="211"/>
        <v>200.25342831115722</v>
      </c>
    </row>
    <row r="399" spans="1:22" x14ac:dyDescent="0.55000000000000004">
      <c r="A399" s="20"/>
      <c r="B399">
        <v>25</v>
      </c>
      <c r="C399">
        <v>1080439</v>
      </c>
      <c r="D399">
        <v>48068819</v>
      </c>
      <c r="E399">
        <v>97017</v>
      </c>
      <c r="F399">
        <v>150512</v>
      </c>
      <c r="G399">
        <v>25</v>
      </c>
      <c r="H399" s="14">
        <f t="shared" si="212"/>
        <v>2.8999877929687501E-2</v>
      </c>
      <c r="I399" s="14">
        <f t="shared" si="213"/>
        <v>3.203120574951172E-3</v>
      </c>
      <c r="J399" s="14">
        <f t="shared" si="214"/>
        <v>0.16283825683593747</v>
      </c>
      <c r="K399" s="14">
        <f t="shared" si="215"/>
        <v>0.13358740234375002</v>
      </c>
      <c r="L399" s="14">
        <f t="shared" si="216"/>
        <v>0.32862865768432614</v>
      </c>
      <c r="M399">
        <v>25</v>
      </c>
      <c r="N399" s="15">
        <f t="shared" si="217"/>
        <v>3.1197083551844831E-3</v>
      </c>
      <c r="O399" s="15">
        <f t="shared" si="218"/>
        <v>2.3687239725466479E-3</v>
      </c>
      <c r="P399" s="16">
        <f t="shared" si="210"/>
        <v>5.488432327731131E-3</v>
      </c>
      <c r="Q399">
        <v>25</v>
      </c>
      <c r="R399" s="14">
        <f t="shared" si="219"/>
        <v>29.411924743652346</v>
      </c>
      <c r="S399" s="14">
        <f t="shared" si="220"/>
        <v>3.8616926696777343</v>
      </c>
      <c r="T399" s="14">
        <f t="shared" si="221"/>
        <v>133.75612792968749</v>
      </c>
      <c r="U399" s="14">
        <f t="shared" si="222"/>
        <v>144.51811523437499</v>
      </c>
      <c r="V399" s="14">
        <f t="shared" si="211"/>
        <v>311.54786057739256</v>
      </c>
    </row>
    <row r="400" spans="1:22" x14ac:dyDescent="0.55000000000000004">
      <c r="A400" s="20"/>
      <c r="B400">
        <v>30</v>
      </c>
      <c r="C400">
        <v>1451600</v>
      </c>
      <c r="D400">
        <v>57527398</v>
      </c>
      <c r="E400">
        <v>159486</v>
      </c>
      <c r="F400">
        <v>202931</v>
      </c>
      <c r="G400">
        <v>30</v>
      </c>
      <c r="H400" s="14">
        <f t="shared" si="212"/>
        <v>3.7378884887695314E-2</v>
      </c>
      <c r="I400" s="14">
        <f t="shared" si="213"/>
        <v>3.1751821594238282E-3</v>
      </c>
      <c r="J400" s="14">
        <f t="shared" si="214"/>
        <v>0.33171405029296874</v>
      </c>
      <c r="K400" s="14">
        <f t="shared" si="215"/>
        <v>0.30074377441406253</v>
      </c>
      <c r="L400" s="14">
        <f t="shared" si="216"/>
        <v>0.67301189175415044</v>
      </c>
      <c r="M400">
        <v>30</v>
      </c>
      <c r="N400" s="15">
        <f t="shared" si="217"/>
        <v>6.3551019660743821E-3</v>
      </c>
      <c r="O400" s="15">
        <f t="shared" si="218"/>
        <v>5.3326944558045276E-3</v>
      </c>
      <c r="P400" s="16">
        <f t="shared" si="210"/>
        <v>1.1687796421878911E-2</v>
      </c>
      <c r="Q400">
        <v>30</v>
      </c>
      <c r="R400" s="14">
        <f t="shared" si="219"/>
        <v>40.62559020996094</v>
      </c>
      <c r="S400" s="14">
        <f t="shared" si="220"/>
        <v>4.8142473175048828</v>
      </c>
      <c r="T400" s="14">
        <f t="shared" si="221"/>
        <v>233.27034301757811</v>
      </c>
      <c r="U400" s="14">
        <f t="shared" si="222"/>
        <v>252.03922119140623</v>
      </c>
      <c r="V400" s="14">
        <f t="shared" si="211"/>
        <v>530.74940173645018</v>
      </c>
    </row>
    <row r="401" spans="2:22" x14ac:dyDescent="0.55000000000000004">
      <c r="B401">
        <v>35</v>
      </c>
      <c r="C401">
        <v>1805423</v>
      </c>
      <c r="D401">
        <v>67003297</v>
      </c>
      <c r="E401">
        <v>168905</v>
      </c>
      <c r="F401">
        <v>223222</v>
      </c>
      <c r="G401">
        <v>35</v>
      </c>
      <c r="H401" s="14">
        <f t="shared" si="212"/>
        <v>3.5632809448242188E-2</v>
      </c>
      <c r="I401" s="14">
        <f t="shared" si="213"/>
        <v>3.1809963684082034E-3</v>
      </c>
      <c r="J401" s="14">
        <f t="shared" si="214"/>
        <v>5.0015441894531242E-2</v>
      </c>
      <c r="K401" s="14">
        <f t="shared" si="215"/>
        <v>0.11641564941406249</v>
      </c>
      <c r="L401" s="14">
        <f t="shared" si="216"/>
        <v>0.20524489712524413</v>
      </c>
      <c r="N401" s="15">
        <f t="shared" si="217"/>
        <v>9.582163157818705E-4</v>
      </c>
      <c r="O401" s="15">
        <f t="shared" si="218"/>
        <v>2.0642496298471104E-3</v>
      </c>
      <c r="P401" s="16">
        <f t="shared" ref="P401:P417" si="223">SUM(N401:O401)</f>
        <v>3.0224659456289807E-3</v>
      </c>
      <c r="R401" s="14">
        <f t="shared" si="219"/>
        <v>51.31543304443359</v>
      </c>
      <c r="S401" s="14">
        <f t="shared" si="220"/>
        <v>5.7685462280273443</v>
      </c>
      <c r="T401" s="14">
        <f t="shared" si="221"/>
        <v>248.27497558593748</v>
      </c>
      <c r="U401" s="14">
        <f t="shared" si="222"/>
        <v>268.25112304687502</v>
      </c>
      <c r="V401" s="14">
        <f t="shared" ref="V401:V417" si="224">SUM(R401:U401)</f>
        <v>573.61007790527344</v>
      </c>
    </row>
    <row r="402" spans="2:22" x14ac:dyDescent="0.55000000000000004">
      <c r="B402">
        <v>40</v>
      </c>
      <c r="C402">
        <v>2210004</v>
      </c>
      <c r="D402">
        <v>76428777</v>
      </c>
      <c r="E402">
        <v>178888</v>
      </c>
      <c r="F402">
        <v>245921</v>
      </c>
      <c r="G402">
        <v>40</v>
      </c>
      <c r="H402" s="14">
        <f t="shared" si="212"/>
        <v>4.0744546508789066E-2</v>
      </c>
      <c r="I402" s="14">
        <f t="shared" si="213"/>
        <v>3.1640710449218753E-3</v>
      </c>
      <c r="J402" s="14">
        <f t="shared" si="214"/>
        <v>5.3010314941406247E-2</v>
      </c>
      <c r="K402" s="14">
        <f t="shared" si="215"/>
        <v>0.13023107910156251</v>
      </c>
      <c r="L402" s="14">
        <f t="shared" si="216"/>
        <v>0.22715001159667969</v>
      </c>
      <c r="N402" s="15">
        <f t="shared" si="217"/>
        <v>1.0155582961285795E-3</v>
      </c>
      <c r="O402" s="15">
        <f t="shared" si="218"/>
        <v>2.3091413166205174E-3</v>
      </c>
      <c r="P402" s="16">
        <f t="shared" si="223"/>
        <v>3.3246996127490967E-3</v>
      </c>
      <c r="R402" s="14">
        <f t="shared" si="219"/>
        <v>63.538796997070307</v>
      </c>
      <c r="S402" s="14">
        <f t="shared" si="220"/>
        <v>6.7177675415039069</v>
      </c>
      <c r="T402" s="14">
        <f t="shared" si="221"/>
        <v>264.17807006835932</v>
      </c>
      <c r="U402" s="14">
        <f t="shared" si="222"/>
        <v>285.43377685546875</v>
      </c>
      <c r="V402" s="14">
        <f t="shared" si="224"/>
        <v>619.86841146240226</v>
      </c>
    </row>
    <row r="403" spans="2:22" x14ac:dyDescent="0.55000000000000004">
      <c r="B403">
        <v>45</v>
      </c>
      <c r="C403">
        <v>2652290</v>
      </c>
      <c r="D403">
        <v>85816467</v>
      </c>
      <c r="E403">
        <v>190127</v>
      </c>
      <c r="F403">
        <v>261816</v>
      </c>
      <c r="G403">
        <v>45</v>
      </c>
      <c r="H403" s="14">
        <f t="shared" si="212"/>
        <v>4.4541741943359379E-2</v>
      </c>
      <c r="I403" s="14">
        <f t="shared" si="213"/>
        <v>3.1513851928710937E-3</v>
      </c>
      <c r="J403" s="14">
        <f t="shared" si="214"/>
        <v>5.9679748535156243E-2</v>
      </c>
      <c r="K403" s="14">
        <f t="shared" si="215"/>
        <v>9.1194458007812507E-2</v>
      </c>
      <c r="L403" s="14">
        <f t="shared" si="216"/>
        <v>0.19856733367919921</v>
      </c>
      <c r="N403" s="15">
        <f t="shared" si="217"/>
        <v>1.1433395157831514E-3</v>
      </c>
      <c r="O403" s="15">
        <f t="shared" si="218"/>
        <v>1.6169927576628875E-3</v>
      </c>
      <c r="P403" s="16">
        <f t="shared" si="223"/>
        <v>2.7603322734460391E-3</v>
      </c>
      <c r="R403" s="14">
        <f t="shared" si="219"/>
        <v>76.901319580078123</v>
      </c>
      <c r="S403" s="14">
        <f t="shared" si="220"/>
        <v>7.6631830993652343</v>
      </c>
      <c r="T403" s="14">
        <f t="shared" si="221"/>
        <v>282.08199462890622</v>
      </c>
      <c r="U403" s="14">
        <f t="shared" si="222"/>
        <v>304.77824707031255</v>
      </c>
      <c r="V403" s="14">
        <f t="shared" si="224"/>
        <v>671.42474437866213</v>
      </c>
    </row>
    <row r="404" spans="2:22" x14ac:dyDescent="0.55000000000000004">
      <c r="B404">
        <v>50</v>
      </c>
      <c r="C404">
        <v>3180668</v>
      </c>
      <c r="D404">
        <v>95117785</v>
      </c>
      <c r="E404">
        <v>223999</v>
      </c>
      <c r="F404">
        <v>294068</v>
      </c>
      <c r="G404">
        <v>50</v>
      </c>
      <c r="H404" s="14">
        <f t="shared" si="212"/>
        <v>5.3211895751953134E-2</v>
      </c>
      <c r="I404" s="14">
        <f t="shared" si="213"/>
        <v>3.1223906860351563E-3</v>
      </c>
      <c r="J404" s="14">
        <f t="shared" si="214"/>
        <v>0.1798623046875</v>
      </c>
      <c r="K404" s="14">
        <f t="shared" si="215"/>
        <v>0.18503955078124998</v>
      </c>
      <c r="L404" s="14">
        <f t="shared" si="216"/>
        <v>0.4212361419067383</v>
      </c>
      <c r="N404" s="15">
        <f t="shared" si="217"/>
        <v>3.4458847964372449E-3</v>
      </c>
      <c r="O404" s="15">
        <f t="shared" si="218"/>
        <v>3.2810780719973436E-3</v>
      </c>
      <c r="P404" s="16">
        <f t="shared" si="223"/>
        <v>6.7269628684345885E-3</v>
      </c>
      <c r="R404" s="14">
        <f t="shared" si="219"/>
        <v>92.864888305664067</v>
      </c>
      <c r="S404" s="14">
        <f t="shared" si="220"/>
        <v>8.5999003051757814</v>
      </c>
      <c r="T404" s="14">
        <f t="shared" si="221"/>
        <v>336.04068603515623</v>
      </c>
      <c r="U404" s="14">
        <f t="shared" si="222"/>
        <v>363.07844238281251</v>
      </c>
      <c r="V404" s="14">
        <f t="shared" si="224"/>
        <v>800.58391702880863</v>
      </c>
    </row>
    <row r="405" spans="2:22" x14ac:dyDescent="0.55000000000000004">
      <c r="B405">
        <v>55</v>
      </c>
      <c r="C405">
        <v>3712220</v>
      </c>
      <c r="D405">
        <v>104416032</v>
      </c>
      <c r="E405">
        <v>231307</v>
      </c>
      <c r="F405">
        <v>316945</v>
      </c>
      <c r="G405">
        <v>55</v>
      </c>
      <c r="H405" s="14">
        <f t="shared" si="212"/>
        <v>5.3531542968749998E-2</v>
      </c>
      <c r="I405" s="14">
        <f t="shared" si="213"/>
        <v>3.1213597717285159E-3</v>
      </c>
      <c r="J405" s="14">
        <f t="shared" si="214"/>
        <v>3.8805908203124996E-2</v>
      </c>
      <c r="K405" s="14">
        <f t="shared" si="215"/>
        <v>0.13125231933593751</v>
      </c>
      <c r="L405" s="14">
        <f t="shared" si="216"/>
        <v>0.22671113027954101</v>
      </c>
      <c r="N405" s="15">
        <f t="shared" si="217"/>
        <v>7.4345365556304866E-4</v>
      </c>
      <c r="O405" s="15">
        <f t="shared" si="218"/>
        <v>2.3273110670930302E-3</v>
      </c>
      <c r="P405" s="16">
        <f t="shared" si="223"/>
        <v>3.0707647226560788E-3</v>
      </c>
      <c r="R405" s="14">
        <f t="shared" si="219"/>
        <v>108.92435119628908</v>
      </c>
      <c r="S405" s="14">
        <f t="shared" si="220"/>
        <v>9.5363082366943352</v>
      </c>
      <c r="T405" s="14">
        <f t="shared" si="221"/>
        <v>347.68245849609372</v>
      </c>
      <c r="U405" s="14">
        <f t="shared" si="222"/>
        <v>375.65690917968755</v>
      </c>
      <c r="V405" s="14">
        <f t="shared" si="224"/>
        <v>841.80002710876465</v>
      </c>
    </row>
    <row r="406" spans="2:22" x14ac:dyDescent="0.55000000000000004">
      <c r="B406">
        <v>60</v>
      </c>
      <c r="C406">
        <v>4246437</v>
      </c>
      <c r="D406">
        <v>113711324</v>
      </c>
      <c r="E406">
        <v>242439</v>
      </c>
      <c r="F406">
        <v>339957</v>
      </c>
      <c r="G406">
        <v>60</v>
      </c>
      <c r="H406" s="14">
        <f t="shared" si="212"/>
        <v>5.3799929809570317E-2</v>
      </c>
      <c r="I406" s="14">
        <f t="shared" si="213"/>
        <v>3.1203677978515628E-3</v>
      </c>
      <c r="J406" s="14">
        <f t="shared" si="214"/>
        <v>5.9111572265624995E-2</v>
      </c>
      <c r="K406" s="14">
        <f t="shared" si="215"/>
        <v>0.13202685546875001</v>
      </c>
      <c r="L406" s="14">
        <f t="shared" si="216"/>
        <v>0.24805872534179688</v>
      </c>
      <c r="N406" s="15">
        <f t="shared" si="217"/>
        <v>1.1325082463427218E-3</v>
      </c>
      <c r="O406" s="15">
        <f t="shared" si="218"/>
        <v>2.3411138847321874E-3</v>
      </c>
      <c r="P406" s="16">
        <f t="shared" si="223"/>
        <v>3.4736221310749092E-3</v>
      </c>
      <c r="R406" s="14">
        <f t="shared" si="219"/>
        <v>125.06433013916015</v>
      </c>
      <c r="S406" s="14">
        <f t="shared" si="220"/>
        <v>10.472418576049805</v>
      </c>
      <c r="T406" s="14">
        <f t="shared" si="221"/>
        <v>365.41593017578123</v>
      </c>
      <c r="U406" s="14">
        <f t="shared" si="222"/>
        <v>394.81721191406245</v>
      </c>
      <c r="V406" s="14">
        <f t="shared" si="224"/>
        <v>895.76989080505359</v>
      </c>
    </row>
    <row r="407" spans="2:22" x14ac:dyDescent="0.55000000000000004">
      <c r="B407">
        <v>65</v>
      </c>
      <c r="C407">
        <v>4789081</v>
      </c>
      <c r="D407">
        <v>122998517</v>
      </c>
      <c r="E407">
        <v>250871</v>
      </c>
      <c r="F407">
        <v>368839</v>
      </c>
      <c r="G407">
        <v>65</v>
      </c>
      <c r="H407" s="14">
        <f t="shared" si="212"/>
        <v>5.4648596191406253E-2</v>
      </c>
      <c r="I407" s="14">
        <f t="shared" si="213"/>
        <v>3.1176490173339842E-3</v>
      </c>
      <c r="J407" s="14">
        <f t="shared" si="214"/>
        <v>4.4774414062499997E-2</v>
      </c>
      <c r="K407" s="14">
        <f t="shared" si="215"/>
        <v>0.16570483398437499</v>
      </c>
      <c r="L407" s="14">
        <f t="shared" si="216"/>
        <v>0.2682454932556152</v>
      </c>
      <c r="N407" s="15">
        <f t="shared" si="217"/>
        <v>8.5779652297388043E-4</v>
      </c>
      <c r="O407" s="15">
        <f t="shared" si="218"/>
        <v>2.9381972457935977E-3</v>
      </c>
      <c r="P407" s="16">
        <f t="shared" si="223"/>
        <v>3.7959937687674782E-3</v>
      </c>
      <c r="R407" s="14">
        <f t="shared" si="219"/>
        <v>141.45890899658204</v>
      </c>
      <c r="S407" s="14">
        <f t="shared" si="220"/>
        <v>11.40771328125</v>
      </c>
      <c r="T407" s="14">
        <f t="shared" si="221"/>
        <v>378.84825439453124</v>
      </c>
      <c r="U407" s="14">
        <f t="shared" si="222"/>
        <v>409.33029785156253</v>
      </c>
      <c r="V407" s="14">
        <f t="shared" si="224"/>
        <v>941.04517452392588</v>
      </c>
    </row>
    <row r="408" spans="2:22" x14ac:dyDescent="0.55000000000000004">
      <c r="B408">
        <v>70</v>
      </c>
      <c r="C408">
        <v>5328234</v>
      </c>
      <c r="D408">
        <v>132289124</v>
      </c>
      <c r="E408">
        <v>261280</v>
      </c>
      <c r="F408">
        <v>400198</v>
      </c>
      <c r="G408">
        <v>70</v>
      </c>
      <c r="H408" s="14">
        <f t="shared" si="212"/>
        <v>5.4297024536132825E-2</v>
      </c>
      <c r="I408" s="14">
        <f t="shared" si="213"/>
        <v>3.1187950744628904E-3</v>
      </c>
      <c r="J408" s="14">
        <f t="shared" si="214"/>
        <v>5.5272399902343748E-2</v>
      </c>
      <c r="K408" s="14">
        <f t="shared" si="215"/>
        <v>0.17991613769531251</v>
      </c>
      <c r="L408" s="14">
        <f t="shared" si="216"/>
        <v>0.29260435720825195</v>
      </c>
      <c r="N408" s="15">
        <f t="shared" si="217"/>
        <v>1.0589271762484536E-3</v>
      </c>
      <c r="O408" s="15">
        <f t="shared" si="218"/>
        <v>3.1902101373787357E-3</v>
      </c>
      <c r="P408" s="16">
        <f t="shared" si="223"/>
        <v>4.2491373136271894E-3</v>
      </c>
      <c r="R408" s="14">
        <f t="shared" si="219"/>
        <v>157.74801635742188</v>
      </c>
      <c r="S408" s="14">
        <f t="shared" si="220"/>
        <v>12.343351803588867</v>
      </c>
      <c r="T408" s="14">
        <f t="shared" si="221"/>
        <v>395.42997436523433</v>
      </c>
      <c r="U408" s="14">
        <f t="shared" si="222"/>
        <v>427.24617919921877</v>
      </c>
      <c r="V408" s="14">
        <f t="shared" si="224"/>
        <v>992.76752172546378</v>
      </c>
    </row>
    <row r="409" spans="2:22" x14ac:dyDescent="0.55000000000000004">
      <c r="B409">
        <v>75</v>
      </c>
      <c r="C409">
        <v>5871267</v>
      </c>
      <c r="D409">
        <v>141573895</v>
      </c>
      <c r="E409">
        <v>268800</v>
      </c>
      <c r="F409">
        <v>427750</v>
      </c>
      <c r="G409">
        <v>75</v>
      </c>
      <c r="H409" s="14">
        <f t="shared" si="212"/>
        <v>5.4687771606445314E-2</v>
      </c>
      <c r="I409" s="14">
        <f t="shared" si="213"/>
        <v>3.1168359680175785E-3</v>
      </c>
      <c r="J409" s="14">
        <f t="shared" si="214"/>
        <v>3.9931640624999994E-2</v>
      </c>
      <c r="K409" s="14">
        <f t="shared" si="215"/>
        <v>0.15807421875</v>
      </c>
      <c r="L409" s="14">
        <f t="shared" si="216"/>
        <v>0.25581046694946286</v>
      </c>
      <c r="N409" s="15">
        <f t="shared" si="217"/>
        <v>7.6517602508149331E-4</v>
      </c>
      <c r="O409" s="15">
        <f t="shared" si="218"/>
        <v>2.803474713170918E-3</v>
      </c>
      <c r="P409" s="16">
        <f t="shared" si="223"/>
        <v>3.5686507382524111E-3</v>
      </c>
      <c r="R409" s="14">
        <f t="shared" si="219"/>
        <v>174.15434783935547</v>
      </c>
      <c r="S409" s="14">
        <f t="shared" si="220"/>
        <v>13.278402593994143</v>
      </c>
      <c r="T409" s="14">
        <f t="shared" si="221"/>
        <v>407.40946655273433</v>
      </c>
      <c r="U409" s="14">
        <f t="shared" si="222"/>
        <v>440.18953857421877</v>
      </c>
      <c r="V409" s="14">
        <f t="shared" si="224"/>
        <v>1035.0317555603028</v>
      </c>
    </row>
    <row r="410" spans="2:22" x14ac:dyDescent="0.55000000000000004">
      <c r="B410">
        <v>80</v>
      </c>
      <c r="C410">
        <v>6422020</v>
      </c>
      <c r="D410">
        <v>150852910</v>
      </c>
      <c r="E410">
        <v>280225</v>
      </c>
      <c r="F410">
        <v>457752</v>
      </c>
      <c r="G410">
        <v>80</v>
      </c>
      <c r="H410" s="14">
        <f t="shared" si="212"/>
        <v>5.5465237426757824E-2</v>
      </c>
      <c r="I410" s="14">
        <f t="shared" si="213"/>
        <v>3.1149037170410164E-3</v>
      </c>
      <c r="J410" s="14">
        <f t="shared" si="214"/>
        <v>6.0667419433593738E-2</v>
      </c>
      <c r="K410" s="14">
        <f t="shared" si="215"/>
        <v>0.17213061523437498</v>
      </c>
      <c r="L410" s="14">
        <f t="shared" si="216"/>
        <v>0.29137817581176756</v>
      </c>
      <c r="N410" s="15">
        <f t="shared" si="217"/>
        <v>1.1622858240397942E-3</v>
      </c>
      <c r="O410" s="15">
        <f t="shared" si="218"/>
        <v>3.0521574873384602E-3</v>
      </c>
      <c r="P410" s="16">
        <f t="shared" si="223"/>
        <v>4.2144433113782548E-3</v>
      </c>
      <c r="R410" s="14">
        <f t="shared" si="219"/>
        <v>190.79391906738283</v>
      </c>
      <c r="S410" s="14">
        <f t="shared" si="220"/>
        <v>14.212873709106447</v>
      </c>
      <c r="T410" s="14">
        <f t="shared" si="221"/>
        <v>425.60969238281245</v>
      </c>
      <c r="U410" s="14">
        <f t="shared" si="222"/>
        <v>459.85415039062502</v>
      </c>
      <c r="V410" s="14">
        <f t="shared" si="224"/>
        <v>1090.4706355499268</v>
      </c>
    </row>
    <row r="411" spans="2:22" x14ac:dyDescent="0.55000000000000004">
      <c r="B411">
        <v>85</v>
      </c>
      <c r="C411">
        <v>6964344</v>
      </c>
      <c r="D411">
        <v>160138302</v>
      </c>
      <c r="E411">
        <v>290607</v>
      </c>
      <c r="F411">
        <v>483013</v>
      </c>
      <c r="G411">
        <v>85</v>
      </c>
      <c r="H411" s="14">
        <f t="shared" si="212"/>
        <v>5.4616369628906251E-2</v>
      </c>
      <c r="I411" s="14">
        <f t="shared" si="213"/>
        <v>3.1170444335937506E-3</v>
      </c>
      <c r="J411" s="14">
        <f t="shared" si="214"/>
        <v>5.5129028320312495E-2</v>
      </c>
      <c r="K411" s="14">
        <f t="shared" si="215"/>
        <v>0.14493005371093751</v>
      </c>
      <c r="L411" s="14">
        <f t="shared" si="216"/>
        <v>0.25779249609374999</v>
      </c>
      <c r="N411" s="15">
        <f t="shared" si="217"/>
        <v>1.0564000831932872E-3</v>
      </c>
      <c r="O411" s="15">
        <f t="shared" si="218"/>
        <v>2.5703835967583921E-3</v>
      </c>
      <c r="P411" s="16">
        <f t="shared" si="223"/>
        <v>3.6267836799516793E-3</v>
      </c>
      <c r="R411" s="14">
        <f t="shared" si="219"/>
        <v>207.1788299560547</v>
      </c>
      <c r="S411" s="14">
        <f t="shared" si="220"/>
        <v>15.147987039184571</v>
      </c>
      <c r="T411" s="14">
        <f t="shared" si="221"/>
        <v>442.14840087890622</v>
      </c>
      <c r="U411" s="14">
        <f t="shared" si="222"/>
        <v>477.72355957031255</v>
      </c>
      <c r="V411" s="14">
        <f t="shared" si="224"/>
        <v>1142.1987774444581</v>
      </c>
    </row>
    <row r="412" spans="2:22" x14ac:dyDescent="0.55000000000000004">
      <c r="B412">
        <v>90</v>
      </c>
      <c r="C412">
        <v>7519885</v>
      </c>
      <c r="D412">
        <v>169412428</v>
      </c>
      <c r="E412">
        <v>303090</v>
      </c>
      <c r="F412">
        <v>514830</v>
      </c>
      <c r="G412">
        <v>90</v>
      </c>
      <c r="H412" s="14">
        <f t="shared" si="212"/>
        <v>5.5947427368164056E-2</v>
      </c>
      <c r="I412" s="14">
        <f t="shared" si="213"/>
        <v>3.1132625122070315E-3</v>
      </c>
      <c r="J412" s="14">
        <f t="shared" si="214"/>
        <v>6.6285461425781247E-2</v>
      </c>
      <c r="K412" s="14">
        <f t="shared" si="215"/>
        <v>0.18254382324218749</v>
      </c>
      <c r="L412" s="14">
        <f t="shared" si="216"/>
        <v>0.30788997454833983</v>
      </c>
      <c r="N412" s="15">
        <f t="shared" si="217"/>
        <v>1.2699311177072428E-3</v>
      </c>
      <c r="O412" s="15">
        <f t="shared" si="218"/>
        <v>3.236833963958291E-3</v>
      </c>
      <c r="P412" s="16">
        <f t="shared" si="223"/>
        <v>4.506765081665534E-3</v>
      </c>
      <c r="R412" s="14">
        <f t="shared" si="219"/>
        <v>223.96305816650391</v>
      </c>
      <c r="S412" s="14">
        <f t="shared" si="220"/>
        <v>16.081965792846681</v>
      </c>
      <c r="T412" s="14">
        <f t="shared" si="221"/>
        <v>462.03403930664058</v>
      </c>
      <c r="U412" s="14">
        <f t="shared" si="222"/>
        <v>499.20919189453127</v>
      </c>
      <c r="V412" s="14">
        <f t="shared" si="224"/>
        <v>1201.2882551605226</v>
      </c>
    </row>
    <row r="413" spans="2:22" x14ac:dyDescent="0.55000000000000004">
      <c r="B413">
        <v>95</v>
      </c>
      <c r="C413">
        <v>8063119</v>
      </c>
      <c r="D413">
        <v>178697031</v>
      </c>
      <c r="E413">
        <v>313470</v>
      </c>
      <c r="F413">
        <v>540211</v>
      </c>
      <c r="G413">
        <v>95</v>
      </c>
      <c r="H413" s="14">
        <f t="shared" si="212"/>
        <v>5.4708013916015631E-2</v>
      </c>
      <c r="I413" s="14">
        <f t="shared" si="213"/>
        <v>3.1167795715332028E-3</v>
      </c>
      <c r="J413" s="14">
        <f t="shared" si="214"/>
        <v>5.511840820312499E-2</v>
      </c>
      <c r="K413" s="14">
        <f t="shared" si="215"/>
        <v>0.14561853027343752</v>
      </c>
      <c r="L413" s="14">
        <f t="shared" si="216"/>
        <v>0.25856173196411136</v>
      </c>
      <c r="N413" s="15">
        <f t="shared" si="217"/>
        <v>1.0561835732521814E-3</v>
      </c>
      <c r="O413" s="15">
        <f t="shared" si="218"/>
        <v>2.5825621650013121E-3</v>
      </c>
      <c r="P413" s="16">
        <f t="shared" si="223"/>
        <v>3.6387457382534936E-3</v>
      </c>
      <c r="R413" s="14">
        <f t="shared" si="219"/>
        <v>240.37546234130861</v>
      </c>
      <c r="S413" s="14">
        <f t="shared" si="220"/>
        <v>17.016999664306642</v>
      </c>
      <c r="T413" s="14">
        <f t="shared" si="221"/>
        <v>478.56956176757808</v>
      </c>
      <c r="U413" s="14">
        <f t="shared" si="222"/>
        <v>517.07515869140627</v>
      </c>
      <c r="V413" s="14">
        <f t="shared" si="224"/>
        <v>1253.0371824645995</v>
      </c>
    </row>
    <row r="414" spans="2:22" x14ac:dyDescent="0.55000000000000004">
      <c r="B414">
        <v>100</v>
      </c>
      <c r="C414">
        <v>8606652</v>
      </c>
      <c r="D414">
        <v>187983205</v>
      </c>
      <c r="E414">
        <v>324610</v>
      </c>
      <c r="F414">
        <v>567662</v>
      </c>
      <c r="G414">
        <v>100</v>
      </c>
      <c r="H414" s="14">
        <f t="shared" si="212"/>
        <v>5.4738125610351566E-2</v>
      </c>
      <c r="I414" s="14">
        <f t="shared" si="213"/>
        <v>3.1173069458007808E-3</v>
      </c>
      <c r="J414" s="14">
        <f t="shared" si="214"/>
        <v>5.915405273437499E-2</v>
      </c>
      <c r="K414" s="14">
        <f t="shared" si="215"/>
        <v>0.15749475097656251</v>
      </c>
      <c r="L414" s="14">
        <f t="shared" si="216"/>
        <v>0.27450423626708986</v>
      </c>
      <c r="N414" s="15">
        <f t="shared" si="217"/>
        <v>1.1332992936615507E-3</v>
      </c>
      <c r="O414" s="15">
        <f t="shared" si="218"/>
        <v>2.7926569937435572E-3</v>
      </c>
      <c r="P414" s="16">
        <f t="shared" si="223"/>
        <v>3.9259562874051079E-3</v>
      </c>
      <c r="R414" s="14">
        <f t="shared" si="219"/>
        <v>256.79690002441407</v>
      </c>
      <c r="S414" s="14">
        <f t="shared" si="220"/>
        <v>17.952191748046875</v>
      </c>
      <c r="T414" s="14">
        <f t="shared" si="221"/>
        <v>496.31577758789058</v>
      </c>
      <c r="U414" s="14">
        <f t="shared" si="222"/>
        <v>536.24923095703127</v>
      </c>
      <c r="V414" s="14">
        <f t="shared" si="224"/>
        <v>1307.3141003173828</v>
      </c>
    </row>
    <row r="415" spans="2:22" x14ac:dyDescent="0.55000000000000004">
      <c r="B415">
        <v>105</v>
      </c>
      <c r="C415">
        <v>9149462</v>
      </c>
      <c r="D415">
        <v>197270019</v>
      </c>
      <c r="E415">
        <v>334624</v>
      </c>
      <c r="F415">
        <v>593243</v>
      </c>
      <c r="G415">
        <v>105</v>
      </c>
      <c r="H415" s="14">
        <f t="shared" si="212"/>
        <v>5.4665313720703129E-2</v>
      </c>
      <c r="I415" s="14">
        <f t="shared" si="213"/>
        <v>3.1175217895507814E-3</v>
      </c>
      <c r="J415" s="14">
        <f t="shared" si="214"/>
        <v>5.3174926757812498E-2</v>
      </c>
      <c r="K415" s="14">
        <f t="shared" si="215"/>
        <v>0.14676599121093753</v>
      </c>
      <c r="L415" s="14">
        <f t="shared" si="216"/>
        <v>0.25772375347900395</v>
      </c>
      <c r="N415" s="15">
        <f t="shared" si="217"/>
        <v>1.0187571772836885E-3</v>
      </c>
      <c r="O415" s="15">
        <f t="shared" si="218"/>
        <v>2.6024393201611782E-3</v>
      </c>
      <c r="P415" s="16">
        <f t="shared" si="223"/>
        <v>3.6211964974448667E-3</v>
      </c>
      <c r="R415" s="14">
        <f t="shared" si="219"/>
        <v>273.19649414062502</v>
      </c>
      <c r="S415" s="14">
        <f t="shared" si="220"/>
        <v>18.887448284912111</v>
      </c>
      <c r="T415" s="14">
        <f t="shared" si="221"/>
        <v>512.26825561523435</v>
      </c>
      <c r="U415" s="14">
        <f t="shared" si="222"/>
        <v>553.4852416992187</v>
      </c>
      <c r="V415" s="14">
        <f t="shared" si="224"/>
        <v>1357.8374397399903</v>
      </c>
    </row>
    <row r="416" spans="2:22" x14ac:dyDescent="0.55000000000000004">
      <c r="B416">
        <v>110</v>
      </c>
      <c r="C416">
        <v>9713030</v>
      </c>
      <c r="D416">
        <v>206535942</v>
      </c>
      <c r="E416">
        <v>347797</v>
      </c>
      <c r="F416">
        <v>628954</v>
      </c>
      <c r="G416">
        <v>110</v>
      </c>
      <c r="H416" s="14">
        <f t="shared" si="212"/>
        <v>5.6755810546875007E-2</v>
      </c>
      <c r="I416" s="14">
        <f t="shared" si="213"/>
        <v>3.1105088195800784E-3</v>
      </c>
      <c r="J416" s="14">
        <f t="shared" si="214"/>
        <v>6.9949401855468746E-2</v>
      </c>
      <c r="K416" s="14">
        <f t="shared" si="215"/>
        <v>0.20488488769531252</v>
      </c>
      <c r="L416" s="14">
        <f t="shared" si="216"/>
        <v>0.33470060891723635</v>
      </c>
      <c r="N416" s="15">
        <f t="shared" si="217"/>
        <v>1.3401507768815292E-3</v>
      </c>
      <c r="O416" s="15">
        <f t="shared" si="218"/>
        <v>3.6330467162541784E-3</v>
      </c>
      <c r="P416" s="16">
        <f t="shared" si="223"/>
        <v>4.973197493135708E-3</v>
      </c>
      <c r="R416" s="14">
        <f t="shared" si="219"/>
        <v>290.22323730468753</v>
      </c>
      <c r="S416" s="14">
        <f t="shared" si="220"/>
        <v>19.820600930786135</v>
      </c>
      <c r="T416" s="14">
        <f t="shared" si="221"/>
        <v>533.25307617187491</v>
      </c>
      <c r="U416" s="14">
        <f t="shared" si="222"/>
        <v>576.15849609375005</v>
      </c>
      <c r="V416" s="14">
        <f t="shared" si="224"/>
        <v>1419.4554105010986</v>
      </c>
    </row>
    <row r="417" spans="1:22" x14ac:dyDescent="0.55000000000000004">
      <c r="B417">
        <v>115</v>
      </c>
      <c r="C417">
        <v>10269257</v>
      </c>
      <c r="D417">
        <v>215809477</v>
      </c>
      <c r="E417">
        <v>361263</v>
      </c>
      <c r="F417">
        <v>657529</v>
      </c>
      <c r="G417">
        <v>115</v>
      </c>
      <c r="H417" s="14">
        <f t="shared" si="212"/>
        <v>5.6016513061523436E-2</v>
      </c>
      <c r="I417" s="14">
        <f>(D417-D416)*0.0011*3/32768/300</f>
        <v>3.1130641174316408E-3</v>
      </c>
      <c r="J417" s="14">
        <f>(E417-E416)*17.4*3/32768/300</f>
        <v>7.1505249023437495E-2</v>
      </c>
      <c r="K417" s="14">
        <f>(F417-F416)*18.8*3/327680/30</f>
        <v>0.16394348144531251</v>
      </c>
      <c r="L417" s="14">
        <f t="shared" si="216"/>
        <v>0.2945783076477051</v>
      </c>
      <c r="N417" s="15">
        <f t="shared" si="217"/>
        <v>1.3699212656420369E-3</v>
      </c>
      <c r="O417" s="15">
        <f t="shared" si="218"/>
        <v>2.9069879820081096E-3</v>
      </c>
      <c r="P417" s="16">
        <f t="shared" si="223"/>
        <v>4.2769092476501467E-3</v>
      </c>
      <c r="R417" s="14">
        <f t="shared" si="219"/>
        <v>307.02819122314457</v>
      </c>
      <c r="S417" s="14">
        <f t="shared" si="220"/>
        <v>20.754520166015627</v>
      </c>
      <c r="T417" s="14">
        <f t="shared" si="221"/>
        <v>554.70465087890614</v>
      </c>
      <c r="U417" s="14">
        <f t="shared" si="222"/>
        <v>599.3360595703125</v>
      </c>
      <c r="V417" s="14">
        <f t="shared" si="224"/>
        <v>1481.8234218383789</v>
      </c>
    </row>
    <row r="418" spans="1:22" x14ac:dyDescent="0.55000000000000004">
      <c r="L418" s="11">
        <f>AVERAGE(L396:L417)</f>
        <v>0.28537286342551493</v>
      </c>
    </row>
    <row r="421" spans="1:22" s="7" customFormat="1" x14ac:dyDescent="0.55000000000000004">
      <c r="A421" s="6"/>
      <c r="C421" s="21" t="s">
        <v>1228</v>
      </c>
      <c r="D421" s="21"/>
      <c r="E421" s="21"/>
      <c r="F421" s="21"/>
      <c r="H421" s="22"/>
      <c r="I421" s="22"/>
      <c r="J421" s="22"/>
      <c r="K421" s="22"/>
      <c r="L421" s="23"/>
      <c r="N421" s="24"/>
      <c r="O421" s="25"/>
      <c r="P421" s="25"/>
      <c r="R421" s="26"/>
      <c r="S421" s="26"/>
      <c r="T421" s="26"/>
      <c r="U421" s="26"/>
      <c r="V421" s="8"/>
    </row>
    <row r="422" spans="1:22" s="7" customFormat="1" x14ac:dyDescent="0.55000000000000004">
      <c r="A422" s="6"/>
      <c r="C422" s="7" t="s">
        <v>1229</v>
      </c>
      <c r="D422" s="7" t="s">
        <v>1230</v>
      </c>
      <c r="E422" s="7" t="s">
        <v>1231</v>
      </c>
      <c r="F422" s="7" t="s">
        <v>1232</v>
      </c>
      <c r="H422" s="22" t="s">
        <v>1233</v>
      </c>
      <c r="I422" s="22"/>
      <c r="J422" s="22"/>
      <c r="K422" s="22"/>
      <c r="L422" s="23"/>
      <c r="N422" s="24" t="s">
        <v>1234</v>
      </c>
      <c r="O422" s="25"/>
      <c r="P422" s="25"/>
      <c r="R422" s="27" t="s">
        <v>1235</v>
      </c>
      <c r="S422" s="28"/>
      <c r="T422" s="28"/>
      <c r="U422" s="28"/>
      <c r="V422" s="9"/>
    </row>
    <row r="423" spans="1:22" ht="15.75" customHeight="1" x14ac:dyDescent="0.55000000000000004">
      <c r="A423" s="20" t="s">
        <v>1255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1237</v>
      </c>
      <c r="H423" s="11" t="s">
        <v>1222</v>
      </c>
      <c r="I423" s="11" t="s">
        <v>1223</v>
      </c>
      <c r="J423" s="11" t="s">
        <v>1238</v>
      </c>
      <c r="K423" s="11" t="s">
        <v>1239</v>
      </c>
      <c r="L423" s="11" t="s">
        <v>1240</v>
      </c>
      <c r="M423" s="11" t="s">
        <v>1237</v>
      </c>
      <c r="N423" s="12" t="s">
        <v>1238</v>
      </c>
      <c r="O423" s="12" t="s">
        <v>1239</v>
      </c>
      <c r="P423" s="13" t="s">
        <v>1240</v>
      </c>
      <c r="Q423" s="11"/>
      <c r="R423" s="11" t="s">
        <v>1222</v>
      </c>
      <c r="S423" s="11" t="s">
        <v>1223</v>
      </c>
      <c r="T423" s="11" t="s">
        <v>1238</v>
      </c>
      <c r="U423" s="11" t="s">
        <v>1239</v>
      </c>
      <c r="V423" s="11" t="s">
        <v>1240</v>
      </c>
    </row>
    <row r="424" spans="1:22" x14ac:dyDescent="0.55000000000000004">
      <c r="A424" s="20"/>
      <c r="B424">
        <v>10</v>
      </c>
      <c r="C424">
        <v>191572</v>
      </c>
      <c r="D424">
        <v>19468695</v>
      </c>
      <c r="E424">
        <v>15667</v>
      </c>
      <c r="F424">
        <v>82699</v>
      </c>
      <c r="G424">
        <v>10</v>
      </c>
      <c r="H424" s="14">
        <f>(C424-C423)*0.33*3/32768/300</f>
        <v>8.3366088867187511E-3</v>
      </c>
      <c r="I424" s="14">
        <f>(D424-D423)*0.0011*3/327680/30</f>
        <v>3.2719773254394537E-3</v>
      </c>
      <c r="J424" s="14">
        <f>(E424-E423)*17.4*3/327680/30</f>
        <v>1.3859252929687498E-2</v>
      </c>
      <c r="K424" s="14">
        <f>(F424-F423)*18.8*3/327680/30</f>
        <v>4.9094116210937504E-2</v>
      </c>
      <c r="L424" s="14">
        <f>SUM(H424:K424)</f>
        <v>7.4561955352783205E-2</v>
      </c>
      <c r="M424">
        <v>10</v>
      </c>
      <c r="N424" s="15">
        <f>(E424-E423)/(C424-C423+D424-D423)</f>
        <v>2.6552175584552252E-4</v>
      </c>
      <c r="O424" s="15">
        <f>(F424-F423)/(C424-C423+D424-D423)</f>
        <v>8.7052477577399844E-4</v>
      </c>
      <c r="P424" s="16">
        <f t="shared" ref="P424:P428" si="225">SUM(N424:O424)</f>
        <v>1.1360465316195209E-3</v>
      </c>
      <c r="Q424">
        <v>10</v>
      </c>
      <c r="R424" s="14">
        <f>(C424-C$3)*0.33*3/32768</f>
        <v>2.5571173095703124</v>
      </c>
      <c r="S424" s="14">
        <f>(D424-D$3)*0.0011*3/32768</f>
        <v>0.98143115844726569</v>
      </c>
      <c r="T424" s="14">
        <f>(E424-E$3)*17.4*3/32768</f>
        <v>4.1641479492187496</v>
      </c>
      <c r="U424" s="14">
        <f>(E424-E$3)*18.8*3/32768</f>
        <v>4.4991943359375002</v>
      </c>
      <c r="V424" s="14">
        <f t="shared" ref="V424:V428" si="226">SUM(R424:U424)</f>
        <v>12.201890753173828</v>
      </c>
    </row>
    <row r="425" spans="1:22" x14ac:dyDescent="0.55000000000000004">
      <c r="A425" s="20"/>
      <c r="B425">
        <v>15</v>
      </c>
      <c r="C425">
        <v>435486</v>
      </c>
      <c r="D425">
        <v>29054533</v>
      </c>
      <c r="E425">
        <v>32300</v>
      </c>
      <c r="F425">
        <v>98322</v>
      </c>
      <c r="G425">
        <v>15</v>
      </c>
      <c r="H425" s="14">
        <f t="shared" ref="H425:H445" si="227">(C425-C424)*0.33*3/32768/300</f>
        <v>2.4564093017578129E-2</v>
      </c>
      <c r="I425" s="14">
        <f t="shared" ref="I425:I444" si="228">(D425-D424)*0.0011*3/327680/30</f>
        <v>3.2179021606445314E-3</v>
      </c>
      <c r="J425" s="14">
        <f t="shared" ref="J425:J444" si="229">(E425-E424)*17.4*3/327680/30</f>
        <v>8.8322204589843731E-2</v>
      </c>
      <c r="K425" s="14">
        <f t="shared" ref="K425:K444" si="230">(F425-F424)*18.8*3/327680/30</f>
        <v>8.9633911132812508E-2</v>
      </c>
      <c r="L425" s="14">
        <f t="shared" ref="L425:L445" si="231">SUM(H425:K425)</f>
        <v>0.2057381109008789</v>
      </c>
      <c r="M425">
        <v>15</v>
      </c>
      <c r="N425" s="15">
        <f t="shared" ref="N425:N445" si="232">(E425-E424)/(C425-C424+D425-D424)</f>
        <v>1.6921077968192891E-3</v>
      </c>
      <c r="O425" s="15">
        <f t="shared" ref="O425:O445" si="233">(F425-F424)/(C425-C424+D425-D424)</f>
        <v>1.589358510774229E-3</v>
      </c>
      <c r="P425" s="16">
        <f t="shared" si="225"/>
        <v>3.2814663075935182E-3</v>
      </c>
      <c r="Q425">
        <v>15</v>
      </c>
      <c r="R425" s="14">
        <f t="shared" ref="R425:R445" si="234">(C425-C$3)*0.33*3/32768</f>
        <v>9.9263452148437494</v>
      </c>
      <c r="S425" s="14">
        <f t="shared" ref="S425:S445" si="235">(D425-D$3)*0.0011*3/32768</f>
        <v>1.9468018066406252</v>
      </c>
      <c r="T425" s="14">
        <f t="shared" ref="T425:T445" si="236">(E425-E$3)*17.4*3/32768</f>
        <v>30.660809326171872</v>
      </c>
      <c r="U425" s="14">
        <f t="shared" ref="U425:U445" si="237">(E425-E$3)*18.8*3/32768</f>
        <v>33.127770996093751</v>
      </c>
      <c r="V425" s="14">
        <f t="shared" si="226"/>
        <v>75.661727343749988</v>
      </c>
    </row>
    <row r="426" spans="1:22" x14ac:dyDescent="0.55000000000000004">
      <c r="A426" s="20"/>
      <c r="B426">
        <v>20</v>
      </c>
      <c r="C426">
        <v>644942</v>
      </c>
      <c r="D426">
        <v>38674927</v>
      </c>
      <c r="E426">
        <v>32606</v>
      </c>
      <c r="F426">
        <v>107461</v>
      </c>
      <c r="G426">
        <v>20</v>
      </c>
      <c r="H426" s="14">
        <f t="shared" si="227"/>
        <v>2.1093896484375003E-2</v>
      </c>
      <c r="I426" s="14">
        <f t="shared" si="228"/>
        <v>3.2295023803710935E-3</v>
      </c>
      <c r="J426" s="14">
        <f t="shared" si="229"/>
        <v>1.6248779296875E-3</v>
      </c>
      <c r="K426" s="14">
        <f t="shared" si="230"/>
        <v>5.2433227539062509E-2</v>
      </c>
      <c r="L426" s="14">
        <f t="shared" si="231"/>
        <v>7.838150433349611E-2</v>
      </c>
      <c r="M426">
        <v>20</v>
      </c>
      <c r="N426" s="15">
        <f t="shared" si="232"/>
        <v>3.1129671358159074E-5</v>
      </c>
      <c r="O426" s="15">
        <f t="shared" si="233"/>
        <v>9.2971917170658761E-4</v>
      </c>
      <c r="P426" s="16">
        <f t="shared" si="225"/>
        <v>9.6084884306474664E-4</v>
      </c>
      <c r="Q426">
        <v>20</v>
      </c>
      <c r="R426" s="14">
        <f t="shared" si="234"/>
        <v>16.254514160156251</v>
      </c>
      <c r="S426" s="14">
        <f t="shared" si="235"/>
        <v>2.9156525207519532</v>
      </c>
      <c r="T426" s="14">
        <f t="shared" si="236"/>
        <v>31.148272705078121</v>
      </c>
      <c r="U426" s="14">
        <f t="shared" si="237"/>
        <v>33.654455566406256</v>
      </c>
      <c r="V426" s="14">
        <f t="shared" si="226"/>
        <v>83.972894952392579</v>
      </c>
    </row>
    <row r="427" spans="1:22" x14ac:dyDescent="0.55000000000000004">
      <c r="A427" s="20"/>
      <c r="B427">
        <v>25</v>
      </c>
      <c r="C427">
        <v>849634</v>
      </c>
      <c r="D427">
        <v>48297812</v>
      </c>
      <c r="E427">
        <v>34506</v>
      </c>
      <c r="F427">
        <v>114561</v>
      </c>
      <c r="G427">
        <v>25</v>
      </c>
      <c r="H427" s="14">
        <f t="shared" si="227"/>
        <v>2.0614123535156251E-2</v>
      </c>
      <c r="I427" s="14">
        <f t="shared" si="228"/>
        <v>3.230338592529297E-3</v>
      </c>
      <c r="J427" s="14">
        <f t="shared" si="229"/>
        <v>1.0089111328125001E-2</v>
      </c>
      <c r="K427" s="14">
        <f t="shared" si="230"/>
        <v>4.0734863281249999E-2</v>
      </c>
      <c r="L427" s="14">
        <f t="shared" si="231"/>
        <v>7.4668436737060556E-2</v>
      </c>
      <c r="M427">
        <v>25</v>
      </c>
      <c r="N427" s="15">
        <f t="shared" si="232"/>
        <v>1.9333351445631003E-4</v>
      </c>
      <c r="O427" s="15">
        <f t="shared" si="233"/>
        <v>7.2245681717884272E-4</v>
      </c>
      <c r="P427" s="16">
        <f t="shared" si="225"/>
        <v>9.1579033163515281E-4</v>
      </c>
      <c r="Q427">
        <v>25</v>
      </c>
      <c r="R427" s="14">
        <f t="shared" si="234"/>
        <v>22.438751220703125</v>
      </c>
      <c r="S427" s="14">
        <f t="shared" si="235"/>
        <v>3.8847540985107423</v>
      </c>
      <c r="T427" s="14">
        <f t="shared" si="236"/>
        <v>34.175006103515621</v>
      </c>
      <c r="U427" s="14">
        <f t="shared" si="237"/>
        <v>36.924719238281256</v>
      </c>
      <c r="V427" s="14">
        <f t="shared" si="226"/>
        <v>97.423230661010749</v>
      </c>
    </row>
    <row r="428" spans="1:22" x14ac:dyDescent="0.55000000000000004">
      <c r="A428" s="20"/>
      <c r="B428">
        <v>30</v>
      </c>
      <c r="C428">
        <v>1110723</v>
      </c>
      <c r="D428">
        <v>57866646</v>
      </c>
      <c r="E428">
        <v>75328</v>
      </c>
      <c r="F428">
        <v>145216</v>
      </c>
      <c r="G428">
        <v>30</v>
      </c>
      <c r="H428" s="14">
        <f t="shared" si="227"/>
        <v>2.6293753051757816E-2</v>
      </c>
      <c r="I428" s="14">
        <f t="shared" si="228"/>
        <v>3.2121940307617194E-3</v>
      </c>
      <c r="J428" s="14">
        <f t="shared" si="229"/>
        <v>0.21676721191406251</v>
      </c>
      <c r="K428" s="14">
        <f t="shared" si="230"/>
        <v>0.17587707519531251</v>
      </c>
      <c r="L428" s="14">
        <f t="shared" si="231"/>
        <v>0.42215023419189457</v>
      </c>
      <c r="M428">
        <v>30</v>
      </c>
      <c r="N428" s="15">
        <f t="shared" si="232"/>
        <v>4.152830088292655E-3</v>
      </c>
      <c r="O428" s="15">
        <f t="shared" si="233"/>
        <v>3.118539178791126E-3</v>
      </c>
      <c r="P428" s="16">
        <f t="shared" si="225"/>
        <v>7.2713692670837811E-3</v>
      </c>
      <c r="Q428">
        <v>30</v>
      </c>
      <c r="R428" s="14">
        <f t="shared" si="234"/>
        <v>30.326877136230468</v>
      </c>
      <c r="S428" s="14">
        <f t="shared" si="235"/>
        <v>4.8484123077392578</v>
      </c>
      <c r="T428" s="14">
        <f t="shared" si="236"/>
        <v>99.205169677734375</v>
      </c>
      <c r="U428" s="14">
        <f t="shared" si="237"/>
        <v>107.18719482421875</v>
      </c>
      <c r="V428" s="14">
        <f t="shared" si="226"/>
        <v>241.56765394592284</v>
      </c>
    </row>
    <row r="429" spans="1:22" x14ac:dyDescent="0.55000000000000004">
      <c r="B429">
        <v>35</v>
      </c>
      <c r="C429">
        <v>1449279</v>
      </c>
      <c r="D429">
        <v>67357831</v>
      </c>
      <c r="E429">
        <v>102130</v>
      </c>
      <c r="F429">
        <v>175595</v>
      </c>
      <c r="G429">
        <v>35</v>
      </c>
      <c r="H429" s="14">
        <f t="shared" si="227"/>
        <v>3.4095300292968755E-2</v>
      </c>
      <c r="I429" s="14">
        <f t="shared" si="228"/>
        <v>3.1861277770996095E-3</v>
      </c>
      <c r="J429" s="14">
        <f t="shared" si="229"/>
        <v>0.14232019042968749</v>
      </c>
      <c r="K429" s="14">
        <f t="shared" si="230"/>
        <v>0.17429357910156248</v>
      </c>
      <c r="L429" s="14">
        <f t="shared" si="231"/>
        <v>0.35389519760131838</v>
      </c>
      <c r="N429" s="15">
        <f t="shared" si="232"/>
        <v>2.7266232141823473E-3</v>
      </c>
      <c r="O429" s="15">
        <f t="shared" si="233"/>
        <v>3.0905188651460906E-3</v>
      </c>
      <c r="P429" s="16">
        <f t="shared" ref="P429:P445" si="238">SUM(N429:O429)</f>
        <v>5.8171420793284379E-3</v>
      </c>
      <c r="R429" s="14">
        <f t="shared" si="234"/>
        <v>40.555467224121095</v>
      </c>
      <c r="S429" s="14">
        <f t="shared" si="235"/>
        <v>5.8042506408691406</v>
      </c>
      <c r="T429" s="14">
        <f t="shared" si="236"/>
        <v>141.90122680664061</v>
      </c>
      <c r="U429" s="14">
        <f t="shared" si="237"/>
        <v>153.31856689453127</v>
      </c>
      <c r="V429" s="14">
        <f t="shared" ref="V429:V445" si="239">SUM(R429:U429)</f>
        <v>341.57951156616213</v>
      </c>
    </row>
    <row r="430" spans="1:22" x14ac:dyDescent="0.55000000000000004">
      <c r="B430">
        <v>40</v>
      </c>
      <c r="C430">
        <v>1859498</v>
      </c>
      <c r="D430">
        <v>76777638</v>
      </c>
      <c r="E430">
        <v>139893</v>
      </c>
      <c r="F430">
        <v>207472</v>
      </c>
      <c r="G430">
        <v>40</v>
      </c>
      <c r="H430" s="14">
        <f t="shared" si="227"/>
        <v>4.1312338256835945E-2</v>
      </c>
      <c r="I430" s="14">
        <f t="shared" si="228"/>
        <v>3.1621666564941408E-3</v>
      </c>
      <c r="J430" s="14">
        <f t="shared" si="229"/>
        <v>0.20052374267578124</v>
      </c>
      <c r="K430" s="14">
        <f t="shared" si="230"/>
        <v>0.18288806152343748</v>
      </c>
      <c r="L430" s="14">
        <f t="shared" si="231"/>
        <v>0.42788630911254877</v>
      </c>
      <c r="N430" s="15">
        <f t="shared" si="232"/>
        <v>3.8415971636290686E-3</v>
      </c>
      <c r="O430" s="15">
        <f t="shared" si="233"/>
        <v>3.2428195001722275E-3</v>
      </c>
      <c r="P430" s="16">
        <f t="shared" si="238"/>
        <v>7.0844166638012965E-3</v>
      </c>
      <c r="R430" s="14">
        <f t="shared" si="234"/>
        <v>52.949168701171871</v>
      </c>
      <c r="S430" s="14">
        <f t="shared" si="235"/>
        <v>6.7529006378173833</v>
      </c>
      <c r="T430" s="14">
        <f t="shared" si="236"/>
        <v>202.058349609375</v>
      </c>
      <c r="U430" s="14">
        <f t="shared" si="237"/>
        <v>218.31591796875</v>
      </c>
      <c r="V430" s="14">
        <f t="shared" si="239"/>
        <v>480.07633691711425</v>
      </c>
    </row>
    <row r="431" spans="1:22" x14ac:dyDescent="0.55000000000000004">
      <c r="B431">
        <v>45</v>
      </c>
      <c r="C431">
        <v>2214463</v>
      </c>
      <c r="D431">
        <v>86250425</v>
      </c>
      <c r="E431">
        <v>147859</v>
      </c>
      <c r="F431">
        <v>224051</v>
      </c>
      <c r="G431">
        <v>45</v>
      </c>
      <c r="H431" s="14">
        <f t="shared" si="227"/>
        <v>3.5747817993164066E-2</v>
      </c>
      <c r="I431" s="14">
        <f t="shared" si="228"/>
        <v>3.1799516906738288E-3</v>
      </c>
      <c r="J431" s="14">
        <f t="shared" si="229"/>
        <v>4.2299926757812495E-2</v>
      </c>
      <c r="K431" s="14">
        <f t="shared" si="230"/>
        <v>9.511877441406251E-2</v>
      </c>
      <c r="L431" s="14">
        <f t="shared" si="231"/>
        <v>0.17634647085571292</v>
      </c>
      <c r="N431" s="15">
        <f t="shared" si="232"/>
        <v>8.1056176427732405E-4</v>
      </c>
      <c r="O431" s="15">
        <f t="shared" si="233"/>
        <v>1.6869575056432031E-3</v>
      </c>
      <c r="P431" s="16">
        <f t="shared" si="238"/>
        <v>2.497519269920527E-3</v>
      </c>
      <c r="R431" s="14">
        <f t="shared" si="234"/>
        <v>63.6735140991211</v>
      </c>
      <c r="S431" s="14">
        <f t="shared" si="235"/>
        <v>7.7068861450195323</v>
      </c>
      <c r="T431" s="14">
        <f t="shared" si="236"/>
        <v>214.74832763671873</v>
      </c>
      <c r="U431" s="14">
        <f t="shared" si="237"/>
        <v>232.02692871093751</v>
      </c>
      <c r="V431" s="14">
        <f t="shared" si="239"/>
        <v>518.15565659179686</v>
      </c>
    </row>
    <row r="432" spans="1:22" x14ac:dyDescent="0.55000000000000004">
      <c r="B432">
        <v>50</v>
      </c>
      <c r="C432">
        <v>2677583</v>
      </c>
      <c r="D432">
        <v>95616925</v>
      </c>
      <c r="E432">
        <v>168612</v>
      </c>
      <c r="F432">
        <v>256459</v>
      </c>
      <c r="G432">
        <v>50</v>
      </c>
      <c r="H432" s="14">
        <f t="shared" si="227"/>
        <v>4.6639892578125001E-2</v>
      </c>
      <c r="I432" s="14">
        <f t="shared" si="228"/>
        <v>3.1442718505859382E-3</v>
      </c>
      <c r="J432" s="14">
        <f t="shared" si="229"/>
        <v>0.11019964599609373</v>
      </c>
      <c r="K432" s="14">
        <f t="shared" si="230"/>
        <v>0.18593457031250002</v>
      </c>
      <c r="L432" s="14">
        <f t="shared" si="231"/>
        <v>0.34591838073730469</v>
      </c>
      <c r="N432" s="15">
        <f t="shared" si="232"/>
        <v>2.1112718497764919E-3</v>
      </c>
      <c r="O432" s="15">
        <f t="shared" si="233"/>
        <v>3.2969738402908759E-3</v>
      </c>
      <c r="P432" s="16">
        <f t="shared" si="238"/>
        <v>5.4082456900673677E-3</v>
      </c>
      <c r="R432" s="14">
        <f t="shared" si="234"/>
        <v>77.665481872558601</v>
      </c>
      <c r="S432" s="14">
        <f t="shared" si="235"/>
        <v>8.650167700195313</v>
      </c>
      <c r="T432" s="14">
        <f t="shared" si="236"/>
        <v>247.80822143554684</v>
      </c>
      <c r="U432" s="14">
        <f t="shared" si="237"/>
        <v>267.7468139648438</v>
      </c>
      <c r="V432" s="14">
        <f t="shared" si="239"/>
        <v>601.87068497314453</v>
      </c>
    </row>
    <row r="433" spans="2:22" x14ac:dyDescent="0.55000000000000004">
      <c r="B433">
        <v>55</v>
      </c>
      <c r="C433">
        <v>3175224</v>
      </c>
      <c r="D433">
        <v>104948791</v>
      </c>
      <c r="E433">
        <v>180784</v>
      </c>
      <c r="F433">
        <v>281241</v>
      </c>
      <c r="G433">
        <v>55</v>
      </c>
      <c r="H433" s="14">
        <f t="shared" si="227"/>
        <v>5.0116433715820308E-2</v>
      </c>
      <c r="I433" s="14">
        <f t="shared" si="228"/>
        <v>3.1326454467773437E-3</v>
      </c>
      <c r="J433" s="14">
        <f t="shared" si="229"/>
        <v>6.4634033203124983E-2</v>
      </c>
      <c r="K433" s="14">
        <f t="shared" si="230"/>
        <v>0.14218188476562502</v>
      </c>
      <c r="L433" s="14">
        <f t="shared" si="231"/>
        <v>0.26006499713134767</v>
      </c>
      <c r="N433" s="15">
        <f t="shared" si="232"/>
        <v>1.238312358900604E-3</v>
      </c>
      <c r="O433" s="15">
        <f t="shared" si="233"/>
        <v>2.5211844296972371E-3</v>
      </c>
      <c r="P433" s="16">
        <f t="shared" si="238"/>
        <v>3.7594967885978409E-3</v>
      </c>
      <c r="R433" s="14">
        <f t="shared" si="234"/>
        <v>92.70041198730469</v>
      </c>
      <c r="S433" s="14">
        <f t="shared" si="235"/>
        <v>9.5899613342285157</v>
      </c>
      <c r="T433" s="14">
        <f t="shared" si="236"/>
        <v>267.19843139648435</v>
      </c>
      <c r="U433" s="14">
        <f t="shared" si="237"/>
        <v>288.69715576171876</v>
      </c>
      <c r="V433" s="14">
        <f t="shared" si="239"/>
        <v>658.18596047973631</v>
      </c>
    </row>
    <row r="434" spans="2:22" x14ac:dyDescent="0.55000000000000004">
      <c r="B434">
        <v>60</v>
      </c>
      <c r="C434">
        <v>3673716</v>
      </c>
      <c r="D434">
        <v>114280103</v>
      </c>
      <c r="E434">
        <v>190453</v>
      </c>
      <c r="F434">
        <v>304963</v>
      </c>
      <c r="G434">
        <v>60</v>
      </c>
      <c r="H434" s="14">
        <f t="shared" si="227"/>
        <v>5.0202136230468757E-2</v>
      </c>
      <c r="I434" s="14">
        <f t="shared" si="228"/>
        <v>3.1324594726562507E-3</v>
      </c>
      <c r="J434" s="14">
        <f t="shared" si="229"/>
        <v>5.1342956542968742E-2</v>
      </c>
      <c r="K434" s="14">
        <f t="shared" si="230"/>
        <v>0.13610034179687502</v>
      </c>
      <c r="L434" s="14">
        <f t="shared" si="231"/>
        <v>0.24077789404296879</v>
      </c>
      <c r="N434" s="15">
        <f t="shared" si="232"/>
        <v>9.8364117941720911E-4</v>
      </c>
      <c r="O434" s="15">
        <f t="shared" si="233"/>
        <v>2.4132729401318683E-3</v>
      </c>
      <c r="P434" s="16">
        <f t="shared" si="238"/>
        <v>3.3969141195490772E-3</v>
      </c>
      <c r="R434" s="14">
        <f t="shared" si="234"/>
        <v>107.76105285644532</v>
      </c>
      <c r="S434" s="14">
        <f t="shared" si="235"/>
        <v>10.529699176025392</v>
      </c>
      <c r="T434" s="14">
        <f t="shared" si="236"/>
        <v>282.60131835937494</v>
      </c>
      <c r="U434" s="14">
        <f t="shared" si="237"/>
        <v>305.33935546875</v>
      </c>
      <c r="V434" s="14">
        <f t="shared" si="239"/>
        <v>706.23142586059566</v>
      </c>
    </row>
    <row r="435" spans="2:22" x14ac:dyDescent="0.55000000000000004">
      <c r="B435">
        <v>65</v>
      </c>
      <c r="C435">
        <v>4182457</v>
      </c>
      <c r="D435">
        <v>123600963</v>
      </c>
      <c r="E435">
        <v>203364</v>
      </c>
      <c r="F435">
        <v>340869</v>
      </c>
      <c r="G435">
        <v>65</v>
      </c>
      <c r="H435" s="14">
        <f t="shared" si="227"/>
        <v>5.1234292602539061E-2</v>
      </c>
      <c r="I435" s="14">
        <f t="shared" si="228"/>
        <v>3.1289508056640625E-3</v>
      </c>
      <c r="J435" s="14">
        <f t="shared" si="229"/>
        <v>6.8558166503906254E-2</v>
      </c>
      <c r="K435" s="14">
        <f t="shared" si="230"/>
        <v>0.20600366210937501</v>
      </c>
      <c r="L435" s="14">
        <f t="shared" si="231"/>
        <v>0.32892507202148435</v>
      </c>
      <c r="N435" s="15">
        <f t="shared" si="232"/>
        <v>1.3134815950311717E-3</v>
      </c>
      <c r="O435" s="15">
        <f t="shared" si="233"/>
        <v>3.6528440981480328E-3</v>
      </c>
      <c r="P435" s="16">
        <f t="shared" si="238"/>
        <v>4.9663256931792047E-3</v>
      </c>
      <c r="R435" s="14">
        <f t="shared" si="234"/>
        <v>123.13134063720705</v>
      </c>
      <c r="S435" s="14">
        <f t="shared" si="235"/>
        <v>11.468384417724611</v>
      </c>
      <c r="T435" s="14">
        <f t="shared" si="236"/>
        <v>303.16876831054685</v>
      </c>
      <c r="U435" s="14">
        <f t="shared" si="237"/>
        <v>327.56165771484376</v>
      </c>
      <c r="V435" s="14">
        <f t="shared" si="239"/>
        <v>765.33015108032237</v>
      </c>
    </row>
    <row r="436" spans="2:22" x14ac:dyDescent="0.55000000000000004">
      <c r="B436">
        <v>70</v>
      </c>
      <c r="C436">
        <v>4713441</v>
      </c>
      <c r="D436">
        <v>132899991</v>
      </c>
      <c r="E436">
        <v>222162</v>
      </c>
      <c r="F436">
        <v>375476</v>
      </c>
      <c r="G436">
        <v>70</v>
      </c>
      <c r="H436" s="14">
        <f t="shared" si="227"/>
        <v>5.3474340820312501E-2</v>
      </c>
      <c r="I436" s="14">
        <f t="shared" si="228"/>
        <v>3.1216219482421872E-3</v>
      </c>
      <c r="J436" s="14">
        <f t="shared" si="229"/>
        <v>9.9818481445312482E-2</v>
      </c>
      <c r="K436" s="14">
        <f t="shared" si="230"/>
        <v>0.19855090332031247</v>
      </c>
      <c r="L436" s="14">
        <f t="shared" si="231"/>
        <v>0.35496534753417963</v>
      </c>
      <c r="N436" s="15">
        <f t="shared" si="232"/>
        <v>1.9123069229213556E-3</v>
      </c>
      <c r="O436" s="15">
        <f t="shared" si="233"/>
        <v>3.5205450410436935E-3</v>
      </c>
      <c r="P436" s="16">
        <f t="shared" si="238"/>
        <v>5.4328519639650491E-3</v>
      </c>
      <c r="R436" s="14">
        <f t="shared" si="234"/>
        <v>139.17364288330077</v>
      </c>
      <c r="S436" s="14">
        <f t="shared" si="235"/>
        <v>12.404871002197266</v>
      </c>
      <c r="T436" s="14">
        <f t="shared" si="236"/>
        <v>333.11431274414059</v>
      </c>
      <c r="U436" s="14">
        <f t="shared" si="237"/>
        <v>359.9166137695313</v>
      </c>
      <c r="V436" s="14">
        <f t="shared" si="239"/>
        <v>844.6094403991699</v>
      </c>
    </row>
    <row r="437" spans="2:22" x14ac:dyDescent="0.55000000000000004">
      <c r="B437">
        <v>75</v>
      </c>
      <c r="C437">
        <v>5212516</v>
      </c>
      <c r="D437">
        <v>142229007</v>
      </c>
      <c r="E437">
        <v>229452</v>
      </c>
      <c r="F437">
        <v>405342</v>
      </c>
      <c r="G437">
        <v>75</v>
      </c>
      <c r="H437" s="14">
        <f t="shared" si="227"/>
        <v>5.0260848999023437E-2</v>
      </c>
      <c r="I437" s="14">
        <f t="shared" si="228"/>
        <v>3.1316887207031249E-3</v>
      </c>
      <c r="J437" s="14">
        <f t="shared" si="229"/>
        <v>3.8710327148437494E-2</v>
      </c>
      <c r="K437" s="14">
        <f t="shared" si="230"/>
        <v>0.17135034179687503</v>
      </c>
      <c r="L437" s="14">
        <f t="shared" si="231"/>
        <v>0.26345320666503907</v>
      </c>
      <c r="N437" s="15">
        <f t="shared" si="232"/>
        <v>7.417513736899669E-4</v>
      </c>
      <c r="O437" s="15">
        <f t="shared" si="233"/>
        <v>3.0388404014574143E-3</v>
      </c>
      <c r="P437" s="16">
        <f t="shared" si="238"/>
        <v>3.780591775147381E-3</v>
      </c>
      <c r="R437" s="14">
        <f t="shared" si="234"/>
        <v>154.2518975830078</v>
      </c>
      <c r="S437" s="14">
        <f t="shared" si="235"/>
        <v>13.344377618408206</v>
      </c>
      <c r="T437" s="14">
        <f t="shared" si="236"/>
        <v>344.72741088867184</v>
      </c>
      <c r="U437" s="14">
        <f t="shared" si="237"/>
        <v>372.4640991210938</v>
      </c>
      <c r="V437" s="14">
        <f t="shared" si="239"/>
        <v>884.7877852111817</v>
      </c>
    </row>
    <row r="438" spans="2:22" x14ac:dyDescent="0.55000000000000004">
      <c r="B438">
        <v>80</v>
      </c>
      <c r="C438">
        <v>5736711</v>
      </c>
      <c r="D438">
        <v>151534588</v>
      </c>
      <c r="E438">
        <v>241594</v>
      </c>
      <c r="F438">
        <v>439504</v>
      </c>
      <c r="G438">
        <v>80</v>
      </c>
      <c r="H438" s="14">
        <f t="shared" si="227"/>
        <v>5.2790634155273443E-2</v>
      </c>
      <c r="I438" s="14">
        <f t="shared" si="228"/>
        <v>3.1238217468261718E-3</v>
      </c>
      <c r="J438" s="14">
        <f t="shared" si="229"/>
        <v>6.4474731445312489E-2</v>
      </c>
      <c r="K438" s="14">
        <f t="shared" si="230"/>
        <v>0.195997802734375</v>
      </c>
      <c r="L438" s="14">
        <f t="shared" si="231"/>
        <v>0.31638699008178711</v>
      </c>
      <c r="N438" s="15">
        <f t="shared" si="232"/>
        <v>1.2352265199125595E-3</v>
      </c>
      <c r="O438" s="15">
        <f t="shared" si="233"/>
        <v>3.4753589501937787E-3</v>
      </c>
      <c r="P438" s="16">
        <f t="shared" si="238"/>
        <v>4.7105854701063382E-3</v>
      </c>
      <c r="R438" s="14">
        <f t="shared" si="234"/>
        <v>170.08908782958986</v>
      </c>
      <c r="S438" s="14">
        <f t="shared" si="235"/>
        <v>14.281524142456057</v>
      </c>
      <c r="T438" s="14">
        <f t="shared" si="236"/>
        <v>364.0698303222656</v>
      </c>
      <c r="U438" s="14">
        <f t="shared" si="237"/>
        <v>393.3628051757812</v>
      </c>
      <c r="V438" s="14">
        <f t="shared" si="239"/>
        <v>941.80324747009274</v>
      </c>
    </row>
    <row r="439" spans="2:22" x14ac:dyDescent="0.55000000000000004">
      <c r="B439">
        <v>85</v>
      </c>
      <c r="C439">
        <v>6235617</v>
      </c>
      <c r="D439">
        <v>160865229</v>
      </c>
      <c r="E439">
        <v>250021</v>
      </c>
      <c r="F439">
        <v>469100</v>
      </c>
      <c r="G439">
        <v>85</v>
      </c>
      <c r="H439" s="14">
        <f t="shared" si="227"/>
        <v>5.024382934570313E-2</v>
      </c>
      <c r="I439" s="14">
        <f t="shared" si="228"/>
        <v>3.1322342224121098E-3</v>
      </c>
      <c r="J439" s="14">
        <f t="shared" si="229"/>
        <v>4.4747863769531243E-2</v>
      </c>
      <c r="K439" s="14">
        <f t="shared" si="230"/>
        <v>0.16980126953124999</v>
      </c>
      <c r="L439" s="14">
        <f t="shared" si="231"/>
        <v>0.26792519686889649</v>
      </c>
      <c r="N439" s="15">
        <f t="shared" si="232"/>
        <v>8.5731316000625462E-4</v>
      </c>
      <c r="O439" s="15">
        <f t="shared" si="233"/>
        <v>3.0109220699590733E-3</v>
      </c>
      <c r="P439" s="16">
        <f t="shared" si="238"/>
        <v>3.8682352299653278E-3</v>
      </c>
      <c r="R439" s="14">
        <f t="shared" si="234"/>
        <v>185.16223663330078</v>
      </c>
      <c r="S439" s="14">
        <f t="shared" si="235"/>
        <v>15.221194409179688</v>
      </c>
      <c r="T439" s="14">
        <f t="shared" si="236"/>
        <v>377.49418945312499</v>
      </c>
      <c r="U439" s="14">
        <f t="shared" si="237"/>
        <v>407.86728515625003</v>
      </c>
      <c r="V439" s="14">
        <f t="shared" si="239"/>
        <v>985.74490565185556</v>
      </c>
    </row>
    <row r="440" spans="2:22" x14ac:dyDescent="0.55000000000000004">
      <c r="B440">
        <v>90</v>
      </c>
      <c r="C440">
        <v>6764531</v>
      </c>
      <c r="D440">
        <v>170164034</v>
      </c>
      <c r="E440">
        <v>263110</v>
      </c>
      <c r="F440">
        <v>506123</v>
      </c>
      <c r="G440">
        <v>90</v>
      </c>
      <c r="H440" s="14">
        <f t="shared" si="227"/>
        <v>5.3265875244140622E-2</v>
      </c>
      <c r="I440" s="14">
        <f t="shared" si="228"/>
        <v>3.1215470886230474E-3</v>
      </c>
      <c r="J440" s="14">
        <f t="shared" si="229"/>
        <v>6.9503356933593732E-2</v>
      </c>
      <c r="K440" s="14">
        <f t="shared" si="230"/>
        <v>0.21241223144531254</v>
      </c>
      <c r="L440" s="14">
        <f t="shared" si="231"/>
        <v>0.3383030107116699</v>
      </c>
      <c r="N440" s="15">
        <f t="shared" si="232"/>
        <v>1.3318451616290616E-3</v>
      </c>
      <c r="O440" s="15">
        <f t="shared" si="233"/>
        <v>3.767201728091737E-3</v>
      </c>
      <c r="P440" s="16">
        <f t="shared" si="238"/>
        <v>5.0990468897207982E-3</v>
      </c>
      <c r="R440" s="14">
        <f t="shared" si="234"/>
        <v>201.14199920654301</v>
      </c>
      <c r="S440" s="14">
        <f t="shared" si="235"/>
        <v>16.1576585357666</v>
      </c>
      <c r="T440" s="14">
        <f t="shared" si="236"/>
        <v>398.34519653320308</v>
      </c>
      <c r="U440" s="14">
        <f t="shared" si="237"/>
        <v>430.39595947265627</v>
      </c>
      <c r="V440" s="14">
        <f t="shared" si="239"/>
        <v>1046.0408137481691</v>
      </c>
    </row>
    <row r="441" spans="2:22" x14ac:dyDescent="0.55000000000000004">
      <c r="B441">
        <v>95</v>
      </c>
      <c r="C441">
        <v>7267599</v>
      </c>
      <c r="D441">
        <v>179488722</v>
      </c>
      <c r="E441">
        <v>272459</v>
      </c>
      <c r="F441">
        <v>535249</v>
      </c>
      <c r="G441">
        <v>95</v>
      </c>
      <c r="H441" s="14">
        <f t="shared" si="227"/>
        <v>5.0662976074218748E-2</v>
      </c>
      <c r="I441" s="14">
        <f t="shared" si="228"/>
        <v>3.1302358398437504E-3</v>
      </c>
      <c r="J441" s="14">
        <f t="shared" si="229"/>
        <v>4.964373779296874E-2</v>
      </c>
      <c r="K441" s="14">
        <f t="shared" si="230"/>
        <v>0.167104736328125</v>
      </c>
      <c r="L441" s="14">
        <f t="shared" si="231"/>
        <v>0.27054168603515627</v>
      </c>
      <c r="N441" s="15">
        <f t="shared" si="232"/>
        <v>9.5128531884592987E-4</v>
      </c>
      <c r="O441" s="15">
        <f t="shared" si="233"/>
        <v>2.9636470421121565E-3</v>
      </c>
      <c r="P441" s="16">
        <f t="shared" si="238"/>
        <v>3.9149323609580866E-3</v>
      </c>
      <c r="R441" s="14">
        <f t="shared" si="234"/>
        <v>216.34089202880861</v>
      </c>
      <c r="S441" s="14">
        <f t="shared" si="235"/>
        <v>17.096729287719725</v>
      </c>
      <c r="T441" s="14">
        <f t="shared" si="236"/>
        <v>413.23831787109373</v>
      </c>
      <c r="U441" s="14">
        <f t="shared" si="237"/>
        <v>446.48737792968745</v>
      </c>
      <c r="V441" s="14">
        <f t="shared" si="239"/>
        <v>1093.1633171173096</v>
      </c>
    </row>
    <row r="442" spans="2:22" x14ac:dyDescent="0.55000000000000004">
      <c r="B442">
        <v>100</v>
      </c>
      <c r="C442">
        <v>7782691</v>
      </c>
      <c r="D442">
        <v>188801359</v>
      </c>
      <c r="E442">
        <v>284378</v>
      </c>
      <c r="F442">
        <v>566453</v>
      </c>
      <c r="G442">
        <v>100</v>
      </c>
      <c r="H442" s="14">
        <f t="shared" si="227"/>
        <v>5.1873889160156256E-2</v>
      </c>
      <c r="I442" s="14">
        <f t="shared" si="228"/>
        <v>3.126190399169922E-3</v>
      </c>
      <c r="J442" s="14">
        <f t="shared" si="229"/>
        <v>6.3290588378906248E-2</v>
      </c>
      <c r="K442" s="14">
        <f t="shared" si="230"/>
        <v>0.17902685546875</v>
      </c>
      <c r="L442" s="14">
        <f t="shared" si="231"/>
        <v>0.29731752340698242</v>
      </c>
      <c r="N442" s="15">
        <f t="shared" si="232"/>
        <v>1.2127929046476557E-3</v>
      </c>
      <c r="O442" s="15">
        <f t="shared" si="233"/>
        <v>3.1750977260361982E-3</v>
      </c>
      <c r="P442" s="16">
        <f t="shared" si="238"/>
        <v>4.3878906306838543E-3</v>
      </c>
      <c r="R442" s="14">
        <f t="shared" si="234"/>
        <v>231.90305877685546</v>
      </c>
      <c r="S442" s="14">
        <f t="shared" si="235"/>
        <v>18.034586407470705</v>
      </c>
      <c r="T442" s="14">
        <f t="shared" si="236"/>
        <v>432.22549438476563</v>
      </c>
      <c r="U442" s="14">
        <f t="shared" si="237"/>
        <v>467.00225830078125</v>
      </c>
      <c r="V442" s="14">
        <f t="shared" si="239"/>
        <v>1149.165397869873</v>
      </c>
    </row>
    <row r="443" spans="2:22" x14ac:dyDescent="0.55000000000000004">
      <c r="B443">
        <v>105</v>
      </c>
      <c r="C443">
        <v>8292669</v>
      </c>
      <c r="D443">
        <v>198121286</v>
      </c>
      <c r="E443">
        <v>296420</v>
      </c>
      <c r="F443">
        <v>597992</v>
      </c>
      <c r="G443">
        <v>105</v>
      </c>
      <c r="H443" s="14">
        <f t="shared" si="227"/>
        <v>5.1358868408203133E-2</v>
      </c>
      <c r="I443" s="14">
        <f t="shared" si="228"/>
        <v>3.1286376037597662E-3</v>
      </c>
      <c r="J443" s="14">
        <f t="shared" si="229"/>
        <v>6.3943725585937486E-2</v>
      </c>
      <c r="K443" s="14">
        <f t="shared" si="230"/>
        <v>0.18094885253906251</v>
      </c>
      <c r="L443" s="14">
        <f t="shared" si="231"/>
        <v>0.29938008413696293</v>
      </c>
      <c r="N443" s="15">
        <f t="shared" si="232"/>
        <v>1.2250372714690528E-3</v>
      </c>
      <c r="O443" s="15">
        <f t="shared" si="233"/>
        <v>3.2084745478211641E-3</v>
      </c>
      <c r="P443" s="16">
        <f t="shared" si="238"/>
        <v>4.4335118192902166E-3</v>
      </c>
      <c r="R443" s="14">
        <f t="shared" si="234"/>
        <v>247.31071929931642</v>
      </c>
      <c r="S443" s="14">
        <f t="shared" si="235"/>
        <v>18.973177688598632</v>
      </c>
      <c r="T443" s="14">
        <f t="shared" si="236"/>
        <v>451.40861206054683</v>
      </c>
      <c r="U443" s="14">
        <f t="shared" si="237"/>
        <v>487.72884521484377</v>
      </c>
      <c r="V443" s="14">
        <f t="shared" si="239"/>
        <v>1205.4213542633056</v>
      </c>
    </row>
    <row r="444" spans="2:22" x14ac:dyDescent="0.55000000000000004">
      <c r="B444">
        <v>110</v>
      </c>
      <c r="C444">
        <v>8827551</v>
      </c>
      <c r="D444">
        <v>207416118</v>
      </c>
      <c r="E444">
        <v>310431</v>
      </c>
      <c r="F444">
        <v>633500</v>
      </c>
      <c r="G444">
        <v>110</v>
      </c>
      <c r="H444" s="14">
        <f t="shared" si="227"/>
        <v>5.3866900634765617E-2</v>
      </c>
      <c r="I444" s="14">
        <f t="shared" si="228"/>
        <v>3.1202133789062503E-3</v>
      </c>
      <c r="J444" s="14">
        <f t="shared" si="229"/>
        <v>7.4399230957031243E-2</v>
      </c>
      <c r="K444" s="14">
        <f t="shared" si="230"/>
        <v>0.20372021484375002</v>
      </c>
      <c r="L444" s="14">
        <f t="shared" si="231"/>
        <v>0.33510655981445314</v>
      </c>
      <c r="N444" s="15">
        <f t="shared" si="232"/>
        <v>1.4253720911920733E-3</v>
      </c>
      <c r="O444" s="15">
        <f t="shared" si="233"/>
        <v>3.6123126267966696E-3</v>
      </c>
      <c r="P444" s="16">
        <f t="shared" si="238"/>
        <v>5.0376847179887429E-3</v>
      </c>
      <c r="R444" s="14">
        <f t="shared" si="234"/>
        <v>263.47078948974615</v>
      </c>
      <c r="S444" s="14">
        <f t="shared" si="235"/>
        <v>19.90924170227051</v>
      </c>
      <c r="T444" s="14">
        <f t="shared" si="236"/>
        <v>473.72838134765618</v>
      </c>
      <c r="U444" s="14">
        <f t="shared" si="237"/>
        <v>511.84445800781253</v>
      </c>
      <c r="V444" s="14">
        <f t="shared" si="239"/>
        <v>1268.9528705474854</v>
      </c>
    </row>
    <row r="445" spans="2:22" x14ac:dyDescent="0.55000000000000004">
      <c r="B445">
        <v>115</v>
      </c>
      <c r="C445">
        <v>9340942</v>
      </c>
      <c r="D445">
        <v>216730786</v>
      </c>
      <c r="E445">
        <v>321929</v>
      </c>
      <c r="F445">
        <v>664337</v>
      </c>
      <c r="G445">
        <v>115</v>
      </c>
      <c r="H445" s="14">
        <f t="shared" si="227"/>
        <v>5.1702584838867187E-2</v>
      </c>
      <c r="I445" s="14">
        <f>(D445-D444)*0.0011*3/32768/300</f>
        <v>3.1268721923828125E-3</v>
      </c>
      <c r="J445" s="14">
        <f>(E445-E444)*17.4*3/32768/300</f>
        <v>6.1055053710937494E-2</v>
      </c>
      <c r="K445" s="14">
        <f>(F445-F444)*18.8*3/327680/30</f>
        <v>0.17692126464843749</v>
      </c>
      <c r="L445" s="14">
        <f t="shared" si="231"/>
        <v>0.29280577539062502</v>
      </c>
      <c r="N445" s="15">
        <f t="shared" si="232"/>
        <v>1.169915646619541E-3</v>
      </c>
      <c r="O445" s="15">
        <f t="shared" si="233"/>
        <v>3.1376490515573827E-3</v>
      </c>
      <c r="P445" s="16">
        <f t="shared" si="238"/>
        <v>4.3075646981769241E-3</v>
      </c>
      <c r="R445" s="14">
        <f t="shared" si="234"/>
        <v>278.98156494140625</v>
      </c>
      <c r="S445" s="14">
        <f t="shared" si="235"/>
        <v>20.847303359985354</v>
      </c>
      <c r="T445" s="14">
        <f t="shared" si="236"/>
        <v>492.04489746093748</v>
      </c>
      <c r="U445" s="14">
        <f t="shared" si="237"/>
        <v>531.63471679687495</v>
      </c>
      <c r="V445" s="14">
        <f t="shared" si="239"/>
        <v>1323.5084825592039</v>
      </c>
    </row>
    <row r="446" spans="2:22" x14ac:dyDescent="0.55000000000000004">
      <c r="L446" s="11">
        <f>AVERAGE(L424:L445)</f>
        <v>0.27388636107566139</v>
      </c>
    </row>
    <row r="449" spans="1:22" s="7" customFormat="1" x14ac:dyDescent="0.55000000000000004">
      <c r="A449" s="6"/>
      <c r="C449" s="21" t="s">
        <v>1228</v>
      </c>
      <c r="D449" s="21"/>
      <c r="E449" s="21"/>
      <c r="F449" s="21"/>
      <c r="H449" s="22"/>
      <c r="I449" s="22"/>
      <c r="J449" s="22"/>
      <c r="K449" s="22"/>
      <c r="L449" s="23"/>
      <c r="N449" s="24"/>
      <c r="O449" s="25"/>
      <c r="P449" s="25"/>
      <c r="R449" s="26"/>
      <c r="S449" s="26"/>
      <c r="T449" s="26"/>
      <c r="U449" s="26"/>
      <c r="V449" s="8"/>
    </row>
    <row r="450" spans="1:22" s="7" customFormat="1" x14ac:dyDescent="0.55000000000000004">
      <c r="A450" s="6"/>
      <c r="C450" s="7" t="s">
        <v>1229</v>
      </c>
      <c r="D450" s="7" t="s">
        <v>1230</v>
      </c>
      <c r="E450" s="7" t="s">
        <v>1231</v>
      </c>
      <c r="F450" s="7" t="s">
        <v>1232</v>
      </c>
      <c r="H450" s="22" t="s">
        <v>1233</v>
      </c>
      <c r="I450" s="22"/>
      <c r="J450" s="22"/>
      <c r="K450" s="22"/>
      <c r="L450" s="23"/>
      <c r="N450" s="24" t="s">
        <v>1234</v>
      </c>
      <c r="O450" s="25"/>
      <c r="P450" s="25"/>
      <c r="R450" s="27" t="s">
        <v>1235</v>
      </c>
      <c r="S450" s="28"/>
      <c r="T450" s="28"/>
      <c r="U450" s="28"/>
      <c r="V450" s="9"/>
    </row>
    <row r="451" spans="1:22" ht="15.75" customHeight="1" x14ac:dyDescent="0.55000000000000004">
      <c r="A451" s="20" t="s">
        <v>1256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1237</v>
      </c>
      <c r="H451" s="11" t="s">
        <v>1222</v>
      </c>
      <c r="I451" s="11" t="s">
        <v>1223</v>
      </c>
      <c r="J451" s="11" t="s">
        <v>1238</v>
      </c>
      <c r="K451" s="11" t="s">
        <v>1239</v>
      </c>
      <c r="L451" s="11" t="s">
        <v>1240</v>
      </c>
      <c r="M451" s="11" t="s">
        <v>1237</v>
      </c>
      <c r="N451" s="12" t="s">
        <v>1238</v>
      </c>
      <c r="O451" s="12" t="s">
        <v>1239</v>
      </c>
      <c r="P451" s="13" t="s">
        <v>1240</v>
      </c>
      <c r="Q451" s="11"/>
      <c r="R451" s="11" t="s">
        <v>1222</v>
      </c>
      <c r="S451" s="11" t="s">
        <v>1223</v>
      </c>
      <c r="T451" s="11" t="s">
        <v>1238</v>
      </c>
      <c r="U451" s="11" t="s">
        <v>1239</v>
      </c>
      <c r="V451" s="11" t="s">
        <v>1240</v>
      </c>
    </row>
    <row r="452" spans="1:22" x14ac:dyDescent="0.55000000000000004">
      <c r="A452" s="20"/>
      <c r="B452">
        <v>10</v>
      </c>
      <c r="C452">
        <v>189379</v>
      </c>
      <c r="D452">
        <v>19470920</v>
      </c>
      <c r="E452">
        <v>15682</v>
      </c>
      <c r="F452">
        <v>82374</v>
      </c>
      <c r="G452">
        <v>10</v>
      </c>
      <c r="H452" s="14">
        <f>(C452-C451)*0.33*3/32768/300</f>
        <v>8.3011596679687504E-3</v>
      </c>
      <c r="I452" s="14">
        <f>(D452-D451)*0.0011*3/327680/30</f>
        <v>3.2720988464355473E-3</v>
      </c>
      <c r="J452" s="14">
        <f>(E452-E451)*17.4*3/327680/30</f>
        <v>1.3875183105468748E-2</v>
      </c>
      <c r="K452" s="14">
        <f>(F452-F451)*18.8*3/327680/30</f>
        <v>4.644921875E-2</v>
      </c>
      <c r="L452" s="14">
        <f>SUM(H452:K452)</f>
        <v>7.1897660369873051E-2</v>
      </c>
      <c r="M452">
        <v>10</v>
      </c>
      <c r="N452" s="15">
        <f>(E452-E451)/(C452-C451+D452-D451)</f>
        <v>2.658266828339749E-4</v>
      </c>
      <c r="O452" s="15">
        <f>(F452-F451)/(C452-C451+D452-D451)</f>
        <v>8.2362526759428281E-4</v>
      </c>
      <c r="P452" s="16">
        <f t="shared" ref="P452:P456" si="240">SUM(N452:O452)</f>
        <v>1.0894519504282578E-3</v>
      </c>
      <c r="Q452">
        <v>10</v>
      </c>
      <c r="R452" s="14">
        <f>(C452-C$3)*0.33*3/32768</f>
        <v>2.4908615112304688</v>
      </c>
      <c r="S452" s="14">
        <f>(D452-D$3)*0.0011*3/32768</f>
        <v>0.98165523376464847</v>
      </c>
      <c r="T452" s="14">
        <f>(E452-E$3)*17.4*3/32768</f>
        <v>4.1880432128906246</v>
      </c>
      <c r="U452" s="14">
        <f>(E452-E$3)*18.8*3/32768</f>
        <v>4.5250122070312502</v>
      </c>
      <c r="V452" s="14">
        <f t="shared" ref="V452:V456" si="241">SUM(R452:U452)</f>
        <v>12.185572164916991</v>
      </c>
    </row>
    <row r="453" spans="1:22" x14ac:dyDescent="0.55000000000000004">
      <c r="A453" s="20"/>
      <c r="B453">
        <v>15</v>
      </c>
      <c r="C453">
        <v>363934</v>
      </c>
      <c r="D453">
        <v>29126432</v>
      </c>
      <c r="E453">
        <v>31835</v>
      </c>
      <c r="F453">
        <v>94552</v>
      </c>
      <c r="G453">
        <v>15</v>
      </c>
      <c r="H453" s="14">
        <f t="shared" ref="H453:H473" si="242">(C453-C452)*0.33*3/32768/300</f>
        <v>1.7579086303710939E-2</v>
      </c>
      <c r="I453" s="14">
        <f t="shared" ref="I453:I472" si="243">(D453-D452)*0.0011*3/327680/30</f>
        <v>3.2412912597656251E-3</v>
      </c>
      <c r="J453" s="14">
        <f t="shared" ref="J453:J472" si="244">(E453-E452)*17.4*3/327680/30</f>
        <v>8.5773376464843745E-2</v>
      </c>
      <c r="K453" s="14">
        <f t="shared" ref="K453:K472" si="245">(F453-F452)*18.8*3/327680/30</f>
        <v>6.9868896484374998E-2</v>
      </c>
      <c r="L453" s="14">
        <f t="shared" ref="L453:L473" si="246">SUM(H453:K453)</f>
        <v>0.1764626505126953</v>
      </c>
      <c r="M453">
        <v>15</v>
      </c>
      <c r="N453" s="15">
        <f t="shared" ref="N453:N473" si="247">(E453-E452)/(C453-C452+D453-D452)</f>
        <v>1.643223794914114E-3</v>
      </c>
      <c r="O453" s="15">
        <f t="shared" ref="O453:O473" si="248">(F453-F452)/(C453-C452+D453-D452)</f>
        <v>1.2388521868670886E-3</v>
      </c>
      <c r="P453" s="16">
        <f t="shared" si="240"/>
        <v>2.8820759817812028E-3</v>
      </c>
      <c r="Q453">
        <v>15</v>
      </c>
      <c r="R453" s="14">
        <f t="shared" ref="R453:R473" si="249">(C453-C$3)*0.33*3/32768</f>
        <v>7.76458740234375</v>
      </c>
      <c r="S453" s="14">
        <f t="shared" ref="S453:S473" si="250">(D453-D$3)*0.0011*3/32768</f>
        <v>1.9540426116943359</v>
      </c>
      <c r="T453" s="14">
        <f t="shared" ref="T453:T473" si="251">(E453-E$3)*17.4*3/32768</f>
        <v>29.920056152343747</v>
      </c>
      <c r="U453" s="14">
        <f t="shared" ref="U453:U473" si="252">(E453-E$3)*18.8*3/32768</f>
        <v>32.327416992187501</v>
      </c>
      <c r="V453" s="14">
        <f t="shared" si="241"/>
        <v>71.966103158569325</v>
      </c>
    </row>
    <row r="454" spans="1:22" x14ac:dyDescent="0.55000000000000004">
      <c r="A454" s="20"/>
      <c r="B454">
        <v>20</v>
      </c>
      <c r="C454">
        <v>527071</v>
      </c>
      <c r="D454">
        <v>38793413</v>
      </c>
      <c r="E454">
        <v>44071</v>
      </c>
      <c r="F454">
        <v>105752</v>
      </c>
      <c r="G454">
        <v>20</v>
      </c>
      <c r="H454" s="14">
        <f t="shared" si="242"/>
        <v>1.6429202270507814E-2</v>
      </c>
      <c r="I454" s="14">
        <f t="shared" si="243"/>
        <v>3.245141326904297E-3</v>
      </c>
      <c r="J454" s="14">
        <f t="shared" si="244"/>
        <v>6.4973876953124995E-2</v>
      </c>
      <c r="K454" s="14">
        <f t="shared" si="245"/>
        <v>6.4257812499999997E-2</v>
      </c>
      <c r="L454" s="14">
        <f t="shared" si="246"/>
        <v>0.14890603305053712</v>
      </c>
      <c r="M454">
        <v>20</v>
      </c>
      <c r="N454" s="15">
        <f t="shared" si="247"/>
        <v>1.2447459938934608E-3</v>
      </c>
      <c r="O454" s="15">
        <f t="shared" si="248"/>
        <v>1.1393556008178131E-3</v>
      </c>
      <c r="P454" s="16">
        <f t="shared" si="240"/>
        <v>2.3841015947112737E-3</v>
      </c>
      <c r="Q454">
        <v>20</v>
      </c>
      <c r="R454" s="14">
        <f t="shared" si="249"/>
        <v>12.693348083496096</v>
      </c>
      <c r="S454" s="14">
        <f t="shared" si="250"/>
        <v>2.9275850097656253</v>
      </c>
      <c r="T454" s="14">
        <f t="shared" si="251"/>
        <v>49.412219238281246</v>
      </c>
      <c r="U454" s="14">
        <f t="shared" si="252"/>
        <v>53.387915039062506</v>
      </c>
      <c r="V454" s="14">
        <f t="shared" si="241"/>
        <v>118.42106737060547</v>
      </c>
    </row>
    <row r="455" spans="1:22" x14ac:dyDescent="0.55000000000000004">
      <c r="A455" s="20"/>
      <c r="B455">
        <v>25</v>
      </c>
      <c r="C455">
        <v>672749</v>
      </c>
      <c r="D455">
        <v>48477647</v>
      </c>
      <c r="E455">
        <v>47035</v>
      </c>
      <c r="F455">
        <v>118610</v>
      </c>
      <c r="G455">
        <v>25</v>
      </c>
      <c r="H455" s="14">
        <f t="shared" si="242"/>
        <v>1.4670941162109378E-2</v>
      </c>
      <c r="I455" s="14">
        <f t="shared" si="243"/>
        <v>3.2509330444335936E-3</v>
      </c>
      <c r="J455" s="14">
        <f t="shared" si="244"/>
        <v>1.5739013671875E-2</v>
      </c>
      <c r="K455" s="14">
        <f t="shared" si="245"/>
        <v>7.3770263671875017E-2</v>
      </c>
      <c r="L455" s="14">
        <f t="shared" si="246"/>
        <v>0.10743115155029298</v>
      </c>
      <c r="M455">
        <v>25</v>
      </c>
      <c r="N455" s="15">
        <f t="shared" si="247"/>
        <v>3.0152864033777718E-4</v>
      </c>
      <c r="O455" s="15">
        <f t="shared" si="248"/>
        <v>1.3080483324774423E-3</v>
      </c>
      <c r="P455" s="16">
        <f t="shared" si="240"/>
        <v>1.6095769728152196E-3</v>
      </c>
      <c r="Q455">
        <v>25</v>
      </c>
      <c r="R455" s="14">
        <f t="shared" si="249"/>
        <v>17.094630432128909</v>
      </c>
      <c r="S455" s="14">
        <f t="shared" si="250"/>
        <v>3.9028649230957031</v>
      </c>
      <c r="T455" s="14">
        <f t="shared" si="251"/>
        <v>54.133923339843747</v>
      </c>
      <c r="U455" s="14">
        <f t="shared" si="252"/>
        <v>58.489526367187494</v>
      </c>
      <c r="V455" s="14">
        <f t="shared" si="241"/>
        <v>133.62094506225586</v>
      </c>
    </row>
    <row r="456" spans="1:22" x14ac:dyDescent="0.55000000000000004">
      <c r="A456" s="20"/>
      <c r="B456">
        <v>30</v>
      </c>
      <c r="C456">
        <v>825201</v>
      </c>
      <c r="D456">
        <v>58155256</v>
      </c>
      <c r="E456">
        <v>47898</v>
      </c>
      <c r="F456">
        <v>149082</v>
      </c>
      <c r="G456">
        <v>30</v>
      </c>
      <c r="H456" s="14">
        <f t="shared" si="242"/>
        <v>1.5353137207031251E-2</v>
      </c>
      <c r="I456" s="14">
        <f t="shared" si="243"/>
        <v>3.2487090759277348E-3</v>
      </c>
      <c r="J456" s="14">
        <f t="shared" si="244"/>
        <v>4.5825805664062493E-3</v>
      </c>
      <c r="K456" s="14">
        <f t="shared" si="245"/>
        <v>0.1748271484375</v>
      </c>
      <c r="L456" s="14">
        <f t="shared" si="246"/>
        <v>0.19801157528686522</v>
      </c>
      <c r="M456">
        <v>30</v>
      </c>
      <c r="N456" s="15">
        <f t="shared" si="247"/>
        <v>8.7791927232191134E-5</v>
      </c>
      <c r="O456" s="15">
        <f t="shared" si="248"/>
        <v>3.0998790343213537E-3</v>
      </c>
      <c r="P456" s="16">
        <f t="shared" si="240"/>
        <v>3.1876709615535448E-3</v>
      </c>
      <c r="Q456">
        <v>30</v>
      </c>
      <c r="R456" s="14">
        <f t="shared" si="249"/>
        <v>21.700571594238284</v>
      </c>
      <c r="S456" s="14">
        <f t="shared" si="250"/>
        <v>4.8774776458740234</v>
      </c>
      <c r="T456" s="14">
        <f t="shared" si="251"/>
        <v>55.508697509765625</v>
      </c>
      <c r="U456" s="14">
        <f t="shared" si="252"/>
        <v>59.97491455078125</v>
      </c>
      <c r="V456" s="14">
        <f t="shared" si="241"/>
        <v>142.06166130065918</v>
      </c>
    </row>
    <row r="457" spans="1:22" x14ac:dyDescent="0.55000000000000004">
      <c r="B457">
        <v>35</v>
      </c>
      <c r="C457">
        <v>1112450</v>
      </c>
      <c r="D457">
        <v>67697838</v>
      </c>
      <c r="E457">
        <v>53157</v>
      </c>
      <c r="F457">
        <v>179518</v>
      </c>
      <c r="G457">
        <v>35</v>
      </c>
      <c r="H457" s="14">
        <f t="shared" si="242"/>
        <v>2.8928274536132812E-2</v>
      </c>
      <c r="I457" s="14">
        <f t="shared" si="243"/>
        <v>3.2033814086914066E-3</v>
      </c>
      <c r="J457" s="14">
        <f t="shared" si="244"/>
        <v>2.7925598144531251E-2</v>
      </c>
      <c r="K457" s="14">
        <f t="shared" si="245"/>
        <v>0.17462060546875</v>
      </c>
      <c r="L457" s="14">
        <f t="shared" si="246"/>
        <v>0.23467785955810547</v>
      </c>
      <c r="N457" s="15">
        <f t="shared" si="247"/>
        <v>5.3500411146437815E-4</v>
      </c>
      <c r="O457" s="15">
        <f t="shared" si="248"/>
        <v>3.0962892444437754E-3</v>
      </c>
      <c r="P457" s="16">
        <f t="shared" ref="P457:P473" si="253">SUM(N457:O457)</f>
        <v>3.6312933559081535E-3</v>
      </c>
      <c r="R457" s="14">
        <f t="shared" si="249"/>
        <v>30.379053955078128</v>
      </c>
      <c r="S457" s="14">
        <f t="shared" si="250"/>
        <v>5.8384920684814459</v>
      </c>
      <c r="T457" s="14">
        <f t="shared" si="251"/>
        <v>63.886376953124994</v>
      </c>
      <c r="U457" s="14">
        <f t="shared" si="252"/>
        <v>69.026660156250003</v>
      </c>
      <c r="V457" s="14">
        <f t="shared" ref="V457:V473" si="254">SUM(R457:U457)</f>
        <v>169.13058313293459</v>
      </c>
    </row>
    <row r="458" spans="1:22" x14ac:dyDescent="0.55000000000000004">
      <c r="B458">
        <v>40</v>
      </c>
      <c r="C458">
        <v>1501429</v>
      </c>
      <c r="D458">
        <v>77138617</v>
      </c>
      <c r="E458">
        <v>75327</v>
      </c>
      <c r="F458">
        <v>207540</v>
      </c>
      <c r="G458">
        <v>40</v>
      </c>
      <c r="H458" s="14">
        <f t="shared" si="242"/>
        <v>3.9173300170898442E-2</v>
      </c>
      <c r="I458" s="14">
        <f t="shared" si="243"/>
        <v>3.1692068176269535E-3</v>
      </c>
      <c r="J458" s="14">
        <f t="shared" si="244"/>
        <v>0.11772399902343748</v>
      </c>
      <c r="K458" s="14">
        <f t="shared" si="245"/>
        <v>0.16077075195312499</v>
      </c>
      <c r="L458" s="14">
        <f t="shared" si="246"/>
        <v>0.32083725796508789</v>
      </c>
      <c r="N458" s="15">
        <f t="shared" si="247"/>
        <v>2.2553963179968418E-3</v>
      </c>
      <c r="O458" s="15">
        <f t="shared" si="248"/>
        <v>2.8507314218722372E-3</v>
      </c>
      <c r="P458" s="16">
        <f t="shared" si="253"/>
        <v>5.1061277398690794E-3</v>
      </c>
      <c r="R458" s="14">
        <f t="shared" si="249"/>
        <v>42.131044006347658</v>
      </c>
      <c r="S458" s="14">
        <f t="shared" si="250"/>
        <v>6.7892541137695321</v>
      </c>
      <c r="T458" s="14">
        <f t="shared" si="251"/>
        <v>99.203576660156244</v>
      </c>
      <c r="U458" s="14">
        <f t="shared" si="252"/>
        <v>107.18547363281249</v>
      </c>
      <c r="V458" s="14">
        <f t="shared" si="254"/>
        <v>255.30934841308593</v>
      </c>
    </row>
    <row r="459" spans="1:22" x14ac:dyDescent="0.55000000000000004">
      <c r="B459">
        <v>45</v>
      </c>
      <c r="C459">
        <v>1878831</v>
      </c>
      <c r="D459">
        <v>86591291</v>
      </c>
      <c r="E459">
        <v>86184</v>
      </c>
      <c r="F459">
        <v>225858</v>
      </c>
      <c r="G459">
        <v>45</v>
      </c>
      <c r="H459" s="14">
        <f t="shared" si="242"/>
        <v>3.8007403564453125E-2</v>
      </c>
      <c r="I459" s="14">
        <f t="shared" si="243"/>
        <v>3.1731998901367189E-3</v>
      </c>
      <c r="J459" s="14">
        <f t="shared" si="244"/>
        <v>5.7651306152343741E-2</v>
      </c>
      <c r="K459" s="14">
        <f t="shared" si="245"/>
        <v>0.105095947265625</v>
      </c>
      <c r="L459" s="14">
        <f t="shared" si="246"/>
        <v>0.2039278568725586</v>
      </c>
      <c r="N459" s="15">
        <f t="shared" si="247"/>
        <v>1.1044675544726206E-3</v>
      </c>
      <c r="O459" s="15">
        <f t="shared" si="248"/>
        <v>1.8634647382176903E-3</v>
      </c>
      <c r="P459" s="16">
        <f t="shared" si="253"/>
        <v>2.9679322926903107E-3</v>
      </c>
      <c r="R459" s="14">
        <f t="shared" si="249"/>
        <v>53.533265075683595</v>
      </c>
      <c r="S459" s="14">
        <f t="shared" si="250"/>
        <v>7.741214080810547</v>
      </c>
      <c r="T459" s="14">
        <f t="shared" si="251"/>
        <v>116.49896850585937</v>
      </c>
      <c r="U459" s="14">
        <f t="shared" si="252"/>
        <v>125.87244873046876</v>
      </c>
      <c r="V459" s="14">
        <f t="shared" si="254"/>
        <v>303.64589639282224</v>
      </c>
    </row>
    <row r="460" spans="1:22" x14ac:dyDescent="0.55000000000000004">
      <c r="B460">
        <v>50</v>
      </c>
      <c r="C460">
        <v>2378713</v>
      </c>
      <c r="D460">
        <v>95921150</v>
      </c>
      <c r="E460">
        <v>103203</v>
      </c>
      <c r="F460">
        <v>262228</v>
      </c>
      <c r="G460">
        <v>50</v>
      </c>
      <c r="H460" s="14">
        <f t="shared" si="242"/>
        <v>5.0342120361328124E-2</v>
      </c>
      <c r="I460" s="14">
        <f t="shared" si="243"/>
        <v>3.1319717102050782E-3</v>
      </c>
      <c r="J460" s="14">
        <f t="shared" si="244"/>
        <v>9.0371887207031237E-2</v>
      </c>
      <c r="K460" s="14">
        <f t="shared" si="245"/>
        <v>0.20866577148437498</v>
      </c>
      <c r="L460" s="14">
        <f t="shared" si="246"/>
        <v>0.35251175076293939</v>
      </c>
      <c r="N460" s="15">
        <f t="shared" si="247"/>
        <v>1.7313782733441299E-3</v>
      </c>
      <c r="O460" s="15">
        <f t="shared" si="248"/>
        <v>3.6999957577722544E-3</v>
      </c>
      <c r="P460" s="16">
        <f t="shared" si="253"/>
        <v>5.4313740311163847E-3</v>
      </c>
      <c r="R460" s="14">
        <f t="shared" si="249"/>
        <v>68.63590118408203</v>
      </c>
      <c r="S460" s="14">
        <f t="shared" si="250"/>
        <v>8.680805593872071</v>
      </c>
      <c r="T460" s="14">
        <f t="shared" si="251"/>
        <v>143.61053466796872</v>
      </c>
      <c r="U460" s="14">
        <f t="shared" si="252"/>
        <v>155.1654052734375</v>
      </c>
      <c r="V460" s="14">
        <f t="shared" si="254"/>
        <v>376.09264671936035</v>
      </c>
    </row>
    <row r="461" spans="1:22" x14ac:dyDescent="0.55000000000000004">
      <c r="B461">
        <v>55</v>
      </c>
      <c r="C461">
        <v>2876072</v>
      </c>
      <c r="D461">
        <v>105253363</v>
      </c>
      <c r="E461">
        <v>114660</v>
      </c>
      <c r="F461">
        <v>284448</v>
      </c>
      <c r="G461">
        <v>55</v>
      </c>
      <c r="H461" s="14">
        <f t="shared" si="242"/>
        <v>5.0088034057617192E-2</v>
      </c>
      <c r="I461" s="14">
        <f t="shared" si="243"/>
        <v>3.1327619323730468E-3</v>
      </c>
      <c r="J461" s="14">
        <f t="shared" si="244"/>
        <v>6.0837341308593744E-2</v>
      </c>
      <c r="K461" s="14">
        <f t="shared" si="245"/>
        <v>0.12748291015624999</v>
      </c>
      <c r="L461" s="14">
        <f t="shared" si="246"/>
        <v>0.24154104745483396</v>
      </c>
      <c r="N461" s="15">
        <f t="shared" si="247"/>
        <v>1.1655644823599645E-3</v>
      </c>
      <c r="O461" s="15">
        <f t="shared" si="248"/>
        <v>2.2605256871814968E-3</v>
      </c>
      <c r="P461" s="16">
        <f t="shared" si="253"/>
        <v>3.4260901695414613E-3</v>
      </c>
      <c r="R461" s="14">
        <f t="shared" si="249"/>
        <v>83.662311401367191</v>
      </c>
      <c r="S461" s="14">
        <f t="shared" si="250"/>
        <v>9.6206341735839853</v>
      </c>
      <c r="T461" s="14">
        <f t="shared" si="251"/>
        <v>161.86173706054686</v>
      </c>
      <c r="U461" s="14">
        <f t="shared" si="252"/>
        <v>174.88509521484377</v>
      </c>
      <c r="V461" s="14">
        <f t="shared" si="254"/>
        <v>430.02977785034182</v>
      </c>
    </row>
    <row r="462" spans="1:22" x14ac:dyDescent="0.55000000000000004">
      <c r="B462">
        <v>60</v>
      </c>
      <c r="C462">
        <v>3370934</v>
      </c>
      <c r="D462">
        <v>114586156</v>
      </c>
      <c r="E462">
        <v>124342</v>
      </c>
      <c r="F462">
        <v>308143</v>
      </c>
      <c r="G462">
        <v>60</v>
      </c>
      <c r="H462" s="14">
        <f t="shared" si="242"/>
        <v>4.983656616210938E-2</v>
      </c>
      <c r="I462" s="14">
        <f t="shared" si="243"/>
        <v>3.1329566345214841E-3</v>
      </c>
      <c r="J462" s="14">
        <f t="shared" si="244"/>
        <v>5.1411987304687497E-2</v>
      </c>
      <c r="K462" s="14">
        <f t="shared" si="245"/>
        <v>0.1359454345703125</v>
      </c>
      <c r="L462" s="14">
        <f t="shared" si="246"/>
        <v>0.24032694467163085</v>
      </c>
      <c r="N462" s="15">
        <f t="shared" si="247"/>
        <v>9.8517906865880009E-4</v>
      </c>
      <c r="O462" s="15">
        <f t="shared" si="248"/>
        <v>2.41105329806551E-3</v>
      </c>
      <c r="P462" s="16">
        <f t="shared" si="253"/>
        <v>3.3962323667243101E-3</v>
      </c>
      <c r="R462" s="14">
        <f t="shared" si="249"/>
        <v>98.61328125</v>
      </c>
      <c r="S462" s="14">
        <f t="shared" si="250"/>
        <v>10.560521163940431</v>
      </c>
      <c r="T462" s="14">
        <f t="shared" si="251"/>
        <v>177.28533325195312</v>
      </c>
      <c r="U462" s="14">
        <f t="shared" si="252"/>
        <v>191.54967041015627</v>
      </c>
      <c r="V462" s="14">
        <f t="shared" si="254"/>
        <v>478.00880607604984</v>
      </c>
    </row>
    <row r="463" spans="1:22" x14ac:dyDescent="0.55000000000000004">
      <c r="B463">
        <v>65</v>
      </c>
      <c r="C463">
        <v>3884814</v>
      </c>
      <c r="D463">
        <v>123900264</v>
      </c>
      <c r="E463">
        <v>137903</v>
      </c>
      <c r="F463">
        <v>339895</v>
      </c>
      <c r="G463">
        <v>65</v>
      </c>
      <c r="H463" s="14">
        <f t="shared" si="242"/>
        <v>5.1751831054687496E-2</v>
      </c>
      <c r="I463" s="14">
        <f t="shared" si="243"/>
        <v>3.1266842041015623E-3</v>
      </c>
      <c r="J463" s="14">
        <f t="shared" si="244"/>
        <v>7.2009704589843751E-2</v>
      </c>
      <c r="K463" s="14">
        <f t="shared" si="245"/>
        <v>0.18217089843749998</v>
      </c>
      <c r="L463" s="14">
        <f t="shared" si="246"/>
        <v>0.30905911828613275</v>
      </c>
      <c r="N463" s="15">
        <f t="shared" si="247"/>
        <v>1.3798348146131232E-3</v>
      </c>
      <c r="O463" s="15">
        <f t="shared" si="248"/>
        <v>3.2307731755472227E-3</v>
      </c>
      <c r="P463" s="16">
        <f t="shared" si="253"/>
        <v>4.6106079901603461E-3</v>
      </c>
      <c r="R463" s="14">
        <f t="shared" si="249"/>
        <v>114.13883056640626</v>
      </c>
      <c r="S463" s="14">
        <f t="shared" si="250"/>
        <v>11.498526425170899</v>
      </c>
      <c r="T463" s="14">
        <f t="shared" si="251"/>
        <v>198.88824462890625</v>
      </c>
      <c r="U463" s="14">
        <f t="shared" si="252"/>
        <v>214.8907470703125</v>
      </c>
      <c r="V463" s="14">
        <f t="shared" si="254"/>
        <v>539.41634869079587</v>
      </c>
    </row>
    <row r="464" spans="1:22" x14ac:dyDescent="0.55000000000000004">
      <c r="B464">
        <v>70</v>
      </c>
      <c r="C464">
        <v>4385058</v>
      </c>
      <c r="D464">
        <v>133229480</v>
      </c>
      <c r="E464">
        <v>148453</v>
      </c>
      <c r="F464">
        <v>370555</v>
      </c>
      <c r="G464">
        <v>70</v>
      </c>
      <c r="H464" s="14">
        <f t="shared" si="242"/>
        <v>5.0378576660156257E-2</v>
      </c>
      <c r="I464" s="14">
        <f t="shared" si="243"/>
        <v>3.1317558593749999E-3</v>
      </c>
      <c r="J464" s="14">
        <f t="shared" si="244"/>
        <v>5.6021118164062488E-2</v>
      </c>
      <c r="K464" s="14">
        <f t="shared" si="245"/>
        <v>0.17590576171875</v>
      </c>
      <c r="L464" s="14">
        <f t="shared" si="246"/>
        <v>0.28543721240234377</v>
      </c>
      <c r="N464" s="15">
        <f t="shared" si="247"/>
        <v>1.0733041286093031E-3</v>
      </c>
      <c r="O464" s="15">
        <f t="shared" si="248"/>
        <v>3.119194747219074E-3</v>
      </c>
      <c r="P464" s="16">
        <f t="shared" si="253"/>
        <v>4.1924988758283771E-3</v>
      </c>
      <c r="R464" s="14">
        <f t="shared" si="249"/>
        <v>129.25240356445315</v>
      </c>
      <c r="S464" s="14">
        <f t="shared" si="250"/>
        <v>12.438053182983399</v>
      </c>
      <c r="T464" s="14">
        <f t="shared" si="251"/>
        <v>215.694580078125</v>
      </c>
      <c r="U464" s="14">
        <f t="shared" si="252"/>
        <v>233.04931640625</v>
      </c>
      <c r="V464" s="14">
        <f t="shared" si="254"/>
        <v>590.43435323181154</v>
      </c>
    </row>
    <row r="465" spans="2:22" x14ac:dyDescent="0.55000000000000004">
      <c r="B465">
        <v>75</v>
      </c>
      <c r="C465">
        <v>4906750</v>
      </c>
      <c r="D465">
        <v>142537553</v>
      </c>
      <c r="E465">
        <v>161787</v>
      </c>
      <c r="F465">
        <v>401301</v>
      </c>
      <c r="G465">
        <v>75</v>
      </c>
      <c r="H465" s="14">
        <f t="shared" si="242"/>
        <v>5.2538562011718755E-2</v>
      </c>
      <c r="I465" s="14">
        <f t="shared" si="243"/>
        <v>3.1246582946777347E-3</v>
      </c>
      <c r="J465" s="14">
        <f t="shared" si="244"/>
        <v>7.08043212890625E-2</v>
      </c>
      <c r="K465" s="14">
        <f t="shared" si="245"/>
        <v>0.17639916992187502</v>
      </c>
      <c r="L465" s="14">
        <f t="shared" si="246"/>
        <v>0.30286671151733402</v>
      </c>
      <c r="N465" s="15">
        <f t="shared" si="247"/>
        <v>1.3564922457454476E-3</v>
      </c>
      <c r="O465" s="15">
        <f t="shared" si="248"/>
        <v>3.1278469017316283E-3</v>
      </c>
      <c r="P465" s="16">
        <f t="shared" si="253"/>
        <v>4.4843391474770761E-3</v>
      </c>
      <c r="R465" s="14">
        <f t="shared" si="249"/>
        <v>145.01397216796875</v>
      </c>
      <c r="S465" s="14">
        <f t="shared" si="250"/>
        <v>13.375450671386719</v>
      </c>
      <c r="T465" s="14">
        <f t="shared" si="251"/>
        <v>236.93587646484372</v>
      </c>
      <c r="U465" s="14">
        <f t="shared" si="252"/>
        <v>255.99968261718752</v>
      </c>
      <c r="V465" s="14">
        <f t="shared" si="254"/>
        <v>651.32498192138667</v>
      </c>
    </row>
    <row r="466" spans="2:22" x14ac:dyDescent="0.55000000000000004">
      <c r="B466">
        <v>80</v>
      </c>
      <c r="C466">
        <v>5414655</v>
      </c>
      <c r="D466">
        <v>151857548</v>
      </c>
      <c r="E466">
        <v>172233</v>
      </c>
      <c r="F466">
        <v>427712</v>
      </c>
      <c r="G466">
        <v>80</v>
      </c>
      <c r="H466" s="14">
        <f t="shared" si="242"/>
        <v>5.1150100708007809E-2</v>
      </c>
      <c r="I466" s="14">
        <f t="shared" si="243"/>
        <v>3.1286604309082033E-3</v>
      </c>
      <c r="J466" s="14">
        <f t="shared" si="244"/>
        <v>5.5468872070312494E-2</v>
      </c>
      <c r="K466" s="14">
        <f t="shared" si="245"/>
        <v>0.1515279541015625</v>
      </c>
      <c r="L466" s="14">
        <f t="shared" si="246"/>
        <v>0.26127558731079104</v>
      </c>
      <c r="N466" s="15">
        <f t="shared" si="247"/>
        <v>1.0628923778223222E-3</v>
      </c>
      <c r="O466" s="15">
        <f t="shared" si="248"/>
        <v>2.6873492811282165E-3</v>
      </c>
      <c r="P466" s="16">
        <f t="shared" si="253"/>
        <v>3.7502416589505387E-3</v>
      </c>
      <c r="R466" s="14">
        <f t="shared" si="249"/>
        <v>160.35900238037112</v>
      </c>
      <c r="S466" s="14">
        <f t="shared" si="250"/>
        <v>14.314048800659181</v>
      </c>
      <c r="T466" s="14">
        <f t="shared" si="251"/>
        <v>253.5765380859375</v>
      </c>
      <c r="U466" s="14">
        <f t="shared" si="252"/>
        <v>273.979248046875</v>
      </c>
      <c r="V466" s="14">
        <f t="shared" si="254"/>
        <v>702.22883731384286</v>
      </c>
    </row>
    <row r="467" spans="2:22" x14ac:dyDescent="0.55000000000000004">
      <c r="B467">
        <v>85</v>
      </c>
      <c r="C467">
        <v>5919823</v>
      </c>
      <c r="D467">
        <v>161180133</v>
      </c>
      <c r="E467">
        <v>180949</v>
      </c>
      <c r="F467">
        <v>454094</v>
      </c>
      <c r="G467">
        <v>85</v>
      </c>
      <c r="H467" s="14">
        <f t="shared" si="242"/>
        <v>5.0874462890625E-2</v>
      </c>
      <c r="I467" s="14">
        <f t="shared" si="243"/>
        <v>3.1295298767089843E-3</v>
      </c>
      <c r="J467" s="14">
        <f t="shared" si="244"/>
        <v>4.6282470703124995E-2</v>
      </c>
      <c r="K467" s="14">
        <f t="shared" si="245"/>
        <v>0.15136157226562502</v>
      </c>
      <c r="L467" s="14">
        <f t="shared" si="246"/>
        <v>0.25164803573608396</v>
      </c>
      <c r="N467" s="15">
        <f t="shared" si="247"/>
        <v>8.8687617606995211E-4</v>
      </c>
      <c r="O467" s="15">
        <f t="shared" si="248"/>
        <v>2.6844386504219224E-3</v>
      </c>
      <c r="P467" s="16">
        <f t="shared" si="253"/>
        <v>3.5713148264918744E-3</v>
      </c>
      <c r="R467" s="14">
        <f t="shared" si="249"/>
        <v>175.6213412475586</v>
      </c>
      <c r="S467" s="14">
        <f t="shared" si="250"/>
        <v>15.252907763671875</v>
      </c>
      <c r="T467" s="14">
        <f t="shared" si="251"/>
        <v>267.46127929687498</v>
      </c>
      <c r="U467" s="14">
        <f t="shared" si="252"/>
        <v>288.98115234375001</v>
      </c>
      <c r="V467" s="14">
        <f t="shared" si="254"/>
        <v>747.31668065185545</v>
      </c>
    </row>
    <row r="468" spans="2:22" x14ac:dyDescent="0.55000000000000004">
      <c r="B468">
        <v>90</v>
      </c>
      <c r="C468">
        <v>6423759</v>
      </c>
      <c r="D468">
        <v>170504144</v>
      </c>
      <c r="E468">
        <v>191179</v>
      </c>
      <c r="F468">
        <v>482511</v>
      </c>
      <c r="G468">
        <v>90</v>
      </c>
      <c r="H468" s="14">
        <f t="shared" si="242"/>
        <v>5.0750390625000003E-2</v>
      </c>
      <c r="I468" s="14">
        <f t="shared" si="243"/>
        <v>3.1300085754394536E-3</v>
      </c>
      <c r="J468" s="14">
        <f t="shared" si="244"/>
        <v>5.4321899414062499E-2</v>
      </c>
      <c r="K468" s="14">
        <f t="shared" si="245"/>
        <v>0.16303698730468746</v>
      </c>
      <c r="L468" s="14">
        <f t="shared" si="246"/>
        <v>0.27123928591918944</v>
      </c>
      <c r="N468" s="15">
        <f t="shared" si="247"/>
        <v>1.040909154271996E-3</v>
      </c>
      <c r="O468" s="15">
        <f t="shared" si="248"/>
        <v>2.8914482343056999E-3</v>
      </c>
      <c r="P468" s="16">
        <f t="shared" si="253"/>
        <v>3.9323573885776961E-3</v>
      </c>
      <c r="R468" s="14">
        <f t="shared" si="249"/>
        <v>190.84645843505859</v>
      </c>
      <c r="S468" s="14">
        <f t="shared" si="250"/>
        <v>16.191910336303714</v>
      </c>
      <c r="T468" s="14">
        <f t="shared" si="251"/>
        <v>283.75784912109373</v>
      </c>
      <c r="U468" s="14">
        <f t="shared" si="252"/>
        <v>306.58894042968751</v>
      </c>
      <c r="V468" s="14">
        <f t="shared" si="254"/>
        <v>797.38515832214352</v>
      </c>
    </row>
    <row r="469" spans="2:22" x14ac:dyDescent="0.55000000000000004">
      <c r="B469">
        <v>95</v>
      </c>
      <c r="C469">
        <v>6930356</v>
      </c>
      <c r="D469">
        <v>179827353</v>
      </c>
      <c r="E469">
        <v>202659</v>
      </c>
      <c r="F469">
        <v>507414</v>
      </c>
      <c r="G469">
        <v>95</v>
      </c>
      <c r="H469" s="14">
        <f t="shared" si="242"/>
        <v>5.1018374633789068E-2</v>
      </c>
      <c r="I469" s="14">
        <f t="shared" si="243"/>
        <v>3.129739349365235E-3</v>
      </c>
      <c r="J469" s="14">
        <f t="shared" si="244"/>
        <v>6.0959472656249993E-2</v>
      </c>
      <c r="K469" s="14">
        <f t="shared" si="245"/>
        <v>0.1428760986328125</v>
      </c>
      <c r="L469" s="14">
        <f t="shared" si="246"/>
        <v>0.25798368527221682</v>
      </c>
      <c r="N469" s="15">
        <f t="shared" si="247"/>
        <v>1.1678765582962675E-3</v>
      </c>
      <c r="O469" s="15">
        <f t="shared" si="248"/>
        <v>2.5334172413982534E-3</v>
      </c>
      <c r="P469" s="16">
        <f t="shared" si="253"/>
        <v>3.7012937996945211E-3</v>
      </c>
      <c r="R469" s="14">
        <f t="shared" si="249"/>
        <v>206.15197082519535</v>
      </c>
      <c r="S469" s="14">
        <f t="shared" si="250"/>
        <v>17.130832141113281</v>
      </c>
      <c r="T469" s="14">
        <f t="shared" si="251"/>
        <v>302.04569091796873</v>
      </c>
      <c r="U469" s="14">
        <f t="shared" si="252"/>
        <v>326.34821777343751</v>
      </c>
      <c r="V469" s="14">
        <f t="shared" si="254"/>
        <v>851.6767116577148</v>
      </c>
    </row>
    <row r="470" spans="2:22" x14ac:dyDescent="0.55000000000000004">
      <c r="B470">
        <v>100</v>
      </c>
      <c r="C470">
        <v>7435383</v>
      </c>
      <c r="D470">
        <v>189150312</v>
      </c>
      <c r="E470">
        <v>213369</v>
      </c>
      <c r="F470">
        <v>532021</v>
      </c>
      <c r="G470">
        <v>100</v>
      </c>
      <c r="H470" s="14">
        <f t="shared" si="242"/>
        <v>5.0860263061523435E-2</v>
      </c>
      <c r="I470" s="14">
        <f t="shared" si="243"/>
        <v>3.1296554260253906E-3</v>
      </c>
      <c r="J470" s="14">
        <f t="shared" si="244"/>
        <v>5.6870727539062492E-2</v>
      </c>
      <c r="K470" s="14">
        <f t="shared" si="245"/>
        <v>0.1411778564453125</v>
      </c>
      <c r="L470" s="14">
        <f t="shared" si="246"/>
        <v>0.25203850247192383</v>
      </c>
      <c r="N470" s="15">
        <f t="shared" si="247"/>
        <v>1.0897451420870969E-3</v>
      </c>
      <c r="O470" s="15">
        <f t="shared" si="248"/>
        <v>2.503768320386293E-3</v>
      </c>
      <c r="P470" s="16">
        <f t="shared" si="253"/>
        <v>3.5935134624733899E-3</v>
      </c>
      <c r="R470" s="14">
        <f t="shared" si="249"/>
        <v>221.41004974365234</v>
      </c>
      <c r="S470" s="14">
        <f t="shared" si="250"/>
        <v>18.0697287689209</v>
      </c>
      <c r="T470" s="14">
        <f t="shared" si="251"/>
        <v>319.10690917968748</v>
      </c>
      <c r="U470" s="14">
        <f t="shared" si="252"/>
        <v>344.78217773437501</v>
      </c>
      <c r="V470" s="14">
        <f t="shared" si="254"/>
        <v>903.36886542663569</v>
      </c>
    </row>
    <row r="471" spans="2:22" x14ac:dyDescent="0.55000000000000004">
      <c r="B471">
        <v>105</v>
      </c>
      <c r="C471">
        <v>7956313</v>
      </c>
      <c r="D471">
        <v>198457141</v>
      </c>
      <c r="E471">
        <v>226738</v>
      </c>
      <c r="F471">
        <v>559691</v>
      </c>
      <c r="G471">
        <v>105</v>
      </c>
      <c r="H471" s="14">
        <f t="shared" si="242"/>
        <v>5.2461822509765617E-2</v>
      </c>
      <c r="I471" s="14">
        <f t="shared" si="243"/>
        <v>3.1242406921386722E-3</v>
      </c>
      <c r="J471" s="14">
        <f t="shared" si="244"/>
        <v>7.099017333984374E-2</v>
      </c>
      <c r="K471" s="14">
        <f t="shared" si="245"/>
        <v>0.158751220703125</v>
      </c>
      <c r="L471" s="14">
        <f t="shared" si="246"/>
        <v>0.28532745724487307</v>
      </c>
      <c r="N471" s="15">
        <f t="shared" si="247"/>
        <v>1.3603304680141221E-3</v>
      </c>
      <c r="O471" s="15">
        <f t="shared" si="248"/>
        <v>2.8154943563430891E-3</v>
      </c>
      <c r="P471" s="16">
        <f t="shared" si="253"/>
        <v>4.1758248243572108E-3</v>
      </c>
      <c r="R471" s="14">
        <f t="shared" si="249"/>
        <v>237.14859649658206</v>
      </c>
      <c r="S471" s="14">
        <f t="shared" si="250"/>
        <v>19.007000976562502</v>
      </c>
      <c r="T471" s="14">
        <f t="shared" si="251"/>
        <v>340.40396118164057</v>
      </c>
      <c r="U471" s="14">
        <f t="shared" si="252"/>
        <v>367.79278564453125</v>
      </c>
      <c r="V471" s="14">
        <f t="shared" si="254"/>
        <v>964.35234429931643</v>
      </c>
    </row>
    <row r="472" spans="2:22" x14ac:dyDescent="0.55000000000000004">
      <c r="B472">
        <v>110</v>
      </c>
      <c r="C472">
        <v>8502192</v>
      </c>
      <c r="D472">
        <v>207740813</v>
      </c>
      <c r="E472">
        <v>244077</v>
      </c>
      <c r="F472">
        <v>594561</v>
      </c>
      <c r="G472">
        <v>110</v>
      </c>
      <c r="H472" s="14">
        <f t="shared" si="242"/>
        <v>5.4974386596679685E-2</v>
      </c>
      <c r="I472" s="14">
        <f t="shared" si="243"/>
        <v>3.1164670410156257E-3</v>
      </c>
      <c r="J472" s="14">
        <f t="shared" si="244"/>
        <v>9.2071105957031232E-2</v>
      </c>
      <c r="K472" s="14">
        <f t="shared" si="245"/>
        <v>0.20005981445312498</v>
      </c>
      <c r="L472" s="14">
        <f t="shared" si="246"/>
        <v>0.35022177404785154</v>
      </c>
      <c r="N472" s="15">
        <f t="shared" si="247"/>
        <v>1.7639666348951239E-3</v>
      </c>
      <c r="O472" s="15">
        <f t="shared" si="248"/>
        <v>3.5474662067473887E-3</v>
      </c>
      <c r="P472" s="16">
        <f t="shared" si="253"/>
        <v>5.3114328416425122E-3</v>
      </c>
      <c r="R472" s="14">
        <f t="shared" si="249"/>
        <v>253.64091247558594</v>
      </c>
      <c r="S472" s="14">
        <f t="shared" si="250"/>
        <v>19.941941088867189</v>
      </c>
      <c r="T472" s="14">
        <f t="shared" si="251"/>
        <v>368.02529296874997</v>
      </c>
      <c r="U472" s="14">
        <f t="shared" si="252"/>
        <v>397.63652343750005</v>
      </c>
      <c r="V472" s="14">
        <f t="shared" si="254"/>
        <v>1039.2446699707032</v>
      </c>
    </row>
    <row r="473" spans="2:22" x14ac:dyDescent="0.55000000000000004">
      <c r="B473">
        <v>115</v>
      </c>
      <c r="C473">
        <v>9011155</v>
      </c>
      <c r="D473">
        <v>217059612</v>
      </c>
      <c r="E473">
        <v>255848</v>
      </c>
      <c r="F473">
        <v>622870</v>
      </c>
      <c r="G473">
        <v>115</v>
      </c>
      <c r="H473" s="14">
        <f t="shared" si="242"/>
        <v>5.1256649780273437E-2</v>
      </c>
      <c r="I473" s="14">
        <f>(D473-D472)*0.0011*3/32768/300</f>
        <v>3.128258941650391E-3</v>
      </c>
      <c r="J473" s="14">
        <f>(E473-E472)*17.4*3/32768/300</f>
        <v>6.250469970703125E-2</v>
      </c>
      <c r="K473" s="14">
        <f>(F473-F472)*18.8*3/327680/30</f>
        <v>0.16241735839843752</v>
      </c>
      <c r="L473" s="14">
        <f t="shared" si="246"/>
        <v>0.27930696682739259</v>
      </c>
      <c r="N473" s="15">
        <f t="shared" si="247"/>
        <v>1.19772945254474E-3</v>
      </c>
      <c r="O473" s="15">
        <f t="shared" si="248"/>
        <v>2.8805133864658098E-3</v>
      </c>
      <c r="P473" s="16">
        <f t="shared" si="253"/>
        <v>4.0782428390105496E-3</v>
      </c>
      <c r="R473" s="14">
        <f t="shared" si="249"/>
        <v>269.017907409668</v>
      </c>
      <c r="S473" s="14">
        <f t="shared" si="250"/>
        <v>20.880418771362308</v>
      </c>
      <c r="T473" s="14">
        <f t="shared" si="251"/>
        <v>386.77670288085938</v>
      </c>
      <c r="U473" s="14">
        <f t="shared" si="252"/>
        <v>417.89666748046875</v>
      </c>
      <c r="V473" s="14">
        <f t="shared" si="254"/>
        <v>1094.5716965423585</v>
      </c>
    </row>
    <row r="474" spans="2:22" x14ac:dyDescent="0.55000000000000004">
      <c r="L474" s="11">
        <f>AVERAGE(L452:L473)</f>
        <v>0.24558800568597966</v>
      </c>
    </row>
    <row r="476" spans="2:22" x14ac:dyDescent="0.55000000000000004">
      <c r="L476" s="7">
        <f>AVERAGE(L474,L446,L418,L390,L362,L334,L306,L278,L250,L222,L194,L166,L138,L110,L82,L54,L26)</f>
        <v>0.26996127140963144</v>
      </c>
    </row>
    <row r="477" spans="2:22" x14ac:dyDescent="0.55000000000000004">
      <c r="B477" s="7" t="s">
        <v>1257</v>
      </c>
      <c r="C477" s="7"/>
      <c r="E477" s="18">
        <f>(15+25)/5/60</f>
        <v>0.13333333333333333</v>
      </c>
    </row>
    <row r="478" spans="2:22" x14ac:dyDescent="0.55000000000000004">
      <c r="B478" s="7" t="s">
        <v>1258</v>
      </c>
      <c r="E478" s="7">
        <f>E477*120</f>
        <v>16</v>
      </c>
      <c r="F478" s="7" t="s">
        <v>1259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Data</vt:lpstr>
      <vt:lpstr>Router</vt:lpstr>
      <vt:lpstr>Nodos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2020-06-19T20:47:43Z</dcterms:created>
  <dcterms:modified xsi:type="dcterms:W3CDTF">2020-06-22T18:21:45Z</dcterms:modified>
</cp:coreProperties>
</file>