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FM\TFM_ARCHIVOS\resultados_excel\escenario4\SIN_REPARACIÓN\"/>
    </mc:Choice>
  </mc:AlternateContent>
  <xr:revisionPtr revIDLastSave="0" documentId="13_ncr:1_{F20A2C35-4357-4E22-8E66-0032BC901B6F}" xr6:coauthVersionLast="44" xr6:coauthVersionMax="44" xr10:uidLastSave="{00000000-0000-0000-0000-000000000000}"/>
  <bookViews>
    <workbookView xWindow="-96" yWindow="-96" windowWidth="23232" windowHeight="12552" activeTab="3" xr2:uid="{00000000-000D-0000-FFFF-FFFF00000000}"/>
  </bookViews>
  <sheets>
    <sheet name="TN2_30" sheetId="1" r:id="rId1"/>
    <sheet name="Router" sheetId="2" r:id="rId2"/>
    <sheet name="Nodo" sheetId="3" r:id="rId3"/>
    <sheet name="Energia" sheetId="4" r:id="rId4"/>
  </sheets>
  <definedNames>
    <definedName name="_xlnm._FilterDatabase" localSheetId="2" hidden="1">Nodo!$A$1:$AD$392</definedName>
    <definedName name="_xlnm._FilterDatabase" localSheetId="1" hidden="1">Router!$A$1:$D$163</definedName>
    <definedName name="_xlnm._FilterDatabase" localSheetId="0" hidden="1">TN2_30!$A$1:$C$2088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7" i="4" l="1"/>
  <c r="E478" i="4" l="1"/>
  <c r="K473" i="4"/>
  <c r="J473" i="4"/>
  <c r="I473" i="4"/>
  <c r="H473" i="4"/>
  <c r="K472" i="4"/>
  <c r="J472" i="4"/>
  <c r="I472" i="4"/>
  <c r="H472" i="4"/>
  <c r="K471" i="4"/>
  <c r="J471" i="4"/>
  <c r="I471" i="4"/>
  <c r="H471" i="4"/>
  <c r="K470" i="4"/>
  <c r="J470" i="4"/>
  <c r="I470" i="4"/>
  <c r="H470" i="4"/>
  <c r="K469" i="4"/>
  <c r="J469" i="4"/>
  <c r="I469" i="4"/>
  <c r="H469" i="4"/>
  <c r="K468" i="4"/>
  <c r="J468" i="4"/>
  <c r="I468" i="4"/>
  <c r="H468" i="4"/>
  <c r="K467" i="4"/>
  <c r="J467" i="4"/>
  <c r="I467" i="4"/>
  <c r="H467" i="4"/>
  <c r="K466" i="4"/>
  <c r="J466" i="4"/>
  <c r="I466" i="4"/>
  <c r="H466" i="4"/>
  <c r="K465" i="4"/>
  <c r="J465" i="4"/>
  <c r="I465" i="4"/>
  <c r="H465" i="4"/>
  <c r="K464" i="4"/>
  <c r="J464" i="4"/>
  <c r="I464" i="4"/>
  <c r="H464" i="4"/>
  <c r="K463" i="4"/>
  <c r="J463" i="4"/>
  <c r="I463" i="4"/>
  <c r="H463" i="4"/>
  <c r="K462" i="4"/>
  <c r="J462" i="4"/>
  <c r="I462" i="4"/>
  <c r="H462" i="4"/>
  <c r="K461" i="4"/>
  <c r="J461" i="4"/>
  <c r="I461" i="4"/>
  <c r="L461" i="4" s="1"/>
  <c r="H461" i="4"/>
  <c r="K460" i="4"/>
  <c r="J460" i="4"/>
  <c r="I460" i="4"/>
  <c r="H460" i="4"/>
  <c r="K459" i="4"/>
  <c r="J459" i="4"/>
  <c r="I459" i="4"/>
  <c r="H459" i="4"/>
  <c r="K458" i="4"/>
  <c r="J458" i="4"/>
  <c r="I458" i="4"/>
  <c r="H458" i="4"/>
  <c r="K457" i="4"/>
  <c r="J457" i="4"/>
  <c r="I457" i="4"/>
  <c r="H457" i="4"/>
  <c r="K456" i="4"/>
  <c r="J456" i="4"/>
  <c r="I456" i="4"/>
  <c r="H456" i="4"/>
  <c r="K455" i="4"/>
  <c r="J455" i="4"/>
  <c r="I455" i="4"/>
  <c r="H455" i="4"/>
  <c r="K454" i="4"/>
  <c r="J454" i="4"/>
  <c r="I454" i="4"/>
  <c r="H454" i="4"/>
  <c r="K453" i="4"/>
  <c r="J453" i="4"/>
  <c r="I453" i="4"/>
  <c r="H453" i="4"/>
  <c r="K452" i="4"/>
  <c r="J452" i="4"/>
  <c r="I452" i="4"/>
  <c r="H452" i="4"/>
  <c r="K445" i="4"/>
  <c r="J445" i="4"/>
  <c r="I445" i="4"/>
  <c r="H445" i="4"/>
  <c r="K444" i="4"/>
  <c r="J444" i="4"/>
  <c r="I444" i="4"/>
  <c r="H444" i="4"/>
  <c r="K443" i="4"/>
  <c r="J443" i="4"/>
  <c r="I443" i="4"/>
  <c r="H443" i="4"/>
  <c r="K442" i="4"/>
  <c r="J442" i="4"/>
  <c r="I442" i="4"/>
  <c r="H442" i="4"/>
  <c r="K441" i="4"/>
  <c r="J441" i="4"/>
  <c r="I441" i="4"/>
  <c r="H441" i="4"/>
  <c r="K440" i="4"/>
  <c r="J440" i="4"/>
  <c r="I440" i="4"/>
  <c r="H440" i="4"/>
  <c r="K439" i="4"/>
  <c r="J439" i="4"/>
  <c r="I439" i="4"/>
  <c r="H439" i="4"/>
  <c r="K438" i="4"/>
  <c r="J438" i="4"/>
  <c r="I438" i="4"/>
  <c r="H438" i="4"/>
  <c r="K437" i="4"/>
  <c r="J437" i="4"/>
  <c r="I437" i="4"/>
  <c r="H437" i="4"/>
  <c r="K436" i="4"/>
  <c r="J436" i="4"/>
  <c r="I436" i="4"/>
  <c r="H436" i="4"/>
  <c r="K435" i="4"/>
  <c r="J435" i="4"/>
  <c r="I435" i="4"/>
  <c r="H435" i="4"/>
  <c r="K434" i="4"/>
  <c r="J434" i="4"/>
  <c r="I434" i="4"/>
  <c r="H434" i="4"/>
  <c r="K433" i="4"/>
  <c r="J433" i="4"/>
  <c r="I433" i="4"/>
  <c r="H433" i="4"/>
  <c r="K432" i="4"/>
  <c r="J432" i="4"/>
  <c r="I432" i="4"/>
  <c r="H432" i="4"/>
  <c r="K431" i="4"/>
  <c r="J431" i="4"/>
  <c r="I431" i="4"/>
  <c r="H431" i="4"/>
  <c r="K430" i="4"/>
  <c r="J430" i="4"/>
  <c r="I430" i="4"/>
  <c r="H430" i="4"/>
  <c r="K429" i="4"/>
  <c r="J429" i="4"/>
  <c r="I429" i="4"/>
  <c r="H429" i="4"/>
  <c r="K428" i="4"/>
  <c r="J428" i="4"/>
  <c r="I428" i="4"/>
  <c r="H428" i="4"/>
  <c r="K427" i="4"/>
  <c r="J427" i="4"/>
  <c r="I427" i="4"/>
  <c r="H427" i="4"/>
  <c r="K426" i="4"/>
  <c r="J426" i="4"/>
  <c r="I426" i="4"/>
  <c r="H426" i="4"/>
  <c r="K425" i="4"/>
  <c r="J425" i="4"/>
  <c r="I425" i="4"/>
  <c r="H425" i="4"/>
  <c r="K424" i="4"/>
  <c r="J424" i="4"/>
  <c r="I424" i="4"/>
  <c r="H424" i="4"/>
  <c r="K417" i="4"/>
  <c r="J417" i="4"/>
  <c r="I417" i="4"/>
  <c r="H417" i="4"/>
  <c r="K416" i="4"/>
  <c r="J416" i="4"/>
  <c r="I416" i="4"/>
  <c r="H416" i="4"/>
  <c r="K415" i="4"/>
  <c r="J415" i="4"/>
  <c r="I415" i="4"/>
  <c r="H415" i="4"/>
  <c r="K414" i="4"/>
  <c r="J414" i="4"/>
  <c r="I414" i="4"/>
  <c r="H414" i="4"/>
  <c r="K413" i="4"/>
  <c r="J413" i="4"/>
  <c r="I413" i="4"/>
  <c r="H413" i="4"/>
  <c r="K412" i="4"/>
  <c r="J412" i="4"/>
  <c r="I412" i="4"/>
  <c r="H412" i="4"/>
  <c r="K411" i="4"/>
  <c r="J411" i="4"/>
  <c r="I411" i="4"/>
  <c r="H411" i="4"/>
  <c r="K410" i="4"/>
  <c r="J410" i="4"/>
  <c r="I410" i="4"/>
  <c r="H410" i="4"/>
  <c r="K409" i="4"/>
  <c r="J409" i="4"/>
  <c r="I409" i="4"/>
  <c r="H409" i="4"/>
  <c r="K408" i="4"/>
  <c r="J408" i="4"/>
  <c r="I408" i="4"/>
  <c r="H408" i="4"/>
  <c r="K407" i="4"/>
  <c r="J407" i="4"/>
  <c r="I407" i="4"/>
  <c r="H407" i="4"/>
  <c r="K406" i="4"/>
  <c r="J406" i="4"/>
  <c r="I406" i="4"/>
  <c r="H406" i="4"/>
  <c r="K405" i="4"/>
  <c r="J405" i="4"/>
  <c r="I405" i="4"/>
  <c r="H405" i="4"/>
  <c r="K404" i="4"/>
  <c r="J404" i="4"/>
  <c r="I404" i="4"/>
  <c r="H404" i="4"/>
  <c r="K403" i="4"/>
  <c r="J403" i="4"/>
  <c r="I403" i="4"/>
  <c r="H403" i="4"/>
  <c r="K402" i="4"/>
  <c r="J402" i="4"/>
  <c r="I402" i="4"/>
  <c r="H402" i="4"/>
  <c r="K401" i="4"/>
  <c r="J401" i="4"/>
  <c r="I401" i="4"/>
  <c r="H401" i="4"/>
  <c r="K400" i="4"/>
  <c r="J400" i="4"/>
  <c r="I400" i="4"/>
  <c r="H400" i="4"/>
  <c r="K399" i="4"/>
  <c r="J399" i="4"/>
  <c r="I399" i="4"/>
  <c r="H399" i="4"/>
  <c r="K398" i="4"/>
  <c r="J398" i="4"/>
  <c r="I398" i="4"/>
  <c r="H398" i="4"/>
  <c r="K397" i="4"/>
  <c r="J397" i="4"/>
  <c r="I397" i="4"/>
  <c r="H397" i="4"/>
  <c r="K396" i="4"/>
  <c r="J396" i="4"/>
  <c r="I396" i="4"/>
  <c r="H396" i="4"/>
  <c r="K389" i="4"/>
  <c r="J389" i="4"/>
  <c r="I389" i="4"/>
  <c r="H389" i="4"/>
  <c r="K388" i="4"/>
  <c r="J388" i="4"/>
  <c r="I388" i="4"/>
  <c r="H388" i="4"/>
  <c r="K387" i="4"/>
  <c r="J387" i="4"/>
  <c r="I387" i="4"/>
  <c r="H387" i="4"/>
  <c r="K386" i="4"/>
  <c r="J386" i="4"/>
  <c r="I386" i="4"/>
  <c r="H386" i="4"/>
  <c r="K385" i="4"/>
  <c r="J385" i="4"/>
  <c r="I385" i="4"/>
  <c r="H385" i="4"/>
  <c r="K384" i="4"/>
  <c r="J384" i="4"/>
  <c r="I384" i="4"/>
  <c r="H384" i="4"/>
  <c r="K383" i="4"/>
  <c r="J383" i="4"/>
  <c r="I383" i="4"/>
  <c r="H383" i="4"/>
  <c r="K382" i="4"/>
  <c r="J382" i="4"/>
  <c r="I382" i="4"/>
  <c r="H382" i="4"/>
  <c r="K381" i="4"/>
  <c r="J381" i="4"/>
  <c r="I381" i="4"/>
  <c r="H381" i="4"/>
  <c r="K380" i="4"/>
  <c r="J380" i="4"/>
  <c r="I380" i="4"/>
  <c r="H380" i="4"/>
  <c r="K379" i="4"/>
  <c r="J379" i="4"/>
  <c r="I379" i="4"/>
  <c r="H379" i="4"/>
  <c r="K378" i="4"/>
  <c r="J378" i="4"/>
  <c r="I378" i="4"/>
  <c r="H378" i="4"/>
  <c r="K377" i="4"/>
  <c r="J377" i="4"/>
  <c r="I377" i="4"/>
  <c r="H377" i="4"/>
  <c r="K376" i="4"/>
  <c r="J376" i="4"/>
  <c r="I376" i="4"/>
  <c r="H376" i="4"/>
  <c r="K375" i="4"/>
  <c r="J375" i="4"/>
  <c r="I375" i="4"/>
  <c r="H375" i="4"/>
  <c r="K374" i="4"/>
  <c r="J374" i="4"/>
  <c r="I374" i="4"/>
  <c r="H374" i="4"/>
  <c r="K373" i="4"/>
  <c r="J373" i="4"/>
  <c r="I373" i="4"/>
  <c r="H373" i="4"/>
  <c r="K372" i="4"/>
  <c r="J372" i="4"/>
  <c r="I372" i="4"/>
  <c r="H372" i="4"/>
  <c r="K371" i="4"/>
  <c r="J371" i="4"/>
  <c r="I371" i="4"/>
  <c r="H371" i="4"/>
  <c r="K370" i="4"/>
  <c r="J370" i="4"/>
  <c r="I370" i="4"/>
  <c r="H370" i="4"/>
  <c r="K369" i="4"/>
  <c r="J369" i="4"/>
  <c r="I369" i="4"/>
  <c r="H369" i="4"/>
  <c r="K368" i="4"/>
  <c r="J368" i="4"/>
  <c r="I368" i="4"/>
  <c r="H368" i="4"/>
  <c r="K361" i="4"/>
  <c r="J361" i="4"/>
  <c r="I361" i="4"/>
  <c r="H361" i="4"/>
  <c r="K360" i="4"/>
  <c r="J360" i="4"/>
  <c r="I360" i="4"/>
  <c r="H360" i="4"/>
  <c r="K359" i="4"/>
  <c r="J359" i="4"/>
  <c r="I359" i="4"/>
  <c r="H359" i="4"/>
  <c r="K358" i="4"/>
  <c r="J358" i="4"/>
  <c r="I358" i="4"/>
  <c r="L358" i="4" s="1"/>
  <c r="H358" i="4"/>
  <c r="K357" i="4"/>
  <c r="J357" i="4"/>
  <c r="I357" i="4"/>
  <c r="H357" i="4"/>
  <c r="K356" i="4"/>
  <c r="J356" i="4"/>
  <c r="I356" i="4"/>
  <c r="H356" i="4"/>
  <c r="K355" i="4"/>
  <c r="J355" i="4"/>
  <c r="I355" i="4"/>
  <c r="H355" i="4"/>
  <c r="K354" i="4"/>
  <c r="J354" i="4"/>
  <c r="I354" i="4"/>
  <c r="H354" i="4"/>
  <c r="K353" i="4"/>
  <c r="J353" i="4"/>
  <c r="I353" i="4"/>
  <c r="H353" i="4"/>
  <c r="K352" i="4"/>
  <c r="J352" i="4"/>
  <c r="I352" i="4"/>
  <c r="H352" i="4"/>
  <c r="K351" i="4"/>
  <c r="J351" i="4"/>
  <c r="I351" i="4"/>
  <c r="H351" i="4"/>
  <c r="K350" i="4"/>
  <c r="J350" i="4"/>
  <c r="I350" i="4"/>
  <c r="H350" i="4"/>
  <c r="K349" i="4"/>
  <c r="J349" i="4"/>
  <c r="I349" i="4"/>
  <c r="H349" i="4"/>
  <c r="K348" i="4"/>
  <c r="J348" i="4"/>
  <c r="I348" i="4"/>
  <c r="H348" i="4"/>
  <c r="K347" i="4"/>
  <c r="J347" i="4"/>
  <c r="I347" i="4"/>
  <c r="H347" i="4"/>
  <c r="K346" i="4"/>
  <c r="J346" i="4"/>
  <c r="I346" i="4"/>
  <c r="H346" i="4"/>
  <c r="K345" i="4"/>
  <c r="J345" i="4"/>
  <c r="I345" i="4"/>
  <c r="H345" i="4"/>
  <c r="K344" i="4"/>
  <c r="J344" i="4"/>
  <c r="I344" i="4"/>
  <c r="H344" i="4"/>
  <c r="K343" i="4"/>
  <c r="J343" i="4"/>
  <c r="I343" i="4"/>
  <c r="H343" i="4"/>
  <c r="K342" i="4"/>
  <c r="J342" i="4"/>
  <c r="I342" i="4"/>
  <c r="H342" i="4"/>
  <c r="K341" i="4"/>
  <c r="J341" i="4"/>
  <c r="I341" i="4"/>
  <c r="H341" i="4"/>
  <c r="K340" i="4"/>
  <c r="J340" i="4"/>
  <c r="I340" i="4"/>
  <c r="H340" i="4"/>
  <c r="K333" i="4"/>
  <c r="J333" i="4"/>
  <c r="I333" i="4"/>
  <c r="H333" i="4"/>
  <c r="K332" i="4"/>
  <c r="J332" i="4"/>
  <c r="I332" i="4"/>
  <c r="H332" i="4"/>
  <c r="K331" i="4"/>
  <c r="J331" i="4"/>
  <c r="I331" i="4"/>
  <c r="H331" i="4"/>
  <c r="K330" i="4"/>
  <c r="J330" i="4"/>
  <c r="I330" i="4"/>
  <c r="H330" i="4"/>
  <c r="K329" i="4"/>
  <c r="J329" i="4"/>
  <c r="I329" i="4"/>
  <c r="H329" i="4"/>
  <c r="K328" i="4"/>
  <c r="J328" i="4"/>
  <c r="I328" i="4"/>
  <c r="H328" i="4"/>
  <c r="K327" i="4"/>
  <c r="J327" i="4"/>
  <c r="I327" i="4"/>
  <c r="H327" i="4"/>
  <c r="K326" i="4"/>
  <c r="J326" i="4"/>
  <c r="I326" i="4"/>
  <c r="H326" i="4"/>
  <c r="K325" i="4"/>
  <c r="J325" i="4"/>
  <c r="I325" i="4"/>
  <c r="H325" i="4"/>
  <c r="K324" i="4"/>
  <c r="J324" i="4"/>
  <c r="I324" i="4"/>
  <c r="H324" i="4"/>
  <c r="K323" i="4"/>
  <c r="J323" i="4"/>
  <c r="I323" i="4"/>
  <c r="H323" i="4"/>
  <c r="K322" i="4"/>
  <c r="J322" i="4"/>
  <c r="I322" i="4"/>
  <c r="H322" i="4"/>
  <c r="K321" i="4"/>
  <c r="J321" i="4"/>
  <c r="I321" i="4"/>
  <c r="H321" i="4"/>
  <c r="K320" i="4"/>
  <c r="J320" i="4"/>
  <c r="I320" i="4"/>
  <c r="H320" i="4"/>
  <c r="K319" i="4"/>
  <c r="J319" i="4"/>
  <c r="I319" i="4"/>
  <c r="H319" i="4"/>
  <c r="K318" i="4"/>
  <c r="J318" i="4"/>
  <c r="I318" i="4"/>
  <c r="H318" i="4"/>
  <c r="K317" i="4"/>
  <c r="J317" i="4"/>
  <c r="I317" i="4"/>
  <c r="H317" i="4"/>
  <c r="K316" i="4"/>
  <c r="J316" i="4"/>
  <c r="I316" i="4"/>
  <c r="H316" i="4"/>
  <c r="K315" i="4"/>
  <c r="J315" i="4"/>
  <c r="I315" i="4"/>
  <c r="H315" i="4"/>
  <c r="K314" i="4"/>
  <c r="J314" i="4"/>
  <c r="I314" i="4"/>
  <c r="H314" i="4"/>
  <c r="K313" i="4"/>
  <c r="J313" i="4"/>
  <c r="I313" i="4"/>
  <c r="H313" i="4"/>
  <c r="K312" i="4"/>
  <c r="J312" i="4"/>
  <c r="I312" i="4"/>
  <c r="H312" i="4"/>
  <c r="K305" i="4"/>
  <c r="J305" i="4"/>
  <c r="I305" i="4"/>
  <c r="H305" i="4"/>
  <c r="K304" i="4"/>
  <c r="J304" i="4"/>
  <c r="I304" i="4"/>
  <c r="H304" i="4"/>
  <c r="K303" i="4"/>
  <c r="J303" i="4"/>
  <c r="I303" i="4"/>
  <c r="H303" i="4"/>
  <c r="K302" i="4"/>
  <c r="J302" i="4"/>
  <c r="I302" i="4"/>
  <c r="H302" i="4"/>
  <c r="K301" i="4"/>
  <c r="J301" i="4"/>
  <c r="I301" i="4"/>
  <c r="H301" i="4"/>
  <c r="K300" i="4"/>
  <c r="J300" i="4"/>
  <c r="I300" i="4"/>
  <c r="H300" i="4"/>
  <c r="K299" i="4"/>
  <c r="J299" i="4"/>
  <c r="I299" i="4"/>
  <c r="H299" i="4"/>
  <c r="K298" i="4"/>
  <c r="J298" i="4"/>
  <c r="I298" i="4"/>
  <c r="H298" i="4"/>
  <c r="K297" i="4"/>
  <c r="J297" i="4"/>
  <c r="I297" i="4"/>
  <c r="H297" i="4"/>
  <c r="K296" i="4"/>
  <c r="J296" i="4"/>
  <c r="I296" i="4"/>
  <c r="H296" i="4"/>
  <c r="K295" i="4"/>
  <c r="J295" i="4"/>
  <c r="I295" i="4"/>
  <c r="H295" i="4"/>
  <c r="K294" i="4"/>
  <c r="J294" i="4"/>
  <c r="I294" i="4"/>
  <c r="H294" i="4"/>
  <c r="K293" i="4"/>
  <c r="J293" i="4"/>
  <c r="I293" i="4"/>
  <c r="H293" i="4"/>
  <c r="K292" i="4"/>
  <c r="J292" i="4"/>
  <c r="I292" i="4"/>
  <c r="H292" i="4"/>
  <c r="K291" i="4"/>
  <c r="J291" i="4"/>
  <c r="I291" i="4"/>
  <c r="H291" i="4"/>
  <c r="K290" i="4"/>
  <c r="J290" i="4"/>
  <c r="I290" i="4"/>
  <c r="H290" i="4"/>
  <c r="K289" i="4"/>
  <c r="J289" i="4"/>
  <c r="I289" i="4"/>
  <c r="H289" i="4"/>
  <c r="K288" i="4"/>
  <c r="J288" i="4"/>
  <c r="I288" i="4"/>
  <c r="H288" i="4"/>
  <c r="K287" i="4"/>
  <c r="J287" i="4"/>
  <c r="I287" i="4"/>
  <c r="H287" i="4"/>
  <c r="K286" i="4"/>
  <c r="J286" i="4"/>
  <c r="I286" i="4"/>
  <c r="H286" i="4"/>
  <c r="K285" i="4"/>
  <c r="J285" i="4"/>
  <c r="I285" i="4"/>
  <c r="H285" i="4"/>
  <c r="K284" i="4"/>
  <c r="J284" i="4"/>
  <c r="I284" i="4"/>
  <c r="H284" i="4"/>
  <c r="K277" i="4"/>
  <c r="J277" i="4"/>
  <c r="I277" i="4"/>
  <c r="H277" i="4"/>
  <c r="K276" i="4"/>
  <c r="J276" i="4"/>
  <c r="I276" i="4"/>
  <c r="H276" i="4"/>
  <c r="K275" i="4"/>
  <c r="J275" i="4"/>
  <c r="I275" i="4"/>
  <c r="H275" i="4"/>
  <c r="K274" i="4"/>
  <c r="J274" i="4"/>
  <c r="I274" i="4"/>
  <c r="H274" i="4"/>
  <c r="K273" i="4"/>
  <c r="J273" i="4"/>
  <c r="I273" i="4"/>
  <c r="H273" i="4"/>
  <c r="K272" i="4"/>
  <c r="J272" i="4"/>
  <c r="I272" i="4"/>
  <c r="H272" i="4"/>
  <c r="K271" i="4"/>
  <c r="J271" i="4"/>
  <c r="I271" i="4"/>
  <c r="H271" i="4"/>
  <c r="K270" i="4"/>
  <c r="J270" i="4"/>
  <c r="I270" i="4"/>
  <c r="H270" i="4"/>
  <c r="K269" i="4"/>
  <c r="J269" i="4"/>
  <c r="I269" i="4"/>
  <c r="H269" i="4"/>
  <c r="K268" i="4"/>
  <c r="J268" i="4"/>
  <c r="I268" i="4"/>
  <c r="H268" i="4"/>
  <c r="K267" i="4"/>
  <c r="J267" i="4"/>
  <c r="I267" i="4"/>
  <c r="H267" i="4"/>
  <c r="L267" i="4" s="1"/>
  <c r="K266" i="4"/>
  <c r="J266" i="4"/>
  <c r="I266" i="4"/>
  <c r="H266" i="4"/>
  <c r="K265" i="4"/>
  <c r="J265" i="4"/>
  <c r="I265" i="4"/>
  <c r="H265" i="4"/>
  <c r="K264" i="4"/>
  <c r="L264" i="4" s="1"/>
  <c r="J264" i="4"/>
  <c r="I264" i="4"/>
  <c r="H264" i="4"/>
  <c r="K263" i="4"/>
  <c r="J263" i="4"/>
  <c r="I263" i="4"/>
  <c r="H263" i="4"/>
  <c r="K262" i="4"/>
  <c r="J262" i="4"/>
  <c r="I262" i="4"/>
  <c r="H262" i="4"/>
  <c r="K261" i="4"/>
  <c r="J261" i="4"/>
  <c r="I261" i="4"/>
  <c r="H261" i="4"/>
  <c r="K260" i="4"/>
  <c r="J260" i="4"/>
  <c r="I260" i="4"/>
  <c r="H260" i="4"/>
  <c r="K259" i="4"/>
  <c r="J259" i="4"/>
  <c r="I259" i="4"/>
  <c r="H259" i="4"/>
  <c r="L259" i="4" s="1"/>
  <c r="K258" i="4"/>
  <c r="J258" i="4"/>
  <c r="I258" i="4"/>
  <c r="H258" i="4"/>
  <c r="K257" i="4"/>
  <c r="J257" i="4"/>
  <c r="I257" i="4"/>
  <c r="H257" i="4"/>
  <c r="K256" i="4"/>
  <c r="J256" i="4"/>
  <c r="I256" i="4"/>
  <c r="H256" i="4"/>
  <c r="K249" i="4"/>
  <c r="J249" i="4"/>
  <c r="I249" i="4"/>
  <c r="H249" i="4"/>
  <c r="K248" i="4"/>
  <c r="J248" i="4"/>
  <c r="I248" i="4"/>
  <c r="H248" i="4"/>
  <c r="K247" i="4"/>
  <c r="J247" i="4"/>
  <c r="I247" i="4"/>
  <c r="H247" i="4"/>
  <c r="K246" i="4"/>
  <c r="J246" i="4"/>
  <c r="I246" i="4"/>
  <c r="H246" i="4"/>
  <c r="K245" i="4"/>
  <c r="J245" i="4"/>
  <c r="I245" i="4"/>
  <c r="H245" i="4"/>
  <c r="K244" i="4"/>
  <c r="J244" i="4"/>
  <c r="I244" i="4"/>
  <c r="H244" i="4"/>
  <c r="K243" i="4"/>
  <c r="J243" i="4"/>
  <c r="I243" i="4"/>
  <c r="H243" i="4"/>
  <c r="K242" i="4"/>
  <c r="J242" i="4"/>
  <c r="I242" i="4"/>
  <c r="H242" i="4"/>
  <c r="K241" i="4"/>
  <c r="J241" i="4"/>
  <c r="I241" i="4"/>
  <c r="H241" i="4"/>
  <c r="K240" i="4"/>
  <c r="J240" i="4"/>
  <c r="I240" i="4"/>
  <c r="H240" i="4"/>
  <c r="K239" i="4"/>
  <c r="J239" i="4"/>
  <c r="I239" i="4"/>
  <c r="H239" i="4"/>
  <c r="K238" i="4"/>
  <c r="J238" i="4"/>
  <c r="I238" i="4"/>
  <c r="H238" i="4"/>
  <c r="K237" i="4"/>
  <c r="J237" i="4"/>
  <c r="I237" i="4"/>
  <c r="H237" i="4"/>
  <c r="K236" i="4"/>
  <c r="J236" i="4"/>
  <c r="I236" i="4"/>
  <c r="H236" i="4"/>
  <c r="K235" i="4"/>
  <c r="J235" i="4"/>
  <c r="I235" i="4"/>
  <c r="H235" i="4"/>
  <c r="K234" i="4"/>
  <c r="J234" i="4"/>
  <c r="I234" i="4"/>
  <c r="H234" i="4"/>
  <c r="K233" i="4"/>
  <c r="J233" i="4"/>
  <c r="I233" i="4"/>
  <c r="H233" i="4"/>
  <c r="K232" i="4"/>
  <c r="J232" i="4"/>
  <c r="I232" i="4"/>
  <c r="H232" i="4"/>
  <c r="K231" i="4"/>
  <c r="J231" i="4"/>
  <c r="I231" i="4"/>
  <c r="H231" i="4"/>
  <c r="K230" i="4"/>
  <c r="J230" i="4"/>
  <c r="I230" i="4"/>
  <c r="H230" i="4"/>
  <c r="K229" i="4"/>
  <c r="J229" i="4"/>
  <c r="I229" i="4"/>
  <c r="H229" i="4"/>
  <c r="K228" i="4"/>
  <c r="J228" i="4"/>
  <c r="I228" i="4"/>
  <c r="H228" i="4"/>
  <c r="K221" i="4"/>
  <c r="J221" i="4"/>
  <c r="I221" i="4"/>
  <c r="H221" i="4"/>
  <c r="K220" i="4"/>
  <c r="J220" i="4"/>
  <c r="I220" i="4"/>
  <c r="H220" i="4"/>
  <c r="K219" i="4"/>
  <c r="J219" i="4"/>
  <c r="I219" i="4"/>
  <c r="H219" i="4"/>
  <c r="K218" i="4"/>
  <c r="J218" i="4"/>
  <c r="I218" i="4"/>
  <c r="H218" i="4"/>
  <c r="K217" i="4"/>
  <c r="J217" i="4"/>
  <c r="I217" i="4"/>
  <c r="H217" i="4"/>
  <c r="K216" i="4"/>
  <c r="J216" i="4"/>
  <c r="I216" i="4"/>
  <c r="H216" i="4"/>
  <c r="K215" i="4"/>
  <c r="J215" i="4"/>
  <c r="I215" i="4"/>
  <c r="H215" i="4"/>
  <c r="K214" i="4"/>
  <c r="J214" i="4"/>
  <c r="I214" i="4"/>
  <c r="H214" i="4"/>
  <c r="K213" i="4"/>
  <c r="J213" i="4"/>
  <c r="I213" i="4"/>
  <c r="H213" i="4"/>
  <c r="K212" i="4"/>
  <c r="J212" i="4"/>
  <c r="I212" i="4"/>
  <c r="H212" i="4"/>
  <c r="K211" i="4"/>
  <c r="J211" i="4"/>
  <c r="I211" i="4"/>
  <c r="H211" i="4"/>
  <c r="K210" i="4"/>
  <c r="J210" i="4"/>
  <c r="I210" i="4"/>
  <c r="H210" i="4"/>
  <c r="K209" i="4"/>
  <c r="J209" i="4"/>
  <c r="I209" i="4"/>
  <c r="H209" i="4"/>
  <c r="K208" i="4"/>
  <c r="J208" i="4"/>
  <c r="I208" i="4"/>
  <c r="H208" i="4"/>
  <c r="K207" i="4"/>
  <c r="J207" i="4"/>
  <c r="I207" i="4"/>
  <c r="H207" i="4"/>
  <c r="K206" i="4"/>
  <c r="J206" i="4"/>
  <c r="I206" i="4"/>
  <c r="H206" i="4"/>
  <c r="K205" i="4"/>
  <c r="J205" i="4"/>
  <c r="I205" i="4"/>
  <c r="H205" i="4"/>
  <c r="K204" i="4"/>
  <c r="J204" i="4"/>
  <c r="I204" i="4"/>
  <c r="H204" i="4"/>
  <c r="K203" i="4"/>
  <c r="J203" i="4"/>
  <c r="I203" i="4"/>
  <c r="H203" i="4"/>
  <c r="L202" i="4"/>
  <c r="K202" i="4"/>
  <c r="J202" i="4"/>
  <c r="I202" i="4"/>
  <c r="H202" i="4"/>
  <c r="K201" i="4"/>
  <c r="J201" i="4"/>
  <c r="I201" i="4"/>
  <c r="H201" i="4"/>
  <c r="L201" i="4" s="1"/>
  <c r="K200" i="4"/>
  <c r="J200" i="4"/>
  <c r="I200" i="4"/>
  <c r="H200" i="4"/>
  <c r="K193" i="4"/>
  <c r="J193" i="4"/>
  <c r="I193" i="4"/>
  <c r="H193" i="4"/>
  <c r="K192" i="4"/>
  <c r="J192" i="4"/>
  <c r="I192" i="4"/>
  <c r="H192" i="4"/>
  <c r="K191" i="4"/>
  <c r="J191" i="4"/>
  <c r="I191" i="4"/>
  <c r="H191" i="4"/>
  <c r="K190" i="4"/>
  <c r="J190" i="4"/>
  <c r="I190" i="4"/>
  <c r="H190" i="4"/>
  <c r="K189" i="4"/>
  <c r="J189" i="4"/>
  <c r="I189" i="4"/>
  <c r="H189" i="4"/>
  <c r="K188" i="4"/>
  <c r="J188" i="4"/>
  <c r="I188" i="4"/>
  <c r="H188" i="4"/>
  <c r="K187" i="4"/>
  <c r="J187" i="4"/>
  <c r="I187" i="4"/>
  <c r="H187" i="4"/>
  <c r="K186" i="4"/>
  <c r="J186" i="4"/>
  <c r="I186" i="4"/>
  <c r="H186" i="4"/>
  <c r="K185" i="4"/>
  <c r="J185" i="4"/>
  <c r="I185" i="4"/>
  <c r="H185" i="4"/>
  <c r="K184" i="4"/>
  <c r="J184" i="4"/>
  <c r="I184" i="4"/>
  <c r="H184" i="4"/>
  <c r="K183" i="4"/>
  <c r="J183" i="4"/>
  <c r="I183" i="4"/>
  <c r="H183" i="4"/>
  <c r="K182" i="4"/>
  <c r="J182" i="4"/>
  <c r="I182" i="4"/>
  <c r="H182" i="4"/>
  <c r="K181" i="4"/>
  <c r="J181" i="4"/>
  <c r="I181" i="4"/>
  <c r="H181" i="4"/>
  <c r="K180" i="4"/>
  <c r="J180" i="4"/>
  <c r="I180" i="4"/>
  <c r="H180" i="4"/>
  <c r="L180" i="4" s="1"/>
  <c r="K179" i="4"/>
  <c r="J179" i="4"/>
  <c r="I179" i="4"/>
  <c r="H179" i="4"/>
  <c r="K178" i="4"/>
  <c r="J178" i="4"/>
  <c r="I178" i="4"/>
  <c r="H178" i="4"/>
  <c r="K177" i="4"/>
  <c r="J177" i="4"/>
  <c r="I177" i="4"/>
  <c r="H177" i="4"/>
  <c r="L177" i="4" s="1"/>
  <c r="K176" i="4"/>
  <c r="J176" i="4"/>
  <c r="I176" i="4"/>
  <c r="H176" i="4"/>
  <c r="K175" i="4"/>
  <c r="J175" i="4"/>
  <c r="I175" i="4"/>
  <c r="H175" i="4"/>
  <c r="K174" i="4"/>
  <c r="J174" i="4"/>
  <c r="I174" i="4"/>
  <c r="H174" i="4"/>
  <c r="K173" i="4"/>
  <c r="J173" i="4"/>
  <c r="I173" i="4"/>
  <c r="H173" i="4"/>
  <c r="L173" i="4" s="1"/>
  <c r="K172" i="4"/>
  <c r="J172" i="4"/>
  <c r="I172" i="4"/>
  <c r="H172" i="4"/>
  <c r="K165" i="4"/>
  <c r="J165" i="4"/>
  <c r="I165" i="4"/>
  <c r="H165" i="4"/>
  <c r="K164" i="4"/>
  <c r="J164" i="4"/>
  <c r="I164" i="4"/>
  <c r="H164" i="4"/>
  <c r="K163" i="4"/>
  <c r="J163" i="4"/>
  <c r="I163" i="4"/>
  <c r="H163" i="4"/>
  <c r="K162" i="4"/>
  <c r="J162" i="4"/>
  <c r="I162" i="4"/>
  <c r="H162" i="4"/>
  <c r="K161" i="4"/>
  <c r="J161" i="4"/>
  <c r="I161" i="4"/>
  <c r="H161" i="4"/>
  <c r="K160" i="4"/>
  <c r="J160" i="4"/>
  <c r="I160" i="4"/>
  <c r="H160" i="4"/>
  <c r="K159" i="4"/>
  <c r="J159" i="4"/>
  <c r="I159" i="4"/>
  <c r="H159" i="4"/>
  <c r="K158" i="4"/>
  <c r="J158" i="4"/>
  <c r="I158" i="4"/>
  <c r="H158" i="4"/>
  <c r="K157" i="4"/>
  <c r="J157" i="4"/>
  <c r="I157" i="4"/>
  <c r="H157" i="4"/>
  <c r="K156" i="4"/>
  <c r="J156" i="4"/>
  <c r="I156" i="4"/>
  <c r="H156" i="4"/>
  <c r="K155" i="4"/>
  <c r="J155" i="4"/>
  <c r="I155" i="4"/>
  <c r="H155" i="4"/>
  <c r="K154" i="4"/>
  <c r="J154" i="4"/>
  <c r="I154" i="4"/>
  <c r="H154" i="4"/>
  <c r="K153" i="4"/>
  <c r="J153" i="4"/>
  <c r="I153" i="4"/>
  <c r="H153" i="4"/>
  <c r="K152" i="4"/>
  <c r="J152" i="4"/>
  <c r="I152" i="4"/>
  <c r="H152" i="4"/>
  <c r="L152" i="4" s="1"/>
  <c r="K151" i="4"/>
  <c r="J151" i="4"/>
  <c r="I151" i="4"/>
  <c r="H151" i="4"/>
  <c r="K150" i="4"/>
  <c r="J150" i="4"/>
  <c r="I150" i="4"/>
  <c r="H150" i="4"/>
  <c r="K149" i="4"/>
  <c r="J149" i="4"/>
  <c r="I149" i="4"/>
  <c r="H149" i="4"/>
  <c r="K148" i="4"/>
  <c r="J148" i="4"/>
  <c r="I148" i="4"/>
  <c r="H148" i="4"/>
  <c r="K147" i="4"/>
  <c r="J147" i="4"/>
  <c r="I147" i="4"/>
  <c r="H147" i="4"/>
  <c r="K146" i="4"/>
  <c r="J146" i="4"/>
  <c r="I146" i="4"/>
  <c r="H146" i="4"/>
  <c r="K145" i="4"/>
  <c r="J145" i="4"/>
  <c r="I145" i="4"/>
  <c r="H145" i="4"/>
  <c r="K144" i="4"/>
  <c r="J144" i="4"/>
  <c r="I144" i="4"/>
  <c r="H144" i="4"/>
  <c r="K137" i="4"/>
  <c r="J137" i="4"/>
  <c r="I137" i="4"/>
  <c r="H137" i="4"/>
  <c r="K136" i="4"/>
  <c r="J136" i="4"/>
  <c r="I136" i="4"/>
  <c r="H136" i="4"/>
  <c r="K135" i="4"/>
  <c r="J135" i="4"/>
  <c r="I135" i="4"/>
  <c r="H135" i="4"/>
  <c r="K134" i="4"/>
  <c r="J134" i="4"/>
  <c r="I134" i="4"/>
  <c r="H134" i="4"/>
  <c r="K133" i="4"/>
  <c r="J133" i="4"/>
  <c r="I133" i="4"/>
  <c r="H133" i="4"/>
  <c r="K132" i="4"/>
  <c r="J132" i="4"/>
  <c r="I132" i="4"/>
  <c r="H132" i="4"/>
  <c r="K131" i="4"/>
  <c r="J131" i="4"/>
  <c r="I131" i="4"/>
  <c r="H131" i="4"/>
  <c r="K130" i="4"/>
  <c r="J130" i="4"/>
  <c r="I130" i="4"/>
  <c r="H130" i="4"/>
  <c r="K129" i="4"/>
  <c r="J129" i="4"/>
  <c r="I129" i="4"/>
  <c r="H129" i="4"/>
  <c r="K128" i="4"/>
  <c r="J128" i="4"/>
  <c r="I128" i="4"/>
  <c r="H128" i="4"/>
  <c r="K127" i="4"/>
  <c r="J127" i="4"/>
  <c r="I127" i="4"/>
  <c r="H127" i="4"/>
  <c r="L127" i="4" s="1"/>
  <c r="K126" i="4"/>
  <c r="J126" i="4"/>
  <c r="I126" i="4"/>
  <c r="H126" i="4"/>
  <c r="K125" i="4"/>
  <c r="J125" i="4"/>
  <c r="I125" i="4"/>
  <c r="H125" i="4"/>
  <c r="K124" i="4"/>
  <c r="J124" i="4"/>
  <c r="I124" i="4"/>
  <c r="H124" i="4"/>
  <c r="K123" i="4"/>
  <c r="J123" i="4"/>
  <c r="I123" i="4"/>
  <c r="H123" i="4"/>
  <c r="L123" i="4" s="1"/>
  <c r="K122" i="4"/>
  <c r="J122" i="4"/>
  <c r="I122" i="4"/>
  <c r="H122" i="4"/>
  <c r="K121" i="4"/>
  <c r="J121" i="4"/>
  <c r="I121" i="4"/>
  <c r="H121" i="4"/>
  <c r="K120" i="4"/>
  <c r="J120" i="4"/>
  <c r="I120" i="4"/>
  <c r="H120" i="4"/>
  <c r="K119" i="4"/>
  <c r="J119" i="4"/>
  <c r="I119" i="4"/>
  <c r="H119" i="4"/>
  <c r="L119" i="4" s="1"/>
  <c r="K118" i="4"/>
  <c r="J118" i="4"/>
  <c r="I118" i="4"/>
  <c r="H118" i="4"/>
  <c r="K117" i="4"/>
  <c r="J117" i="4"/>
  <c r="I117" i="4"/>
  <c r="H117" i="4"/>
  <c r="K116" i="4"/>
  <c r="J116" i="4"/>
  <c r="I116" i="4"/>
  <c r="H116" i="4"/>
  <c r="K109" i="4"/>
  <c r="J109" i="4"/>
  <c r="I109" i="4"/>
  <c r="H109" i="4"/>
  <c r="K108" i="4"/>
  <c r="J108" i="4"/>
  <c r="I108" i="4"/>
  <c r="H108" i="4"/>
  <c r="K107" i="4"/>
  <c r="J107" i="4"/>
  <c r="I107" i="4"/>
  <c r="H107" i="4"/>
  <c r="K106" i="4"/>
  <c r="J106" i="4"/>
  <c r="I106" i="4"/>
  <c r="H106" i="4"/>
  <c r="K105" i="4"/>
  <c r="J105" i="4"/>
  <c r="I105" i="4"/>
  <c r="H105" i="4"/>
  <c r="L105" i="4" s="1"/>
  <c r="K104" i="4"/>
  <c r="J104" i="4"/>
  <c r="I104" i="4"/>
  <c r="H104" i="4"/>
  <c r="K103" i="4"/>
  <c r="J103" i="4"/>
  <c r="I103" i="4"/>
  <c r="H103" i="4"/>
  <c r="K102" i="4"/>
  <c r="J102" i="4"/>
  <c r="I102" i="4"/>
  <c r="H102" i="4"/>
  <c r="L102" i="4" s="1"/>
  <c r="K101" i="4"/>
  <c r="J101" i="4"/>
  <c r="I101" i="4"/>
  <c r="H101" i="4"/>
  <c r="K100" i="4"/>
  <c r="J100" i="4"/>
  <c r="I100" i="4"/>
  <c r="H100" i="4"/>
  <c r="K99" i="4"/>
  <c r="J99" i="4"/>
  <c r="I99" i="4"/>
  <c r="H99" i="4"/>
  <c r="K98" i="4"/>
  <c r="J98" i="4"/>
  <c r="I98" i="4"/>
  <c r="H98" i="4"/>
  <c r="K97" i="4"/>
  <c r="J97" i="4"/>
  <c r="I97" i="4"/>
  <c r="H97" i="4"/>
  <c r="K96" i="4"/>
  <c r="J96" i="4"/>
  <c r="I96" i="4"/>
  <c r="H96" i="4"/>
  <c r="K95" i="4"/>
  <c r="J95" i="4"/>
  <c r="I95" i="4"/>
  <c r="H95" i="4"/>
  <c r="K94" i="4"/>
  <c r="J94" i="4"/>
  <c r="I94" i="4"/>
  <c r="H94" i="4"/>
  <c r="K93" i="4"/>
  <c r="J93" i="4"/>
  <c r="I93" i="4"/>
  <c r="H93" i="4"/>
  <c r="K92" i="4"/>
  <c r="J92" i="4"/>
  <c r="I92" i="4"/>
  <c r="H92" i="4"/>
  <c r="K91" i="4"/>
  <c r="J91" i="4"/>
  <c r="I91" i="4"/>
  <c r="H91" i="4"/>
  <c r="K90" i="4"/>
  <c r="J90" i="4"/>
  <c r="I90" i="4"/>
  <c r="H90" i="4"/>
  <c r="K89" i="4"/>
  <c r="J89" i="4"/>
  <c r="I89" i="4"/>
  <c r="H89" i="4"/>
  <c r="K88" i="4"/>
  <c r="J88" i="4"/>
  <c r="I88" i="4"/>
  <c r="H88" i="4"/>
  <c r="K81" i="4"/>
  <c r="J81" i="4"/>
  <c r="I81" i="4"/>
  <c r="H81" i="4"/>
  <c r="K80" i="4"/>
  <c r="J80" i="4"/>
  <c r="I80" i="4"/>
  <c r="H80" i="4"/>
  <c r="K79" i="4"/>
  <c r="J79" i="4"/>
  <c r="I79" i="4"/>
  <c r="H79" i="4"/>
  <c r="K78" i="4"/>
  <c r="J78" i="4"/>
  <c r="I78" i="4"/>
  <c r="H78" i="4"/>
  <c r="K77" i="4"/>
  <c r="J77" i="4"/>
  <c r="I77" i="4"/>
  <c r="H77" i="4"/>
  <c r="K76" i="4"/>
  <c r="J76" i="4"/>
  <c r="I76" i="4"/>
  <c r="H76" i="4"/>
  <c r="K75" i="4"/>
  <c r="J75" i="4"/>
  <c r="I75" i="4"/>
  <c r="H75" i="4"/>
  <c r="K74" i="4"/>
  <c r="J74" i="4"/>
  <c r="I74" i="4"/>
  <c r="H74" i="4"/>
  <c r="K73" i="4"/>
  <c r="J73" i="4"/>
  <c r="I73" i="4"/>
  <c r="H73" i="4"/>
  <c r="K72" i="4"/>
  <c r="J72" i="4"/>
  <c r="I72" i="4"/>
  <c r="H72" i="4"/>
  <c r="K71" i="4"/>
  <c r="J71" i="4"/>
  <c r="I71" i="4"/>
  <c r="H71" i="4"/>
  <c r="K70" i="4"/>
  <c r="J70" i="4"/>
  <c r="I70" i="4"/>
  <c r="H70" i="4"/>
  <c r="K69" i="4"/>
  <c r="J69" i="4"/>
  <c r="I69" i="4"/>
  <c r="H69" i="4"/>
  <c r="L69" i="4" s="1"/>
  <c r="K68" i="4"/>
  <c r="J68" i="4"/>
  <c r="I68" i="4"/>
  <c r="H68" i="4"/>
  <c r="K67" i="4"/>
  <c r="J67" i="4"/>
  <c r="I67" i="4"/>
  <c r="H67" i="4"/>
  <c r="K66" i="4"/>
  <c r="J66" i="4"/>
  <c r="I66" i="4"/>
  <c r="H66" i="4"/>
  <c r="K65" i="4"/>
  <c r="J65" i="4"/>
  <c r="I65" i="4"/>
  <c r="H65" i="4"/>
  <c r="K64" i="4"/>
  <c r="J64" i="4"/>
  <c r="I64" i="4"/>
  <c r="H64" i="4"/>
  <c r="K63" i="4"/>
  <c r="J63" i="4"/>
  <c r="I63" i="4"/>
  <c r="H63" i="4"/>
  <c r="K62" i="4"/>
  <c r="J62" i="4"/>
  <c r="I62" i="4"/>
  <c r="H62" i="4"/>
  <c r="K61" i="4"/>
  <c r="J61" i="4"/>
  <c r="I61" i="4"/>
  <c r="H61" i="4"/>
  <c r="L61" i="4" s="1"/>
  <c r="K60" i="4"/>
  <c r="J60" i="4"/>
  <c r="I60" i="4"/>
  <c r="H60" i="4"/>
  <c r="K53" i="4"/>
  <c r="J53" i="4"/>
  <c r="I53" i="4"/>
  <c r="H53" i="4"/>
  <c r="K52" i="4"/>
  <c r="J52" i="4"/>
  <c r="I52" i="4"/>
  <c r="H52" i="4"/>
  <c r="K51" i="4"/>
  <c r="J51" i="4"/>
  <c r="I51" i="4"/>
  <c r="H51" i="4"/>
  <c r="K50" i="4"/>
  <c r="J50" i="4"/>
  <c r="I50" i="4"/>
  <c r="H50" i="4"/>
  <c r="K49" i="4"/>
  <c r="J49" i="4"/>
  <c r="I49" i="4"/>
  <c r="H49" i="4"/>
  <c r="L49" i="4" s="1"/>
  <c r="K48" i="4"/>
  <c r="J48" i="4"/>
  <c r="I48" i="4"/>
  <c r="H48" i="4"/>
  <c r="L48" i="4" s="1"/>
  <c r="K47" i="4"/>
  <c r="J47" i="4"/>
  <c r="I47" i="4"/>
  <c r="H47" i="4"/>
  <c r="K46" i="4"/>
  <c r="J46" i="4"/>
  <c r="I46" i="4"/>
  <c r="H46" i="4"/>
  <c r="K45" i="4"/>
  <c r="J45" i="4"/>
  <c r="I45" i="4"/>
  <c r="H45" i="4"/>
  <c r="K44" i="4"/>
  <c r="J44" i="4"/>
  <c r="I44" i="4"/>
  <c r="H44" i="4"/>
  <c r="L44" i="4" s="1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L35" i="4" s="1"/>
  <c r="K34" i="4"/>
  <c r="J34" i="4"/>
  <c r="I34" i="4"/>
  <c r="H34" i="4"/>
  <c r="K33" i="4"/>
  <c r="J33" i="4"/>
  <c r="I33" i="4"/>
  <c r="H33" i="4"/>
  <c r="K32" i="4"/>
  <c r="J32" i="4"/>
  <c r="I32" i="4"/>
  <c r="H32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L18" i="4" s="1"/>
  <c r="H18" i="4"/>
  <c r="K17" i="4"/>
  <c r="J17" i="4"/>
  <c r="I17" i="4"/>
  <c r="H17" i="4"/>
  <c r="L17" i="4" s="1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L6" i="4" s="1"/>
  <c r="K5" i="4"/>
  <c r="J5" i="4"/>
  <c r="I5" i="4"/>
  <c r="H5" i="4"/>
  <c r="L5" i="4" s="1"/>
  <c r="K4" i="4"/>
  <c r="J4" i="4"/>
  <c r="I4" i="4"/>
  <c r="H4" i="4"/>
  <c r="H4" i="2"/>
  <c r="L97" i="4" l="1"/>
  <c r="L388" i="4"/>
  <c r="L430" i="4"/>
  <c r="L185" i="4"/>
  <c r="L291" i="4"/>
  <c r="L397" i="4"/>
  <c r="L441" i="4"/>
  <c r="L213" i="4"/>
  <c r="L42" i="4"/>
  <c r="L204" i="4"/>
  <c r="L234" i="4"/>
  <c r="L333" i="4"/>
  <c r="L262" i="4"/>
  <c r="L463" i="4"/>
  <c r="L344" i="4"/>
  <c r="L372" i="4"/>
  <c r="L380" i="4"/>
  <c r="L384" i="4"/>
  <c r="L400" i="4"/>
  <c r="L462" i="4"/>
  <c r="L47" i="4"/>
  <c r="L24" i="4"/>
  <c r="L60" i="4"/>
  <c r="L72" i="4"/>
  <c r="L130" i="4"/>
  <c r="L133" i="4"/>
  <c r="L165" i="4"/>
  <c r="L220" i="4"/>
  <c r="L230" i="4"/>
  <c r="L257" i="4"/>
  <c r="L297" i="4"/>
  <c r="L305" i="4"/>
  <c r="L343" i="4"/>
  <c r="L375" i="4"/>
  <c r="L379" i="4"/>
  <c r="L386" i="4"/>
  <c r="L413" i="4"/>
  <c r="L434" i="4"/>
  <c r="L454" i="4"/>
  <c r="L144" i="4"/>
  <c r="L155" i="4"/>
  <c r="L158" i="4"/>
  <c r="L193" i="4"/>
  <c r="L217" i="4"/>
  <c r="L221" i="4"/>
  <c r="L347" i="4"/>
  <c r="L361" i="4"/>
  <c r="L383" i="4"/>
  <c r="L389" i="4"/>
  <c r="L396" i="4"/>
  <c r="L458" i="4"/>
  <c r="L14" i="4"/>
  <c r="L135" i="4"/>
  <c r="L160" i="4"/>
  <c r="L188" i="4"/>
  <c r="L191" i="4"/>
  <c r="L242" i="4"/>
  <c r="L256" i="4"/>
  <c r="L284" i="4"/>
  <c r="L288" i="4"/>
  <c r="L298" i="4"/>
  <c r="L299" i="4"/>
  <c r="L323" i="4"/>
  <c r="L340" i="4"/>
  <c r="L352" i="4"/>
  <c r="L407" i="4"/>
  <c r="L414" i="4"/>
  <c r="L425" i="4"/>
  <c r="L459" i="4"/>
  <c r="L94" i="4"/>
  <c r="L207" i="4"/>
  <c r="L212" i="4"/>
  <c r="L292" i="4"/>
  <c r="L330" i="4"/>
  <c r="L348" i="4"/>
  <c r="L470" i="4"/>
  <c r="L15" i="4"/>
  <c r="L39" i="4"/>
  <c r="L75" i="4"/>
  <c r="L95" i="4"/>
  <c r="L96" i="4"/>
  <c r="L149" i="4"/>
  <c r="L205" i="4"/>
  <c r="L231" i="4"/>
  <c r="L275" i="4"/>
  <c r="L285" i="4"/>
  <c r="L300" i="4"/>
  <c r="L317" i="4"/>
  <c r="L342" i="4"/>
  <c r="L373" i="4"/>
  <c r="L408" i="4"/>
  <c r="L416" i="4"/>
  <c r="L433" i="4"/>
  <c r="L455" i="4"/>
  <c r="L9" i="4"/>
  <c r="L355" i="4"/>
  <c r="L64" i="4"/>
  <c r="L93" i="4"/>
  <c r="L146" i="4"/>
  <c r="L233" i="4"/>
  <c r="L289" i="4"/>
  <c r="L293" i="4"/>
  <c r="L325" i="4"/>
  <c r="L350" i="4"/>
  <c r="L353" i="4"/>
  <c r="L405" i="4"/>
  <c r="L466" i="4"/>
  <c r="L467" i="4"/>
  <c r="L471" i="4"/>
  <c r="L469" i="4"/>
  <c r="L472" i="4"/>
  <c r="L453" i="4"/>
  <c r="L473" i="4"/>
  <c r="L464" i="4"/>
  <c r="L456" i="4"/>
  <c r="L465" i="4"/>
  <c r="L457" i="4"/>
  <c r="L428" i="4"/>
  <c r="L431" i="4"/>
  <c r="L426" i="4"/>
  <c r="L444" i="4"/>
  <c r="L438" i="4"/>
  <c r="L436" i="4"/>
  <c r="L442" i="4"/>
  <c r="L439" i="4"/>
  <c r="L398" i="4"/>
  <c r="L399" i="4"/>
  <c r="L411" i="4"/>
  <c r="L417" i="4"/>
  <c r="L412" i="4"/>
  <c r="L403" i="4"/>
  <c r="L409" i="4"/>
  <c r="L404" i="4"/>
  <c r="L415" i="4"/>
  <c r="L401" i="4"/>
  <c r="L406" i="4"/>
  <c r="L369" i="4"/>
  <c r="L378" i="4"/>
  <c r="L376" i="4"/>
  <c r="L381" i="4"/>
  <c r="L385" i="4"/>
  <c r="L370" i="4"/>
  <c r="L371" i="4"/>
  <c r="L368" i="4"/>
  <c r="L377" i="4"/>
  <c r="L354" i="4"/>
  <c r="L351" i="4"/>
  <c r="L356" i="4"/>
  <c r="L360" i="4"/>
  <c r="L345" i="4"/>
  <c r="L346" i="4"/>
  <c r="L359" i="4"/>
  <c r="L322" i="4"/>
  <c r="L331" i="4"/>
  <c r="L320" i="4"/>
  <c r="L326" i="4"/>
  <c r="L314" i="4"/>
  <c r="L318" i="4"/>
  <c r="L312" i="4"/>
  <c r="L315" i="4"/>
  <c r="L328" i="4"/>
  <c r="L287" i="4"/>
  <c r="L290" i="4"/>
  <c r="L303" i="4"/>
  <c r="L304" i="4"/>
  <c r="L301" i="4"/>
  <c r="L295" i="4"/>
  <c r="L296" i="4"/>
  <c r="L260" i="4"/>
  <c r="L265" i="4"/>
  <c r="L269" i="4"/>
  <c r="L276" i="4"/>
  <c r="L272" i="4"/>
  <c r="L261" i="4"/>
  <c r="L270" i="4"/>
  <c r="L273" i="4"/>
  <c r="L277" i="4"/>
  <c r="L268" i="4"/>
  <c r="L232" i="4"/>
  <c r="L247" i="4"/>
  <c r="L245" i="4"/>
  <c r="L239" i="4"/>
  <c r="L248" i="4"/>
  <c r="L237" i="4"/>
  <c r="L243" i="4"/>
  <c r="L249" i="4"/>
  <c r="L229" i="4"/>
  <c r="L240" i="4"/>
  <c r="L235" i="4"/>
  <c r="L241" i="4"/>
  <c r="L209" i="4"/>
  <c r="L214" i="4"/>
  <c r="L218" i="4"/>
  <c r="L210" i="4"/>
  <c r="L200" i="4"/>
  <c r="L183" i="4"/>
  <c r="L186" i="4"/>
  <c r="L189" i="4"/>
  <c r="L184" i="4"/>
  <c r="L178" i="4"/>
  <c r="L181" i="4"/>
  <c r="L172" i="4"/>
  <c r="L175" i="4"/>
  <c r="L176" i="4"/>
  <c r="L190" i="4"/>
  <c r="L159" i="4"/>
  <c r="L147" i="4"/>
  <c r="L150" i="4"/>
  <c r="L156" i="4"/>
  <c r="L162" i="4"/>
  <c r="L153" i="4"/>
  <c r="L148" i="4"/>
  <c r="L163" i="4"/>
  <c r="L145" i="4"/>
  <c r="L164" i="4"/>
  <c r="L161" i="4"/>
  <c r="L117" i="4"/>
  <c r="L120" i="4"/>
  <c r="L129" i="4"/>
  <c r="L132" i="4"/>
  <c r="L136" i="4"/>
  <c r="L131" i="4"/>
  <c r="L122" i="4"/>
  <c r="L125" i="4"/>
  <c r="L128" i="4"/>
  <c r="L116" i="4"/>
  <c r="L108" i="4"/>
  <c r="L91" i="4"/>
  <c r="L109" i="4"/>
  <c r="L100" i="4"/>
  <c r="L103" i="4"/>
  <c r="L106" i="4"/>
  <c r="L89" i="4"/>
  <c r="L92" i="4"/>
  <c r="L98" i="4"/>
  <c r="L101" i="4"/>
  <c r="L107" i="4"/>
  <c r="L65" i="4"/>
  <c r="L70" i="4"/>
  <c r="L71" i="4"/>
  <c r="L81" i="4"/>
  <c r="L62" i="4"/>
  <c r="L66" i="4"/>
  <c r="L77" i="4"/>
  <c r="L76" i="4"/>
  <c r="L78" i="4"/>
  <c r="L67" i="4"/>
  <c r="L73" i="4"/>
  <c r="L68" i="4"/>
  <c r="L80" i="4"/>
  <c r="L34" i="4"/>
  <c r="L36" i="4"/>
  <c r="L40" i="4"/>
  <c r="L43" i="4"/>
  <c r="L45" i="4"/>
  <c r="L37" i="4"/>
  <c r="L38" i="4"/>
  <c r="L52" i="4"/>
  <c r="L50" i="4"/>
  <c r="L33" i="4"/>
  <c r="L51" i="4"/>
  <c r="L53" i="4"/>
  <c r="L10" i="4"/>
  <c r="L13" i="4"/>
  <c r="L19" i="4"/>
  <c r="L4" i="4"/>
  <c r="L7" i="4"/>
  <c r="L16" i="4"/>
  <c r="L8" i="4"/>
  <c r="L20" i="4"/>
  <c r="L11" i="4"/>
  <c r="L22" i="4"/>
  <c r="L25" i="4"/>
  <c r="L12" i="4"/>
  <c r="L41" i="4"/>
  <c r="L63" i="4"/>
  <c r="L99" i="4"/>
  <c r="L121" i="4"/>
  <c r="L124" i="4"/>
  <c r="L182" i="4"/>
  <c r="L46" i="4"/>
  <c r="L104" i="4"/>
  <c r="L134" i="4"/>
  <c r="L151" i="4"/>
  <c r="L174" i="4"/>
  <c r="L192" i="4"/>
  <c r="L23" i="4"/>
  <c r="L32" i="4"/>
  <c r="L74" i="4"/>
  <c r="L90" i="4"/>
  <c r="L126" i="4"/>
  <c r="L79" i="4"/>
  <c r="L137" i="4"/>
  <c r="L154" i="4"/>
  <c r="L157" i="4"/>
  <c r="L187" i="4"/>
  <c r="L21" i="4"/>
  <c r="L88" i="4"/>
  <c r="L118" i="4"/>
  <c r="L179" i="4"/>
  <c r="L206" i="4"/>
  <c r="L203" i="4"/>
  <c r="L216" i="4"/>
  <c r="L236" i="4"/>
  <c r="L244" i="4"/>
  <c r="L219" i="4"/>
  <c r="L258" i="4"/>
  <c r="L266" i="4"/>
  <c r="L274" i="4"/>
  <c r="L313" i="4"/>
  <c r="L321" i="4"/>
  <c r="L329" i="4"/>
  <c r="L429" i="4"/>
  <c r="L437" i="4"/>
  <c r="L445" i="4"/>
  <c r="L286" i="4"/>
  <c r="L294" i="4"/>
  <c r="L302" i="4"/>
  <c r="L208" i="4"/>
  <c r="L228" i="4"/>
  <c r="L238" i="4"/>
  <c r="L246" i="4"/>
  <c r="L316" i="4"/>
  <c r="L324" i="4"/>
  <c r="L332" i="4"/>
  <c r="L402" i="4"/>
  <c r="L410" i="4"/>
  <c r="L424" i="4"/>
  <c r="L432" i="4"/>
  <c r="L440" i="4"/>
  <c r="L452" i="4"/>
  <c r="L460" i="4"/>
  <c r="L468" i="4"/>
  <c r="L211" i="4"/>
  <c r="L215" i="4"/>
  <c r="L319" i="4"/>
  <c r="L327" i="4"/>
  <c r="L387" i="4"/>
  <c r="L427" i="4"/>
  <c r="L435" i="4"/>
  <c r="L443" i="4"/>
  <c r="L263" i="4"/>
  <c r="L271" i="4"/>
  <c r="L341" i="4"/>
  <c r="L349" i="4"/>
  <c r="L357" i="4"/>
  <c r="L374" i="4"/>
  <c r="L382" i="4"/>
  <c r="L166" i="4" l="1"/>
  <c r="L138" i="4"/>
  <c r="L334" i="4"/>
  <c r="L390" i="4"/>
  <c r="L26" i="4"/>
  <c r="L418" i="4"/>
  <c r="L362" i="4"/>
  <c r="L306" i="4"/>
  <c r="L278" i="4"/>
  <c r="L250" i="4"/>
  <c r="L222" i="4"/>
  <c r="L194" i="4"/>
  <c r="L82" i="4"/>
  <c r="L110" i="4"/>
  <c r="L446" i="4"/>
  <c r="L54" i="4"/>
  <c r="L474" i="4"/>
  <c r="L476" i="4" s="1"/>
</calcChain>
</file>

<file path=xl/sharedStrings.xml><?xml version="1.0" encoding="utf-8"?>
<sst xmlns="http://schemas.openxmlformats.org/spreadsheetml/2006/main" count="5630" uniqueCount="1225">
  <si>
    <t>Radio ON!</t>
  </si>
  <si>
    <t xml:space="preserve"> 38408 P 0.18 0 232132 9598276 37386 84528 0 60700 232132 9598276 37386 84528 0 60700 (radio 1.24% / 1.24% tx 0.38% / 0.38% listen 0.85% / 0.85%)</t>
  </si>
  <si>
    <t xml:space="preserve"> 38407 P 0.18 0 106630 9723720 13071 74226 0 60281 106630 9723720 13071 74226 0 60281 (radio 0.88% / 0.88% tx 0.13% / 0.13% listen 0.75% / 0.75%)</t>
  </si>
  <si>
    <t xml:space="preserve"> 38408 P 0.18 0 238524 9591768 38478 91001 0 64468 238524 9591768 38478 91001 0 64468 (radio 1.31% / 1.31% tx 0.39% / 0.39% listen 0.92% / 0.92%)</t>
  </si>
  <si>
    <t xml:space="preserve"> 38407 P 0.18 0 106515 9723783 13071 74296 0 61041 106515 9723783 13071 74296 0 61041 (radio 0.88% / 0.88% tx 0.13% / 0.13% listen 0.75% / 0.75%)</t>
  </si>
  <si>
    <t xml:space="preserve"> 38408 P 0.18 0 267121 9563219 43129 97756 0 60390 267121 9563219 43129 97756 0 60390 (radio 1.43% / 1.43% tx 0.43% / 0.43% listen 0.99% / 0.99%)</t>
  </si>
  <si>
    <t xml:space="preserve"> 38407 P 0.18 0 106579 9723763 13053 74767 0 59882 106579 9723763 13053 74767 0 59882 (radio 0.89% / 0.89% tx 0.13% / 0.13% listen 0.76% / 0.76%)</t>
  </si>
  <si>
    <t xml:space="preserve"> 38407 P 0.18 0 108954 9721367 13072 75355 0 61960 108954 9721367 13072 75355 0 61960 (radio 0.89% / 0.89% tx 0.13% / 0.13% listen 0.76% / 0.76%)</t>
  </si>
  <si>
    <t xml:space="preserve"> 38408 P 0.18 0 260456 9569747 41655 94370 0 60808 260456 9569747 41655 94370 0 60808 (radio 1.38% / 1.38% tx 0.42% / 0.42% listen 0.96% / 0.96%)</t>
  </si>
  <si>
    <t xml:space="preserve"> 38408 P 0.18 0 136549 9692161 22825 62738 0 59105 136549 9692161 22825 62738 0 59105 (radio 0.87% / 0.87% tx 0.23% / 0.23% listen 0.63% / 0.63%)</t>
  </si>
  <si>
    <t xml:space="preserve"> 38407 P 0.18 0 106194 9724138 13071 73667 0 60577 106194 9724138 13071 73667 0 60577 (radio 0.88% / 0.88% tx 0.13% / 0.13% listen 0.74% / 0.74%)</t>
  </si>
  <si>
    <t xml:space="preserve"> 38407 P 0.18 0 106934 9723381 13053 73800 0 59267 106934 9723381 13053 73800 0 59267 (radio 0.88% / 0.88% tx 0.13% / 0.13% listen 0.75% / 0.75%)</t>
  </si>
  <si>
    <t xml:space="preserve"> 38408 P 0.18 0 238214 9592087 37335 88049 0 59708 238214 9592087 37335 88049 0 59708 (radio 1.27% / 1.27% tx 0.37% / 0.37% listen 0.89% / 0.89%)</t>
  </si>
  <si>
    <t xml:space="preserve"> 38407 P 0.18 0 106989 9723332 13071 74893 0 60387 106989 9723332 13071 74893 0 60387 (radio 0.89% / 0.89% tx 0.13% / 0.13% listen 0.76% / 0.76%)</t>
  </si>
  <si>
    <t xml:space="preserve"> 38407 P 0.18 0 107187 9723119 13052 75695 0 65662 107187 9723119 13052 75695 0 65662 (radio 0.90% / 0.90% tx 0.13% / 0.13% listen 0.77% / 0.77%)</t>
  </si>
  <si>
    <t xml:space="preserve"> 38407 P 0.18 0 106752 9723545 13071 75957 0 62113 106752 9723545 13071 75957 0 62113 (radio 0.90% / 0.90% tx 0.13% / 0.13% listen 0.77% / 0.77%)</t>
  </si>
  <si>
    <t xml:space="preserve"> 38408 P 0.18 0 214033 9616402 35049 79560 0 60159 214033 9616402 35049 79560 0 60159 (radio 1.16% / 1.16% tx 0.35% / 0.35% listen 0.80% / 0.80%)</t>
  </si>
  <si>
    <t xml:space="preserve"> 38408 P 0.18 0 182382 9647882 28318 71586 0 58993 182382 9647882 28318 71586 0 58993 (radio 1.01% / 1.01% tx 0.28% / 0.28% listen 0.72% / 0.72%)</t>
  </si>
  <si>
    <t xml:space="preserve"> 38408 P 0.18 0 108792 9721772 13057 74142 0 58895 108792 9721772 13057 74142 0 58895 (radio 0.88% / 0.88% tx 0.13% / 0.13% listen 0.75% / 0.75%)</t>
  </si>
  <si>
    <t xml:space="preserve"> 38407 P 0.18 0 106876 9723429 13052 74733 0 64209 106876 9723429 13052 74733 0 64209 (radio 0.89% / 0.89% tx 0.13% / 0.13% listen 0.76% / 0.76%)</t>
  </si>
  <si>
    <t xml:space="preserve"> 38407 P 0.18 0 105765 9724528 13071 72859 0 59691 105765 9724528 13071 72859 0 59691 (radio 0.87% / 0.87% tx 0.13% / 0.13% listen 0.74% / 0.74%)</t>
  </si>
  <si>
    <t xml:space="preserve"> 38408 P 0.18 0 255704 9574543 42179 92501 0 60351 255704 9574543 42179 92501 0 60351 (radio 1.37% / 1.37% tx 0.42% / 0.42% listen 0.94% / 0.94%)</t>
  </si>
  <si>
    <t xml:space="preserve"> 38408 P 0.18 0 187187 9643098 29468 73849 0 59449 187187 9643098 29468 73849 0 59449 (radio 1.05% / 1.05% tx 0.29% / 0.29% listen 0.75% / 0.75%)</t>
  </si>
  <si>
    <t xml:space="preserve"> 38408 P 0.18 0 218770 9611617 35234 81980 0 58967 218770 9611617 35234 81980 0 58967 (radio 1.19% / 1.19% tx 0.35% / 0.35% listen 0.83% / 0.83%)</t>
  </si>
  <si>
    <t xml:space="preserve"> 38407 P 0.18 0 108323 9722020 13063 74607 0 60679 108323 9722020 13063 74607 0 60679 (radio 0.89% / 0.89% tx 0.13% / 0.13% listen 0.75% / 0.75%)</t>
  </si>
  <si>
    <t xml:space="preserve"> 38407 P 0.18 0 107558 9722765 13056 74358 0 62458 107558 9722765 13056 74358 0 62458 (radio 0.88% / 0.88% tx 0.13% / 0.13% listen 0.75% / 0.75%)</t>
  </si>
  <si>
    <t xml:space="preserve"> 38408 P 0.18 0 195040 9635423 27067 71420 0 59411 195040 9635423 27067 71420 0 59411 (radio 1.00% / 1.00% tx 0.27% / 0.27% listen 0.72% / 0.72%)</t>
  </si>
  <si>
    <t xml:space="preserve"> 38408 P 0.18 0 106951 9723635 13069 74278 0 62347 106951 9723635 13069 74278 0 62347 (radio 0.88% / 0.88% tx 0.13% / 0.13% listen 0.75% / 0.75%)</t>
  </si>
  <si>
    <t xml:space="preserve"> 38407 P 0.18 0 108153 9722149 13062 74588 0 59367 108153 9722149 13062 74588 0 59367 (radio 0.89% / 0.89% tx 0.13% / 0.13% listen 0.75% / 0.75%)</t>
  </si>
  <si>
    <t xml:space="preserve"> 38407 P 0.18 0 107039 9723281 13052 75345 0 61689 107039 9723281 13052 75345 0 61689 (radio 0.89% / 0.89% tx 0.13% / 0.13% listen 0.76% / 0.76%)</t>
  </si>
  <si>
    <t xml:space="preserve"> 38408 P 0.18 0 139326 9689368 24744 63562 0 60303 139326 9689368 24744 63562 0 60303 (radio 0.89% / 0.89% tx 0.25% / 0.25% listen 0.64% / 0.64%)</t>
  </si>
  <si>
    <t xml:space="preserve"> 38408 P 0.18 0 201397 9628863 31948 79979 0 62651 201397 9628863 31948 79979 0 62651 (radio 1.13% / 1.13% tx 0.32% / 0.32% listen 0.81% / 0.81%)</t>
  </si>
  <si>
    <t xml:space="preserve"> 38408 P 0.18 0 249077 9581337 27305 91286 0 61502 249077 9581337 27305 91286 0 61502 (radio 1.20% / 1.20% tx 0.27% / 0.27% listen 0.92% / 0.92%)</t>
  </si>
  <si>
    <t>DATA send to 1 'Hello 1'</t>
  </si>
  <si>
    <t>DATA recv 'Hello 1 from the client' from 31</t>
  </si>
  <si>
    <t>DATA recv 'Hello 1 from the client' from 30</t>
  </si>
  <si>
    <t>DATA recv 'Hello 1 from the client' from 32</t>
  </si>
  <si>
    <t>DATA recv 'Hello 1 from the client' from 24</t>
  </si>
  <si>
    <t>DATA recv 'Hello 1 from the client' from 28</t>
  </si>
  <si>
    <t>DATA recv 'Hello 1 from the client' from 27</t>
  </si>
  <si>
    <t>DATA recv 'Hello 1 from the client' from 29</t>
  </si>
  <si>
    <t>DATA recv 'Hello 1 from the client' from 25</t>
  </si>
  <si>
    <t>DATA recv 'Hello 1 from the client' from 26</t>
  </si>
  <si>
    <t>DATA recv 'Hello 1 from the client' from 20</t>
  </si>
  <si>
    <t>DATA recv 'Hello 1 from the client' from 22</t>
  </si>
  <si>
    <t>DATA recv 'Hello 1 from the client' from 18</t>
  </si>
  <si>
    <t>DATA recv 'Hello 1 from the client' from 19</t>
  </si>
  <si>
    <t>DATA recv 'Hello 1 from the client' from 23</t>
  </si>
  <si>
    <t>DATA recv 'Hello 1 from the client' from 21</t>
  </si>
  <si>
    <t>Radio OFF!</t>
  </si>
  <si>
    <t xml:space="preserve"> 76808 P 0.18 1 365733 19294190 39059 98508 0 71447 133598 9695914 1673 13980 0 10747 (radio 0.69% / 0.15% tx 0.19% / 0.01% listen 0.50% / 0.14%)</t>
  </si>
  <si>
    <t xml:space="preserve"> 76807 P 0.18 1 190033 19469831 15682 87590 0 71210 83400 9746111 2611 13364 0 10929 (radio 0.52% / 0.16% tx 0.07% / 0.02% listen 0.44% / 0.13%)</t>
  </si>
  <si>
    <t xml:space="preserve"> 76808 P 0.18 1 375232 19284501 40958 105908 0 75692 136705 9692733 2480 14907 0 11224 (radio 0.74% / 0.17% tx 0.20% / 0.02% listen 0.53% / 0.15%)</t>
  </si>
  <si>
    <t xml:space="preserve"> 76807 P 0.18 1 189770 19470034 15684 87425 0 72424 83252 9746251 2613 13129 0 11383 (radio 0.52% / 0.16% tx 0.07% / 0.02% listen 0.44% / 0.13%)</t>
  </si>
  <si>
    <t xml:space="preserve"> 76808 P 0.18 1 405715 19254097 45642 114034 0 71534 138591 9690878 2513 16278 0 11144 (radio 0.81% / 0.19% tx 0.23% / 0.02% listen 0.58% / 0.16%)</t>
  </si>
  <si>
    <t xml:space="preserve"> 76807 P 0.18 1 190043 19469807 15663 88299 0 71061 83461 9746044 2610 13532 0 11179 (radio 0.52% / 0.16% tx 0.07% / 0.02% listen 0.44% / 0.13%)</t>
  </si>
  <si>
    <t xml:space="preserve"> 76807 P 0.18 1 192695 19467138 15682 88955 0 73144 83738 9745771 2610 13600 0 11184 (radio 0.53% / 0.16% tx 0.07% / 0.02% listen 0.45% / 0.13%)</t>
  </si>
  <si>
    <t xml:space="preserve"> 76808 P 0.18 1 397692 19261891 44001 110074 0 71727 137233 9692144 2346 15704 0 10919 (radio 0.78% / 0.18% tx 0.22% / 0.02% listen 0.55% / 0.15%)</t>
  </si>
  <si>
    <t xml:space="preserve"> 76808 P 0.18 1 239007 19417652 23129 73808 0 69940 102455 9725491 304 11070 0 10835 (radio 0.49% / 0.11% tx 0.11% / 0.00% listen 0.37% / 0.11%)</t>
  </si>
  <si>
    <t xml:space="preserve"> 76807 P 0.18 1 189231 19470611 15684 86371 0 71608 83034 9746473 2613 12704 0 11031 (radio 0.51% / 0.15% tx 0.07% / 0.02% listen 0.43% / 0.12%)</t>
  </si>
  <si>
    <t xml:space="preserve"> 76807 P 0.18 1 190295 19469533 15663 87047 0 70038 83358 9746152 2610 13247 0 10771 (radio 0.52% / 0.16% tx 0.07% / 0.02% listen 0.44% / 0.13%)</t>
  </si>
  <si>
    <t xml:space="preserve"> 76808 P 0.18 1 373670 19286068 39229 103031 0 70848 135453 9693981 1894 14982 0 11140 (radio 0.72% / 0.17% tx 0.19% / 0.01% listen 0.52% / 0.15%)</t>
  </si>
  <si>
    <t xml:space="preserve"> 76807 P 0.18 1 189874 19469947 15684 87636 0 71873 82882 9746615 2613 12743 0 11486 (radio 0.52% / 0.15% tx 0.07% / 0.02% listen 0.44% / 0.12%)</t>
  </si>
  <si>
    <t xml:space="preserve"> 76807 P 0.18 1 190756 19469065 15666 89409 0 77200 83566 9745946 2614 13714 0 11538 (radio 0.53% / 0.16% tx 0.07% / 0.02% listen 0.45% / 0.13%)</t>
  </si>
  <si>
    <t xml:space="preserve"> 76807 P 0.18 1 190091 19469718 15684 89320 0 73198 83336 9746173 2613 13363 0 11085 (radio 0.53% / 0.16% tx 0.07% / 0.02% listen 0.45% / 0.13%)</t>
  </si>
  <si>
    <t xml:space="preserve"> 76808 P 0.18 1 344997 19314908 36334 92763 0 70907 130961 9698506 1285 13203 0 10748 (radio 0.65% / 0.14% tx 0.18% / 0.01% listen 0.47% / 0.13%)</t>
  </si>
  <si>
    <t xml:space="preserve"> 76808 P 0.18 1 192621 19467446 15667 87842 0 69798 83826 9745674 2610 13700 0 10903 (radio 0.52% / 0.16% tx 0.07% / 0.02% listen 0.44% / 0.13%)</t>
  </si>
  <si>
    <t xml:space="preserve"> 76808 P 0.18 1 312000 19347531 29582 84141 0 70372 129615 9699649 1264 12555 0 11379 (radio 0.57% / 0.14% tx 0.15% / 0.01% listen 0.42% / 0.12%)</t>
  </si>
  <si>
    <t xml:space="preserve"> 76807 P 0.18 1 190363 19469441 15666 88175 0 75149 83484 9746012 2614 13442 0 10940 (radio 0.52% / 0.16% tx 0.07% / 0.02% listen 0.44% / 0.13%)</t>
  </si>
  <si>
    <t xml:space="preserve"> 76807 P 0.18 1 188057 19471748 15682 84292 0 70427 82289 9747220 2611 11433 0 10736 (radio 0.50% / 0.14% tx 0.07% / 0.02% listen 0.42% / 0.11%)</t>
  </si>
  <si>
    <t xml:space="preserve"> 76808 P 0.18 1 391370 19268228 44272 107599 0 71074 135663 9693685 2093 15098 0 10723 (radio 0.77% / 0.17% tx 0.22% / 0.02% listen 0.54% / 0.15%)</t>
  </si>
  <si>
    <t xml:space="preserve"> 76808 P 0.18 1 317079 19342537 30828 86546 0 70461 129889 9699439 1360 12697 0 11012 (radio 0.59% / 0.14% tx 0.15% / 0.01% listen 0.44% / 0.12%)</t>
  </si>
  <si>
    <t xml:space="preserve"> 76808 P 0.18 1 351136 19308746 36597 95459 0 70204 132363 9697129 1363 13479 0 11237 (radio 0.67% / 0.15% tx 0.18% / 0.01% listen 0.48% / 0.13%)</t>
  </si>
  <si>
    <t xml:space="preserve"> 76807 P 0.18 1 191914 19467937 15673 88268 0 72387 83588 9745917 2610 13661 0 11708 (radio 0.52% / 0.16% tx 0.07% / 0.02% listen 0.44% / 0.13%)</t>
  </si>
  <si>
    <t xml:space="preserve"> 76807 P 0.18 1 190139 19469694 15666 86284 0 73796 82578 9746929 2610 11926 0 11338 (radio 0.51% / 0.14% tx 0.07% / 0.02% listen 0.43% / 0.12%)</t>
  </si>
  <si>
    <t xml:space="preserve"> 76808 P 0.18 1 344393 19315932 28063 83246 0 70539 149350 9680509 996 11826 0 11128 (radio 0.56% / 0.13% tx 0.14% / 0.01% listen 0.42% / 0.12%)</t>
  </si>
  <si>
    <t xml:space="preserve"> 76808 P 0.18 1 190442 19469660 15682 87478 0 73508 83488 9746025 2613 13200 0 11161 (radio 0.52% / 0.16% tx 0.07% / 0.02% listen 0.44% / 0.13%)</t>
  </si>
  <si>
    <t xml:space="preserve"> 76807 P 0.18 1 191758 19468054 15673 88154 0 70551 83602 9745905 2611 13566 0 11184 (radio 0.52% / 0.16% tx 0.07% / 0.02% listen 0.44% / 0.13%)</t>
  </si>
  <si>
    <t xml:space="preserve"> 76807 P 0.18 1 190723 19469103 15666 89281 0 73177 83681 9745822 2614 13936 0 11488 (radio 0.53% / 0.16% tx 0.07% / 0.02% listen 0.45% / 0.14%)</t>
  </si>
  <si>
    <t xml:space="preserve"> 76808 P 0.18 1 241552 19415091 25048 74633 0 71138 102223 9725723 304 11071 0 10835 (radio 0.50% / 0.11% tx 0.12% / 0.00% listen 0.37% / 0.11%)</t>
  </si>
  <si>
    <t xml:space="preserve"> 76808 P 0.18 1 331667 19327897 33178 92897 0 73477 130267 9699034 1230 12918 0 10826 (radio 0.64% / 0.14% tx 0.16% / 0.01% listen 0.47% / 0.13%)</t>
  </si>
  <si>
    <t xml:space="preserve"> 76808 P 0.18 1 387039 19272865 28723 107148 0 72175 137959 9691528 1418 15862 0 10673 (radio 0.69% / 0.17% tx 0.14% / 0.01% listen 0.54% / 0.16%)</t>
  </si>
  <si>
    <t>DATA send to 1 'Hello 2'</t>
  </si>
  <si>
    <t>DATA recv 'Hello 2 from the client' from 31</t>
  </si>
  <si>
    <t>DATA recv 'Hello 2 from the client' from 30</t>
  </si>
  <si>
    <t>DATA recv 'Hello 2 from the client' from 32</t>
  </si>
  <si>
    <t>DATA recv 'Hello 2 from the client' from 24</t>
  </si>
  <si>
    <t>DATA recv 'Hello 2 from the client' from 28</t>
  </si>
  <si>
    <t>DATA recv 'Hello 2 from the client' from 27</t>
  </si>
  <si>
    <t>DATA recv 'Hello 2 from the client' from 29</t>
  </si>
  <si>
    <t>DATA recv 'Hello 2 from the client' from 25</t>
  </si>
  <si>
    <t>DATA recv 'Hello 2 from the client' from 6</t>
  </si>
  <si>
    <t>DATA recv 'Hello 2 from the client' from 26</t>
  </si>
  <si>
    <t>DATA recv 'Hello 2 from the client' from 22</t>
  </si>
  <si>
    <t>DATA recv 'Hello 2 from the client' from 23</t>
  </si>
  <si>
    <t>DATA recv 'Hello 2 from the client' from 7</t>
  </si>
  <si>
    <t>DATA recv 'Hello 2 from the client' from 20</t>
  </si>
  <si>
    <t>DATA recv 'Hello 2 from the client' from 18</t>
  </si>
  <si>
    <t>DATA recv 'Hello 2 from the client' from 19</t>
  </si>
  <si>
    <t>DATA recv 'Hello 2 from the client' from 5</t>
  </si>
  <si>
    <t>DATA recv 'Hello 2 from the client' from 21</t>
  </si>
  <si>
    <t>DATA recv 'Hello 2 from the client' from 1</t>
  </si>
  <si>
    <t>DATA recv 'Hello 2 from the client' from 16</t>
  </si>
  <si>
    <t xml:space="preserve"> 115208 P 0.18 2 543161 28946300 49209 127167 0 83275 177425 9652110 10150 28659 0 11828 (radio 0.59% / 0.39% tx 0.16% / 0.10% listen 0.43% / 0.29%)</t>
  </si>
  <si>
    <t xml:space="preserve"> 115207 P 0.18 2 379709 29107960 28884 110646 0 88762 189673 9638129 13202 23056 0 17552 (radio 0.47% / 0.36% tx 0.09% / 0.13% listen 0.37% / 0.23%)</t>
  </si>
  <si>
    <t xml:space="preserve"> 115208 P 0.18 2 554970 28934273 53144 137337 0 89319 179735 9649772 12186 31429 0 13627 (radio 0.64% / 0.44% tx 0.18% / 0.12% listen 0.46% / 0.31%)</t>
  </si>
  <si>
    <t xml:space="preserve"> 115207 P 0.18 2 379100 29108520 27183 110284 0 88924 189327 9638486 11499 22859 0 16500 (radio 0.46% / 0.34% tx 0.09% / 0.11% listen 0.37% / 0.23%)</t>
  </si>
  <si>
    <t xml:space="preserve"> 115208 P 0.18 2 581737 28907542 56449 144183 0 83452 176019 9653445 10807 30149 0 11918 (radio 0.68% / 0.41% tx 0.19% / 0.10% listen 0.48% / 0.30%)</t>
  </si>
  <si>
    <t xml:space="preserve"> 115207 P 0.18 2 392230 29095426 35338 107113 0 83206 202184 9625619 19675 18814 0 12145 (radio 0.48% / 0.39% tx 0.11% / 0.20% listen 0.36% / 0.19%)</t>
  </si>
  <si>
    <t xml:space="preserve"> 115207 P 0.18 2 457700 29032170 37576 116220 0 85982 265002 9565032 21894 27265 0 12838 (radio 0.52% / 0.50% tx 0.12% / 0.22% listen 0.39% / 0.27%)</t>
  </si>
  <si>
    <t xml:space="preserve"> 115208 P 0.18 2 574552 28914880 55995 140568 0 84878 176857 9652989 11994 30494 0 13151 (radio 0.66% / 0.43% tx 0.18% / 0.12% listen 0.47% / 0.31%)</t>
  </si>
  <si>
    <t xml:space="preserve"> 115208 P 0.18 2 403105 29083664 23433 93191 0 87310 164095 9666012 304 19383 0 17370 (radio 0.39% / 0.20% tx 0.07% / 0.00% listen 0.31% / 0.19%)</t>
  </si>
  <si>
    <t xml:space="preserve"> 115207 P 0.18 2 271600 29217836 18297 97673 0 82636 82366 9747225 2613 11302 0 11028 (radio 0.39% / 0.14% tx 0.06% / 0.02% listen 0.33% / 0.11%)</t>
  </si>
  <si>
    <t xml:space="preserve"> 115207 P 0.18 2 444324 29045482 31403 132514 0 103716 254026 9575949 15740 45467 0 33678 (radio 0.55% / 0.62% tx 0.10% / 0.16% listen 0.44% / 0.46%)</t>
  </si>
  <si>
    <t xml:space="preserve"> 115208 P 0.18 2 553986 28935197 51488 133131 0 82240 180313 9649129 12259 30100 0 11392 (radio 0.62% / 0.43% tx 0.17% / 0.12% listen 0.45% / 0.30%)</t>
  </si>
  <si>
    <t xml:space="preserve"> 115207 P 0.18 2 383139 29104511 28962 105513 0 84190 193262 9634564 13278 17877 0 12317 (radio 0.45% / 0.31% tx 0.09% / 0.13% listen 0.35% / 0.18%)</t>
  </si>
  <si>
    <t xml:space="preserve"> 115207 P 0.18 2 396287 29091305 33292 118783 0 98654 205528 9622240 17626 29374 0 21454 (radio 0.51% / 0.47% tx 0.11% / 0.17% listen 0.40% / 0.29%)</t>
  </si>
  <si>
    <t xml:space="preserve"> 115207 P 0.18 2 614341 28875158 125110 153053 0 87286 424247 9405440 109426 63733 0 14088 (radio 0.94% / 1.76% tx 0.42% / 1.11% listen 0.51% / 0.64%)</t>
  </si>
  <si>
    <t xml:space="preserve"> 115208 P 0.18 2 527158 28962357 48815 122330 0 82898 182158 9647449 12481 29567 0 11991 (radio 0.58% / 0.42% tx 0.16% / 0.12% listen 0.41% / 0.30%)</t>
  </si>
  <si>
    <t xml:space="preserve"> 115208 P 0.18 2 533742 28955618 42443 103997 0 82924 221739 9608087 12861 19856 0 12552 (radio 0.49% / 0.33% tx 0.14% / 0.13% listen 0.35% / 0.20%)</t>
  </si>
  <si>
    <t xml:space="preserve"> 115208 P 0.18 2 450493 29039318 39298 122615 0 94749 257869 9571872 23631 34773 0 24951 (radio 0.54% / 0.59% tx 0.13% / 0.24% listen 0.41% / 0.35%)</t>
  </si>
  <si>
    <t xml:space="preserve"> 115207 P 0.18 2 406985 29082589 31315 112228 0 91997 216619 9613148 15649 24053 0 16848 (radio 0.48% / 0.40% tx 0.10% / 0.15% listen 0.38% / 0.24%)</t>
  </si>
  <si>
    <t xml:space="preserve"> 115207 P 0.18 2 270429 29218972 18293 95555 0 81401 82369 9747224 2611 11263 0 10974 (radio 0.38% / 0.14% tx 0.06% / 0.02% listen 0.32% / 0.11%)</t>
  </si>
  <si>
    <t xml:space="preserve"> 115208 P 0.18 2 569683 28919369 55992 137697 0 83110 178310 9651141 11720 30098 0 12036 (radio 0.65% / 0.42% tx 0.18% / 0.11% listen 0.46% / 0.30%)</t>
  </si>
  <si>
    <t xml:space="preserve"> 115208 P 0.18 2 572339 28914951 50371 118597 0 84657 255257 9572414 19543 32051 0 14196 (radio 0.57% / 0.52% tx 0.17% / 0.19% listen 0.40% / 0.32%)</t>
  </si>
  <si>
    <t xml:space="preserve"> 115208 P 0.18 2 532959 28956361 47893 125278 0 82018 181820 9647615 11296 29819 0 11814 (radio 0.58% / 0.41% tx 0.16% / 0.11% listen 0.42% / 0.30%)</t>
  </si>
  <si>
    <t xml:space="preserve"> 115207 P 0.18 2 410084 29079514 30377 115682 0 93150 218167 9611577 14704 27414 0 20763 (radio 0.49% / 0.42% tx 0.10% / 0.14% listen 0.39% / 0.27%)</t>
  </si>
  <si>
    <t xml:space="preserve"> 115207 P 0.18 2 370223 29119683 34226 104627 0 86319 180081 9649989 18560 18343 0 12523 (radio 0.47% / 0.37% tx 0.11% / 0.18% listen 0.35% / 0.18%)</t>
  </si>
  <si>
    <t xml:space="preserve"> 115208 P 0.18 2 495449 28994518 29927 96693 0 81612 151053 9678586 1864 13447 0 11073 (radio 0.42% / 0.15% tx 0.10% / 0.01% listen 0.32% / 0.13%)</t>
  </si>
  <si>
    <t xml:space="preserve"> 115208 P 0.18 2 375634 29114485 37812 104928 0 84988 185189 9644825 22130 17450 0 11480 (radio 0.48% / 0.40% tx 0.12% / 0.22% listen 0.35% / 0.17%)</t>
  </si>
  <si>
    <t xml:space="preserve"> 115207 P 0.18 2 693487 28796027 180056 173310 0 82534 501726 9327973 164383 85156 0 11983 (radio 1.19% / 2.53% tx 0.61% / 1.67% listen 0.58% / 0.86%)</t>
  </si>
  <si>
    <t xml:space="preserve"> 115207 P 0.18 2 488472 29001248 32768 127105 0 98409 297746 9532145 17102 37824 0 25232 (radio 0.54% / 0.55% tx 0.11% / 0.17% listen 0.43% / 0.38%)</t>
  </si>
  <si>
    <t xml:space="preserve"> 115208 P 0.18 2 343910 29142950 25352 85892 0 82162 102355 9727859 304 11259 0 11024 (radio 0.37% / 0.11% tx 0.08% / 0.00% listen 0.29% / 0.11%)</t>
  </si>
  <si>
    <t xml:space="preserve"> 115208 P 0.18 2 533739 28955901 44925 125672 0 88110 202069 9628004 11747 32775 0 14633 (radio 0.57% / 0.45% tx 0.15% / 0.11% listen 0.42% / 0.33%)</t>
  </si>
  <si>
    <t xml:space="preserve"> 115208 P 0.18 2 555704 28933696 34369 134727 0 84237 168662 9660831 5646 27579 0 12062 (radio 0.57% / 0.33% tx 0.11% / 0.05% listen 0.45% / 0.28%)</t>
  </si>
  <si>
    <t>DATA send to 1 'Hello 3'</t>
  </si>
  <si>
    <t>DATA recv 'Hello 3 from the client' from 31</t>
  </si>
  <si>
    <t>DATA recv 'Hello 3 from the client' from 30</t>
  </si>
  <si>
    <t>DATA recv 'Hello 3 from the client' from 32</t>
  </si>
  <si>
    <t>DATA recv 'Hello 3 from the client' from 24</t>
  </si>
  <si>
    <t>DATA recv 'Hello 3 from the client' from 28</t>
  </si>
  <si>
    <t>DATA recv 'Hello 3 from the client' from 27</t>
  </si>
  <si>
    <t>DATA recv 'Hello 3 from the client' from 29</t>
  </si>
  <si>
    <t>DATA recv 'Hello 3 from the client' from 25</t>
  </si>
  <si>
    <t>DATA recv 'Hello 3 from the client' from 26</t>
  </si>
  <si>
    <t>DATA recv 'Hello 3 from the client' from 22</t>
  </si>
  <si>
    <t>DATA recv 'Hello 3 from the client' from 20</t>
  </si>
  <si>
    <t>DATA recv 'Hello 3 from the client' from 7</t>
  </si>
  <si>
    <t>DATA recv 'Hello 3 from the client' from 23</t>
  </si>
  <si>
    <t>DATA recv 'Hello 3 from the client' from 19</t>
  </si>
  <si>
    <t>DATA recv 'Hello 3 from the client' from 18</t>
  </si>
  <si>
    <t>DATA recv 'Hello 3 from the client' from 21</t>
  </si>
  <si>
    <t xml:space="preserve"> 153608 P 0.18 3 679935 38639052 51656 142626 0 94327 136771 9692752 2447 15459 0 11052 (radio 0.49% / 0.18% tx 0.13% / 0.02% listen 0.36% / 0.15%)</t>
  </si>
  <si>
    <t xml:space="preserve"> 153607 P 0.18 3 551193 38764275 30784 123758 0 100651 171481 9656315 1900 13112 0 11889 (radio 0.39% / 0.15% tx 0.07% / 0.01% listen 0.31% / 0.13%)</t>
  </si>
  <si>
    <t xml:space="preserve"> 153608 P 0.18 3 700160 38617818 59207 154194 0 100846 145187 9683545 6063 16857 0 11527 (radio 0.54% / 0.23% tx 0.15% / 0.06% listen 0.39% / 0.17%)</t>
  </si>
  <si>
    <t xml:space="preserve"> 153607 P 0.18 3 545688 38769716 27487 121732 0 100138 166585 9661196 304 11448 0 11214 (radio 0.37% / 0.11% tx 0.06% / 0.00% listen 0.30% / 0.11%)</t>
  </si>
  <si>
    <t xml:space="preserve"> 153608 P 0.18 3 730273 38588543 60430 163580 0 95441 148533 9681001 3981 19397 0 11989 (radio 0.56% / 0.23% tx 0.15% / 0.04% listen 0.41% / 0.19%)</t>
  </si>
  <si>
    <t xml:space="preserve"> 153607 P 0.18 3 580602 38734870 50161 124510 0 94136 188369 9639444 14823 17397 0 10930 (radio 0.44% / 0.32% tx 0.12% / 0.15% listen 0.31% / 0.17%)</t>
  </si>
  <si>
    <t xml:space="preserve"> 153607 P 0.18 3 687564 38632395 44276 131383 0 97025 229861 9600225 6700 15163 0 11043 (radio 0.44% / 0.22% tx 0.11% / 0.06% listen 0.33% / 0.15%)</t>
  </si>
  <si>
    <t xml:space="preserve"> 153608 P 0.18 3 725109 38594077 60980 159622 0 96325 150554 9679197 4985 19054 0 11447 (radio 0.56% / 0.24% tx 0.15% / 0.05% listen 0.40% / 0.19%)</t>
  </si>
  <si>
    <t xml:space="preserve"> 153608 P 0.18 3 572703 38741560 24291 106350 0 99356 169595 9657896 858 13159 0 12046 (radio 0.33% / 0.14% tx 0.06% / 0.00% listen 0.27% / 0.13%)</t>
  </si>
  <si>
    <t xml:space="preserve"> 153607 P 0.18 3 354051 38964902 20910 108975 0 93664 82448 9747066 2613 11302 0 11028 (radio 0.33% / 0.14% tx 0.05% / 0.02% listen 0.27% / 0.11%)</t>
  </si>
  <si>
    <t xml:space="preserve"> 153607 P 0.18 3 658137 38661771 32091 144747 0 115294 213810 9616289 688 12233 0 11578 (radio 0.44% / 0.13% tx 0.08% / 0.00% listen 0.36% / 0.12%)</t>
  </si>
  <si>
    <t xml:space="preserve"> 153608 P 0.18 3 699326 38619370 54846 150327 0 93790 145337 9684173 3358 17196 0 11550 (radio 0.52% / 0.20% tx 0.13% / 0.03% listen 0.38% / 0.17%)</t>
  </si>
  <si>
    <t xml:space="preserve"> 153607 P 0.18 3 550605 38764829 29570 117014 0 95243 167463 9660318 608 11501 0 11053 (radio 0.37% / 0.12% tx 0.07% / 0.00% listen 0.29% / 0.11%)</t>
  </si>
  <si>
    <t xml:space="preserve"> 153607 P 0.18 3 584664 38730734 48111 136143 0 109553 188374 9639429 14819 17360 0 10899 (radio 0.46% / 0.32% tx 0.12% / 0.15% listen 0.34% / 0.17%)</t>
  </si>
  <si>
    <t xml:space="preserve"> 153607 P 0.18 3 864903 38454253 131812 169050 0 99426 250559 9579095 6702 15997 0 12140 (radio 0.76% / 0.23% tx 0.33% / 0.06% listen 0.42% / 0.16%)</t>
  </si>
  <si>
    <t xml:space="preserve"> 153608 P 0.18 3 659292 38659710 50195 136226 0 94363 132131 9697353 1380 13896 0 11465 (radio 0.47% / 0.15% tx 0.12% / 0.01% listen 0.34% / 0.14%)</t>
  </si>
  <si>
    <t xml:space="preserve"> 153608 P 0.18 3 735843 38583243 46924 119436 0 94275 202098 9627625 4481 15439 0 11351 (radio 0.42% / 0.20% tx 0.11% / 0.04% listen 0.30% / 0.15%)</t>
  </si>
  <si>
    <t xml:space="preserve"> 153608 P 0.18 3 660820 38658858 39526 135003 0 106934 210324 9619540 228 12388 0 12185 (radio 0.44% / 0.12% tx 0.10% / 0.00% listen 0.34% / 0.12%)</t>
  </si>
  <si>
    <t xml:space="preserve"> 153607 P 0.18 3 596214 38723055 31619 123482 0 103021 189226 9640466 304 11254 0 11024 (radio 0.39% / 0.11% tx 0.08% / 0.00% listen 0.31% / 0.11%)</t>
  </si>
  <si>
    <t xml:space="preserve"> 153607 P 0.18 3 352884 38966035 20904 106818 0 92375 82452 9747063 2611 11263 0 10974 (radio 0.32% / 0.14% tx 0.05% / 0.02% listen 0.27% / 0.11%)</t>
  </si>
  <si>
    <t xml:space="preserve"> 153608 P 0.18 3 712631 38605339 59540 155379 0 94404 142945 9685970 3548 17682 0 11294 (radio 0.54% / 0.21% tx 0.15% / 0.03% listen 0.39% / 0.17%)</t>
  </si>
  <si>
    <t xml:space="preserve"> 153608 P 0.18 3 774756 38540708 53804 134553 0 96888 202414 9625757 3433 15956 0 12231 (radio 0.47% / 0.19% tx 0.13% / 0.03% listen 0.34% / 0.16%)</t>
  </si>
  <si>
    <t xml:space="preserve"> 153608 P 0.18 3 667178 38651518 49640 139565 0 92968 134216 9695157 1747 14287 0 10950 (radio 0.48% / 0.16% tx 0.12% / 0.01% listen 0.35% / 0.14%)</t>
  </si>
  <si>
    <t xml:space="preserve"> 153607 P 0.18 3 617810 38701470 42618 132372 0 104436 207723 9621956 12241 16690 0 11286 (radio 0.44% / 0.29% tx 0.10% / 0.12% listen 0.33% / 0.16%)</t>
  </si>
  <si>
    <t xml:space="preserve"> 153607 P 0.18 3 522760 38797208 36202 118388 0 98613 152534 9677525 1976 13761 0 12294 (radio 0.39% / 0.16% tx 0.09% / 0.02% listen 0.30% / 0.13%)</t>
  </si>
  <si>
    <t xml:space="preserve"> 153608 P 0.18 3 656635 38663191 35364 112578 0 92558 161183 9668673 5437 15885 0 10946 (radio 0.37% / 0.21% tx 0.08% / 0.05% listen 0.28% / 0.16%)</t>
  </si>
  <si>
    <t xml:space="preserve"> 153608 P 0.18 3 527254 38792938 39713 118097 0 96956 151617 9678453 1901 13169 0 11968 (radio 0.40% / 0.15% tx 0.10% / 0.01% listen 0.30% / 0.13%)</t>
  </si>
  <si>
    <t xml:space="preserve"> 153607 P 0.18 3 932803 38386321 181956 186495 0 94518 239313 9590294 1900 13185 0 11984 (radio 0.93% / 0.15% tx 0.46% / 0.01% listen 0.47% / 0.13%)</t>
  </si>
  <si>
    <t xml:space="preserve"> 153607 P 0.18 3 747523 38572004 34669 140181 0 110282 259048 9570756 1901 13076 0 11873 (radio 0.44% / 0.15% tx 0.08% / 0.01% listen 0.35% / 0.13%)</t>
  </si>
  <si>
    <t xml:space="preserve"> 153608 P 0.18 3 448497 38866038 26217 98178 0 93326 104584 9723088 865 12286 0 11164 (radio 0.31% / 0.13% tx 0.06% / 0.00% listen 0.24% / 0.12%)</t>
  </si>
  <si>
    <t xml:space="preserve"> 153608 P 0.18 3 686410 38633323 46055 140263 0 100448 152668 9677422 1130 14591 0 12338 (radio 0.47% / 0.15% tx 0.11% / 0.01% listen 0.35% / 0.14%)</t>
  </si>
  <si>
    <t xml:space="preserve"> 153608 P 0.18 3 703750 38615161 37508 153535 0 95267 148043 9681465 3139 18808 0 11030 (radio 0.48% / 0.22% tx 0.09% / 0.03% listen 0.39% / 0.19%)</t>
  </si>
  <si>
    <t>DATA send to 1 'Hello 4'</t>
  </si>
  <si>
    <t>DATA recv 'Hello 4 from the client' from 31</t>
  </si>
  <si>
    <t>DATA recv 'Hello 4 from the client' from 30</t>
  </si>
  <si>
    <t>DATA recv 'Hello 4 from the client' from 32</t>
  </si>
  <si>
    <t>DATA recv 'Hello 4 from the client' from 24</t>
  </si>
  <si>
    <t>DATA recv 'Hello 4 from the client' from 28</t>
  </si>
  <si>
    <t>DATA recv 'Hello 4 from the client' from 27</t>
  </si>
  <si>
    <t>DATA recv 'Hello 4 from the client' from 29</t>
  </si>
  <si>
    <t>DATA recv 'Hello 4 from the client' from 25</t>
  </si>
  <si>
    <t>DATA recv 'Hello 4 from the client' from 26</t>
  </si>
  <si>
    <t>DATA recv 'Hello 4 from the client' from 20</t>
  </si>
  <si>
    <t>DATA recv 'Hello 4 from the client' from 22</t>
  </si>
  <si>
    <t>DATA recv 'Hello 4 from the client' from 7</t>
  </si>
  <si>
    <t>DATA recv 'Hello 4 from the client' from 23</t>
  </si>
  <si>
    <t>DATA recv 'Hello 4 from the client' from 18</t>
  </si>
  <si>
    <t>DATA recv 'Hello 4 from the client' from 19</t>
  </si>
  <si>
    <t>DATA recv 'Hello 4 from the client' from 21</t>
  </si>
  <si>
    <t xml:space="preserve"> 192008 P 0.18 4 823960 48324882 55094 159263 0 105581 144022 9685830 3438 16637 0 11254 (radio 0.43% / 0.20% tx 0.11% / 0.03% listen 0.32% / 0.16%)</t>
  </si>
  <si>
    <t xml:space="preserve"> 192007 P 0.18 4 799270 48346303 74529 170427 0 126788 248074 9582028 43745 46669 0 26137 (radio 0.49% / 0.91% tx 0.15% / 0.44% listen 0.34% / 0.47%)</t>
  </si>
  <si>
    <t xml:space="preserve"> 192008 P 0.18 4 841751 48306196 62734 171081 0 112948 141588 9688378 3527 16887 0 12102 (radio 0.47% / 0.20% tx 0.12% / 0.03% listen 0.34% / 0.17%)</t>
  </si>
  <si>
    <t xml:space="preserve"> 192007 P 0.18 4 731982 48411335 28350 152929 0 129939 186291 9641619 863 31197 0 29801 (radio 0.36% / 0.32% tx 0.05% / 0.00% listen 0.31% / 0.31%)</t>
  </si>
  <si>
    <t xml:space="preserve"> 192008 P 0.18 4 869863 48278839 63234 180419 0 106557 139587 9690296 2804 16839 0 11116 (radio 0.49% / 0.19% tx 0.12% / 0.02% listen 0.36% / 0.17%)</t>
  </si>
  <si>
    <t xml:space="preserve"> 192007 P 0.18 4 854227 48291344 123993 166336 0 104693 273622 9556474 73832 41826 0 10557 (radio 0.59% / 1.17% tx 0.25% / 0.75% listen 0.33% / 0.42%)</t>
  </si>
  <si>
    <t xml:space="preserve"> 192007 P 0.18 4 957593 48192474 87958 169088 0 114486 270026 9560079 43682 37705 0 17461 (radio 0.52% / 0.82% tx 0.17% / 0.44% listen 0.34% / 0.38%)</t>
  </si>
  <si>
    <t xml:space="preserve"> 192008 P 0.18 4 862837 48286201 63396 176018 0 107440 137725 9692124 2416 16396 0 11115 (radio 0.48% / 0.19% tx 0.12% / 0.02% listen 0.35% / 0.16%)</t>
  </si>
  <si>
    <t xml:space="preserve"> 192008 P 0.18 4 753448 48390520 24519 122384 0 114905 180742 9648960 228 16034 0 15549 (radio 0.29% / 0.16% tx 0.04% / 0.00% listen 0.24% / 0.16%)</t>
  </si>
  <si>
    <t xml:space="preserve"> 192007 P 0.18 4 436730 48711822 23523 120672 0 105288 82676 9746920 2613 11697 0 11624 (radio 0.29% / 0.14% tx 0.04% / 0.02% listen 0.24% / 0.11%)</t>
  </si>
  <si>
    <t xml:space="preserve"> 192007 P 0.18 4 876486 48271418 38200 159424 0 125999 218346 9609647 6109 14677 0 10705 (radio 0.40% / 0.21% tx 0.07% / 0.06% listen 0.32% / 0.14%)</t>
  </si>
  <si>
    <t xml:space="preserve"> 192008 P 0.18 4 837431 48311150 57417 166228 0 105142 138102 9691780 2571 15901 0 11352 (radio 0.45% / 0.18% tx 0.11% / 0.02% listen 0.33% / 0.16%)</t>
  </si>
  <si>
    <t xml:space="preserve"> 192007 P 0.18 4 739019 48404329 30738 147499 0 124444 188411 9639500 1168 30485 0 29201 (radio 0.36% / 0.32% tx 0.06% / 0.01% listen 0.30% / 0.31%)</t>
  </si>
  <si>
    <t xml:space="preserve"> 192007 P 0.18 4 756199 48389296 50343 163997 0 135453 171532 9658562 2232 27854 0 25900 (radio 0.43% / 0.30% tx 0.10% / 0.02% listen 0.33% / 0.28%)</t>
  </si>
  <si>
    <t xml:space="preserve"> 192007 P 0.18 4 1189742 47957295 196450 219104 0 119923 324836 9503042 64638 50054 0 20497 (radio 0.84% / 1.16% tx 0.39% / 0.65% listen 0.44% / 0.50%)</t>
  </si>
  <si>
    <t xml:space="preserve"> 192008 P 0.18 4 800267 48348574 52962 152396 0 105994 140972 9688864 2767 16170 0 11631 (radio 0.41% / 0.19% tx 0.10% / 0.02% listen 0.31% / 0.16%)</t>
  </si>
  <si>
    <t xml:space="preserve"> 192008 P 0.18 4 942099 48206928 47996 145697 0 118870 206253 9623685 1072 26261 0 24595 (radio 0.39% / 0.27% tx 0.09% / 0.01% listen 0.29% / 0.26%)</t>
  </si>
  <si>
    <t xml:space="preserve"> 192008 P 0.18 4 876148 48273380 45624 149982 0 117958 215325 9614522 6098 14979 0 11024 (radio 0.39% / 0.21% tx 0.09% / 0.06% listen 0.30% / 0.15%)</t>
  </si>
  <si>
    <t xml:space="preserve"> 192007 P 0.18 4 791045 48356095 37739 138446 0 114045 194828 9633040 6120 14964 0 11024 (radio 0.35% / 0.21% tx 0.07% / 0.06% listen 0.28% / 0.15%)</t>
  </si>
  <si>
    <t xml:space="preserve"> 192007 P 0.18 4 435694 48712824 23516 118624 0 104109 82807 9746789 2612 11806 0 11734 (radio 0.28% / 0.14% tx 0.04% / 0.02% listen 0.24% / 0.12%)</t>
  </si>
  <si>
    <t xml:space="preserve"> 192008 P 0.18 4 850275 48297612 62210 171259 0 105264 137641 9692273 2670 15880 0 10860 (radio 0.47% / 0.18% tx 0.12% / 0.02% listen 0.34% / 0.16%)</t>
  </si>
  <si>
    <t xml:space="preserve"> 192008 P 0.18 4 993002 48150509 68253 161995 0 114698 218243 9609801 14449 27442 0 17810 (radio 0.46% / 0.42% tx 0.13% / 0.14% listen 0.32% / 0.27%)</t>
  </si>
  <si>
    <t xml:space="preserve"> 192008 P 0.18 4 813747 48334669 54056 157682 0 105250 146566 9683151 4416 18117 0 12282 (radio 0.43% / 0.22% tx 0.10% / 0.04% listen 0.32% / 0.18%)</t>
  </si>
  <si>
    <t xml:space="preserve"> 192007 P 0.18 4 905525 48243768 107879 185665 0 128053 287712 9542298 65261 53293 0 23617 (radio 0.59% / 1.20% tx 0.21% / 0.66% listen 0.37% / 0.54%)</t>
  </si>
  <si>
    <t xml:space="preserve"> 192007 P 0.18 4 747005 48402840 77218 166855 0 127821 224242 9605632 41016 48467 0 29208 (radio 0.49% / 0.91% tx 0.15% / 0.41% listen 0.33% / 0.49%)</t>
  </si>
  <si>
    <t xml:space="preserve"> 192008 P 0.18 4 839581 48308147 36113 142779 0 121716 182943 9644956 749 30201 0 29158 (radio 0.36% / 0.31% tx 0.07% / 0.00% listen 0.29% / 0.30%)</t>
  </si>
  <si>
    <t xml:space="preserve"> 192008 P 0.18 4 697851 48450345 42958 149392 0 125263 170594 9657407 3245 31295 0 28307 (radio 0.39% / 0.35% tx 0.08% / 0.03% listen 0.30% / 0.31%)</t>
  </si>
  <si>
    <t xml:space="preserve"> 192007 P 0.18 4 1260964 47887730 247080 240188 0 119928 328158 9501409 65124 53693 0 25410 (radio 0.11% / 1.20% tx 0.50% / 0.66% listen 0.48% / 0.54%)</t>
  </si>
  <si>
    <t xml:space="preserve"> 192007 P 0.18 4 1082366 48064871 91757 194482 0 138177 334840 9492867 57088 54301 0 27895 (radio 0.58% / 1.13% tx 0.18% / 0.58% listen 0.39% / 0.55%)</t>
  </si>
  <si>
    <t xml:space="preserve"> 192008 P 0.18 4 569148 48575597 26521 124362 0 119039 120648 9709559 304 26184 0 25713 (radio 0.30% / 0.26% tx 0.05% / 0.00% listen 0.25% / 0.26%)</t>
  </si>
  <si>
    <t xml:space="preserve"> 192008 P 0.18 4 847400 48300344 49761 157411 0 112791 160987 9667021 3706 17148 0 12343 (radio 0.42% / 0.21% tx 0.10% / 0.03% listen 0.32% / 0.17%)</t>
  </si>
  <si>
    <t xml:space="preserve"> 192008 P 0.18 4 842316 48306467 39023 170018 0 106809 138563 9691306 1515 16483 0 11542 (radio 0.42% / 0.18% tx 0.07% / 0.01% listen 0.34% / 0.16%)</t>
  </si>
  <si>
    <t>DATA send to 1 'Hello 5'</t>
  </si>
  <si>
    <t>DATA recv 'Hello 5 from the client' from 31</t>
  </si>
  <si>
    <t>DATA recv 'Hello 5 from the client' from 30</t>
  </si>
  <si>
    <t>DATA recv 'Hello 5 from the client' from 32</t>
  </si>
  <si>
    <t>DATA recv 'Hello 5 from the client' from 24</t>
  </si>
  <si>
    <t>DATA recv 'Hello 5 from the client' from 28</t>
  </si>
  <si>
    <t>DATA recv 'Hello 5 from the client' from 27</t>
  </si>
  <si>
    <t>DATA recv 'Hello 5 from the client' from 29</t>
  </si>
  <si>
    <t>DATA recv 'Hello 5 from the client' from 25</t>
  </si>
  <si>
    <t>DATA recv 'Hello 5 from the client' from 26</t>
  </si>
  <si>
    <t>DATA recv 'Hello 5 from the client' from 20</t>
  </si>
  <si>
    <t>DATA recv 'Hello 5 from the client' from 22</t>
  </si>
  <si>
    <t>DATA recv 'Hello 5 from the client' from 23</t>
  </si>
  <si>
    <t>DATA recv 'Hello 5 from the client' from 18</t>
  </si>
  <si>
    <t>DATA recv 'Hello 5 from the client' from 19</t>
  </si>
  <si>
    <t>DATA recv 'Hello 5 from the client' from 21</t>
  </si>
  <si>
    <t xml:space="preserve"> 230408 P 0.18 5 981095 57997433 61084 180606 0 116980 157132 9672551 5990 21343 0 11399 (radio 0.40% / 0.27% tx 0.10% / 0.06% listen 0.30% / 0.21%)</t>
  </si>
  <si>
    <t xml:space="preserve"> 230407 P 0.18 5 1142152 57833143 93577 209203 0 155962 342879 9486840 19048 38776 0 29174 (radio 0.51% / 0.58% tx 0.15% / 0.19% listen 0.35% / 0.39%)</t>
  </si>
  <si>
    <t xml:space="preserve"> 230408 P 0.18 5 999554 57978004 68618 193413 0 125592 157800 9671808 5884 22332 0 12644 (radio 0.44% / 0.28% tx 0.11% / 0.05% listen 0.32% / 0.22%)</t>
  </si>
  <si>
    <t xml:space="preserve"> 230407 P 0.18 5 1105695 57867311 66008 198032 0 156848 373710 9455976 37658 45103 0 26909 (radio 0.44% / 0.84% tx 0.11% / 0.38% listen 0.33% / 0.45%)</t>
  </si>
  <si>
    <t xml:space="preserve"> 230408 P 0.18 5 1024102 57954233 68472 201872 0 117865 154236 9675394 5238 21453 0 11308 (radio 0.45% / 0.27% tx 0.11% / 0.05% listen 0.34% / 0.21%)</t>
  </si>
  <si>
    <t xml:space="preserve"> 230407 P 0.18 5 1159898 57815358 149359 206421 0 127064 305668 9524014 25366 40085 0 22371 (radio 0.60% / 0.66% tx 0.25% / 0.25% listen 0.35% / 0.40%)</t>
  </si>
  <si>
    <t xml:space="preserve"> 230407 P 0.18 5 1307588 57672512 138016 205828 0 128637 349992 9480038 50058 36740 0 14151 (radio 0.58% / 0.88% tx 0.23% / 0.50% listen 0.34% / 0.37%)</t>
  </si>
  <si>
    <t xml:space="preserve"> 230408 P 0.18 5 1016913 57961754 68879 197029 0 118858 154073 9675553 5483 21011 0 11418 (radio 0.45% / 0.26% tx 0.11% / 0.05% listen 0.33% / 0.21%)</t>
  </si>
  <si>
    <t xml:space="preserve"> 230408 P 0.18 5 944121 58027747 26424 135769 0 126099 190670 9637227 1905 13385 0 11194 (radio 0.27% / 0.15% tx 0.04% / 0.01% listen 0.23% / 0.13%)</t>
  </si>
  <si>
    <t xml:space="preserve"> 230407 P 0.18 5 642678 58333495 45734 148910 0 123295 205945 9621673 22211 28238 0 18007 (radio 0.33% / 0.51% tx 0.07% / 0.22% listen 0.25% / 0.28%)</t>
  </si>
  <si>
    <t xml:space="preserve"> 230407 P 0.18 5 1075289 57901908 38200 170503 0 137078 198800 9630490 0 11079 0 11079 (radio 0.35% / 0.11% tx 0.06% / 0.00% listen 0.28% / 0.11%)</t>
  </si>
  <si>
    <t xml:space="preserve"> 230408 P 0.18 5 990390 57987814 62060 187019 0 117572 152956 9676664 4643 20791 0 12430 (radio 0.42% / 0.25% tx 0.10% / 0.04% listen 0.31% / 0.21%)</t>
  </si>
  <si>
    <t xml:space="preserve"> 230407 P 0.18 5 1067847 57903425 32638 183698 0 154580 328825 9499096 1900 36199 0 30136 (radio 0.36% / 0.38% tx 0.05% / 0.01% listen 0.31% / 0.36%)</t>
  </si>
  <si>
    <t xml:space="preserve"> 230407 P 0.18 5 1020651 57954275 63889 197966 0 160818 264449 9564979 13546 33969 0 25365 (radio 0.44% / 0.48% tx 0.10% / 0.13% listen 0.33% / 0.34%)</t>
  </si>
  <si>
    <t xml:space="preserve"> 230407 P 0.18 5 1548894 57427645 224303 261027 0 147409 359149 9470350 27853 41923 0 27486 (radio 0.09% / 0.70% tx 0.38% / 0.28% listen 0.44% / 0.42%)</t>
  </si>
  <si>
    <t xml:space="preserve"> 230408 P 0.18 5 954162 58022687 58488 172426 0 117747 153892 9674113 5526 20030 0 11753 (radio 0.39% / 0.26% tx 0.09% / 0.05% listen 0.29% / 0.20%)</t>
  </si>
  <si>
    <t xml:space="preserve"> 230408 P 0.18 5 1203559 57775402 59085 167591 0 131754 261457 9568474 11089 21894 0 12884 (radio 0.38% / 0.33% tx 0.10% / 0.11% listen 0.28% / 0.22%)</t>
  </si>
  <si>
    <t xml:space="preserve"> 230408 P 0.18 5 1157736 57819542 77514 179655 0 132468 281585 9546162 31890 29673 0 14510 (radio 0.43% / 0.62% tx 0.13% / 0.32% listen 0.30% / 0.30%)</t>
  </si>
  <si>
    <t xml:space="preserve"> 230407 P 0.18 5 1042197 57934707 52423 165098 0 134006 251149 9578612 14684 26652 0 19961 (radio 0.36% / 0.42% tx 0.08% / 0.14% listen 0.27% / 0.27%)</t>
  </si>
  <si>
    <t xml:space="preserve"> 230407 P 0.18 5 615151 58361012 36992 136870 0 117933 179454 9648188 13476 18246 0 13824 (radio 0.29% / 0.32% tx 0.06% / 0.13% listen 0.23% / 0.18%)</t>
  </si>
  <si>
    <t xml:space="preserve"> 230408 P 0.18 5 1001352 57976157 66880 191848 0 116932 151074 9678545 4670 20589 0 11668 (radio 0.43% / 0.25% tx 0.11% / 0.04% listen 0.32% / 0.20%)</t>
  </si>
  <si>
    <t xml:space="preserve"> 230408 P 0.18 5 1236224 57735517 79423 183001 0 125868 243219 9585008 11170 21006 0 11170 (radio 0.44% / 0.32% tx 0.13% / 0.11% listen 0.31% / 0.21%)</t>
  </si>
  <si>
    <t xml:space="preserve"> 230408 P 0.18 5 972124 58005961 60049 179103 0 116082 158374 9671292 5993 21421 0 10832 (radio 0.40% / 0.27% tx 0.10% / 0.06% listen 0.30% / 0.21%)</t>
  </si>
  <si>
    <t xml:space="preserve"> 230407 P 0.18 5 1320937 57656127 173756 243376 0 151222 415409 9412359 65877 57711 0 23169 (radio 0.70% / 1.25% tx 0.29% / 0.67% listen 0.41% / 0.58%)</t>
  </si>
  <si>
    <t xml:space="preserve"> 230407 P 0.18 5 1071455 57908009 95449 200760 0 150475 324447 9505169 18231 33905 0 22654 (radio 0.50% / 0.53% tx 0.16% / 0.18% listen 0.34% / 0.34%)</t>
  </si>
  <si>
    <t xml:space="preserve"> 230408 P 0.18 5 1104950 57872635 47095 163683 0 132897 265366 9564488 10982 20904 0 11181 (radio 0.35% / 0.32% tx 0.07% / 0.11% listen 0.27% / 0.21%)</t>
  </si>
  <si>
    <t xml:space="preserve"> 230408 P 0.18 5 998181 57979853 59640 185477 0 153353 300327 9529508 16682 36085 0 28090 (radio 0.41% / 0.53% tx 0.10% / 0.16% listen 0.31% / 0.36%)</t>
  </si>
  <si>
    <t xml:space="preserve"> 230407 P 0.18 5 1697756 57280400 319958 299056 0 141841 436789 9392670 72878 58868 0 21913 (radio 1.-68% / 1.34% tx 0.54% / 0.74% listen 0.50% / 0.59%)</t>
  </si>
  <si>
    <t xml:space="preserve"> 230407 P 0.18 5 1473237 57503825 145061 249157 0 162513 390868 9438954 53304 54675 0 24336 (radio 0.66% / 1.09% tx 0.24% / 0.54% listen 0.42% / 0.55%)</t>
  </si>
  <si>
    <t xml:space="preserve"> 230408 P 0.18 5 739381 58233231 28378 145540 0 136224 170230 9657634 1857 21178 0 17185 (radio 0.29% / 0.23% tx 0.04% / 0.01% listen 0.24% / 0.21%)</t>
  </si>
  <si>
    <t xml:space="preserve"> 230408 P 0.18 5 1018270 57958846 54502 177970 0 124946 170867 9658502 4741 20559 0 12155 (radio 0.39% / 0.25% tx 0.09% / 0.04% listen 0.30% / 0.20%)</t>
  </si>
  <si>
    <t xml:space="preserve"> 230408 P 0.18 5 994750 57983795 42132 190901 0 118553 152431 9677328 3109 20883 0 11744 (radio 0.39% / 0.24% tx 0.07% / 0.03% listen 0.32% / 0.21%)</t>
  </si>
  <si>
    <t>DATA send to 1 'Hello 6'</t>
  </si>
  <si>
    <t>DATA recv 'Hello 6 from the client' from 31</t>
  </si>
  <si>
    <t>DATA recv 'Hello 6 from the client' from 30</t>
  </si>
  <si>
    <t>DATA recv 'Hello 6 from the client' from 32</t>
  </si>
  <si>
    <t>DATA recv 'Hello 6 from the client' from 24</t>
  </si>
  <si>
    <t>DATA recv 'Hello 6 from the client' from 28</t>
  </si>
  <si>
    <t>DATA recv 'Hello 6 from the client' from 27</t>
  </si>
  <si>
    <t>DATA recv 'Hello 6 from the client' from 29</t>
  </si>
  <si>
    <t>DATA recv 'Hello 6 from the client' from 25</t>
  </si>
  <si>
    <t>DATA recv 'Hello 6 from the client' from 26</t>
  </si>
  <si>
    <t>DATA recv 'Hello 6 from the client' from 8</t>
  </si>
  <si>
    <t>DATA recv 'Hello 6 from the client' from 6</t>
  </si>
  <si>
    <t>DATA recv 'Hello 6 from the client' from 16</t>
  </si>
  <si>
    <t>DATA recv 'Hello 6 from the client' from 11</t>
  </si>
  <si>
    <t>DATA recv 'Hello 6 from the client' from 10</t>
  </si>
  <si>
    <t>DATA recv 'Hello 6 from the client' from 3</t>
  </si>
  <si>
    <t>DATA recv 'Hello 6 from the client' from 20</t>
  </si>
  <si>
    <t>DATA recv 'Hello 6 from the client' from 18</t>
  </si>
  <si>
    <t>DATA recv 'Hello 6 from the client' from 22</t>
  </si>
  <si>
    <t>DATA recv 'Hello 6 from the client' from 23</t>
  </si>
  <si>
    <t>DATA recv 'Hello 6 from the client' from 19</t>
  </si>
  <si>
    <t>DATA recv 'Hello 6 from the client' from 21</t>
  </si>
  <si>
    <t>DATA recv 'Hello 6 from the client' from 13</t>
  </si>
  <si>
    <t>DATA recv 'Hello 6 from the client' from 2</t>
  </si>
  <si>
    <t xml:space="preserve"> 268808 P 0.18 6 1116224 67691746 62752 194811 0 127903 135126 9694313 1668 14205 0 10923 (radio 0.37% / 0.16% tx 0.09% / 0.01% listen 0.28% / 0.14%)</t>
  </si>
  <si>
    <t xml:space="preserve"> 268807 P 0.18 6 1598483 67204633 119385 265419 0 188470 456328 9371490 25808 56216 0 32508 (radio 0.55% / 0.83% tx 0.17% / 0.26% listen 0.38% / 0.57%)</t>
  </si>
  <si>
    <t xml:space="preserve"> 268808 P 0.18 6 1135439 67671603 70523 209098 0 137675 135882 9693599 1905 15685 0 12083 (radio 0.40% / 0.17% tx 0.10% / 0.01% listen 0.30% / 0.15%)</t>
  </si>
  <si>
    <t xml:space="preserve"> 268807 P 0.18 6 1599348 67201321 117789 268203 0 188021 493650 9334010 51781 70171 0 31173 (radio 0.56% / 1.24% tx 0.17% / 0.52% listen 0.38% / 0.71%)</t>
  </si>
  <si>
    <t xml:space="preserve"> 268808 P 0.18 6 1192614 67615032 77028 229889 0 129329 168509 9660799 8556 28017 0 11464 (radio 0.44% / 0.37% tx 0.11% / 0.08% listen 0.33% / 0.28%)</t>
  </si>
  <si>
    <t xml:space="preserve"> 268807 P 0.18 6 1542143 67263117 176163 241556 0 145780 382242 9447759 26804 35135 0 18716 (radio 0.60% / 0.63% tx 0.25% / 0.27% listen 0.35% / 0.35%)</t>
  </si>
  <si>
    <t xml:space="preserve"> 268807 P 0.18 6 1865027 66944706 174280 277440 0 159842 557436 9272194 36264 71612 0 31205 (radio 0.03% / 1.09% tx 0.25% / 0.36% listen 0.40% / 0.72%)</t>
  </si>
  <si>
    <t xml:space="preserve"> 268808 P 0.18 6 1205854 67602394 77934 229705 0 132437 188938 9640640 9055 32676 0 13579 (radio 0.44% / 0.42% tx 0.11% / 0.09% listen 0.33% / 0.33%)</t>
  </si>
  <si>
    <t xml:space="preserve"> 268808 P 0.18 6 1125893 67674235 26728 147028 0 137122 181769 9646488 304 11259 0 11023 (radio 0.25% / 0.11% tx 0.03% / 0.00% listen 0.21% / 0.11%)</t>
  </si>
  <si>
    <t xml:space="preserve"> 268807 P 0.18 6 977008 67827079 73302 178899 0 139318 334327 9493584 27568 29989 0 16023 (radio 0.36% / 0.58% tx 0.10% / 0.28% listen 0.26% / 0.30%)</t>
  </si>
  <si>
    <t xml:space="preserve"> 268807 P 0.18 6 1274441 67533040 38200 181582 0 148157 199149 9631132 0 11079 0 11079 (radio 0.31% / 0.11% tx 0.05% / 0.00% listen 0.26% / 0.11%)</t>
  </si>
  <si>
    <t xml:space="preserve"> 268808 P 0.18 6 1133984 67673758 65549 204207 0 128719 143591 9685944 3489 17188 0 11147 (radio 0.39% / 0.21% tx 0.09% / 0.03% listen 0.29% / 0.17%)</t>
  </si>
  <si>
    <t xml:space="preserve"> 268807 P 0.18 6 1891629 66909510 262535 323111 0 170453 823779 9006085 229897 139413 0 15873 (radio 0.22% / 3.75% tx 0.38% / 2.33% listen 0.46% / 1.41%)</t>
  </si>
  <si>
    <t xml:space="preserve"> 268807 P 0.18 6 1409683 67393114 120728 241316 0 175034 389029 9438839 56839 43350 0 14216 (radio 0.52% / 1.01% tx 0.17% / 0.57% listen 0.35% / 0.44%)</t>
  </si>
  <si>
    <t xml:space="preserve"> 268807 P 0.18 6 2010912 66793728 249948 317352 0 180372 462015 9366083 25645 56325 0 32963 (radio 0.20% / 0.83% tx 0.36% / 0.26% listen 0.46% / 0.57%)</t>
  </si>
  <si>
    <t xml:space="preserve"> 268808 P 0.18 6 1089528 67715056 60121 186618 0 128948 135363 9692369 1633 14192 0 11201 (radio 0.35% / 0.16% tx 0.08% / 0.01% listen 0.27% / 0.14%)</t>
  </si>
  <si>
    <t xml:space="preserve"> 268808 P 0.18 6 1434455 67374413 60158 180039 0 143220 230893 9599011 1073 12448 0 11466 (radio 0.34% / 0.13% tx 0.08% / 0.01% listen 0.26% / 0.12%)</t>
  </si>
  <si>
    <t xml:space="preserve"> 268808 P 0.18 6 1601720 67205524 112505 238232 0 164030 443981 9385982 34991 58577 0 31562 (radio 0.50% / 0.95% tx 0.16% / 0.35% listen 0.34% / 0.59%)</t>
  </si>
  <si>
    <t xml:space="preserve"> 268807 P 0.18 6 1454848 67351943 87724 221364 0 166887 412648 9417236 35301 56266 0 32881 (radio 0.44% / 0.93% tx 0.12% / 0.35% listen 0.32% / 0.57%)</t>
  </si>
  <si>
    <t xml:space="preserve"> 268807 P 0.18 6 975367 67828696 73635 176225 0 136287 360213 9467684 36643 39355 0 18354 (radio 0.36% / 0.77% tx 0.10% / 0.37% listen 0.25% / 0.40%)</t>
  </si>
  <si>
    <t xml:space="preserve"> 268808 P 0.18 6 1241913 67565596 85365 245174 0 142932 240558 9589439 18485 53326 0 26000 (radio 0.48% / 0.73% tx 0.12% / 0.18% listen 0.35% / 0.54%)</t>
  </si>
  <si>
    <t xml:space="preserve"> 268808 P 0.18 6 1453176 67346796 81140 196792 0 136804 216949 9611279 1717 13791 0 10936 (radio 0.40% / 0.15% tx 0.11% / 0.01% listen 0.28% / 0.14%)</t>
  </si>
  <si>
    <t xml:space="preserve"> 268808 P 0.18 6 1106444 67701085 61410 193258 0 127839 134317 9695124 1361 14155 0 11757 (radio 0.37% / 0.15% tx 0.08% / 0.01% listen 0.28% / 0.14%)</t>
  </si>
  <si>
    <t xml:space="preserve"> 268807 P 0.18 6 1778960 67027606 200055 286349 0 172651 458020 9371479 26299 42973 0 21429 (radio 0.08% / 0.70% tx 0.29% / 0.26% listen 0.41% / 0.43%)</t>
  </si>
  <si>
    <t xml:space="preserve"> 268807 P 0.18 6 1521851 67287395 142933 247842 0 168840 450393 9379386 47484 47082 0 18365 (radio 0.56% / 0.96% tx 0.20% / 0.48% listen 0.36% / 0.47%)</t>
  </si>
  <si>
    <t xml:space="preserve"> 268808 P 0.18 6 1336555 67471020 48091 175742 0 143798 231602 9598385 996 12059 0 10901 (radio 0.32% / 0.13% tx 0.06% / 0.01% listen 0.25% / 0.12%)</t>
  </si>
  <si>
    <t xml:space="preserve"> 268808 P 0.18 6 1528995 67278594 96517 253924 0 189247 530811 9298741 36877 68447 0 35894 (radio 0.50% / 1.07% tx 0.14% / 0.37% listen 0.36% / 0.69%)</t>
  </si>
  <si>
    <t xml:space="preserve"> 268807 P 0.18 6 2169984 66637733 355665 346737 0 164707 472225 9357333 35707 47681 0 22866 (radio 1.-61% / 0.84% tx 0.51% / 0.36% listen 0.50% / 0.48%)</t>
  </si>
  <si>
    <t xml:space="preserve"> 268807 P 0.18 6 1970184 66834660 178677 315542 0 203150 496944 9330835 33616 66385 0 40637 (radio 0.09% / 1.01% tx 0.25% / 0.34% listen 0.45% / 0.67%)</t>
  </si>
  <si>
    <t xml:space="preserve"> 268808 P 0.18 6 904240 67896592 28682 156797 0 147248 164856 9663361 304 11257 0 11024 (radio 0.26% / 0.11% tx 0.04% / 0.00% listen 0.22% / 0.11%)</t>
  </si>
  <si>
    <t xml:space="preserve"> 268808 P 0.18 6 1177315 67629515 56463 192723 0 135974 159042 9670669 1961 14753 0 11028 (radio 0.36% / 0.17% tx 0.08% / 0.01% listen 0.28% / 0.15%)</t>
  </si>
  <si>
    <t xml:space="preserve"> 268808 P 0.18 6 1154777 67653440 45683 216800 0 130914 160024 9669645 3551 25899 0 12361 (radio 0.38% / 0.29% tx 0.06% / 0.03% listen 0.31% / 0.26%)</t>
  </si>
  <si>
    <t>DATA send to 1 'Hello 7'</t>
  </si>
  <si>
    <t xml:space="preserve"> 307208 P 0.18 7 1289060 77348410 78011 216227 0 139622 172833 9656664 15259 21416 0 11719 (radio 0.37% / 0.37% tx 0.09% / 0.15% listen 0.27% / 0.21%)</t>
  </si>
  <si>
    <t xml:space="preserve"> 307207 P 0.18 7 2002556 76630419 122343 290655 0 206531 404070 9425786 2958 25236 0 18061 (radio 0.52% / 0.28% tx 0.15% / 0.03% listen 0.36% / 0.25%)</t>
  </si>
  <si>
    <t xml:space="preserve"> 307208 P 0.18 7 1313582 77322973 86306 234215 0 150955 178140 9651370 15783 25117 0 13280 (radio 0.40% / 0.41% tx 0.10% / 0.16% listen 0.29% / 0.25%)</t>
  </si>
  <si>
    <t xml:space="preserve"> 307207 P 0.18 7 1955085 76675505 119690 282157 0 199131 355734 9474184 1901 13954 0 11110 (radio 0.51% / 0.16% tx 0.15% / 0.01% listen 0.35% / 0.14%)</t>
  </si>
  <si>
    <t xml:space="preserve"> 307208 P 0.18 7 1405846 77229623 103138 259344 0 146319 213229 9614591 26110 29455 0 16990 (radio 0.46% / 0.56% tx 0.13% / 0.26% listen 0.32% / 0.29%)</t>
  </si>
  <si>
    <t xml:space="preserve"> 307207 P 0.18 7 1916110 76718615 187035 268320 0 167392 373964 9455498 10872 26764 0 21612 (radio 0.03% / 0.38% tx 0.23% / 0.11% listen 0.34% / 0.27%)</t>
  </si>
  <si>
    <t xml:space="preserve"> 307207 P 0.18 7 2515255 76122052 282224 349370 0 171841 650225 9177346 107944 71930 0 11999 (radio 0.25% / 1.83% tx 0.35% / 1.09% listen 0.44% / 0.73%)</t>
  </si>
  <si>
    <t xml:space="preserve"> 307208 P 0.18 7 1493515 77144367 106063 277846 0 161810 287658 9541973 28129 48141 0 29373 (radio 0.48% / 0.77% tx 0.13% / 0.28% listen 0.35% / 0.48%)</t>
  </si>
  <si>
    <t xml:space="preserve"> 307208 P 0.18 7 1311953 77317991 27592 159109 0 148094 186057 9643756 864 12081 0 10972 (radio 0.23% / 0.13% tx 0.03% / 0.00% listen 0.20% / 0.12%)</t>
  </si>
  <si>
    <t xml:space="preserve"> 307207 P 0.18 7 1257084 77377065 77196 193779 0 151302 280073 9549986 3894 14880 0 11984 (radio 0.34% / 0.19% tx 0.09% / 0.03% listen 0.24% / 0.15%)</t>
  </si>
  <si>
    <t xml:space="preserve"> 307207 P 0.18 7 1518886 77116511 49875 195077 0 159473 244442 9583471 11675 13495 0 11316 (radio 0.31% / 0.25% tx 0.06% / 0.11% listen 0.24% / 0.13%)</t>
  </si>
  <si>
    <t xml:space="preserve"> 307208 P 0.18 7 1352213 77285248 89309 239168 0 148316 218226 9611490 23760 34961 0 19597 (radio 0.41% / 0.59% tx 0.11% / 0.24% listen 0.30% / 0.35%)</t>
  </si>
  <si>
    <t xml:space="preserve"> 307207 P 0.18 7 2362119 76268367 275104 359933 0 196534 470487 9358857 12569 36822 0 26081 (radio 0.26% / 0.50% tx 0.34% / 0.12% listen 0.45% / 0.37%)</t>
  </si>
  <si>
    <t xml:space="preserve"> 307207 P 0.18 7 1721880 76910759 144648 263700 0 187135 312194 9517645 23920 22384 0 12101 (radio 0.51% / 0.47% tx 0.18% / 0.24% listen 0.33% / 0.22%)</t>
  </si>
  <si>
    <t xml:space="preserve"> 307207 P 0.18 7 2431443 76202831 260842 342598 0 198194 420528 9409103 10894 25246 0 17822 (radio 0.22% / 0.36% tx 0.33% / 0.11% listen 0.43% / 0.25%)</t>
  </si>
  <si>
    <t xml:space="preserve"> 307208 P 0.18 7 1244924 77387303 70295 203875 0 140647 155393 9672247 10174 17257 0 11699 (radio 0.34% / 0.27% tx 0.08% / 0.10% listen 0.25% / 0.17%)</t>
  </si>
  <si>
    <t xml:space="preserve"> 307208 P 0.18 7 1670631 76968141 62543 194243 0 154074 236173 9593728 2385 14204 0 10854 (radio 0.32% / 0.16% tx 0.07% / 0.02% listen 0.24% / 0.14%)</t>
  </si>
  <si>
    <t xml:space="preserve"> 307208 P 0.18 7 1945281 76691721 116795 253995 0 175265 343558 9486197 4290 15763 0 11235 (radio 0.47% / 0.20% tx 0.14% / 0.04% listen 0.32% / 0.16%)</t>
  </si>
  <si>
    <t xml:space="preserve"> 307207 P 0.18 7 1817482 76819102 99273 246016 0 183858 362631 9467159 11549 24652 0 16971 (radio 0.43% / 0.36% tx 0.12% / 0.11% listen 0.31% / 0.25%)</t>
  </si>
  <si>
    <t xml:space="preserve"> 307207 P 0.18 7 1273067 77360890 75536 191900 0 148278 297697 9532194 1901 15675 0 11991 (radio 0.34% / 0.17% tx 0.09% / 0.01% listen 0.24% / 0.15%)</t>
  </si>
  <si>
    <t xml:space="preserve"> 307208 P 0.18 7 1735529 76901777 260662 331760 0 155060 493613 9336181 175297 86586 0 12128 (radio 0.20% / 2.66% tx 0.33% / 1.78% listen 0.42% / 0.88%)</t>
  </si>
  <si>
    <t xml:space="preserve"> 307208 P 0.18 7 1670720 76958770 83122 210639 0 147679 217541 9611974 1982 13847 0 10875 (radio 0.37% / 0.16% tx 0.10% / 0.02% listen 0.26% / 0.14%)</t>
  </si>
  <si>
    <t xml:space="preserve"> 307208 P 0.18 7 1270408 77366581 72431 213390 0 139372 163961 9665496 11021 20132 0 11533 (radio 0.36% / 0.31% tx 0.09% / 0.11% listen 0.27% / 0.20%)</t>
  </si>
  <si>
    <t xml:space="preserve"> 307207 P 0.18 7 2146085 76488277 200359 299383 0 184534 367122 9460671 304 13034 0 11883 (radio 0.08% / 0.13% tx 0.25% / 0.00% listen 0.38% / 0.13%)</t>
  </si>
  <si>
    <t xml:space="preserve"> 307207 P 0.18 7 1862280 76776906 146258 270227 0 186015 340426 9489511 3325 22385 0 17175 (radio 0.52% / 0.26% tx 0.18% / 0.03% listen 0.34% / 0.22%)</t>
  </si>
  <si>
    <t xml:space="preserve"> 307208 P 0.18 7 1577226 77060155 50680 190231 0 154756 240668 9589135 2589 14489 0 10958 (radio 0.30% / 0.17% tx 0.06% / 0.02% listen 0.24% / 0.14%)</t>
  </si>
  <si>
    <t xml:space="preserve"> 307208 P 0.18 7 1948795 76688494 105442 274360 0 205631 419797 9409900 8925 20436 0 16384 (radio 0.48% / 0.29% tx 0.13% / 0.09% listen 0.34% / 0.20%)</t>
  </si>
  <si>
    <t xml:space="preserve"> 307207 P 0.18 7 2639968 75997420 368021 385656 0 195314 469981 9359687 12356 38919 0 30607 (radio 0.41% / 0.52% tx 0.46% / 0.12% listen 0.49% / 0.39%)</t>
  </si>
  <si>
    <t xml:space="preserve"> 307207 P 0.18 7 2380419 76254311 182580 340186 0 221403 410232 9419651 3903 24644 0 18253 (radio 0.11% / 0.29% tx 0.23% / 0.03% listen 0.43% / 0.25%)</t>
  </si>
  <si>
    <t xml:space="preserve"> 307208 P 0.18 7 1070568 77560230 29547 168832 0 158223 166325 9663638 865 12035 0 10975 (radio 0.25% / 0.13% tx 0.03% / 0.00% listen 0.21% / 0.12%)</t>
  </si>
  <si>
    <t xml:space="preserve"> 307208 P 0.18 7 1332160 77303850 58028 207335 0 148258 154842 9674335 1565 14612 0 12284 (radio 0.33% / 0.16% tx 0.07% / 0.01% listen 0.26% / 0.14%)</t>
  </si>
  <si>
    <t xml:space="preserve"> 307208 P 0.18 7 1333486 77302535 57870 234163 0 142197 178706 9649095 12187 17363 0 11283 (radio 0.37% / 0.30% tx 0.07% / 0.12% listen 0.29% / 0.17%)</t>
  </si>
  <si>
    <t>DATA send to 1 'Hello 8'</t>
  </si>
  <si>
    <t xml:space="preserve"> 345608 P 0.18 8 1427015 87039905 80523 231020 0 151059 137952 9691495 2512 14793 0 11437 (radio 0.35% / 0.17% tx 0.09% / 0.02% listen 0.26% / 0.15%)</t>
  </si>
  <si>
    <t xml:space="preserve"> 345607 P 0.18 8 2396842 86066111 123515 315756 0 229771 394283 9435692 1172 25101 0 23240 (radio 0.01% / 0.26% tx 0.13% / 0.01% listen 0.35% / 0.25%)</t>
  </si>
  <si>
    <t xml:space="preserve"> 345608 P 0.18 8 1450867 87015168 88402 249865 0 163255 137282 9692195 2096 15650 0 12300 (radio 0.38% / 0.18% tx 0.09% / 0.02% listen 0.28% / 0.15%)</t>
  </si>
  <si>
    <t xml:space="preserve"> 345607 P 0.18 8 2306844 86153857 120834 305352 0 220922 351756 9478352 1144 23195 0 21791 (radio 0.48% / 0.24% tx 0.13% / 0.01% listen 0.34% / 0.23%)</t>
  </si>
  <si>
    <t xml:space="preserve"> 345608 P 0.18 8 1583230 86880167 111905 286305 0 170411 177381 9650544 8767 26961 0 24092 (radio 0.45% / 0.36% tx 0.12% / 0.08% listen 0.32% / 0.27%)</t>
  </si>
  <si>
    <t xml:space="preserve"> 345607 P 0.18 8 2367609 86096957 230846 308063 0 185948 451496 9378342 43811 39743 0 18556 (radio 0.12% / 0.85% tx 0.26% / 0.44% listen 0.34% / 0.40%)</t>
  </si>
  <si>
    <t xml:space="preserve"> 345607 P 0.18 8 3149462 85315618 405738 414542 0 185493 634204 9193566 123514 65172 0 13652 (radio 0.44% / 1.91% tx 0.45% / 1.25% listen 0.46% / 0.66%)</t>
  </si>
  <si>
    <t xml:space="preserve"> 345608 P 0.18 8 1856226 86611825 193203 331077 0 179222 362708 9467458 87140 53231 0 17412 (radio 0.10% / 1.42% tx 0.21% / 0.88% listen 0.37% / 0.54%)</t>
  </si>
  <si>
    <t xml:space="preserve"> 345608 P 0.18 8 1493678 86964345 27894 170370 0 159118 181722 9646354 302 11261 0 11024 (radio 0.22% / 0.11% tx 0.03% / 0.00% listen 0.19% / 0.11%)</t>
  </si>
  <si>
    <t xml:space="preserve"> 345607 P 0.18 8 1517202 86945076 77196 213870 0 171050 260115 9568011 0 20091 0 19748 (radio 0.32% / 0.20% tx 0.08% / 0.00% listen 0.24% / 0.20%)</t>
  </si>
  <si>
    <t xml:space="preserve"> 345607 P 0.18 8 1743489 86719923 50103 206360 0 170553 224600 9603412 228 11283 0 11080 (radio 0.28% / 0.11% tx 0.05% / 0.00% listen 0.23% / 0.11%)</t>
  </si>
  <si>
    <t xml:space="preserve"> 345608 P 0.18 8 1514938 86952200 92048 254764 0 159279 162722 9666952 2739 15596 0 10963 (radio 0.39% / 0.18% tx 0.10% / 0.02% listen 0.28% / 0.15%)</t>
  </si>
  <si>
    <t xml:space="preserve"> 345607 P 0.18 8 2796711 85663621 279697 380184 0 215391 434589 9395254 4593 20251 0 18857 (radio 0.26% / 0.25% tx 0.31% / 0.04% listen 0.42% / 0.20%)</t>
  </si>
  <si>
    <t xml:space="preserve"> 345607 P 0.18 8 1985832 86476726 144951 282153 0 205299 263949 9565967 303 18453 0 18164 (radio 0.48% / 0.19% tx 0.16% / 0.00% listen 0.31% / 0.18%)</t>
  </si>
  <si>
    <t xml:space="preserve"> 345607 P 0.18 8 2848683 85613546 263359 370919 0 223886 417237 9410715 2517 28321 0 25692 (radio 0.23% / 0.31% tx 0.29% / 0.02% listen 0.41% / 0.28%)</t>
  </si>
  <si>
    <t xml:space="preserve"> 345608 P 0.18 8 1381613 87078418 72216 218213 0 151572 136686 9691115 1921 14338 0 10925 (radio 0.32% / 0.16% tx 0.08% / 0.01% listen 0.24% / 0.14%)</t>
  </si>
  <si>
    <t xml:space="preserve"> 345608 P 0.18 8 1899836 86568950 63805 206867 0 165300 229202 9600809 1262 12624 0 11226 (radio 0.30% / 0.14% tx 0.07% / 0.01% listen 0.23% / 0.12%)</t>
  </si>
  <si>
    <t xml:space="preserve"> 345608 P 0.18 8 2276974 86189940 118283 277825 0 197564 331690 9498219 1488 23830 0 22299 (radio 0.44% / 0.25% tx 0.13% / 0.01% listen 0.31% / 0.24%)</t>
  </si>
  <si>
    <t xml:space="preserve"> 345607 P 0.18 8 2149261 86314885 100417 270463 0 206131 331776 9495783 1144 24447 0 22273 (radio 0.41% / 0.26% tx 0.11% / 0.01% listen 0.30% / 0.24%)</t>
  </si>
  <si>
    <t xml:space="preserve"> 345607 P 0.18 8 1641144 86820728 119285 231011 0 166544 368074 9459838 43749 39111 0 18266 (radio 0.39% / 0.84% tx 0.13% / 0.44% listen 0.26% / 0.39%)</t>
  </si>
  <si>
    <t xml:space="preserve"> 345608 P 0.18 8 1956457 86510769 264506 359699 0 176111 220925 9608992 3844 27939 0 21051 (radio 0.22% / 0.32% tx 0.29% / 0.03% listen 0.40% / 0.28%)</t>
  </si>
  <si>
    <t xml:space="preserve"> 345608 P 0.18 8 1886711 86572453 84623 224516 0 159196 215988 9613683 1501 13877 0 11517 (radio 0.34% / 0.15% tx 0.09% / 0.01% listen 0.25% / 0.14%)</t>
  </si>
  <si>
    <t xml:space="preserve"> 345608 P 0.18 8 1405720 87060704 74179 227776 0 151160 135309 9694123 1748 14386 0 11788 (radio 0.34% / 0.16% tx 0.08% / 0.01% listen 0.25% / 0.14%)</t>
  </si>
  <si>
    <t xml:space="preserve"> 345607 P 0.18 8 2557763 85904482 226491 324897 0 198507 411675 9416205 26132 25514 0 13973 (radio 0.13% / 0.52% tx 0.25% / 0.26% listen 0.36% / 0.25%)</t>
  </si>
  <si>
    <t xml:space="preserve"> 345607 P 0.18 8 2205910 86262861 146942 290327 0 204606 343627 9485955 684 20100 0 18591 (radio 0.00% / 0.21% tx 0.16% / 0.00% listen 0.32% / 0.20%)</t>
  </si>
  <si>
    <t xml:space="preserve"> 345608 P 0.18 8 1805356 86661992 51656 202280 0 165669 228127 9601837 976 12049 0 10913 (radio 0.28% / 0.13% tx 0.05% / 0.00% listen 0.22% / 0.12%)</t>
  </si>
  <si>
    <t xml:space="preserve"> 345608 P 0.18 8 2356808 86110544 106307 298580 0 227847 408010 9422050 865 24220 0 22216 (radio 0.45% / 0.25% tx 0.12% / 0.00% listen 0.33% / 0.24%)</t>
  </si>
  <si>
    <t xml:space="preserve"> 345607 P 0.18 8 3093675 85371744 368809 410937 0 218521 453704 9374324 788 25281 0 23207 (radio 0.39% / 0.26% tx 0.41% / 0.00% listen 0.46% / 0.25%)</t>
  </si>
  <si>
    <t xml:space="preserve"> 345607 P 0.18 8 2857893 85606780 242647 386299 0 240324 477471 9352469 60067 46113 0 18921 (radio 0.22% / 1.08% tx 0.27% / 0.61% listen 0.43% / 0.46%)</t>
  </si>
  <si>
    <t xml:space="preserve"> 345608 P 0.18 8 1232246 87226651 29851 180087 0 169247 161675 9666421 304 11255 0 11024 (radio 0.23% / 0.11% tx 0.03% / 0.00% listen 0.20% / 0.11%)</t>
  </si>
  <si>
    <t xml:space="preserve"> 345608 P 0.18 8 1490064 86974261 60223 222444 0 159934 157901 9670411 2195 15109 0 11676 (radio 0.31% / 0.17% tx 0.06% / 0.02% listen 0.25% / 0.15%)</t>
  </si>
  <si>
    <t xml:space="preserve"> 345608 P 0.18 8 1502892 86963345 58799 247191 0 153494 169403 9660810 929 13028 0 11297 (radio 0.34% / 0.14% tx 0.06% / 0.00% listen 0.27% / 0.13%)</t>
  </si>
  <si>
    <t>DATA send to 1 'Hello 9'</t>
  </si>
  <si>
    <t xml:space="preserve"> 384008 P 0.18 9 1573954 96722347 84404 247761 0 162079 146936 9682442 3881 16741 0 11020 (radio 0.33% / 0.20% tx 0.08% / 0.03% listen 0.25% / 0.17%)</t>
  </si>
  <si>
    <t xml:space="preserve"> 384007 P 0.18 9 2888680 95402297 139934 353952 0 246583 491835 9336186 16419 38196 0 16812 (radio 0.06% / 0.55% tx 0.14% / 0.16% listen 0.36% / 0.38%)</t>
  </si>
  <si>
    <t xml:space="preserve"> 384008 P 0.18 9 1596723 96698709 91932 267889 0 175753 145853 9683541 3530 18024 0 12498 (radio 0.36% / 0.21% tx 0.09% / 0.03% listen 0.27% / 0.18%)</t>
  </si>
  <si>
    <t xml:space="preserve"> 384007 P 0.18 9 2762447 95527838 135456 346273 0 240960 455600 9373981 14622 40921 0 20038 (radio 0.05% / 0.56% tx 0.13% / 0.14% listen 0.35% / 0.41%)</t>
  </si>
  <si>
    <t xml:space="preserve"> 384008 P 0.18 9 1843357 96449824 113805 311185 0 191608 260124 9569657 1900 24880 0 21197 (radio 0.43% / 0.27% tx 0.11% / 0.01% listen 0.31% / 0.25%)</t>
  </si>
  <si>
    <t xml:space="preserve"> 384007 P 0.18 9 2817843 95474370 251964 338155 0 205695 450231 9377413 21118 30092 0 19747 (radio 0.16% / 0.52% tx 0.25% / 0.21% listen 0.34% / 0.30%)</t>
  </si>
  <si>
    <t xml:space="preserve"> 384007 P 0.18 9 3689768 94602970 429381 451925 0 203272 540303 9287352 23643 37383 0 17779 (radio 0.02% / 0.62% tx 0.43% / 0.24% listen 0.02% / 0.38%)</t>
  </si>
  <si>
    <t xml:space="preserve"> 384008 P 0.18 9 2277623 96020154 295725 389463 0 194289 421394 9408329 102522 58386 0 15067 (radio 0.26% / 1.63% tx 0.30% / 1.04% listen 0.39% / 0.59%)</t>
  </si>
  <si>
    <t xml:space="preserve"> 384008 P 0.18 9 1680587 96607371 28758 182458 0 170092 186906 9643026 864 12088 0 10974 (radio 0.21% / 0.13% tx 0.02% / 0.00% listen 0.18% / 0.12%)</t>
  </si>
  <si>
    <t xml:space="preserve"> 384007 P 0.18 9 1942116 96349915 86541 241311 0 190790 424911 9404839 9345 27441 0 19740 (radio 0.33% / 0.37% tx 0.08% / 0.09% listen 0.24% / 0.27%)</t>
  </si>
  <si>
    <t xml:space="preserve"> 384007 P 0.18 9 2113031 96178135 58657 232819 0 187563 369539 9458212 8554 26459 0 17010 (radio 0.29% / 0.35% tx 0.05% / 0.08% listen 0.23% / 0.26%)</t>
  </si>
  <si>
    <t xml:space="preserve"> 384008 P 0.18 9 1684417 96612384 96004 273774 0 172357 169476 9660184 3956 19010 0 13078 (radio 0.37% / 0.23% tx 0.09% / 0.04% listen 0.27% / 0.19%)</t>
  </si>
  <si>
    <t xml:space="preserve"> 384007 P 0.18 9 3340094 94950031 295817 411228 0 231563 543380 9286410 16120 31044 0 16172 (radio 0.28% / 0.47% tx 0.30% / 0.16% listen 0.41% / 0.31%)</t>
  </si>
  <si>
    <t xml:space="preserve"> 384007 P 0.18 9 2311006 95979333 152890 306046 0 224122 325171 9502607 7939 23893 0 18823 (radio 0.02% / 0.32% tx 0.15% / 0.08% listen 0.31% / 0.24%)</t>
  </si>
  <si>
    <t xml:space="preserve"> 384007 P 0.18 9 3365216 94926568 280870 405378 0 240106 516530 9313022 17511 34459 0 16220 (radio 0.26% / 0.52% tx 0.28% / 0.17% listen 0.41% / 0.35%)</t>
  </si>
  <si>
    <t xml:space="preserve"> 384008 P 0.18 9 1520716 96766986 74599 233256 0 162881 139100 9688568 2383 15043 0 11309 (radio 0.31% / 0.17% tx 0.07% / 0.02% listen 0.23% / 0.15%)</t>
  </si>
  <si>
    <t xml:space="preserve"> 384008 P 0.18 9 2135816 96162547 66287 221071 0 176126 235977 9593597 2482 14204 0 10826 (radio 0.29% / 0.16% tx 0.06% / 0.02% listen 0.22% / 0.14%)</t>
  </si>
  <si>
    <t xml:space="preserve"> 384008 P 0.18 9 2692965 95603529 131078 306942 0 214184 415988 9413589 12795 29117 0 16620 (radio 0.00% / 0.42% tx 0.13% / 0.13% listen 0.31% / 0.29%)</t>
  </si>
  <si>
    <t xml:space="preserve"> 384007 P 0.18 9 2587761 95705980 117978 301153 0 223500 438497 9391095 17561 30690 0 17369 (radio 0.42% / 0.49% tx 0.12% / 0.17% listen 0.30% / 0.31%)</t>
  </si>
  <si>
    <t xml:space="preserve"> 384007 P 0.18 9 1994117 96297535 149080 266238 0 189526 352970 9476807 29795 35227 0 22982 (radio 0.42% / 0.66% tx 0.15% / 0.30% listen 0.27% / 0.35%)</t>
  </si>
  <si>
    <t xml:space="preserve"> 384008 P 0.18 9 2216209 96078974 297159 393815 0 192862 259749 9568205 32653 34116 0 16751 (radio 0.26% / 0.67% tx 0.30% / 0.33% listen 0.40% / 0.34%)</t>
  </si>
  <si>
    <t xml:space="preserve"> 384008 P 0.18 9 2104907 96184156 86384 238833 0 170084 218193 9611703 1761 14317 0 10888 (radio 0.33% / 0.16% tx 0.08% / 0.01% listen 0.24% / 0.14%)</t>
  </si>
  <si>
    <t xml:space="preserve"> 384008 P 0.18 9 1550778 96745034 77200 243872 0 162978 145055 9684330 3021 16096 0 11818 (radio 0.32% / 0.19% tx 0.07% / 0.03% listen 0.24% / 0.16%)</t>
  </si>
  <si>
    <t xml:space="preserve"> 384007 P 0.18 9 3001637 95290483 278801 359329 0 210939 443871 9386001 52310 34432 0 12432 (radio 0.21% / 0.88% tx 0.28% / 0.53% listen 0.36% / 0.35%)</t>
  </si>
  <si>
    <t xml:space="preserve"> 384007 P 0.18 9 2655701 95642487 157995 319890 0 221246 449788 9379626 11053 29563 0 16640 (radio 0.04% / 0.41% tx 0.16% / 0.11% listen 0.32% / 0.30%)</t>
  </si>
  <si>
    <t xml:space="preserve"> 384008 P 0.18 9 2043135 96251808 54375 216928 0 176846 237776 9589816 2719 14648 0 11177 (radio 0.27% / 0.17% tx 0.05% / 0.02% listen 0.22% / 0.14%)</t>
  </si>
  <si>
    <t xml:space="preserve"> 384008 P 0.18 9 2866308 95430729 124014 334448 0 247675 509497 9320185 17707 35868 0 19828 (radio 0.02% / 0.54% tx 0.12% / 0.18% listen 0.34% / 0.36%)</t>
  </si>
  <si>
    <t xml:space="preserve"> 384007 P 0.18 9 3623296 94670142 385153 444132 0 236339 529618 9298398 16344 33195 0 17818 (radio 0.40% / 0.50% tx 0.39% / 0.16% listen 0.01% / 0.33%)</t>
  </si>
  <si>
    <t xml:space="preserve"> 384007 P 0.18 9 3304619 94989940 253236 417449 0 259912 446723 9383160 10589 31150 0 19588 (radio 0.24% / 0.42% tx 0.25% / 0.10% listen 0.42% / 0.31%)</t>
  </si>
  <si>
    <t xml:space="preserve"> 384008 P 0.18 9 1398729 96890259 30715 192182 0 180235 166480 9663608 864 12095 0 10988 (radio 0.22% / 0.13% tx 0.03% / 0.00% listen 0.19% / 0.12%)</t>
  </si>
  <si>
    <t xml:space="preserve"> 384008 P 0.18 9 1649736 96644186 64703 236503 0 171530 159669 9669925 4480 14059 0 11596 (radio 0.30% / 0.18% tx 0.06% / 0.04% listen 0.24% / 0.14%)</t>
  </si>
  <si>
    <t xml:space="preserve"> 384008 P 0.18 9 1913537 96382664 71984 274960 0 170258 410642 9419319 13185 27769 0 16764 (radio 0.35% / 0.41% tx 0.07% / 0.13% listen 0.27% / 0.28%)</t>
  </si>
  <si>
    <t>DATA send to 1 'Hello 10'</t>
  </si>
  <si>
    <t xml:space="preserve"> 422408 P 0.18 10 1763080 106362758 104641 273114 0 173349 189123 9640411 20237 25353 0 11270 (radio 0.34% / 0.46% tx 0.09% / 0.20% listen 0.25% / 0.25%)</t>
  </si>
  <si>
    <t xml:space="preserve"> 422407 P 0.18 10 3469006 104651850 172402 427721 0 293834 580323 9249553 32468 73769 0 47251 (radio 0.15% / 1.08% tx 0.15% / 0.33% listen 0.39% / 0.75%)</t>
  </si>
  <si>
    <t xml:space="preserve"> 422408 P 0.18 10 1787141 106335813 114979 292573 0 188672 190415 9637104 23047 24684 0 12919 (radio 0.37% / 0.48% tx 0.10% / 0.23% listen 0.27% / 0.25%)</t>
  </si>
  <si>
    <t xml:space="preserve"> 422407 P 0.18 10 3265657 104854479 158691 414234 0 289185 503207 9326641 23235 67961 0 48225 (radio 0.13% / 0.92% tx 0.14% / 0.23% listen 0.38% / 0.69%)</t>
  </si>
  <si>
    <t xml:space="preserve"> 422408 P 0.18 10 2300626 105822361 226875 375571 0 207912 457266 9372537 113070 64386 0 16304 (radio 0.15% / 1.80% tx 0.20% / 1.15% listen 0.34% / 0.65%)</t>
  </si>
  <si>
    <t xml:space="preserve"> 422407 P 0.18 10 3492166 104627901 338627 430851 0 249352 674320 9153531 86663 92696 0 43657 (radio 0.31% / 1.82% tx 0.31% / 0.88% listen 0.00% / 0.94%)</t>
  </si>
  <si>
    <t xml:space="preserve"> 422407 P 0.18 10 4347963 103772582 494213 543457 0 247196 658192 9169612 64832 91532 0 43924 (radio 0.16% / 1.59% tx 0.05% / 0.65% listen 0.10% / 0.93%)</t>
  </si>
  <si>
    <t xml:space="preserve"> 422408 P 0.18 10 2722004 105405576 399949 455757 0 217109 444378 9385422 104224 66294 0 22820 (radio 0.39% / 1.73% tx 0.36% / 1.06% listen 0.02% / 0.67%)</t>
  </si>
  <si>
    <t xml:space="preserve"> 422408 P 0.18 10 1912700 106203379 45496 200079 0 181192 232110 9596008 16738 17621 0 11100 (radio 0.22% / 0.34% tx 0.04% / 0.17% listen 0.18% / 0.17%)</t>
  </si>
  <si>
    <t xml:space="preserve"> 422407 P 0.18 10 2456391 105663512 107423 312281 0 238563 514272 9313597 20882 70970 0 47773 (radio 0.38% / 0.93% tx 0.09% / 0.21% listen 0.28% / 0.72%)</t>
  </si>
  <si>
    <t xml:space="preserve"> 422407 P 0.18 10 2620672 105500384 80469 303184 0 238551 507638 9322249 21812 70365 0 50988 (radio 0.35% / 0.93% tx 0.07% / 0.22% listen 0.28% / 0.71%)</t>
  </si>
  <si>
    <t xml:space="preserve"> 422408 P 0.18 10 1893713 106232831 116159 306488 0 192509 209293 9620447 20155 32714 0 20152 (radio 0.39% / 0.53% tx 0.10% / 0.20% listen 0.28% / 0.33%)</t>
  </si>
  <si>
    <t xml:space="preserve"> 422407 P 0.18 10 4030584 104089138 393749 508297 0 273588 690487 9139107 97932 97069 0 42025 (radio 0.03% / 1.98% tx 0.36% / 0.99% listen 0.07% / 0.98%)</t>
  </si>
  <si>
    <t xml:space="preserve"> 422407 P 0.18 10 2822742 105297278 153503 383198 0 285300 511733 9317945 613 77152 0 61178 (radio 0.09% / 0.79% tx 0.14% / 0.00% listen 0.35% / 0.78%)</t>
  </si>
  <si>
    <t xml:space="preserve"> 422407 P 0.18 10 4058729 104061117 389146 518176 0 290997 693510 9134549 108276 112798 0 50891 (radio 0.04% / 2.24% tx 0.35% / 1.10% listen 0.08% / 1.14%)</t>
  </si>
  <si>
    <t xml:space="preserve"> 422408 P 0.18 10 1718884 106398516 98523 260635 0 175389 198165 9631530 23924 27379 0 12508 (radio 0.33% / 0.52% tx 0.09% / 0.24% listen 0.24% / 0.27%)</t>
  </si>
  <si>
    <t xml:space="preserve"> 422408 P 0.18 10 2431076 105696804 87820 252036 0 189245 295257 9534257 21533 30965 0 13119 (radio 0.31% / 0.53% tx 0.08% / 0.21% listen 0.23% / 0.31%)</t>
  </si>
  <si>
    <t xml:space="preserve"> 422408 P 0.18 10 3248384 104877761 179091 387585 0 261075 555416 9274232 48013 80643 0 46891 (radio 0.12% / 1.30% tx 0.16% / 0.48% listen 0.35% / 0.82%)</t>
  </si>
  <si>
    <t xml:space="preserve"> 422407 P 0.18 10 3081046 105042186 135059 373110 0 272810 493282 9336206 17081 71957 0 49310 (radio 0.07% / 0.90% tx 0.12% / 0.17% listen 0.34% / 0.73%)</t>
  </si>
  <si>
    <t xml:space="preserve"> 422407 P 0.18 10 2565910 105555408 168738 338276 0 243219 571790 9257873 19658 72038 0 53693 (radio 0.07% / 0.93% tx 0.15% / 0.19% listen 0.31% / 0.73%)</t>
  </si>
  <si>
    <t xml:space="preserve"> 422408 P 0.18 10 2678457 105446773 446994 476756 0 207605 462245 9367799 149835 82941 0 14743 (radio 0.05% / 2.36% tx 0.01% / 1.52% listen 0.04% / 0.84%)</t>
  </si>
  <si>
    <t xml:space="preserve"> 422408 P 0.18 10 2411725 105706914 116405 276266 0 183396 306815 9522758 30021 37433 0 13312 (radio 0.36% / 0.68% tx 0.10% / 0.30% listen 0.25% / 0.38%)</t>
  </si>
  <si>
    <t xml:space="preserve"> 422408 P 0.18 10 1751527 106373830 101784 273546 0 176418 200746 9628796 24584 29674 0 13440 (radio 0.34% / 0.55% tx 0.09% / 0.25% listen 0.25% / 0.30%)</t>
  </si>
  <si>
    <t xml:space="preserve"> 422407 P 0.18 10 3644347 104477573 453615 444211 0 221200 642707 9187090 174814 84882 0 10261 (radio 0.03% / 2.64% tx 0.02% / 1.77% listen 0.01% / 0.86%)</t>
  </si>
  <si>
    <t xml:space="preserve"> 422407 P 0.18 10 3248952 104878622 218855 413935 0 272921 593248 9236135 60860 94045 0 51675 (radio 0.18% / 1.57% tx 0.20% / 0.61% listen 0.38% / 0.95%)</t>
  </si>
  <si>
    <t xml:space="preserve"> 422408 P 0.18 10 2372340 105750904 76146 248537 0 188794 329202 9499096 21771 31609 0 11948 (radio 0.30% / 0.54% tx 0.07% / 0.22% listen 0.22% / 0.32%)</t>
  </si>
  <si>
    <t xml:space="preserve"> 422408 P 0.18 10 3504455 104622549 204913 432565 0 292801 638144 9191820 80899 98117 0 45126 (radio 0.19% / 1.82% tx 0.18% / 0.82% listen 0.00% / 0.99%)</t>
  </si>
  <si>
    <t xml:space="preserve"> 422407 P 0.18 10 4310577 103812260 449127 537735 0 282745 687278 9142118 63974 93603 0 46406 (radio 0.11% / 1.60% tx 0.01% / 0.65% listen 0.10% / 0.95%)</t>
  </si>
  <si>
    <t xml:space="preserve"> 422407 P 0.18 10 3869259 104254830 292499 497400 0 307937 564637 9264890 39263 79951 0 48025 (radio 0.33% / 1.21% tx 0.27% / 0.39% listen 0.06% / 0.81%)</t>
  </si>
  <si>
    <t xml:space="preserve"> 422408 P 0.18 10 1616622 106501567 47703 212639 0 191001 217890 9611308 16988 20457 0 10766 (radio 0.24% / 0.38% tx 0.04% / 0.17% listen 0.19% / 0.20%)</t>
  </si>
  <si>
    <t xml:space="preserve"> 422408 P 0.18 10 1886042 106237831 92432 270615 0 184812 236303 9593645 27729 34112 0 13282 (radio 0.33% / 0.62% tx 0.08% / 0.28% listen 0.25% / 0.34%)</t>
  </si>
  <si>
    <t xml:space="preserve"> 422408 P 0.18 10 2418357 105707589 80814 345198 0 222987 504817 9324925 8830 70238 0 52729 (radio 0.39% / 0.80% tx 0.07% / 0.08% listen 0.31% / 0.71%)</t>
  </si>
  <si>
    <t>DATA send to 1 'Hello 11'</t>
  </si>
  <si>
    <t xml:space="preserve"> 460808 P 0.18 11 1898171 116057102 106523 286306 0 184299 135088 9694344 1882 13192 0 10950 (radio 0.33% / 0.15% tx 0.09% / 0.01% listen 0.24% / 0.13%)</t>
  </si>
  <si>
    <t xml:space="preserve"> 460807 P 0.18 11 3963143 113987607 182226 465323 0 322035 494134 9335757 9824 37602 0 28201 (radio 0.18% / 0.48% tx 0.15% / 0.09% listen 0.03% / 0.38%)</t>
  </si>
  <si>
    <t xml:space="preserve"> 460808 P 0.18 11 1921189 116031545 116225 306118 0 200031 134045 9695732 1246 13545 0 11359 (radio 0.35% / 0.15% tx 0.09% / 0.01% listen 0.25% / 0.13%)</t>
  </si>
  <si>
    <t xml:space="preserve"> 460807 P 0.18 11 3740885 114208932 169222 450219 0 313501 475225 9354453 10531 35985 0 24316 (radio 0.16% / 0.47% tx 0.14% / 0.10% listen 0.01% / 0.36%)</t>
  </si>
  <si>
    <t xml:space="preserve"> 460808 P 0.18 11 2623312 115329236 236484 394905 0 219835 322683 9506875 9609 19334 0 11923 (radio 0.17% / 0.29% tx 0.20% / 0.09% listen 0.33% / 0.19%)</t>
  </si>
  <si>
    <t xml:space="preserve"> 460807 P 0.18 11 4145425 113804461 430478 493764 0 264853 653256 9176560 91851 62913 0 15501 (radio 0.05% / 1.57% tx 0.00% / 0.93% listen 0.05% / 0.64%)</t>
  </si>
  <si>
    <t xml:space="preserve"> 460807 P 0.18 11 4883101 113067440 502471 577950 0 270722 535135 9294858 8258 34493 0 23526 (radio 0.18% / 0.43% tx 0.06% / 0.08% listen 0.12% / 0.35%)</t>
  </si>
  <si>
    <t xml:space="preserve"> 460808 P 0.18 11 2972964 114984415 399949 468640 0 228261 250957 9578839 0 12883 0 11152 (radio 0.00% / 0.13% tx 0.33% / 0.00% listen 0.03% / 0.13%)</t>
  </si>
  <si>
    <t xml:space="preserve"> 460808 P 0.18 11 2090475 115853578 45496 211103 0 192216 177772 9650199 0 11024 0 11024 (radio 0.21% / 0.11% tx 0.03% / 0.00% listen 0.17% / 0.11%)</t>
  </si>
  <si>
    <t xml:space="preserve"> 460807 P 0.18 11 2915000 115034864 114276 347922 0 265441 458606 9371352 6853 35641 0 26878 (radio 0.02% / 0.43% tx 0.09% / 0.06% listen 0.29% / 0.36%)</t>
  </si>
  <si>
    <t xml:space="preserve"> 460807 P 0.18 11 3065577 114883284 81337 334411 0 261972 444902 9382900 868 31227 0 23421 (radio 0.35% / 0.32% tx 0.06% / 0.00% listen 0.28% / 0.31%)</t>
  </si>
  <si>
    <t xml:space="preserve"> 460808 P 0.18 11 2051403 115904778 118158 321091 0 203967 157687 9671947 1999 14603 0 11458 (radio 0.00% / 0.16% tx 0.10% / 0.02% listen 0.27% / 0.14%)</t>
  </si>
  <si>
    <t xml:space="preserve"> 460807 P 0.18 11 4554209 113393052 406208 542730 0 297197 523622 9303914 12459 34433 0 23609 (radio 0.07% / 0.47% tx 0.34% / 0.12% listen 0.09% / 0.35%)</t>
  </si>
  <si>
    <t xml:space="preserve"> 460807 P 0.18 11 3352263 114597351 169246 424066 0 311681 529518 9300073 15743 40868 0 26381 (radio 0.13% / 0.57% tx 0.14% / 0.16% listen 0.35% / 0.41%)</t>
  </si>
  <si>
    <t xml:space="preserve"> 460807 P 0.18 11 4568725 113381068 398972 552415 0 314653 509993 9319951 9826 34239 0 23656 (radio 0.07% / 0.44% tx 0.33% / 0.09% listen 0.10% / 0.34%)</t>
  </si>
  <si>
    <t xml:space="preserve"> 460808 P 0.18 11 1851423 116095419 99508 272777 0 186586 132536 9696903 985 12142 0 11197 (radio 0.31% / 0.13% tx 0.08% / 0.01% listen 0.23% / 0.12%)</t>
  </si>
  <si>
    <t xml:space="preserve"> 460808 P 0.18 11 2651153 115306846 87820 263060 0 201211 220074 9610042 0 11024 0 11966 (radio 0.29% / 0.11% tx 0.07% / 0.00% listen 0.22% / 0.11%)</t>
  </si>
  <si>
    <t xml:space="preserve"> 460808 P 0.18 11 3714968 114240975 187113 422504 0 287757 466581 9363214 8022 34919 0 26682 (radio 0.15% / 0.43% tx 0.15% / 0.08% listen 0.35% / 0.35%)</t>
  </si>
  <si>
    <t xml:space="preserve"> 460807 P 0.18 11 3559135 114391765 145441 407353 0 297392 478086 9349579 10382 34243 0 24582 (radio 0.10% / 0.45% tx 0.12% / 0.10% listen 0.34% / 0.34%)</t>
  </si>
  <si>
    <t xml:space="preserve"> 460807 P 0.18 11 3087767 114863427 170670 372235 0 268160 521854 9308019 1932 33959 0 24941 (radio 0.09% / 0.36% tx 0.14% / 0.01% listen 0.31% / 0.34%)</t>
  </si>
  <si>
    <t xml:space="preserve"> 460808 P 0.18 11 2884380 115068501 448992 491357 0 218429 205920 9621728 1998 14601 0 10824 (radio 0.06% / 0.16% tx 0.01% / 0.02% listen 0.05% / 0.14%)</t>
  </si>
  <si>
    <t xml:space="preserve"> 460808 P 0.18 11 2620056 115326714 116637 287495 0 194420 208328 9619800 232 11229 0 11024 (radio 0.34% / 0.11% tx 0.09% / 0.00% listen 0.24% / 0.11%)</t>
  </si>
  <si>
    <t xml:space="preserve"> 460808 P 0.18 11 1884627 116070053 102831 286014 0 187635 133097 9696223 1047 12468 0 11217 (radio 0.32% / 0.13% tx 0.08% / 0.01% listen 0.24% / 0.12%)</t>
  </si>
  <si>
    <t xml:space="preserve"> 460807 P 0.18 11 4110766 113840866 468396 484329 0 246924 466416 9363293 14781 40118 0 25724 (radio 0.07% / 0.55% tx 0.03% / 0.15% listen 0.04% / 0.40%)</t>
  </si>
  <si>
    <t xml:space="preserve"> 460807 P 0.18 11 3761835 114193576 226846 445686 0 296223 512880 9314954 7991 31751 0 23302 (radio 0.20% / 0.40% tx 0.19% / 0.08% listen 0.01% / 0.32%)</t>
  </si>
  <si>
    <t xml:space="preserve"> 460808 P 0.18 11 2588755 115362422 76146 259561 0 199818 216412 9611518 0 11024 0 11024 (radio 0.28% / 0.11% tx 0.06% / 0.00% listen 0.22% / 0.11%)</t>
  </si>
  <si>
    <t xml:space="preserve"> 460808 P 0.18 11 4031858 113922824 248563 481476 0 314868 527400 9300275 43650 48911 0 22067 (radio 0.25% / 0.94% tx 0.21% / 0.44% listen 0.04% / 0.49%)</t>
  </si>
  <si>
    <t xml:space="preserve"> 460807 P 0.18 11 4832915 113117628 458436 571233 0 306680 522335 9305368 9309 33498 0 23935 (radio 0.14% / 0.43% tx 0.02% / 0.09% listen 0.12% / 0.34%)</t>
  </si>
  <si>
    <t xml:space="preserve"> 460807 P 0.18 11 4331148 113622672 302568 531399 0 331705 461886 9367842 10069 33999 0 23768 (radio 0.34% / 0.44% tx 0.25% / 0.10% listen 0.08% / 0.34%)</t>
  </si>
  <si>
    <t xml:space="preserve"> 460808 P 0.18 11 1776432 116171506 47703 223663 0 202025 159807 9669939 0 11024 0 11024 (radio 0.23% / 0.11% tx 0.04% / 0.00% listen 0.18% / 0.11%)</t>
  </si>
  <si>
    <t xml:space="preserve"> 460808 P 0.18 11 2037399 115916250 93035 282620 0 196204 151354 9678419 603 12005 0 11392 (radio 0.31% / 0.12% tx 0.07% / 0.00% listen 0.23% / 0.12%)</t>
  </si>
  <si>
    <t xml:space="preserve"> 460808 P 0.18 11 2945011 115010529 95434 392182 0 247153 526651 9302940 14620 46984 0 24166 (radio 0.04% / 0.62% tx 0.08% / 0.14% listen 0.33% / 0.47%)</t>
  </si>
  <si>
    <t>DATA send to 1 'Hello 12'</t>
  </si>
  <si>
    <t xml:space="preserve"> 499208 P 0.18 12 2039723 125745028 109012 301016 0 195851 141549 9687926 2489 14710 0 11552 (radio 0.32% / 0.17% tx 0.08% / 0.02% listen 0.23% / 0.14%)</t>
  </si>
  <si>
    <t xml:space="preserve"> 499207 P 0.18 12 4416250 123364279 182855 489717 0 342657 453104 9376672 629 24394 0 20622 (radio 0.19% / 0.25% tx 0.14% / 0.00% listen 0.04% / 0.24%)</t>
  </si>
  <si>
    <t xml:space="preserve"> 499208 P 0.18 12 2063832 125718389 118784 321446 0 211707 142640 9686844 2559 15328 0 11676 (radio 0.00% / 0.18% tx 0.09% / 0.02% listen 0.25% / 0.15%)</t>
  </si>
  <si>
    <t xml:space="preserve"> 499207 P 0.18 12 4174279 123603602 169531 471626 0 331530 433391 9394670 309 21407 0 18029 (radio 0.16% / 0.22% tx 0.13% / 0.00% listen 0.03% / 0.21%)</t>
  </si>
  <si>
    <t xml:space="preserve"> 499208 P 0.18 12 2944475 124836135 256453 424083 0 233910 321160 9506899 19969 29178 0 14075 (radio 0.19% / 0.50% tx 0.20% / 0.20% listen 0.33% / 0.29%)</t>
  </si>
  <si>
    <t xml:space="preserve"> 499207 P 0.18 12 4644351 123135266 437826 515497 0 282953 498923 9330805 7348 21733 0 18100 (radio 0.07% / 0.29% tx 0.00% / 0.07% listen 0.06% / 0.22%)</t>
  </si>
  <si>
    <t xml:space="preserve"> 499207 P 0.18 12 5385843 122394595 503552 599856 0 289108 502739 9327155 1081 21906 0 18386 (radio 0.19% / 0.23% tx 0.05% / 0.01% listen 0.13% / 0.22%)</t>
  </si>
  <si>
    <t xml:space="preserve"> 499208 P 0.18 12 3295060 124490323 441994 499619 0 238919 322093 9505908 42045 30979 0 10658 (radio 0.06% / 0.74% tx 0.00% / 0.42% listen 0.05% / 0.31%)</t>
  </si>
  <si>
    <t xml:space="preserve"> 499208 P 0.18 12 2268256 125503847 45496 222127 0 203240 177778 9650269 0 11024 0 11024 (radio 0.20% / 0.11% tx 0.03% / 0.00% listen 0.17% / 0.11%)</t>
  </si>
  <si>
    <t xml:space="preserve"> 499207 P 0.18 12 3366777 124412937 124665 375619 0 286885 451774 9378073 10389 27697 0 21444 (radio 0.05% / 0.38% tx 0.09% / 0.10% listen 0.29% / 0.28%)</t>
  </si>
  <si>
    <t xml:space="preserve"> 499207 P 0.18 12 3497595 124279141 81569 356549 0 280497 432015 9395857 232 22138 0 18525 (radio 0.00% / 0.22% tx 0.06% / 0.00% listen 0.27% / 0.22%)</t>
  </si>
  <si>
    <t xml:space="preserve"> 499208 P 0.18 12 2210522 125575519 120151 335425 0 214747 159116 9670741 1993 14334 0 10780 (radio 0.02% / 0.16% tx 0.09% / 0.02% listen 0.26% / 0.14%)</t>
  </si>
  <si>
    <t xml:space="preserve"> 499207 P 0.18 12 5048667 122726621 408063 565184 0 314879 494455 9333569 1855 22454 0 17682 (radio 0.08% / 0.24% tx 0.31% / 0.01% listen 0.10% / 0.22%)</t>
  </si>
  <si>
    <t xml:space="preserve"> 499207 P 0.18 12 3839024 123940352 178238 449797 0 331482 486758 9343001 8992 25731 0 19801 (radio 0.15% / 0.35% tx 0.13% / 0.09% listen 0.01% / 0.26%)</t>
  </si>
  <si>
    <t xml:space="preserve"> 499207 P 0.18 12 5042323 122737010 400440 575619 0 333734 473595 9355942 1468 23204 0 19081 (radio 0.09% / 0.25% tx 0.31% / 0.01% listen 0.11% / 0.23%)</t>
  </si>
  <si>
    <t xml:space="preserve"> 499208 P 0.18 12 1991526 125784800 101546 286839 0 197814 140100 9689381 2038 14062 0 11228 (radio 0.30% / 0.16% tx 0.07% / 0.02% listen 0.22% / 0.14%)</t>
  </si>
  <si>
    <t xml:space="preserve"> 499208 P 0.18 12 2871402 124916808 87820 274084 0 212235 220246 9609962 0 11024 0 11024 (radio 0.28% / 0.11% tx 0.06% / 0.00% listen 0.21% / 0.11%)</t>
  </si>
  <si>
    <t xml:space="preserve"> 499208 P 0.18 12 4152358 123631598 187421 448656 0 310505 437387 9390623 308 26152 0 22748 (radio 0.16% / 0.26% tx 0.14% / 0.00% listen 0.01% / 0.26%)</t>
  </si>
  <si>
    <t xml:space="preserve"> 499207 P 0.18 12 4010052 123769004 145672 430144 0 316367 450914 9377239 231 22791 0 18975 (radio 0.11% / 0.23% tx 0.11% / 0.00% listen 0.00% / 0.23%)</t>
  </si>
  <si>
    <t xml:space="preserve"> 499207 P 0.18 12 3727526 124053520 265690 431012 0 282969 639756 9190093 95020 58777 0 14809 (radio 0.20% / 1.56% tx 0.20% / 0.96% listen 0.00% / 0.59%)</t>
  </si>
  <si>
    <t xml:space="preserve"> 499208 P 0.18 12 3094082 124688737 451642 509878 0 232336 209699 9620236 2650 18521 0 13907 (radio 0.08% / 0.21% tx 0.01% / 0.02% listen 0.06% / 0.18%)</t>
  </si>
  <si>
    <t xml:space="preserve"> 499208 P 0.18 12 2832975 124943552 117505 299629 0 205621 212916 9616838 868 12134 0 11201 (radio 0.32% / 0.13% tx 0.09% / 0.00% listen 0.23% / 0.12%)</t>
  </si>
  <si>
    <t xml:space="preserve"> 499208 P 0.18 12 2027402 125756746 105805 300947 0 198891 142772 9686693 2974 14933 0 11256 (radio 0.31% / 0.18% tx 0.08% / 0.03% listen 0.23% / 0.15%)</t>
  </si>
  <si>
    <t xml:space="preserve"> 499207 P 0.18 12 4540894 123238760 469024 508741 0 267478 430125 9397894 628 24412 0 20554 (radio 0.09% / 0.25% tx 0.03% / 0.00% listen 0.06% / 0.24%)</t>
  </si>
  <si>
    <t xml:space="preserve"> 499207 P 0.18 12 4257663 123527553 227850 468987 0 315260 495825 9333977 1004 23301 0 19037 (radio 0.20% / 0.24% tx 0.17% / 0.01% listen 0.03% / 0.23%)</t>
  </si>
  <si>
    <t xml:space="preserve"> 499208 P 0.18 12 2805321 124973872 76146 270585 0 210842 216563 9611450 0 11024 0 11024 (radio 0.27% / 0.11% tx 0.05% / 0.00% listen 0.21% / 0.11%)</t>
  </si>
  <si>
    <t xml:space="preserve"> 499208 P 0.18 12 4501066 123283771 256868 504452 0 332226 469205 9360947 8305 22976 0 17358 (radio 0.25% / 0.31% tx 0.20% / 0.08% listen 0.05% / 0.23%)</t>
  </si>
  <si>
    <t xml:space="preserve"> 499207 P 0.18 12 5337930 122440458 465620 593044 0 324882 505012 9322830 7184 21811 0 18202 (radio 0.15% / 0.29% tx 0.02% / 0.07% listen 0.12% / 0.22%)</t>
  </si>
  <si>
    <t xml:space="preserve"> 499207 P 0.18 12 4763775 123019565 302878 552947 0 350417 432624 9396893 310 21548 0 18712 (radio 0.33% / 0.22% tx 0.23% / 0.00% listen 0.09% / 0.21%)</t>
  </si>
  <si>
    <t xml:space="preserve"> 499208 P 0.18 12 1936252 125841516 47703 234687 0 213049 159817 9670010 0 11024 0 11024 (radio 0.22% / 0.11% tx 0.03% / 0.00% listen 0.18% / 0.11%)</t>
  </si>
  <si>
    <t xml:space="preserve"> 499208 P 0.18 12 2197559 125585987 95593 296870 0 207566 160157 9669737 2558 14250 0 11362 (radio 0.30% / 0.17% tx 0.07% / 0.02% listen 0.23% / 0.14%)</t>
  </si>
  <si>
    <t xml:space="preserve"> 499208 P 0.18 12 3440670 124344604 110126 436541 0 264681 495656 9334075 14692 44359 0 17528 (radio 0.09% / 0.60% tx 0.08% / 0.14% listen 0.00% / 0.45%)</t>
  </si>
  <si>
    <t>DATA send to 1 'Hello 13'</t>
  </si>
  <si>
    <t xml:space="preserve"> 537608 P 0.18 13 2174349 135439660 110811 314612 0 207224 134623 9694632 1799 13596 0 11373 (radio 0.30% / 0.15% tx 0.08% / 0.01% listen 0.22% / 0.13%)</t>
  </si>
  <si>
    <t xml:space="preserve"> 537607 P 0.18 13 4936498 132673761 198106 524876 0 360049 520245 9309482 15251 35159 0 17392 (radio 0.21% / 0.51% tx 0.14% / 0.15% listen 0.06% / 0.35%)</t>
  </si>
  <si>
    <t xml:space="preserve"> 537608 P 0.18 13 2200214 135411334 121119 337800 0 224995 136379 9692945 2335 16354 0 13288 (radio 0.02% / 0.19% tx 0.08% / 0.02% listen 0.24% / 0.16%)</t>
  </si>
  <si>
    <t xml:space="preserve"> 537607 P 0.18 13 4670682 132937200 182836 504695 0 347371 496400 9333598 13305 33069 0 15841 (radio 0.18% / 0.47% tx 0.13% / 0.13% listen 0.05% / 0.33%)</t>
  </si>
  <si>
    <t xml:space="preserve"> 537608 P 0.18 13 3308451 134301940 312230 465316 0 246849 363973 9465805 55777 41233 0 12939 (radio 0.25% / 0.98% tx 0.22% / 0.56% listen 0.02% / 0.41%)</t>
  </si>
  <si>
    <t xml:space="preserve"> 537607 P 0.18 13 5185898 132421602 453547 547215 0 300795 541544 9286336 15721 31718 0 17842 (radio 0.10% / 0.48% tx 0.01% / 0.15% listen 0.08% / 0.32%)</t>
  </si>
  <si>
    <t xml:space="preserve"> 537607 P 0.18 13 5964720 131645460 520606 640573 0 307756 578874 9250865 17054 40717 0 18648 (radio 0.21% / 0.58% tx 0.06% / 0.17% listen 0.15% / 0.41%)</t>
  </si>
  <si>
    <t xml:space="preserve"> 537608 P 0.18 13 3616103 133999010 481024 538404 0 254944 321040 9508687 39030 38785 0 16025 (radio 0.11% / 0.79% tx 0.03% / 0.39% listen 0.07% / 0.39%)</t>
  </si>
  <si>
    <t xml:space="preserve"> 537608 P 0.18 13 2446299 135153738 45496 233151 0 214264 178040 9649891 0 11024 0 11024 (radio 0.20% / 0.11% tx 0.03% / 0.00% listen 0.16% / 0.11%)</t>
  </si>
  <si>
    <t xml:space="preserve"> 537607 P 0.18 13 3835263 133774027 136168 415424 0 314719 468483 9361090 11503 39805 0 27834 (radio 0.08% / 0.52% tx 0.09% / 0.11% listen 0.30% / 0.40%)</t>
  </si>
  <si>
    <t xml:space="preserve"> 537607 P 0.18 13 4010101 133596230 96587 398110 0 296765 512503 9317089 15018 41561 0 16268 (radio 0.04% / 0.57% tx 0.07% / 0.15% listen 0.28% / 0.42%)</t>
  </si>
  <si>
    <t xml:space="preserve"> 537608 P 0.18 13 2424020 135191809 156481 364934 0 227851 213495 9616290 36330 29509 0 13104 (radio 0.06% / 0.66% tx 0.11% / 0.36% listen 0.26% / 0.30%)</t>
  </si>
  <si>
    <t xml:space="preserve"> 537607 P 0.18 13 5603166 132002197 426147 596165 0 329066 554496 9275576 18084 30981 0 14187 (radio 0.11% / 0.49% tx 0.30% / 0.18% listen 0.12% / 0.31%)</t>
  </si>
  <si>
    <t xml:space="preserve"> 537607 P 0.18 13 4362244 133245093 193230 482996 0 348151 523217 9304741 14992 33199 0 16669 (radio 0.17% / 0.49% tx 0.14% / 0.15% listen 0.03% / 0.33%)</t>
  </si>
  <si>
    <t xml:space="preserve"> 537607 P 0.18 13 5569014 132040006 410581 609065 0 349194 526688 9302996 10141 33446 0 15460 (radio 0.11% / 0.44% tx 0.29% / 0.10% listen 0.13% / 0.34%)</t>
  </si>
  <si>
    <t xml:space="preserve"> 537608 P 0.18 13 2130435 135475145 106341 300211 0 209199 138906 9690345 4795 13372 0 11385 (radio 0.29% / 0.18% tx 0.07% / 0.04% listen 0.21% / 0.13%)</t>
  </si>
  <si>
    <t xml:space="preserve"> 537608 P 0.18 13 3091642 134526668 87820 285108 0 223259 220237 9609860 0 11024 0 11024 (radio 0.27% / 0.11% tx 0.06% / 0.00% listen 0.20% / 0.11%)</t>
  </si>
  <si>
    <t xml:space="preserve"> 537608 P 0.18 13 4649786 132963970 196638 493702 0 335930 497425 9332372 9217 45046 0 25425 (radio 0.18% / 0.55% tx 0.14% / 0.09% listen 0.04% / 0.45%)</t>
  </si>
  <si>
    <t xml:space="preserve"> 537607 P 0.18 13 4525450 133083597 156679 466052 0 332477 515395 9314593 11007 35908 0 16110 (radio 0.14% / 0.47% tx 0.11% / 0.11% listen 0.02% / 0.36%)</t>
  </si>
  <si>
    <t xml:space="preserve"> 537607 P 0.18 13 4256624 133354321 279834 467315 0 306481 529095 9300801 14144 36303 0 23512 (radio 0.23% / 0.51% tx 0.20% / 0.14% listen 0.02% / 0.36%)</t>
  </si>
  <si>
    <t xml:space="preserve"> 537608 P 0.18 13 3376678 134235625 501672 547722 0 247206 282593 9546888 50030 37844 0 14870 (radio 0.13% / 0.89% tx 0.05% / 0.50% listen 0.08% / 0.38%)</t>
  </si>
  <si>
    <t xml:space="preserve"> 537608 P 0.18 13 3042027 134563481 117813 311178 0 216883 209049 9619929 308 11549 0 11262 (radio 0.31% / 0.12% tx 0.08% / 0.00% listen 0.22% / 0.11%)</t>
  </si>
  <si>
    <t xml:space="preserve"> 537608 P 0.18 13 2166176 135447243 110426 314198 0 210311 138771 9690497 4621 13251 0 11420 (radio 0.30% / 0.18% tx 0.08% / 0.04% listen 0.22% / 0.13%)</t>
  </si>
  <si>
    <t xml:space="preserve"> 537607 P 0.18 13 5020923 132588316 477821 540515 0 286910 480026 9349556 8797 31774 0 19432 (radio 0.11% / 0.41% tx 0.03% / 0.08% listen 0.08% / 0.32%)</t>
  </si>
  <si>
    <t xml:space="preserve"> 537607 P 0.18 13 4804715 132810273 237491 501521 0 331475 547049 9282720 9641 32534 0 16215 (radio 0.22% / 0.42% tx 0.17% / 0.09% listen 0.05% / 0.33%)</t>
  </si>
  <si>
    <t xml:space="preserve"> 537608 P 0.18 13 3021898 134585261 76146 281609 0 221866 216574 9611389 0 11024 0 11024 (radio 0.25% / 0.11% tx 0.05% / 0.00% listen 0.20% / 0.11%)</t>
  </si>
  <si>
    <t xml:space="preserve"> 537608 P 0.18 13 5010194 132604208 272206 535798 0 347383 509125 9320437 15338 31346 0 15157 (radio 0.27% / 0.47% tx 0.19% / 0.15% listen 0.07% / 0.31%)</t>
  </si>
  <si>
    <t xml:space="preserve"> 537607 P 0.18 13 5857261 131751029 468170 621950 0 339461 519328 9310571 2550 28906 0 14579 (radio 0.16% / 0.32% tx 0.02% / 0.02% listen 0.13% / 0.29%)</t>
  </si>
  <si>
    <t xml:space="preserve"> 537607 P 0.18 13 5257270 132355469 312005 586110 0 364996 493492 9335904 9127 33163 0 14579 (radio 0.02% / 0.43% tx 0.22% / 0.09% listen 0.11% / 0.33%)</t>
  </si>
  <si>
    <t xml:space="preserve"> 537608 P 0.18 13 2095378 135511252 47703 245711 0 224073 159123 9669736 0 11024 0 11024 (radio 0.21% / 0.11% tx 0.03% / 0.00% listen 0.17% / 0.11%)</t>
  </si>
  <si>
    <t xml:space="preserve"> 537608 P 0.18 13 2354147 135258302 99522 309465 0 219373 156585 9672315 3929 12595 0 11807 (radio 0.29% / 0.16% tx 0.07% / 0.03% listen 0.22% / 0.12%)</t>
  </si>
  <si>
    <t xml:space="preserve"> 537608 P 0.18 13 3976935 133638303 124479 490587 0 286124 536262 9293699 14353 54046 0 21443 (radio 0.13% / 0.69% tx 0.09% / 0.14% listen 0.04% / 0.54%)</t>
  </si>
  <si>
    <t>DATA send to 1 'Hello 14'</t>
  </si>
  <si>
    <t xml:space="preserve"> 576008 P 0.18 14 2323926 145119808 118672 328558 0 218265 149574 9680148 7861 13946 0 11041 (radio 0.01% / 0.22% tx 0.08% / 0.07% listen 0.22% / 0.14%)</t>
  </si>
  <si>
    <t xml:space="preserve"> 576007 P 0.18 14 5471972 141966230 217069 584971 0 390748 535471 9292469 18963 60095 0 30699 (radio 0.25% / 0.80% tx 0.14% / 0.19% listen 0.10% / 0.61%)</t>
  </si>
  <si>
    <t xml:space="preserve"> 576008 P 0.18 14 2339787 145099467 124991 351694 0 236842 139570 9688133 3872 13894 0 11847 (radio 0.03% / 0.18% tx 0.08% / 0.03% listen 0.23% / 0.14%)</t>
  </si>
  <si>
    <t xml:space="preserve"> 576007 P 0.18 14 5185826 142249985 203831 560001 0 375481 515141 9312785 20995 55306 0 28110 (radio 0.22% / 0.77% tx 0.13% / 0.21% listen 0.08% / 0.56%)</t>
  </si>
  <si>
    <t xml:space="preserve"> 576008 P 0.18 14 3574077 143866486 316373 479680 0 258622 265623 9564546 4143 14364 0 11773 (radio 0.24% / 0.18% tx 0.21% / 0.04% listen 0.03% / 0.14%)</t>
  </si>
  <si>
    <t xml:space="preserve"> 576007 P 0.18 14 5785205 141652220 477331 606222 0 327744 599304 9230618 23784 59007 0 26949 (radio 0.15% / 0.84% tx 0.03% / 0.24% listen 0.11% / 0.60%)</t>
  </si>
  <si>
    <t xml:space="preserve"> 576007 P 0.18 14 6614725 140824159 551836 721356 0 337754 650002 9178699 31230 80783 0 29998 (radio 0.28% / 1.13% tx 0.08% / 0.31% listen 0.19% / 0.82%)</t>
  </si>
  <si>
    <t xml:space="preserve"> 576008 P 0.18 14 3886953 143556154 489156 558147 0 271527 270847 9557144 8132 19743 0 16583 (radio 0.12% / 0.28% tx 0.04% / 0.08% listen 0.08% / 0.20%)</t>
  </si>
  <si>
    <t xml:space="preserve"> 576008 P 0.18 14 2624382 144803634 45496 244175 0 225288 178080 9649896 0 11024 0 11024 (radio 0.19% / 0.11% tx 0.03% / 0.00% listen 0.16% / 0.11%)</t>
  </si>
  <si>
    <t xml:space="preserve"> 576007 P 0.18 14 4349470 143089342 152647 484406 0 351546 514204 9315315 16479 68982 0 36827 (radio 0.14% / 0.86% tx 0.10% / 0.16% listen 0.03% / 0.70%)</t>
  </si>
  <si>
    <t xml:space="preserve"> 576007 P 0.18 14 4545499 142890768 120374 464768 0 335695 535395 9294538 23787 66658 0 38930 (radio 0.10% / 0.92% tx 0.08% / 0.24% listen 0.02% / 0.67%)</t>
  </si>
  <si>
    <t xml:space="preserve"> 576008 P 0.18 14 2595109 144850265 165029 384559 0 244546 171086 9658456 8548 19625 0 16695 (radio 0.08% / 0.28% tx 0.11% / 0.08% listen 0.26% / 0.19%)</t>
  </si>
  <si>
    <t xml:space="preserve"> 576007 P 0.18 14 6277951 141157039 500295 673775 0 353906 674782 9154842 74148 77610 0 24840 (radio 0.21% / 1.54% tx 0.04% / 0.75% listen 0.16% / 0.78%)</t>
  </si>
  <si>
    <t xml:space="preserve"> 576007 P 0.18 14 5039334 142397507 292134 567393 0 371019 677087 9152414 98904 84397 0 22868 (radio 0.00% / 1.86% tx 0.19% / 1.00% listen 0.09% / 0.85%)</t>
  </si>
  <si>
    <t xml:space="preserve"> 576007 P 0.18 14 6133918 141302887 435267 671593 0 382210 564901 9262881 24686 62528 0 33016 (radio 0.16% / 0.88% tx 0.00% / 0.25% listen 0.16% / 0.63%)</t>
  </si>
  <si>
    <t xml:space="preserve"> 576008 P 0.18 14 2279773 145155605 117436 316276 0 220569 149335 9680460 11095 16065 0 11370 (radio 0.00% / 0.27% tx 0.07% / 0.11% listen 0.21% / 0.16%)</t>
  </si>
  <si>
    <t xml:space="preserve"> 576008 P 0.18 14 3311869 144136416 87820 296132 0 234283 220224 9609748 0 11024 0 11024 (radio 0.26% / 0.11% tx 0.05% / 0.00% listen 0.20% / 0.11%)</t>
  </si>
  <si>
    <t xml:space="preserve"> 576008 P 0.18 14 5166384 142277006 216541 558975 0 371155 516595 9313036 19903 65273 0 35225 (radio 0.23% / 0.86% tx 0.14% / 0.20% listen 0.08% / 0.66%)</t>
  </si>
  <si>
    <t xml:space="preserve"> 576007 P 0.18 14 5059236 142379395 178128 526069 0 364223 533783 9295798 21449 60017 0 31746 (radio 0.18% / 0.82% tx 0.12% / 0.21% listen 0.06% / 0.61%)</t>
  </si>
  <si>
    <t xml:space="preserve"> 576007 P 0.18 14 4969620 142470887 357775 572481 0 334698 712993 9116566 77941 105166 0 28217 (radio 0.04% / 1.86% tx 0.24% / 0.79% listen 0.09% / 1.06%)</t>
  </si>
  <si>
    <t xml:space="preserve"> 576008 P 0.18 14 3719229 143722715 593036 598111 0 257650 342548 9487090 91364 50389 0 10444 (radio 0.22% / 1.44% tx 0.11% / 0.92% listen 0.11% / 0.51%)</t>
  </si>
  <si>
    <t xml:space="preserve"> 576008 P 0.18 14 3258560 144176772 119422 324860 0 227773 216530 9613291 1609 13682 0 10890 (radio 0.01% / 0.15% tx 0.08% / 0.01% listen 0.22% / 0.13%)</t>
  </si>
  <si>
    <t xml:space="preserve"> 576008 P 0.18 14 2311891 145131351 120843 329707 0 222160 145712 9684108 10417 15509 0 11849 (radio 0.01% / 0.26% tx 0.08% / 0.10% listen 0.22% / 0.15%)</t>
  </si>
  <si>
    <t xml:space="preserve"> 576007 P 0.18 14 5538537 141900525 499183 599148 0 315348 517611 9312209 21362 58633 0 28438 (radio 0.16% / 0.81% tx 0.04% / 0.21% listen 0.11% / 0.59%)</t>
  </si>
  <si>
    <t xml:space="preserve"> 576007 P 0.18 14 5383271 142061377 258451 566111 0 365577 578553 9251104 20960 64590 0 34102 (radio 0.26% / 0.87% tx 0.17% / 0.21% listen 0.09% / 0.65%)</t>
  </si>
  <si>
    <t xml:space="preserve"> 576008 P 0.18 14 3238694 144196545 76146 292633 0 232890 216793 9611284 0 11024 0 11024 (radio 0.25% / 0.11% tx 0.05% / 0.00% listen 0.19% / 0.11%)</t>
  </si>
  <si>
    <t xml:space="preserve"> 576008 P 0.18 14 5570800 141873484 290922 604964 0 376976 560603 9269276 18716 69166 0 29593 (radio 0.02% / 0.89% tx 0.19% / 0.19% listen 0.11% / 0.70%)</t>
  </si>
  <si>
    <t xml:space="preserve"> 576007 P 0.18 14 6533047 140904785 506751 710929 0 365253 675783 9153756 38581 88979 0 25792 (radio 0.24% / 1.29% tx 0.05% / 0.39% listen 0.19% / 0.90%)</t>
  </si>
  <si>
    <t xml:space="preserve"> 576007 P 0.18 14 5788499 141654058 331602 651816 0 392131 531226 9298589 19597 65706 0 27135 (radio 0.08% / 0.86% tx 0.22% / 0.19% listen 0.15% / 0.66%)</t>
  </si>
  <si>
    <t xml:space="preserve"> 576008 P 0.18 14 2253273 145181361 47703 256735 0 235097 157892 9670109 0 11024 0 11024 (radio 0.20% / 0.11% tx 0.03% / 0.00% listen 0.17% / 0.11%)</t>
  </si>
  <si>
    <t xml:space="preserve"> 576008 P 0.18 14 2536742 144905470 110291 327363 0 231342 182592 9647168 10769 17898 0 11969 (radio 0.00% / 0.29% tx 0.07% / 0.10% listen 0.22% / 0.18%)</t>
  </si>
  <si>
    <t xml:space="preserve"> 576008 P 0.18 14 4540864 142904306 154733 555586 0 319879 563926 9266003 30254 64999 0 33755 (radio 0.19% / 0.96% tx 0.10% / 0.30% listen 0.08% / 0.66%)</t>
  </si>
  <si>
    <t>DATA send to 1 'Hello 15'</t>
  </si>
  <si>
    <t>DATA recv 'Hello 15 from the client' from 11</t>
  </si>
  <si>
    <t>DATA recv 'Hello 15 from the client' from 4</t>
  </si>
  <si>
    <t>DATA recv 'Hello 15 from the client' from 8</t>
  </si>
  <si>
    <t>DATA recv 'Hello 15 from the client' from 2</t>
  </si>
  <si>
    <t>DATA recv 'Hello 15 from the client' from 7</t>
  </si>
  <si>
    <t>DATA recv 'Hello 15 from the client' from 10</t>
  </si>
  <si>
    <t>DATA recv 'Hello 15 from the client' from 15</t>
  </si>
  <si>
    <t>DATA recv 'Hello 15 from the client' from 17</t>
  </si>
  <si>
    <t>DATA recv 'Hello 15 from the client' from 9</t>
  </si>
  <si>
    <t>DATA recv 'Hello 15 from the client' from 6</t>
  </si>
  <si>
    <t>DATA recv 'Hello 15 from the client' from 1</t>
  </si>
  <si>
    <t>DATA recv 'Hello 15 from the client' from 16</t>
  </si>
  <si>
    <t>DATA recv 'Hello 15 from the client' from 32</t>
  </si>
  <si>
    <t>DATA recv 'Hello 15 from the client' from 5</t>
  </si>
  <si>
    <t>DATA recv 'Hello 15 from the client' from 14</t>
  </si>
  <si>
    <t>DATA recv 'Hello 15 from the client' from 3</t>
  </si>
  <si>
    <t>DATA recv 'Hello 15 from the client' from 30</t>
  </si>
  <si>
    <t>DATA recv 'Hello 15 from the client' from 24</t>
  </si>
  <si>
    <t>DATA recv 'Hello 15 from the client' from 28</t>
  </si>
  <si>
    <t>DATA recv 'Hello 15 from the client' from 27</t>
  </si>
  <si>
    <t>DATA recv 'Hello 15 from the client' from 29</t>
  </si>
  <si>
    <t>DATA recv 'Hello 15 from the client' from 25</t>
  </si>
  <si>
    <t>DATA recv 'Hello 15 from the client' from 26</t>
  </si>
  <si>
    <t>DATA recv 'Hello 15 from the client' from 22</t>
  </si>
  <si>
    <t>DATA recv 'Hello 15 from the client' from 13</t>
  </si>
  <si>
    <t xml:space="preserve"> 614408 P 0.18 15 2466152 154804907 123656 342702 0 229376 142223 9685099 4984 14144 0 11111 (radio 0.02% / 0.19% tx 0.07% / 0.05% listen 0.21% / 0.14%)</t>
  </si>
  <si>
    <t xml:space="preserve"> 614407 P 0.18 15 6005847 151262000 232854 619548 0 404814 533872 9295770 15785 34577 0 14066 (radio 0.26% / 0.51% tx 0.14% / 0.16% listen 0.12% / 0.35%)</t>
  </si>
  <si>
    <t xml:space="preserve"> 614408 P 0.18 15 2481393 154785584 129551 366790 0 249047 141603 9686117 4560 15096 0 12205 (radio 0.04% / 0.20% tx 0.08% / 0.04% listen 0.23% / 0.15%)</t>
  </si>
  <si>
    <t xml:space="preserve"> 614407 P 0.18 15 5678933 151584748 213568 591914 0 388239 493104 9334763 9737 31913 0 12758 (radio 0.23% / 0.42% tx 0.13% / 0.09% listen 0.10% / 0.32%)</t>
  </si>
  <si>
    <t xml:space="preserve"> 614408 P 0.18 15 3895338 153374891 342721 505898 0 270507 321258 9508405 26348 26218 0 11885 (radio 0.26% / 0.53% tx 0.21% / 0.26% listen 0.04% / 0.26%)</t>
  </si>
  <si>
    <t xml:space="preserve"> 614407 P 0.18 15 6330950 150934218 492273 641256 0 343819 545742 9281998 14942 35034 0 16075 (radio 0.17% / 0.50% tx 0.03% / 0.15% listen 0.13% / 0.35%)</t>
  </si>
  <si>
    <t xml:space="preserve"> 614407 P 0.18 15 7169999 150098731 562130 756345 0 353579 555271 9274572 10294 34989 0 15825 (radio 0.01% / 0.46% tx 0.08% / 0.10% listen 0.20% / 0.35%)</t>
  </si>
  <si>
    <t xml:space="preserve"> 614408 P 0.18 15 4174040 153096952 504477 576721 0 282820 287084 9540798 15321 18574 0 11293 (radio 0.14% / 0.34% tx 0.04% / 0.15% listen 0.09% / 0.18%)</t>
  </si>
  <si>
    <t xml:space="preserve"> 614408 P 0.18 15 2802578 154453337 45496 255199 0 236312 178193 9649703 0 11024 0 11024 (radio 0.19% / 0.11% tx 0.02% / 0.00% listen 0.16% / 0.11%)</t>
  </si>
  <si>
    <t xml:space="preserve"> 614407 P 0.18 15 4845280 152421098 165094 530475 0 381512 495807 9331756 12447 46069 0 29966 (radio 0.16% / 0.59% tx 0.10% / 0.12% listen 0.06% / 0.46%)</t>
  </si>
  <si>
    <t xml:space="preserve"> 614407 P 0.18 15 5093886 152172037 139537 501972 0 349956 548384 9281269 19163 37204 0 14261 (radio 0.13% / 0.57% tx 0.08% / 0.19% listen 0.04% / 0.37%)</t>
  </si>
  <si>
    <t xml:space="preserve"> 614408 P 0.18 15 2755824 154516918 167655 401776 0 255275 160712 9666653 2626 17217 0 10729 (radio 0.08% / 0.20% tx 0.10% / 0.02% listen 0.25% / 0.17%)</t>
  </si>
  <si>
    <t xml:space="preserve"> 614407 P 0.18 15 6849618 150415258 517275 707560 0 367339 571664 9258219 16980 33785 0 13433 (radio 0.23% / 0.51% tx 0.05% / 0.17% listen 0.17% / 0.34%)</t>
  </si>
  <si>
    <t xml:space="preserve"> 614407 P 0.18 15 5611045 151655576 307485 605317 0 386322 571708 9258069 15351 37924 0 15303 (radio 0.03% / 0.54% tx 0.19% / 0.15% listen 0.11% / 0.38%)</t>
  </si>
  <si>
    <t xml:space="preserve"> 614407 P 0.18 15 6666178 150598714 444805 706310 0 398831 532257 9295827 9538 34717 0 16621 (radio 0.18% / 0.45% tx 0.00% / 0.09% listen 0.17% / 0.35%)</t>
  </si>
  <si>
    <t xml:space="preserve"> 614408 P 0.18 15 2405053 154858042 118470 328688 0 231518 125277 9702437 1034 12412 0 10949 (radio 0.01% / 0.13% tx 0.07% / 0.01% listen 0.20% / 0.12%)</t>
  </si>
  <si>
    <t xml:space="preserve"> 614408 P 0.18 15 3532354 153745830 87820 307156 0 245307 220482 9609414 0 11024 0 11024 (radio 0.25% / 0.11% tx 0.05% / 0.00% listen 0.19% / 0.11%)</t>
  </si>
  <si>
    <t xml:space="preserve"> 614408 P 0.18 15 5680216 151591059 228544 605944 0 397236 513829 9314053 12003 46969 0 26081 (radio 0.25% / 0.60% tx 0.14% / 0.12% listen 0.11% / 0.47%)</t>
  </si>
  <si>
    <t xml:space="preserve"> 614407 P 0.18 15 5567234 151700925 187587 557280 0 376978 507995 9321530 9459 31211 0 12755 (radio 0.20% / 0.41% tx 0.11% / 0.09% listen 0.08% / 0.31%)</t>
  </si>
  <si>
    <t xml:space="preserve"> 614407 P 0.18 15 5555754 151714573 376600 615017 0 350702 586131 9243686 18825 42536 0 16004 (radio 0.08% / 0.62% tx 0.23% / 0.19% listen 0.11% / 0.43%)</t>
  </si>
  <si>
    <t xml:space="preserve"> 614408 P 0.18 15 3949433 153321773 607059 616949 0 268399 230201 9599058 14023 18838 0 10749 (radio 0.23% / 0.33% tx 0.11% / 0.14% listen 0.11% / 0.19%)</t>
  </si>
  <si>
    <t xml:space="preserve"> 614408 P 0.18 15 3467644 153795937 119730 336119 0 238797 209081 9619165 308 11259 0 11024 (radio 0.01% / 0.11% tx 0.07% / 0.00% listen 0.21% / 0.11%)</t>
  </si>
  <si>
    <t xml:space="preserve"> 614408 P 0.18 15 2441919 154828920 124913 342650 0 233070 130025 9697569 4070 12943 0 10910 (radio 0.02% / 0.17% tx 0.07% / 0.04% listen 0.21% / 0.13%)</t>
  </si>
  <si>
    <t xml:space="preserve"> 614407 P 0.18 15 6044181 151222535 510526 633419 0 329085 505641 9322010 11343 34271 0 13737 (radio 0.18% / 0.46% tx 0.05% / 0.11% listen 0.12% / 0.34%)</t>
  </si>
  <si>
    <t xml:space="preserve"> 614407 P 0.18 15 5964930 151309578 278223 604595 0 380681 581656 9248201 19772 38484 0 15104 (radio 0.01% / 0.59% tx 0.17% / 0.20% listen 0.11% / 0.39%)</t>
  </si>
  <si>
    <t xml:space="preserve"> 614408 P 0.18 15 3455752 153807430 76146 303657 0 243914 217055 9610885 0 11024 0 11024 (radio 0.24% / 0.11% tx 0.04% / 0.00% listen 0.19% / 0.11%)</t>
  </si>
  <si>
    <t xml:space="preserve"> 614408 P 0.18 15 6086895 151185229 300579 635656 0 390429 516092 9311745 9657 30692 0 13453 (radio 0.04% / 0.41% tx 0.19% / 0.09% listen 0.13% / 0.31%)</t>
  </si>
  <si>
    <t xml:space="preserve"> 614407 P 0.18 15 7102084 150165474 521508 746333 0 379337 569034 9260689 14757 35404 0 14084 (radio 0.25% / 0.51% tx 0.05% / 0.15% listen 0.20% / 0.36%)</t>
  </si>
  <si>
    <t xml:space="preserve"> 614407 P 0.18 15 6322495 150949864 350863 688703 0 406691 533993 9295806 19261 36887 0 14560 (radio 0.11% / 0.57% tx 0.22% / 0.19% listen 0.16% / 0.37%)</t>
  </si>
  <si>
    <t xml:space="preserve"> 614408 P 0.18 15 2413133 154851060 47703 267759 0 246121 159857 9669699 0 11024 0 11024 (radio 0.20% / 0.11% tx 0.03% / 0.00% listen 0.17% / 0.11%)</t>
  </si>
  <si>
    <t xml:space="preserve"> 614408 P 0.18 15 2688722 154583066 110892 339228 0 242520 151977 9677596 601 11865 0 11178 (radio 0.01% / 0.12% tx 0.07% / 0.00% listen 0.21% / 0.12%)</t>
  </si>
  <si>
    <t xml:space="preserve"> 614408 P 0.18 15 5097221 152177628 173080 615900 0 340393 556354 9273322 18347 60314 0 20514 (radio 0.22% / 0.80% tx 0.11% / 0.18% listen 0.11% / 0.61%)</t>
  </si>
  <si>
    <t>DATA send to 1 'Hello 16'</t>
  </si>
  <si>
    <t>DATA recv 'Hello 16 from the client' from 8</t>
  </si>
  <si>
    <t>DATA recv 'Hello 16 from the client' from 4</t>
  </si>
  <si>
    <t>DATA recv 'Hello 16 from the client' from 15</t>
  </si>
  <si>
    <t>DATA recv 'Hello 16 from the client' from 10</t>
  </si>
  <si>
    <t>DATA recv 'Hello 16 from the client' from 1</t>
  </si>
  <si>
    <t>DATA recv 'Hello 16 from the client' from 12</t>
  </si>
  <si>
    <t>DATA recv 'Hello 16 from the client' from 9</t>
  </si>
  <si>
    <t>DATA recv 'Hello 16 from the client' from 11</t>
  </si>
  <si>
    <t>DATA recv 'Hello 16 from the client' from 17</t>
  </si>
  <si>
    <t>DATA recv 'Hello 16 from the client' from 6</t>
  </si>
  <si>
    <t>DATA recv 'Hello 16 from the client' from 32</t>
  </si>
  <si>
    <t>DATA recv 'Hello 16 from the client' from 5</t>
  </si>
  <si>
    <t>DATA recv 'Hello 16 from the client' from 7</t>
  </si>
  <si>
    <t>DATA recv 'Hello 16 from the client' from 14</t>
  </si>
  <si>
    <t>DATA recv 'Hello 16 from the client' from 2</t>
  </si>
  <si>
    <t>DATA recv 'Hello 16 from the client' from 16</t>
  </si>
  <si>
    <t>DATA recv 'Hello 16 from the client' from 3</t>
  </si>
  <si>
    <t>DATA recv 'Hello 16 from the client' from 31</t>
  </si>
  <si>
    <t>DATA recv 'Hello 16 from the client' from 30</t>
  </si>
  <si>
    <t xml:space="preserve"> 652808 P 0.18 16 2649661 164451116 139225 369225 0 243009 183506 9646209 15569 26523 0 13633 (radio 0.04% / 0.42% tx 0.08% / 0.15% listen 0.22% / 0.26%)</t>
  </si>
  <si>
    <t xml:space="preserve"> 652807 P 0.18 16 6473395 160624191 233164 631454 0 416484 467545 9362191 310 11906 0 11670 (radio 0.00% / 0.12% tx 0.13% / 0.00% listen 0.12% / 0.12%)</t>
  </si>
  <si>
    <t xml:space="preserve"> 652808 P 0.18 16 2678475 164418234 150066 396812 0 262319 197079 9632650 20515 30022 0 13272 (radio 0.07% / 0.51% tx 0.08% / 0.20% listen 0.23% / 0.30%)</t>
  </si>
  <si>
    <t xml:space="preserve"> 652807 P 0.18 16 6126781 160964755 213645 603296 0 399480 447845 9380007 77 11382 0 11241 (radio 0.23% / 0.11% tx 0.12% / 0.00% listen 0.10% / 0.11%)</t>
  </si>
  <si>
    <t xml:space="preserve"> 652808 P 0.18 16 4166885 162933059 352393 522947 0 281920 271544 9558168 9672 17049 0 11413 (radio 0.00% / 0.27% tx 0.21% / 0.09% listen 0.05% / 0.17%)</t>
  </si>
  <si>
    <t xml:space="preserve"> 652807 P 0.18 16 6823836 160271457 493945 655115 0 355539 492883 9337239 1672 13859 0 11720 (radio 0.17% / 0.15% tx 0.03% / 0.01% listen 0.13% / 0.14%)</t>
  </si>
  <si>
    <t xml:space="preserve"> 652807 P 0.18 16 7660037 159436625 562208 767840 0 364934 490035 9337894 78 11495 0 11355 (radio 0.02% / 0.11% tx 0.07% / 0.00% listen 0.20% / 0.11%)</t>
  </si>
  <si>
    <t xml:space="preserve"> 652808 P 0.18 16 4442185 162658984 513763 590523 0 294492 268142 9562032 9286 13802 0 11672 (radio 0.14% / 0.23% tx 0.05% / 0.09% listen 0.09% / 0.14%)</t>
  </si>
  <si>
    <t xml:space="preserve"> 652808 P 0.18 16 3051862 164034222 57248 270716 0 247225 249281 9580885 11752 15517 0 10913 (radio 0.19% / 0.27% tx 0.03% / 0.11% listen 0.16% / 0.15%)</t>
  </si>
  <si>
    <t xml:space="preserve"> 652807 P 0.18 16 5294165 161801793 165172 544948 0 395845 448882 9380695 78 14473 0 14333 (radio 0.16% / 0.14% tx 0.09% / 0.00% listen 0.06% / 0.14%)</t>
  </si>
  <si>
    <t xml:space="preserve"> 652807 P 0.18 16 5541078 161552822 139769 513396 0 361177 447189 9380785 232 11424 0 11221 (radio 0.13% / 0.11% tx 0.08% / 0.00% listen 0.05% / 0.11%)</t>
  </si>
  <si>
    <t xml:space="preserve"> 652808 P 0.18 16 2966233 164134294 186611 428603 0 265665 210406 9617376 18956 26827 0 10390 (radio 0.11% / 0.46% tx 0.11% / 0.19% listen 0.25% / 0.27%)</t>
  </si>
  <si>
    <t xml:space="preserve"> 652807 P 0.18 16 7339748 159755120 518357 719433 0 378418 490127 9339862 1082 11873 0 11079 (radio 0.22% / 0.13% tx 0.05% / 0.01% listen 0.17% / 0.12%)</t>
  </si>
  <si>
    <t xml:space="preserve"> 652807 P 0.18 16 6103510 160991136 308732 618225 0 397701 492462 9335560 1247 12908 0 11379 (radio 0.04% / 0.14% tx 0.18% / 0.01% listen 0.11% / 0.13%)</t>
  </si>
  <si>
    <t xml:space="preserve"> 652808 P 0.18 16 2550565 164542411 125889 345319 0 242716 145509 9684369 7419 16631 0 11198 (radio 0.02% / 0.24% tx 0.07% / 0.07% listen 0.20% / 0.16%)</t>
  </si>
  <si>
    <t xml:space="preserve"> 652808 P 0.18 16 3790179 163317926 99720 324622 0 256130 257822 9572096 11900 17466 0 10823 (radio 0.25% / 0.29% tx 0.05% / 0.12% listen 0.19% / 0.17%)</t>
  </si>
  <si>
    <t xml:space="preserve"> 652808 P 0.18 16 6129406 160969857 229159 620687 0 411439 449187 9378798 615 14743 0 14203 (radio 0.25% / 0.15% tx 0.13% / 0.00% listen 0.11% / 0.15%)</t>
  </si>
  <si>
    <t xml:space="preserve"> 652807 P 0.18 16 6032565 161065332 187664 568516 0 388071 465328 9364407 77 11236 0 11093 (radio 0.19% / 0.11% tx 0.11% / 0.00% listen 0.08% / 0.11%)</t>
  </si>
  <si>
    <t xml:space="preserve"> 652807 P 0.18 16 6050319 161049997 376908 627260 0 362711 494562 9335424 308 12243 0 12009 (radio 0.08% / 0.12% tx 0.22% / 0.00% listen 0.11% / 0.12%)</t>
  </si>
  <si>
    <t xml:space="preserve"> 652808 P 0.18 16 4189134 162911782 623560 640028 0 281891 239698 9590009 16501 23079 0 13492 (radio 0.24% / 0.40% tx 0.11% / 0.16% listen 0.12% / 0.23%)</t>
  </si>
  <si>
    <t xml:space="preserve"> 652808 P 0.18 16 3688611 163404711 123828 349477 0 249861 220964 9608774 4098 13358 0 11064 (radio 0.02% / 0.17% tx 0.07% / 0.04% listen 0.20% / 0.13%)</t>
  </si>
  <si>
    <t xml:space="preserve"> 652808 P 0.18 16 2601973 164498965 139154 364360 0 245450 160051 9670045 14241 21710 0 12380 (radio 0.04% / 0.36% tx 0.08% / 0.14% listen 0.21% / 0.22%)</t>
  </si>
  <si>
    <t xml:space="preserve"> 652807 P 0.18 16 6490500 160604099 510603 644794 0 340320 446316 9381564 77 11375 0 11235 (radio 0.17% / 0.11% tx 0.04% / 0.00% listen 0.12% / 0.11%)</t>
  </si>
  <si>
    <t xml:space="preserve"> 652807 P 0.18 16 6453011 160651483 278917 616110 0 391711 488078 9341905 694 11515 0 11030 (radio 0.02% / 0.12% tx 0.16% / 0.00% listen 0.11% / 0.11%)</t>
  </si>
  <si>
    <t xml:space="preserve"> 652808 P 0.18 16 3724236 163368869 87627 329080 0 256214 268481 9561439 11481 25423 0 12300 (radio 0.24% / 0.37% tx 0.05% / 0.11% listen 0.19% / 0.25%)</t>
  </si>
  <si>
    <t xml:space="preserve"> 652808 P 0.18 16 6553440 160548361 300657 647002 0 401528 466542 9363132 78 11346 0 11099 (radio 0.05% / 0.11% tx 0.17% / 0.00% listen 0.13% / 0.11%)</t>
  </si>
  <si>
    <t xml:space="preserve"> 652807 P 0.18 16 7583904 159511269 521508 757448 0 390452 481817 9345795 0 11115 0 11115 (radio 0.25% / 0.11% tx 0.05% / 0.00% listen 0.19% / 0.11%)</t>
  </si>
  <si>
    <t xml:space="preserve"> 652807 P 0.18 16 6774487 160327625 351171 700373 0 417816 451989 9377761 308 11670 0 11125 (radio 0.11% / 0.12% tx 0.21% / 0.00% listen 0.16% / 0.11%)</t>
  </si>
  <si>
    <t xml:space="preserve"> 652808 P 0.18 16 2655386 164436671 67102 287673 0 256929 242250 9585611 19399 19914 0 10808 (radio 0.21% / 0.40% tx 0.04% / 0.19% listen 0.17% / 0.20%)</t>
  </si>
  <si>
    <t xml:space="preserve"> 652808 P 0.18 16 2936816 164164855 116826 355741 0 255319 248091 9581789 5934 16513 0 12799 (radio 0.02% / 0.22% tx 0.06% / 0.06% listen 0.21% / 0.16%)</t>
  </si>
  <si>
    <t xml:space="preserve"> 652808 P 0.18 16 5551368 161553363 175767 633854 0 352146 454144 9375735 2687 17954 0 11753 (radio 0.22% / 0.20% tx 0.10% / 0.02% listen 0.12% / 0.18%)</t>
  </si>
  <si>
    <t xml:space="preserve"> 652807 P 0.18 16 7149339 159943533 444882 717475 0 409855 483158 9344819 77 11165 0 11024 (radio 0.18% / 0.11% tx 0.00% / 0.00% listen 0.17% / 0.11%)</t>
  </si>
  <si>
    <t>DATA send to 1 'Hello 17'</t>
  </si>
  <si>
    <t>DATA recv 'Hello 17 from the client' from 6</t>
  </si>
  <si>
    <t>DATA recv 'Hello 17 from the client' from 11</t>
  </si>
  <si>
    <t>DATA recv 'Hello 17 from the client' from 4</t>
  </si>
  <si>
    <t>DATA recv 'Hello 17 from the client' from 10</t>
  </si>
  <si>
    <t>DATA recv 'Hello 17 from the client' from 9</t>
  </si>
  <si>
    <t>DATA recv 'Hello 17 from the client' from 17</t>
  </si>
  <si>
    <t>DATA recv 'Hello 17 from the client' from 8</t>
  </si>
  <si>
    <t>DATA recv 'Hello 17 from the client' from 1</t>
  </si>
  <si>
    <t>DATA recv 'Hello 17 from the client' from 3</t>
  </si>
  <si>
    <t>DATA recv 'Hello 17 from the client' from 32</t>
  </si>
  <si>
    <t>DATA recv 'Hello 17 from the client' from 14</t>
  </si>
  <si>
    <t>DATA recv 'Hello 17 from the client' from 7</t>
  </si>
  <si>
    <t>DATA recv 'Hello 17 from the client' from 5</t>
  </si>
  <si>
    <t>DATA recv 'Hello 17 from the client' from 12</t>
  </si>
  <si>
    <t>DATA recv 'Hello 17 from the client' from 2</t>
  </si>
  <si>
    <t>DATA recv 'Hello 17 from the client' from 16</t>
  </si>
  <si>
    <t>DATA recv 'Hello 17 from the client' from 15</t>
  </si>
  <si>
    <t>DATA recv 'Hello 17 from the client' from 31</t>
  </si>
  <si>
    <t>DATA recv 'Hello 17 from the client' from 30</t>
  </si>
  <si>
    <t>DATA recv 'Hello 17 from the client' from 28</t>
  </si>
  <si>
    <t>DATA recv 'Hello 17 from the client' from 27</t>
  </si>
  <si>
    <t>DATA recv 'Hello 17 from the client' from 29</t>
  </si>
  <si>
    <t xml:space="preserve"> 691208 P 0.18 17 2780337 174149789 139535 380487 0 254033 130673 9698673 310 11262 0 11024 (radio 0.05% / 0.11% tx 0.07% / 0.00% listen 0.21% / 0.11%)</t>
  </si>
  <si>
    <t xml:space="preserve"> 691207 P 0.18 17 6945499 169981914 234035 645202 0 428933 472101 9357723 871 13748 0 12449 (radio 0.01% / 0.14% tx 0.13% / 0.00% listen 0.12% / 0.13%)</t>
  </si>
  <si>
    <t xml:space="preserve"> 691208 P 0.18 17 2809276 174116773 150299 408220 0 273520 130798 9698539 233 11408 0 11201 (radio 0.07% / 0.11% tx 0.08% / 0.00% listen 0.23% / 0.11%)</t>
  </si>
  <si>
    <t xml:space="preserve"> 691207 P 0.18 17 6576208 170343070 213863 616640 0 411786 449424 9378315 218 13344 0 12306 (radio 0.22% / 0.13% tx 0.12% / 0.00% listen 0.10% / 0.13%)</t>
  </si>
  <si>
    <t xml:space="preserve"> 691208 P 0.18 17 4431597 172498062 355397 537786 0 293222 264709 9565003 3004 14839 0 11302 (radio 0.01% / 0.18% tx 0.20% / 0.03% listen 0.06% / 0.15%)</t>
  </si>
  <si>
    <t xml:space="preserve"> 691207 P 0.18 17 8150779 168773701 562425 780760 0 376994 490739 9337076 217 12920 0 12060 (radio 0.03% / 0.13% tx 0.07% / 0.00% listen 0.19% / 0.13%)</t>
  </si>
  <si>
    <t xml:space="preserve"> 691208 P 0.18 17 4698834 172230085 515123 603868 0 305632 256646 9571101 1360 13345 0 11140 (radio 0.14% / 0.14% tx 0.04% / 0.01% listen 0.09% / 0.13%)</t>
  </si>
  <si>
    <t xml:space="preserve"> 691208 P 0.18 17 3261537 173654278 70656 283326 0 258135 209672 9620056 13408 12610 0 10910 (radio 0.20% / 0.26% tx 0.03% / 0.13% listen 0.16% / 0.12%)</t>
  </si>
  <si>
    <t xml:space="preserve"> 691207 P 0.18 17 5744488 171179049 165389 563800 0 413908 450320 9377256 217 18852 0 18063 (radio 0.16% / 0.19% tx 0.09% / 0.00% listen 0.07% / 0.19%)</t>
  </si>
  <si>
    <t xml:space="preserve"> 691207 P 0.18 17 5990015 170931694 140638 526392 0 373157 448934 9378872 869 12996 0 11980 (radio 0.13% / 0.14% tx 0.07% / 0.00% listen 0.05% / 0.13%)</t>
  </si>
  <si>
    <t xml:space="preserve"> 691208 P 0.18 17 3115453 173812705 187076 440065 0 276639 149217 9678411 465 11462 0 10974 (radio 0.11% / 0.12% tx 0.10% / 0.00% listen 0.00% / 0.11%)</t>
  </si>
  <si>
    <t xml:space="preserve"> 691207 P 0.18 17 7830342 169092274 519463 733367 0 390774 490591 9337154 1106 13934 0 12356 (radio 0.22% / 0.15% tx 0.05% / 0.01% listen 0.17% / 0.14%)</t>
  </si>
  <si>
    <t xml:space="preserve"> 691207 P 0.18 17 6588301 170336188 309351 631186 0 410217 484788 9345052 619 12961 0 12516 (radio 0.04% / 0.13% tx 0.17% / 0.00% listen 0.11% / 0.13%)</t>
  </si>
  <si>
    <t xml:space="preserve"> 691208 P 0.18 17 2679185 174243333 126198 367565 0 256755 128617 9700922 309 22246 0 14039 (radio 0.03% / 0.22% tx 0.07% / 0.00% listen 0.20% / 0.22%)</t>
  </si>
  <si>
    <t xml:space="preserve"> 691208 P 0.18 17 4022878 172915005 100999 337365 0 267288 232696 9597079 1279 12743 0 11158 (radio 0.00% / 0.14% tx 0.05% / 0.01% listen 0.19% / 0.12%)</t>
  </si>
  <si>
    <t xml:space="preserve"> 691208 P 0.18 17 6585980 170341018 231529 639054 0 427429 456571 9371161 2370 18367 0 15990 (radio 0.00% / 0.21% tx 0.13% / 0.02% listen 0.11% / 0.18%)</t>
  </si>
  <si>
    <t xml:space="preserve"> 691207 P 0.18 17 6543666 170384368 378622 644012 0 377458 493344 9334371 1714 16752 0 14747 (radio 0.09% / 0.18% tx 0.21% / 0.01% listen 0.12% / 0.17%)</t>
  </si>
  <si>
    <t xml:space="preserve"> 691208 P 0.18 17 4386622 172542024 624122 652004 0 292889 197485 9630242 562 11976 0 10998 (radio 0.23% / 0.12% tx 0.11% / 0.00% listen 0.12% / 0.12%)</t>
  </si>
  <si>
    <t xml:space="preserve"> 691208 P 0.18 17 3913324 173008117 125263 373149 0 261899 224710 9603406 1435 23672 0 12038 (radio 0.03% / 0.25% tx 0.07% / 0.01% listen 0.21% / 0.24%)</t>
  </si>
  <si>
    <t xml:space="preserve"> 691208 P 0.18 17 2719351 174211452 139154 375803 0 256436 117375 9712487 0 11443 0 10986 (radio 0.04% / 0.11% tx 0.07% / 0.00% listen 0.21% / 0.11%)</t>
  </si>
  <si>
    <t xml:space="preserve"> 691207 P 0.18 17 6938643 169983672 510818 658059 0 352735 448140 9379573 215 13265 0 12415 (radio 0.17% / 0.13% tx 0.04% / 0.00% listen 0.12% / 0.13%)</t>
  </si>
  <si>
    <t xml:space="preserve"> 691207 P 0.18 17 6945356 169988891 280561 630034 0 404083 492342 9337408 1644 13924 0 12372 (radio 0.02% / 0.15% tx 0.15% / 0.01% listen 0.11% / 0.14%)</t>
  </si>
  <si>
    <t xml:space="preserve"> 691208 P 0.18 17 3964370 172958405 91583 344510 0 269148 240131 9589536 3956 15430 0 12934 (radio 0.00% / 0.19% tx 0.05% / 0.04% listen 0.19% / 0.15%)</t>
  </si>
  <si>
    <t xml:space="preserve"> 691208 P 0.18 17 7022717 169908718 300874 660381 0 413801 469274 9360357 217 13379 0 12273 (radio 0.05% / 0.13% tx 0.17% / 0.00% listen 0.13% / 0.13%)</t>
  </si>
  <si>
    <t xml:space="preserve"> 691207 P 0.18 17 8064579 168860168 521508 769286 0 402290 480672 9348899 0 11838 0 11838 (radio 0.00% / 0.12% tx 0.05% / 0.00% listen 0.19% / 0.12%)</t>
  </si>
  <si>
    <t xml:space="preserve"> 691207 P 0.18 17 7226257 169703564 352249 714091 0 430237 451767 9375939 1078 13718 0 12421 (radio 0.11% / 0.15% tx 0.19% / 0.01% listen 0.16% / 0.13%)</t>
  </si>
  <si>
    <t xml:space="preserve"> 691208 P 0.18 17 2840573 174081388 77594 300393 0 267867 185184 9644717 10492 12720 0 10938 (radio 0.21% / 0.23% tx 0.04% / 0.10% listen 0.16% / 0.12%)</t>
  </si>
  <si>
    <t xml:space="preserve"> 691208 P 0.18 17 3237947 173691922 149436 392512 0 266414 301128 9527067 32610 36771 0 11095 (radio 0.06% / 0.70% tx 0.08% / 0.33% listen 0.22% / 0.37%)</t>
  </si>
  <si>
    <t xml:space="preserve"> 691208 P 0.18 17 6031039 170903520 181259 659443 0 364742 479668 9350157 5492 25589 0 12596 (radio 0.23% / 0.31% tx 0.10% / 0.05% listen 0.12% / 0.26%)</t>
  </si>
  <si>
    <t xml:space="preserve"> 691207 P 0.18 17 7308984 169616338 494563 668399 0 368378 485145 9344881 618 13284 0 12839 (radio 0.17% / 0.14% tx 0.03% / 0.00% listen 0.13% / 0.13%)</t>
  </si>
  <si>
    <t xml:space="preserve"> 691207 P 0.18 17 7635847 169284759 445099 731151 0 422639 486505 9341226 217 13676 0 12784 (radio 0.17% / 0.14% tx 0.00% / 0.00% listen 0.17% / 0.13%)</t>
  </si>
  <si>
    <t xml:space="preserve"> 691207 P 0.18 17 6500833 170426899 187880 581872 0 400571 468265 9361567 216 13356 0 12500 (radio 0.19% / 0.13% tx 0.10% / 0.00% listen 0.08% / 0.13%)</t>
  </si>
  <si>
    <t>DATA send to 1 'Hello 18'</t>
  </si>
  <si>
    <t>DATA recv 'Hello 18 from the client' from 8</t>
  </si>
  <si>
    <t>DATA recv 'Hello 18 from the client' from 11</t>
  </si>
  <si>
    <t>DATA recv 'Hello 18 from the client' from 31</t>
  </si>
  <si>
    <t>DATA recv 'Hello 18 from the client' from 6</t>
  </si>
  <si>
    <t>DATA recv 'Hello 18 from the client' from 1</t>
  </si>
  <si>
    <t>DATA recv 'Hello 18 from the client' from 14</t>
  </si>
  <si>
    <t>DATA recv 'Hello 18 from the client' from 12</t>
  </si>
  <si>
    <t>DATA recv 'Hello 18 from the client' from 9</t>
  </si>
  <si>
    <t>DATA recv 'Hello 18 from the client' from 7</t>
  </si>
  <si>
    <t>DATA recv 'Hello 18 from the client' from 4</t>
  </si>
  <si>
    <t>DATA recv 'Hello 18 from the client' from 17</t>
  </si>
  <si>
    <t>DATA recv 'Hello 18 from the client' from 32</t>
  </si>
  <si>
    <t>DATA recv 'Hello 18 from the client' from 5</t>
  </si>
  <si>
    <t>DATA recv 'Hello 18 from the client' from 13</t>
  </si>
  <si>
    <t>DATA recv 'Hello 18 from the client' from 3</t>
  </si>
  <si>
    <t>DATA recv 'Hello 18 from the client' from 16</t>
  </si>
  <si>
    <t>DATA recv 'Hello 18 from the client' from 30</t>
  </si>
  <si>
    <t>DATA recv 'Hello 18 from the client' from 28</t>
  </si>
  <si>
    <t>DATA recv 'Hello 18 from the client' from 29</t>
  </si>
  <si>
    <t>DATA recv 'Hello 18 from the client' from 27</t>
  </si>
  <si>
    <t>DATA recv 'Hello 18 from the client' from 2</t>
  </si>
  <si>
    <t>DATA recv 'Hello 18 from the client' from 15</t>
  </si>
  <si>
    <t>DATA recv 'Hello 18 from the client' from 10</t>
  </si>
  <si>
    <t xml:space="preserve"> 729608 P 0.18 18 2917400 183840380 140326 396616 0 265437 137060 9690591 791 16129 0 11404 (radio 0.05% / 0.17% tx 0.07% / 0.00% listen 0.21% / 0.16%)</t>
  </si>
  <si>
    <t xml:space="preserve"> 729607 P 0.18 18 7421214 179335951 235515 660837 0 441109 475712 9354037 1480 15635 0 12176 (radio 0.02% / 0.17% tx 0.12% / 0.01% listen 0.12% / 0.15%)</t>
  </si>
  <si>
    <t xml:space="preserve"> 729608 P 0.18 18 2942818 183810896 151167 420780 0 284929 133539 9694123 868 12560 0 11409 (radio 0.07% / 0.13% tx 0.08% / 0.00% listen 0.22% / 0.12%)</t>
  </si>
  <si>
    <t xml:space="preserve"> 729607 P 0.18 18 7028701 179720413 216932 629464 0 423570 452490 9377343 3069 12824 0 11784 (radio 0.22% / 0.16% tx 0.11% / 0.03% listen 0.10% / 0.13%)</t>
  </si>
  <si>
    <t xml:space="preserve"> 729608 P 0.18 18 4695324 182064249 358015 552420 0 304471 263724 9566187 2618 14634 0 11249 (radio 0.02% / 0.17% tx 0.19% / 0.02% listen 0.06% / 0.14%)</t>
  </si>
  <si>
    <t xml:space="preserve"> 729607 P 0.18 18 8639795 178114665 562502 793522 0 388799 489013 9340964 77 12762 0 11805 (radio 0.03% / 0.13% tx 0.07% / 0.00% listen 0.19% / 0.12%)</t>
  </si>
  <si>
    <t xml:space="preserve"> 729608 P 0.18 18 4954247 181804864 516208 616477 0 317217 255410 9574779 1085 12609 0 11585 (radio 0.14% / 0.13% tx 0.04% / 0.01% listen 0.10% / 0.12%)</t>
  </si>
  <si>
    <t xml:space="preserve"> 729608 P 0.18 18 3445137 183298391 70966 294590 0 269158 183597 9644113 310 11264 0 11023 (radio 0.19% / 0.11% tx 0.03% / 0.00% listen 0.15% / 0.11%)</t>
  </si>
  <si>
    <t xml:space="preserve"> 729607 P 0.18 18 6437769 180313887 140948 539478 0 384765 447751 9382193 310 13086 0 11608 (radio 0.13% / 0.13% tx 0.07% / 0.00% listen 0.05% / 0.13%)</t>
  </si>
  <si>
    <t xml:space="preserve"> 729608 P 0.18 18 3274183 183481775 188788 453133 0 287417 158727 9669070 1712 13068 0 10778 (radio 0.11% / 0.15% tx 0.10% / 0.01% listen 0.01% / 0.13%)</t>
  </si>
  <si>
    <t xml:space="preserve"> 729607 P 0.18 18 8316493 178436094 519774 746071 0 402026 486148 9343820 311 12704 0 11252 (radio 0.21% / 0.13% tx 0.04% / 0.00% listen 0.16% / 0.12%)</t>
  </si>
  <si>
    <t xml:space="preserve"> 729607 P 0.18 18 7076623 179675625 310218 645686 0 421970 488319 9339437 867 14500 0 11753 (radio 0.05% / 0.15% tx 0.16% / 0.00% listen 0.11% / 0.14%)</t>
  </si>
  <si>
    <t xml:space="preserve"> 729608 P 0.18 18 2806334 183946485 127066 383715 0 267962 127146 9703152 868 16150 0 11207 (radio 0.04% / 0.17% tx 0.06% / 0.00% listen 0.20% / 0.16%)</t>
  </si>
  <si>
    <t xml:space="preserve"> 729608 P 0.18 18 4252082 182515836 102085 349876 0 278263 229201 9600831 1086 12511 0 10975 (radio 0.01% / 0.13% tx 0.05% / 0.01% listen 0.18% / 0.12%)</t>
  </si>
  <si>
    <t xml:space="preserve"> 729608 P 0.18 18 7035383 179721193 231838 654332 0 441076 449400 9380175 309 15278 0 13647 (radio 0.01% / 0.15% tx 0.12% / 0.00% listen 0.12% / 0.15%)</t>
  </si>
  <si>
    <t xml:space="preserve"> 729607 P 0.18 18 7030421 179727471 378855 658351 0 390593 486752 9343103 233 14339 0 13135 (radio 0.09% / 0.14% tx 0.20% / 0.00% listen 0.12% / 0.14%)</t>
  </si>
  <si>
    <t xml:space="preserve"> 729608 P 0.18 18 4587993 182168546 625575 665373 0 304583 201368 9626522 1453 13369 0 11694 (radio 0.00% / 0.15% tx 0.10% / 0.01% listen 0.12% / 0.13%)</t>
  </si>
  <si>
    <t xml:space="preserve"> 729608 P 0.18 18 4135321 182615868 126967 390912 0 273274 221994 9607751 1704 17763 0 11375 (radio 0.04% / 0.19% tx 0.06% / 0.01% listen 0.20% / 0.18%)</t>
  </si>
  <si>
    <t xml:space="preserve"> 729608 P 0.18 18 2970076 183790661 152348 397850 0 267315 250722 9579209 13194 22047 0 10879 (radio 0.06% / 0.35% tx 0.08% / 0.13% listen 0.21% / 0.22%)</t>
  </si>
  <si>
    <t xml:space="preserve"> 729607 P 0.18 18 7430062 179334142 280870 642408 0 415390 484703 9345251 309 12374 0 11307 (radio 0.03% / 0.12% tx 0.15% / 0.00% listen 0.11% / 0.12%)</t>
  </si>
  <si>
    <t xml:space="preserve"> 729608 P 0.18 18 4192732 182560133 92591 356506 0 280049 228359 9601728 1008 11996 0 10901 (radio 0.01% / 0.13% tx 0.04% / 0.01% listen 0.19% / 0.12%)</t>
  </si>
  <si>
    <t xml:space="preserve"> 729608 P 0.18 18 7488401 179270937 300952 672646 0 425060 465681 9362219 78 12265 0 11259 (radio 0.06% / 0.12% tx 0.16% / 0.00% listen 0.13% / 0.12%)</t>
  </si>
  <si>
    <t xml:space="preserve"> 729607 P 0.18 18 8570244 178184539 531677 781971 0 413169 505662 9324371 10169 12685 0 10879 (radio 0.01% / 0.23% tx 0.05% / 0.10% listen 0.18% / 0.12%)</t>
  </si>
  <si>
    <t xml:space="preserve"> 729608 P 0.18 18 3004068 183745597 77903 311652 0 278891 163492 9664209 309 11259 0 11024 (radio 0.20% / 0.11% tx 0.04% / 0.00% listen 0.16% / 0.11%)</t>
  </si>
  <si>
    <t xml:space="preserve"> 729608 P 0.18 18 3450296 183309829 156084 410083 0 277615 212346 9617907 6648 17571 0 11201 (radio 0.07% / 0.24% tx 0.08% / 0.06% listen 0.21% / 0.17%)</t>
  </si>
  <si>
    <t xml:space="preserve"> 729608 P 0.18 18 6491015 180272805 184555 679936 0 375787 459973 9369285 3296 20493 0 11045 (radio 0.00% / 0.24% tx 0.09% / 0.03% listen 0.13% / 0.20%)</t>
  </si>
  <si>
    <t xml:space="preserve"> 729607 P 0.18 18 7795728 178957439 495434 681761 0 379448 486741 9341101 871 13362 0 11070 (radio 0.17% / 0.14% tx 0.03% / 0.00% listen 0.13% / 0.13%)</t>
  </si>
  <si>
    <t xml:space="preserve"> 729607 P 0.18 18 6193182 180560106 165466 579467 0 428399 448691 9381057 77 15667 0 14491 (radio 0.16% / 0.16% tx 0.08% / 0.00% listen 0.08% / 0.15%)</t>
  </si>
  <si>
    <t xml:space="preserve"> 729607 P 0.18 18 8120468 178629970 445177 743861 0 433589 484618 9345211 78 12710 0 10950 (radio 0.17% / 0.13% tx 0.00% / 0.00% listen 0.16% / 0.12%)</t>
  </si>
  <si>
    <t xml:space="preserve"> 729607 P 0.18 18 6965755 179789864 187957 594639 0 411552 464919 9362965 77 12767 0 10981 (radio 0.18% / 0.13% tx 0.10% / 0.00% listen 0.08% / 0.12%)</t>
  </si>
  <si>
    <t xml:space="preserve"> 729607 P 0.18 18 7385445 179366716 510895 671112 0 364128 446799 9383044 77 13053 0 11393 (radio 0.17% / 0.13% tx 0.04% / 0.00% listen 0.12% / 0.13%)</t>
  </si>
  <si>
    <t xml:space="preserve"> 729607 P 0.18 18 7675653 179084123 352945 726941 0 441410 449393 9380559 696 12850 0 11173 (radio 0.11% / 0.13% tx 0.18% / 0.00% listen 0.15% / 0.13%)</t>
  </si>
  <si>
    <t>DATA send to 1 'Hello 19'</t>
  </si>
  <si>
    <t>DATA recv 'Hello 19 from the client' from 11</t>
  </si>
  <si>
    <t>DATA recv 'Hello 19 from the client' from 8</t>
  </si>
  <si>
    <t>DATA recv 'Hello 19 from the client' from 6</t>
  </si>
  <si>
    <t>DATA recv 'Hello 19 from the client' from 14</t>
  </si>
  <si>
    <t>DATA recv 'Hello 19 from the client' from 17</t>
  </si>
  <si>
    <t>DATA recv 'Hello 19 from the client' from 5</t>
  </si>
  <si>
    <t>DATA recv 'Hello 19 from the client' from 12</t>
  </si>
  <si>
    <t>DATA recv 'Hello 19 from the client' from 32</t>
  </si>
  <si>
    <t>DATA recv 'Hello 19 from the client' from 16</t>
  </si>
  <si>
    <t>DATA recv 'Hello 19 from the client' from 13</t>
  </si>
  <si>
    <t>DATA recv 'Hello 19 from the client' from 7</t>
  </si>
  <si>
    <t>DATA recv 'Hello 19 from the client' from 1</t>
  </si>
  <si>
    <t>DATA recv 'Hello 19 from the client' from 31</t>
  </si>
  <si>
    <t>DATA recv 'Hello 19 from the client' from 30</t>
  </si>
  <si>
    <t>DATA recv 'Hello 19 from the client' from 28</t>
  </si>
  <si>
    <t>DATA recv 'Hello 19 from the client' from 29</t>
  </si>
  <si>
    <t>DATA recv 'Hello 19 from the client' from 27</t>
  </si>
  <si>
    <t>DATA recv 'Hello 19 from the client' from 2</t>
  </si>
  <si>
    <t>DATA recv 'Hello 19 from the client' from 4</t>
  </si>
  <si>
    <t>DATA recv 'Hello 19 from the client' from 15</t>
  </si>
  <si>
    <t>DATA recv 'Hello 19 from the client' from 10</t>
  </si>
  <si>
    <t>DATA recv 'Hello 19 from the client' from 9</t>
  </si>
  <si>
    <t>DATA recv 'Hello 19 from the client' from 3</t>
  </si>
  <si>
    <t xml:space="preserve"> 768008 P 0.18 19 3057798 193528658 141876 414168 0 279326 140395 9688278 1550 17552 0 13889 (radio 0.06% / 0.19% tx 0.07% / 0.01% listen 0.21% / 0.17%)</t>
  </si>
  <si>
    <t xml:space="preserve"> 768007 P 0.18 19 7899603 188687493 237515 674664 0 452528 478386 9351542 2000 13827 0 11419 (radio 0.02% / 0.16% tx 0.12% / 0.02% listen 0.12% / 0.14%)</t>
  </si>
  <si>
    <t xml:space="preserve"> 768008 P 0.18 19 3073511 193509968 151476 432358 0 296273 130690 9699072 309 11578 0 11344 (radio 0.07% / 0.12% tx 0.07% / 0.00% listen 0.00% / 0.11%)</t>
  </si>
  <si>
    <t xml:space="preserve"> 768007 P 0.18 19 7478530 189098366 217148 641919 0 435419 449826 9377953 216 12455 0 11849 (radio 0.00% / 0.12% tx 0.11% / 0.00% listen 0.10% / 0.12%)</t>
  </si>
  <si>
    <t xml:space="preserve"> 768008 P 0.18 19 4958183 191631254 359657 566778 0 315947 262856 9567005 1642 14358 0 11476 (radio 0.03% / 0.16% tx 0.18% / 0.01% listen 0.06% / 0.14%)</t>
  </si>
  <si>
    <t xml:space="preserve"> 768008 P 0.18 19 5220099 191368729 519182 631686 0 329101 265849 9563865 2974 15209 0 11884 (radio 0.14% / 0.18% tx 0.04% / 0.03% listen 0.10% / 0.15%)</t>
  </si>
  <si>
    <t xml:space="preserve"> 768007 P 0.18 19 9130296 187451846 562719 805904 0 400412 490498 9337181 217 12382 0 11613 (radio 0.04% / 0.12% tx 0.06% / 0.00% listen 0.19% / 0.12%)</t>
  </si>
  <si>
    <t xml:space="preserve"> 768008 P 0.18 19 3639692 192933529 73198 308870 0 281092 194552 9635138 2232 14280 0 11934 (radio 0.19% / 0.16% tx 0.03% / 0.02% listen 0.15% / 0.14%)</t>
  </si>
  <si>
    <t xml:space="preserve"> 768007 P 0.18 19 6890073 189689355 142356 552555 0 396150 452301 9375468 1408 13077 0 11385 (radio 0.13% / 0.14% tx 0.07% / 0.01% listen 0.06% / 0.13%)</t>
  </si>
  <si>
    <t xml:space="preserve"> 768008 P 0.18 19 3426323 193158303 189712 465242 0 298355 152137 9676528 924 12109 0 10938 (radio 0.11% / 0.13% tx 0.09% / 0.00% listen 0.01% / 0.12%)</t>
  </si>
  <si>
    <t xml:space="preserve"> 768007 P 0.18 19 8809738 187770521 521623 760134 0 413752 493242 9334427 1849 14063 0 11726 (radio 0.21% / 0.16% tx 0.04% / 0.01% listen 0.16% / 0.14%)</t>
  </si>
  <si>
    <t xml:space="preserve"> 768007 P 0.18 19 7559537 189022311 310527 657647 0 433695 482911 9346686 309 11961 0 11725 (radio 0.05% / 0.12% tx 0.15% / 0.00% listen 0.11% / 0.12%)</t>
  </si>
  <si>
    <t xml:space="preserve"> 768008 P 0.18 19 2962007 193618702 141534 404812 0 281438 155670 9672217 14468 21097 0 13476 (radio 0.05% / 0.36% tx 0.07% / 0.14% listen 0.20% / 0.21%)</t>
  </si>
  <si>
    <t xml:space="preserve"> 768008 P 0.18 19 7491657 189092765 234422 672705 0 456966 456271 9371572 2584 18373 0 15890 (radio 0.02% / 0.21% tx 0.11% / 0.02% listen 0.12% / 0.18%)</t>
  </si>
  <si>
    <t xml:space="preserve"> 768008 P 0.18 19 4722161 191875286 251453 423261 0 293552 470076 9359450 149368 73385 0 15289 (radio 0.12% / 2.26% tx 0.12% / 1.51% listen 0.21% / 0.74%)</t>
  </si>
  <si>
    <t xml:space="preserve"> 768007 P 0.18 19 7523804 189061770 380885 675077 0 405311 493380 9334299 2030 16726 0 14718 (radio 0.10% / 0.19% tx 0.19% / 0.02% listen 0.12% / 0.17%)</t>
  </si>
  <si>
    <t xml:space="preserve"> 768008 P 0.18 19 4796025 191789221 630455 678895 0 315699 208029 9620675 4880 13522 0 11116 (radio 0.01% / 0.18% tx 0.10% / 0.04% listen 0.12% / 0.13%)</t>
  </si>
  <si>
    <t xml:space="preserve"> 768008 P 0.18 19 4477167 192102504 197903 448414 0 294614 341843 9486636 70936 57502 0 21340 (radio 0.11% / 1.30% tx 0.10% / 0.72% listen 0.00% / 0.58%)</t>
  </si>
  <si>
    <t xml:space="preserve"> 768008 P 0.18 19 3163751 193426312 176750 424086 0 279759 193672 9635651 24402 26236 0 12444 (radio 0.08% / 0.51% tx 0.08% / 0.24% listen 0.21% / 0.26%)</t>
  </si>
  <si>
    <t xml:space="preserve"> 768007 P 0.18 19 7916161 188675685 281662 655748 0 427496 486096 9341543 792 13340 0 12106 (radio 0.03% / 0.14% tx 0.14% / 0.00% listen 0.11% / 0.13%)</t>
  </si>
  <si>
    <t xml:space="preserve"> 768008 P 0.18 19 4468744 192111839 112502 386492 0 299670 276009 9551706 19911 29986 0 19621 (radio 0.03% / 0.50% tx 0.05% / 0.20% listen 0.19% / 0.30%)</t>
  </si>
  <si>
    <t xml:space="preserve"> 768008 P 0.18 19 7957677 188631243 301169 685223 0 436971 469273 9360306 217 12577 0 11911 (radio 0.06% / 0.13% tx 0.15% / 0.00% listen 0.13% / 0.12%)</t>
  </si>
  <si>
    <t xml:space="preserve"> 768007 P 0.18 19 9056291 187528452 531986 793695 0 424591 486044 9343913 309 11724 0 11422 (radio 0.01% / 0.12% tx 0.05% / 0.00% listen 0.18% / 0.11%)</t>
  </si>
  <si>
    <t xml:space="preserve"> 768008 P 0.18 19 3189321 193390237 84649 327539 0 290107 185250 9644640 6746 15887 0 11216 (radio 0.20% / 0.23% tx 0.04% / 0.06% listen 0.16% / 0.16%)</t>
  </si>
  <si>
    <t xml:space="preserve"> 768008 P 0.18 19 3669583 192920192 182347 437314 0 293116 219284 9610363 26263 27231 0 15501 (radio 0.09% / 0.54% tx 0.09% / 0.26% listen 0.00% / 0.27%)</t>
  </si>
  <si>
    <t xml:space="preserve"> 768008 P 0.18 19 6968554 189625179 190149 705035 0 388068 477536 9352374 5594 25099 0 12281 (radio 0.01% / 0.31% tx 0.09% / 0.05% listen 0.14% / 0.25%)</t>
  </si>
  <si>
    <t xml:space="preserve"> 768007 P 0.18 19 8277279 188305767 495742 694235 0 391683 481548 9348328 308 12474 0 12235 (radio 0.16% / 0.13% tx 0.03% / 0.00% listen 0.13% / 0.12%)</t>
  </si>
  <si>
    <t xml:space="preserve"> 768007 P 0.18 19 6642542 189938347 165683 597935 0 445937 449357 9378241 217 18468 0 17538 (radio 0.16% / 0.19% tx 0.08% / 0.00% listen 0.08% / 0.18%)</t>
  </si>
  <si>
    <t xml:space="preserve"> 768007 P 0.18 19 8606718 187971405 445394 756955 0 446042 486247 9341435 217 13094 0 12453 (radio 0.17% / 0.13% tx 0.00% / 0.00% listen 0.16% / 0.13%)</t>
  </si>
  <si>
    <t xml:space="preserve"> 768007 P 0.18 19 7433967 189151405 188174 607571 0 423391 468209 9361541 217 12932 0 11839 (radio 0.18% / 0.13% tx 0.09% / 0.00% listen 0.09% / 0.13%)</t>
  </si>
  <si>
    <t xml:space="preserve"> 768007 P 0.18 19 7833637 188746473 511112 683840 0 376066 448189 9379757 217 12728 0 11938 (radio 0.17% / 0.13% tx 0.04% / 0.00% listen 0.12% / 0.12%)</t>
  </si>
  <si>
    <t xml:space="preserve"> 768007 P 0.18 19 8125557 188461920 353814 739380 0 452797 449901 9377797 869 12439 0 11387 (radio 0.11% / 0.13% tx 0.17% / 0.00% listen 0.15% / 0.12%)</t>
  </si>
  <si>
    <t>DATA send to 1 'Hello 20'</t>
  </si>
  <si>
    <t>DATA recv 'Hello 20 from the client' from 11</t>
  </si>
  <si>
    <t>DATA recv 'Hello 20 from the client' from 6</t>
  </si>
  <si>
    <t>DATA recv 'Hello 20 from the client' from 8</t>
  </si>
  <si>
    <t>DATA recv 'Hello 20 from the client' from 31</t>
  </si>
  <si>
    <t>DATA recv 'Hello 20 from the client' from 1</t>
  </si>
  <si>
    <t>DATA recv 'Hello 20 from the client' from 16</t>
  </si>
  <si>
    <t>DATA recv 'Hello 20 from the client' from 7</t>
  </si>
  <si>
    <t>DATA recv 'Hello 20 from the client' from 5</t>
  </si>
  <si>
    <t>DATA recv 'Hello 20 from the client' from 32</t>
  </si>
  <si>
    <t>DATA recv 'Hello 20 from the client' from 14</t>
  </si>
  <si>
    <t>DATA recv 'Hello 20 from the client' from 13</t>
  </si>
  <si>
    <t>DATA recv 'Hello 20 from the client' from 17</t>
  </si>
  <si>
    <t>DATA recv 'Hello 20 from the client' from 12</t>
  </si>
  <si>
    <t>DATA recv 'Hello 20 from the client' from 4</t>
  </si>
  <si>
    <t>DATA recv 'Hello 20 from the client' from 15</t>
  </si>
  <si>
    <t>DATA recv 'Hello 20 from the client' from 10</t>
  </si>
  <si>
    <t>DATA recv 'Hello 20 from the client' from 2</t>
  </si>
  <si>
    <t>DATA recv 'Hello 20 from the client' from 9</t>
  </si>
  <si>
    <t>DATA recv 'Hello 20 from the client' from 3</t>
  </si>
  <si>
    <t>DATA recv 'Hello 20 from the client' from 30</t>
  </si>
  <si>
    <t>DATA recv 'Hello 20 from the client' from 24</t>
  </si>
  <si>
    <t>DATA recv 'Hello 20 from the client' from 28</t>
  </si>
  <si>
    <t>DATA recv 'Hello 20 from the client' from 27</t>
  </si>
  <si>
    <t xml:space="preserve"> 806408 P 0.18 20 3243089 203173031 165339 433262 0 290812 185288 9644373 23463 19094 0 11486 (radio 0.08% / 0.43% tx 0.08% / 0.23% listen 0.00% / 0.19%)</t>
  </si>
  <si>
    <t xml:space="preserve"> 806407 P 0.18 20 8372985 198043836 239159 688775 0 464416 473379 9356343 1644 14111 0 11888 (radio 0.03% / 0.16% tx 0.11% / 0.01% listen 0.12% / 0.14%)</t>
  </si>
  <si>
    <t xml:space="preserve"> 806408 P 0.18 20 3235990 203177101 163540 450117 0 307913 162476 9667133 12064 17759 0 11640 (radio 0.08% / 0.30% tx 0.07% / 0.12% listen 0.00% / 0.18%)</t>
  </si>
  <si>
    <t xml:space="preserve"> 806407 P 0.18 20 7926022 198480688 217225 653712 0 447075 447489 9382322 77 11793 0 11656 (radio 0.00% / 0.12% tx 0.10% / 0.00% listen 0.10% / 0.11%)</t>
  </si>
  <si>
    <t xml:space="preserve"> 806408 P 0.18 20 5223676 201195717 363076 582742 0 328309 265490 9564463 3419 15964 0 12362 (radio 0.04% / 0.19% tx 0.17% / 0.03% listen 0.07% / 0.16%)</t>
  </si>
  <si>
    <t xml:space="preserve"> 806408 P 0.18 20 5477418 200941274 520450 645959 0 340198 257316 9572545 1268 14273 0 11097 (radio 0.14% / 0.15% tx 0.04% / 0.01% listen 0.10% / 0.14%)</t>
  </si>
  <si>
    <t xml:space="preserve"> 806407 P 0.18 20 9618575 196793680 562796 817581 0 411948 488276 9341834 77 11677 0 11536 (radio 0.04% / 0.11% tx 0.06% / 0.00% listen 0.18% / 0.11%)</t>
  </si>
  <si>
    <t xml:space="preserve"> 806408 P 0.18 20 3942100 202459136 117563 339600 0 292430 302405 9525607 44365 30730 0 11338 (radio 0.01% / 0.76% tx 0.05% / 0.45% listen 0.16% / 0.31%)</t>
  </si>
  <si>
    <t xml:space="preserve"> 806407 P 0.18 20 7336932 199072469 142666 564359 0 407716 446856 9383114 310 11804 0 11566 (radio 0.13% / 0.12% tx 0.06% / 0.00% listen 0.06% / 0.12%)</t>
  </si>
  <si>
    <t xml:space="preserve"> 806408 P 0.18 20 3592229 202822472 192823 481680 0 309246 165903 9664169 3111 16438 0 10891 (radio 0.11% / 0.19% tx 0.09% / 0.03% listen 0.02% / 0.16%)</t>
  </si>
  <si>
    <t xml:space="preserve"> 806407 P 0.18 20 9295710 197114635 522242 772013 0 425030 485969 9344114 619 11879 0 11278 (radio 0.00% / 0.12% tx 0.04% / 0.00% listen 0.16% / 0.12%)</t>
  </si>
  <si>
    <t xml:space="preserve"> 806407 P 0.18 20 8049130 198360551 311551 671413 0 445895 489590 9338240 1024 13766 0 12200 (radio 0.06% / 0.15% tx 0.15% / 0.01% listen 0.11% / 0.14%)</t>
  </si>
  <si>
    <t xml:space="preserve"> 806408 P 0.18 20 3227691 203182696 188424 451626 0 295049 265681 9563994 46890 46814 0 13611 (radio 0.10% / 0.95% tx 0.09% / 0.47% listen 0.01% / 0.47%)</t>
  </si>
  <si>
    <t xml:space="preserve"> 806408 P 0.18 20 7938693 198475385 234731 687131 0 471160 447033 9382620 309 14426 0 14194 (radio 0.03% / 0.14% tx 0.11% / 0.00% listen 0.12% / 0.14%)</t>
  </si>
  <si>
    <t xml:space="preserve"> 806408 P 0.18 20 5156406 201270987 312762 484422 0 307333 434242 9395701 61309 61161 0 13781 (radio 0.17% / 1.24% tx 0.15% / 0.62% listen 0.02% / 0.62%)</t>
  </si>
  <si>
    <t xml:space="preserve"> 806407 P 0.18 20 8013052 198402514 381579 687717 0 417359 489245 9340744 694 12640 0 12048 (radio 0.10% / 0.13% tx 0.18% / 0.00% listen 0.12% / 0.12%)</t>
  </si>
  <si>
    <t xml:space="preserve"> 806408 P 0.18 20 5007998 201407101 633409 694844 0 326871 211970 9617880 2954 15949 0 11172 (radio 0.01% / 0.19% tx 0.09% / 0.03% listen 0.12% / 0.16%)</t>
  </si>
  <si>
    <t xml:space="preserve"> 806408 P 0.18 20 4924720 201484725 260554 512310 0 307695 447550 9382221 62651 63896 0 13081 (radio 0.16% / 1.28% tx 0.12% / 0.63% listen 0.04% / 0.65%)</t>
  </si>
  <si>
    <t xml:space="preserve"> 806408 P 0.18 20 3363592 203056234 204806 463393 0 300941 199838 9629922 28056 39307 0 21182 (radio 0.11% / 0.68% tx 0.09% / 0.28% listen 0.01% / 0.39%)</t>
  </si>
  <si>
    <t xml:space="preserve"> 806407 P 0.18 20 8399819 198021901 281970 667139 0 438649 483655 9346216 308 11391 0 11153 (radio 0.04% / 0.11% tx 0.13% / 0.00% listen 0.11% / 0.11%)</t>
  </si>
  <si>
    <t xml:space="preserve"> 806408 P 0.18 20 4912791 201497676 164935 462504 0 318313 444044 9385837 52433 76012 0 18643 (radio 0.09% / 1.30% tx 0.07% / 0.53% listen 0.01% / 0.77%)</t>
  </si>
  <si>
    <t xml:space="preserve"> 806408 P 0.18 20 8424045 197992780 301247 696503 0 448111 466365 9361537 78 11280 0 11140 (radio 0.06% / 0.11% tx 0.14% / 0.00% listen 0.12% / 0.11%)</t>
  </si>
  <si>
    <t xml:space="preserve"> 806407 P 0.18 20 9545920 196869026 532858 805746 0 435567 489626 9340574 872 12051 0 10976 (radio 0.02% / 0.13% tx 0.05% / 0.00% listen 0.18% / 0.12%)</t>
  </si>
  <si>
    <t xml:space="preserve"> 806408 P 0.18 20 3481072 202927950 128923 365137 0 301334 291748 9537713 44274 37598 0 11227 (radio 0.03% / 0.83% tx 0.06% / 0.45% listen 0.17% / 0.38%)</t>
  </si>
  <si>
    <t xml:space="preserve"> 806408 P 0.18 20 3979923 202437684 230847 497387 0 310067 310337 9517492 48500 60073 0 16951 (radio 0.14% / 1.10% tx 0.11% / 0.49% listen 0.03% / 0.61%)</t>
  </si>
  <si>
    <t xml:space="preserve"> 806408 P 0.18 20 7424894 198996818 193295 724682 0 399618 456337 9371639 3146 19647 0 11550 (radio 0.02% / 0.23% tx 0.09% / 0.03% listen 0.14% / 0.19%)</t>
  </si>
  <si>
    <t xml:space="preserve"> 806407 P 0.18 20 8764147 197646760 496997 707246 0 403233 486865 9340993 1255 13011 0 11550 (radio 0.16% / 0.14% tx 0.03% / 0.01% listen 0.13% / 0.13%)</t>
  </si>
  <si>
    <t xml:space="preserve"> 806407 P 0.18 20 7089054 199321519 165760 612434 0 460296 446509 9383172 77 14499 0 14359 (radio 0.16% / 0.14% tx 0.08% / 0.00% listen 0.08% / 0.14%)</t>
  </si>
  <si>
    <t xml:space="preserve"> 806407 P 0.18 20 9090503 197317583 445471 768195 0 457142 483782 9346178 77 11240 0 11100 (radio 0.17% / 0.11% tx 0.00% / 0.00% listen 0.16% / 0.11%)</t>
  </si>
  <si>
    <t xml:space="preserve"> 806407 P 0.18 20 7897533 198515671 188251 618927 0 434608 463563 9364266 77 11356 0 11217 (radio 0.18% / 0.11% tx 0.09% / 0.00% listen 0.09% / 0.11%)</t>
  </si>
  <si>
    <t xml:space="preserve"> 806407 P 0.18 20 8279392 198130551 511189 695216 0 387301 445752 9384078 77 11376 0 11235 (radio 0.16% / 0.11% tx 0.03% / 0.00% listen 0.12% / 0.11%)</t>
  </si>
  <si>
    <t xml:space="preserve"> 806407 P 0.18 20 8572754 197844657 354122 750791 0 463971 447194 9382737 308 11411 0 11174 (radio 0.11% / 0.11% tx 0.17% / 0.00% listen 0.15% / 0.11%)</t>
  </si>
  <si>
    <t>DATA send to 1 'Hello 21'</t>
  </si>
  <si>
    <t>DATA recv 'Hello 21 from the client' from 11</t>
  </si>
  <si>
    <t>DATA recv 'Hello 21 from the client' from 8</t>
  </si>
  <si>
    <t>DATA recv 'Hello 21 from the client' from 6</t>
  </si>
  <si>
    <t>DATA recv 'Hello 21 from the client' from 1</t>
  </si>
  <si>
    <t>DATA recv 'Hello 21 from the client' from 17</t>
  </si>
  <si>
    <t>DATA recv 'Hello 21 from the client' from 32</t>
  </si>
  <si>
    <t>DATA recv 'Hello 21 from the client' from 12</t>
  </si>
  <si>
    <t>DATA recv 'Hello 21 from the client' from 16</t>
  </si>
  <si>
    <t>DATA recv 'Hello 21 from the client' from 13</t>
  </si>
  <si>
    <t>DATA recv 'Hello 21 from the client' from 4</t>
  </si>
  <si>
    <t>DATA recv 'Hello 21 from the client' from 5</t>
  </si>
  <si>
    <t>DATA recv 'Hello 21 from the client' from 15</t>
  </si>
  <si>
    <t>DATA recv 'Hello 21 from the client' from 9</t>
  </si>
  <si>
    <t>DATA recv 'Hello 21 from the client' from 10</t>
  </si>
  <si>
    <t>DATA recv 'Hello 21 from the client' from 2</t>
  </si>
  <si>
    <t>DATA recv 'Hello 21 from the client' from 31</t>
  </si>
  <si>
    <t>DATA recv 'Hello 21 from the client' from 30</t>
  </si>
  <si>
    <t>DATA recv 'Hello 21 from the client' from 24</t>
  </si>
  <si>
    <t>DATA recv 'Hello 21 from the client' from 28</t>
  </si>
  <si>
    <t>DATA recv 'Hello 21 from the client' from 27</t>
  </si>
  <si>
    <t>DATA recv 'Hello 21 from the client' from 29</t>
  </si>
  <si>
    <t>DATA recv 'Hello 21 from the client' from 25</t>
  </si>
  <si>
    <t xml:space="preserve"> 844808 P 0.18 21 3380544 212862979 166898 446267 0 302255 137452 9689948 1559 13005 0 11443 (radio 0.08% / 0.14% tx 0.07% / 0.01% listen 0.00% / 0.13%)</t>
  </si>
  <si>
    <t xml:space="preserve"> 844807 P 0.18 21 8849197 207397158 240319 702379 0 476005 476209 9353322 1160 13604 0 11589 (radio 0.03% / 0.15% tx 0.11% / 0.01% listen 0.12% / 0.13%)</t>
  </si>
  <si>
    <t xml:space="preserve"> 844808 P 0.18 21 3373466 212868995 165159 463691 0 319072 137473 9691894 1619 13574 0 11159 (radio 0.09% / 0.15% tx 0.07% / 0.01% listen 0.01% / 0.13%)</t>
  </si>
  <si>
    <t xml:space="preserve"> 844807 P 0.18 21 8376743 207857655 217443 666099 0 458823 450718 9376967 218 12387 0 11748 (radio 0.01% / 0.12% tx 0.10% / 0.00% listen 0.10% / 0.12%)</t>
  </si>
  <si>
    <t xml:space="preserve"> 844808 P 0.18 21 5489662 210759449 365979 598233 0 339380 265983 9563732 2903 15491 0 11071 (radio 0.04% / 0.18% tx 0.16% / 0.02% listen 0.07% / 0.15%)</t>
  </si>
  <si>
    <t xml:space="preserve"> 844807 P 0.18 21 10109745 206130251 563013 830040 0 423451 491167 9336571 217 12459 0 11503 (radio 0.04% / 0.12% tx 0.06% / 0.00% listen 0.18% / 0.12%)</t>
  </si>
  <si>
    <t xml:space="preserve"> 844808 P 0.18 21 4126485 212102714 120557 350673 0 303430 184382 9643578 2994 11073 0 11000 (radio 0.01% / 0.14% tx 0.05% / 0.03% listen 0.16% / 0.11%)</t>
  </si>
  <si>
    <t xml:space="preserve"> 844807 P 0.18 21 7786397 208450773 143457 576701 0 418961 449462 9378304 791 12342 0 11245 (radio 0.13% / 0.13% tx 0.06% / 0.00% listen 0.06% / 0.12%)</t>
  </si>
  <si>
    <t xml:space="preserve"> 844808 P 0.18 21 3746514 212496305 194359 494888 0 320570 154282 9673833 1536 13208 0 11324 (radio 0.12% / 0.15% tx 0.08% / 0.01% listen 0.03% / 0.13%)</t>
  </si>
  <si>
    <t xml:space="preserve"> 844807 P 0.18 21 9789471 206448613 524737 785787 0 436643 493758 9333978 2495 13774 0 11613 (radio 0.01% / 0.16% tx 0.04% / 0.02% listen 0.16% / 0.14%)</t>
  </si>
  <si>
    <t xml:space="preserve"> 844807 P 0.18 21 8537997 207701527 313404 684297 0 457580 488864 9340976 1853 12884 0 11685 (radio 0.06% / 0.14% tx 0.14% / 0.01% listen 0.11% / 0.13%)</t>
  </si>
  <si>
    <t xml:space="preserve"> 844808 P 0.18 21 3354103 212884038 189651 464097 0 305998 126409 9701342 1227 12471 0 10949 (radio 0.10% / 0.13% tx 0.08% / 0.01% listen 0.01% / 0.12%)</t>
  </si>
  <si>
    <t xml:space="preserve"> 844808 P 0.18 21 5375646 210881651 312762 495446 0 318357 219237 9610664 0 11024 0 11024 (radio 0.17% / 0.11% tx 0.14% / 0.00% listen 0.03% / 0.11%)</t>
  </si>
  <si>
    <t xml:space="preserve"> 844808 P 0.18 21 8391230 207850608 235599 705508 0 487627 452534 9375223 868 18377 0 16467 (radio 0.03% / 0.19% tx 0.10% / 0.00% listen 0.12% / 0.18%)</t>
  </si>
  <si>
    <t xml:space="preserve"> 844807 P 0.18 21 8503318 207739920 382834 703096 0 431407 490264 9337406 1255 15379 0 14048 (radio 0.10% / 0.16% tx 0.17% / 0.01% listen 0.12% / 0.15%)</t>
  </si>
  <si>
    <t xml:space="preserve"> 844808 P 0.18 21 5210230 211034658 634941 708449 0 338023 202229 9627557 1532 13605 0 11152 (radio 0.02% / 0.15% tx 0.09% / 0.01% listen 0.12% / 0.13%)</t>
  </si>
  <si>
    <t xml:space="preserve"> 844808 P 0.18 21 5192478 211046861 277154 535769 0 318719 267755 9562136 16600 23459 0 11024 (radio 0.17% / 0.40% tx 0.12% / 0.16% listen 0.04% / 0.23%)</t>
  </si>
  <si>
    <t xml:space="preserve"> 844808 P 0.18 21 3490265 212757189 206094 476128 0 312305 126670 9700955 1288 12735 0 11364 (radio 0.11% / 0.14% tx 0.09% / 0.01% listen 0.02% / 0.12%)</t>
  </si>
  <si>
    <t xml:space="preserve"> 844807 P 0.18 21 8894479 207357000 284000 681196 0 450784 494657 9335099 2030 14057 0 12135 (radio 0.04% / 0.16% tx 0.13% / 0.02% listen 0.11% / 0.14%)</t>
  </si>
  <si>
    <t xml:space="preserve"> 844808 P 0.18 21 5130823 211109539 164935 473528 0 329337 218029 9611863 0 11024 0 11024 (radio 0.09% / 0.11% tx 0.07% / 0.00% listen 0.02% / 0.11%)</t>
  </si>
  <si>
    <t xml:space="preserve"> 844808 P 0.18 21 8893656 207352870 301464 708718 0 459549 469608 9360090 217 12215 0 11438 (radio 0.06% / 0.12% tx 0.13% / 0.00% listen 0.12% / 0.12%)</t>
  </si>
  <si>
    <t xml:space="preserve"> 844807 P 0.18 21 10030700 206212819 533089 817341 0 446960 484778 9343793 231 11595 0 11393 (radio 0.02% / 0.12% tx 0.04% / 0.00% listen 0.17% / 0.11%)</t>
  </si>
  <si>
    <t xml:space="preserve"> 844808 P 0.18 21 3642890 212595877 128923 376161 0 312358 161815 9667927 0 11024 0 11024 (radio 0.03% / 0.11% tx 0.05% / 0.00% listen 0.17% / 0.11%)</t>
  </si>
  <si>
    <t xml:space="preserve"> 844808 P 0.18 21 4143098 212104150 231429 520245 0 322293 163172 9666466 582 22858 0 12226 (radio 0.14% / 0.23% tx 0.10% / 0.00% listen 0.04% / 0.23%)</t>
  </si>
  <si>
    <t xml:space="preserve"> 844808 P 0.18 21 7904944 208346655 198728 751138 0 412725 480047 9349837 5433 26456 0 13107 (radio 0.04% / 0.32% tx 0.09% / 0.05% listen 0.14% / 0.26%)</t>
  </si>
  <si>
    <t xml:space="preserve"> 844807 P 0.18 21 9247011 206993997 497307 719606 0 415234 482862 9347237 310 12360 0 12001 (radio 0.16% / 0.12% tx 0.03% / 0.00% listen 0.13% / 0.12%)</t>
  </si>
  <si>
    <t xml:space="preserve"> 844808 P 0.18 21 5739053 210507395 522939 660949 0 351278 261632 9566121 2489 14990 0 11080 (radio 0.15% / 0.17% tx 0.04% / 0.02% listen 0.10% / 0.15%)</t>
  </si>
  <si>
    <t xml:space="preserve"> 844807 P 0.18 21 7538771 208699415 165977 630651 0 477627 449714 9377896 217 18217 0 17331 (radio 0.16% / 0.18% tx 0.07% / 0.00% listen 0.09% / 0.18%)</t>
  </si>
  <si>
    <t xml:space="preserve"> 844807 P 0.18 21 9577410 206658346 445689 781238 0 469426 486904 9340763 218 13043 0 12284 (radio 0.17% / 0.13% tx 0.00% / 0.00% listen 0.16% / 0.13%)</t>
  </si>
  <si>
    <t xml:space="preserve"> 844807 P 0.18 21 8367229 207875903 188469 631508 0 446319 469693 9360232 218 12581 0 11711 (radio 0.18% / 0.13% tx 0.08% / 0.00% listen 0.09% / 0.12%)</t>
  </si>
  <si>
    <t xml:space="preserve"> 844807 P 0.18 21 8727768 207509848 511406 707854 0 399127 448373 9379297 217 12638 0 11826 (radio 0.16% / 0.13% tx 0.03% / 0.00% listen 0.12% / 0.12%)</t>
  </si>
  <si>
    <t xml:space="preserve"> 844807 P 0.18 21 9024035 207221061 354991 763504 0 475433 451278 9376404 869 12713 0 11462 (radio 0.12% / 0.13% tx 0.16% / 0.00% listen 0.15% / 0.12%)</t>
  </si>
  <si>
    <t>DATA send to 1 'Hello 22'</t>
  </si>
  <si>
    <t>DATA recv 'Hello 22 from the client' from 8</t>
  </si>
  <si>
    <t>DATA recv 'Hello 22 from the client' from 11</t>
  </si>
  <si>
    <t>DATA recv 'Hello 22 from the client' from 31</t>
  </si>
  <si>
    <t>DATA recv 'Hello 22 from the client' from 1</t>
  </si>
  <si>
    <t>DATA recv 'Hello 22 from the client' from 7</t>
  </si>
  <si>
    <t>DATA recv 'Hello 22 from the client' from 12</t>
  </si>
  <si>
    <t>DATA recv 'Hello 22 from the client' from 17</t>
  </si>
  <si>
    <t>DATA recv 'Hello 22 from the client' from 32</t>
  </si>
  <si>
    <t>DATA recv 'Hello 22 from the client' from 14</t>
  </si>
  <si>
    <t>DATA recv 'Hello 22 from the client' from 6</t>
  </si>
  <si>
    <t>DATA recv 'Hello 22 from the client' from 13</t>
  </si>
  <si>
    <t>DATA recv 'Hello 22 from the client' from 24</t>
  </si>
  <si>
    <t>DATA recv 'Hello 22 from the client' from 28</t>
  </si>
  <si>
    <t>DATA recv 'Hello 22 from the client' from 27</t>
  </si>
  <si>
    <t>DATA recv 'Hello 22 from the client' from 29</t>
  </si>
  <si>
    <t>DATA recv 'Hello 22 from the client' from 25</t>
  </si>
  <si>
    <t>DATA recv 'Hello 22 from the client' from 16</t>
  </si>
  <si>
    <t>DATA recv 'Hello 22 from the client' from 5</t>
  </si>
  <si>
    <t>DATA recv 'Hello 22 from the client' from 26</t>
  </si>
  <si>
    <t>DATA recv 'Hello 22 from the client' from 23</t>
  </si>
  <si>
    <t>DATA recv 'Hello 22 from the client' from 2</t>
  </si>
  <si>
    <t>DATA recv 'Hello 22 from the client' from 4</t>
  </si>
  <si>
    <t>DATA recv 'Hello 22 from the client' from 15</t>
  </si>
  <si>
    <t>DATA recv 'Hello 22 from the client' from 10</t>
  </si>
  <si>
    <t>DATA recv 'Hello 22 from the client' from 30</t>
  </si>
  <si>
    <t>DATA recv 'Hello 22 from the client' from 9</t>
  </si>
  <si>
    <t>DATA recv 'Hello 22 from the client' from 3</t>
  </si>
  <si>
    <t xml:space="preserve"> 883208 P 0.18 22 3518842 222552485 168737 459689 0 313180 138295 9689506 1839 13422 0 10925 (radio 0.08% / 0.15% tx 0.07% / 0.01% listen 0.01% / 0.13%)</t>
  </si>
  <si>
    <t xml:space="preserve"> 883207 P 0.18 22 9322401 216753792 241479 715929 0 487795 473201 9356634 1160 13550 0 11790 (radio 0.04% / 0.14% tx 0.10% / 0.01% listen 0.12% / 0.13%)</t>
  </si>
  <si>
    <t xml:space="preserve"> 883208 P 0.18 22 3512581 222557435 167159 478068 0 330827 139112 9688440 2000 14377 0 11755 (radio 0.09% / 0.16% tx 0.07% / 0.02% listen 0.02% / 0.14%)</t>
  </si>
  <si>
    <t xml:space="preserve"> 883207 P 0.18 22 8824319 217239976 217520 677961 0 470544 447573 9382321 77 11862 0 11721 (radio 0.01% / 0.12% tx 0.09% / 0.00% listen 0.10% / 0.12%)</t>
  </si>
  <si>
    <t xml:space="preserve"> 883208 P 0.18 22 5755023 220324101 368498 613608 0 350879 265358 9564652 2519 15375 0 11499 (radio 0.05% / 0.18% tx 0.16% / 0.02% listen 0.08% / 0.15%)</t>
  </si>
  <si>
    <t xml:space="preserve"> 883207 P 0.18 22 10599723 215470218 563090 841850 0 435120 489976 9339967 77 11810 0 11669 (radio 0.05% / 0.12% tx 0.05% / 0.00% listen 0.18% / 0.12%)</t>
  </si>
  <si>
    <t xml:space="preserve"> 883208 P 0.18 22 4306303 221750938 120557 361697 0 314454 179815 9648224 0 11024 0 11024 (radio 0.02% / 0.11% tx 0.05% / 0.00% listen 0.16% / 0.11%)</t>
  </si>
  <si>
    <t xml:space="preserve"> 883207 P 0.18 22 8233584 217833568 143767 588769 0 430791 447184 9382795 310 12068 0 11830 (radio 0.13% / 0.12% tx 0.06% / 0.00% listen 0.07% / 0.12%)</t>
  </si>
  <si>
    <t xml:space="preserve"> 883208 P 0.18 22 3910751 222159616 197223 510036 0 331645 164234 9663311 2864 15148 0 11075 (radio 0.12% / 0.18% tx 0.08% / 0.02% listen 0.03% / 0.15%)</t>
  </si>
  <si>
    <t xml:space="preserve"> 883207 P 0.18 22 10274445 215793581 525046 797213 0 447838 484971 9344968 309 11426 0 11195 (radio 0.01% / 0.11% tx 0.04% / 0.00% listen 0.16% / 0.11%)</t>
  </si>
  <si>
    <t xml:space="preserve"> 883207 P 0.18 22 9027743 217039460 314657 697599 0 469240 489743 9337933 1253 13302 0 11660 (radio 0.06% / 0.14% tx 0.13% / 0.01% listen 0.11% / 0.13%)</t>
  </si>
  <si>
    <t xml:space="preserve"> 883208 P 0.18 22 3477680 222590281 190271 475769 0 317211 123574 9706243 620 11672 0 11213 (radio 0.10% / 0.12% tx 0.08% / 0.00% listen 0.02% / 0.11%)</t>
  </si>
  <si>
    <t xml:space="preserve"> 883208 P 0.18 22 5594889 220492386 312762 506470 0 329381 219240 9610735 0 11024 0 11024 (radio 0.17% / 0.11% tx 0.13% / 0.00% listen 0.03% / 0.11%)</t>
  </si>
  <si>
    <t xml:space="preserve"> 883208 P 0.18 22 8841020 217230471 236448 719556 0 500723 449787 9379863 849 14048 0 13096 (radio 0.04% / 0.15% tx 0.10% / 0.00% listen 0.12% / 0.14%)</t>
  </si>
  <si>
    <t xml:space="preserve"> 883207 P 0.18 22 8989054 217084062 383143 714440 0 442516 485733 9344142 309 11344 0 11109 (radio 0.10% / 0.11% tx 0.16% / 0.00% listen 0.12% / 0.11%)</t>
  </si>
  <si>
    <t xml:space="preserve"> 883208 P 0.18 22 5426700 220647944 641005 724796 0 349841 216467 9613286 6064 16347 0 11818 (radio 0.03% / 0.22% tx 0.09% / 0.06% listen 0.13% / 0.16%)</t>
  </si>
  <si>
    <t xml:space="preserve"> 883208 P 0.18 22 3618447 222456919 207615 489100 0 323523 128179 9699730 1521 12972 0 11218 (radio 0.11% / 0.14% tx 0.09% / 0.01% listen 0.02% / 0.13%)</t>
  </si>
  <si>
    <t xml:space="preserve"> 883207 P 0.18 22 9380609 216701016 284696 693155 0 461811 486128 9344016 696 11959 0 11027 (radio 0.05% / 0.12% tx 0.12% / 0.00% listen 0.11% / 0.12%)</t>
  </si>
  <si>
    <t xml:space="preserve"> 883208 P 0.18 22 5348997 220721333 164935 484552 0 340361 218171 9611794 0 11024 0 11024 (radio 0.09% / 0.11% tx 0.07% / 0.00% listen 0.02% / 0.11%)</t>
  </si>
  <si>
    <t xml:space="preserve"> 883208 P 0.18 22 9358484 216715995 301541 719956 0 470645 464825 9363125 77 11238 0 11096 (radio 0.07% / 0.11% tx 0.13% / 0.00% listen 0.12% / 0.11%)</t>
  </si>
  <si>
    <t xml:space="preserve"> 883207 P 0.18 22 10520725 215552999 533959 829487 0 458028 490022 9340180 870 12146 0 11068 (radio 0.03% / 0.13% tx 0.04% / 0.00% listen 0.17% / 0.12%)</t>
  </si>
  <si>
    <t xml:space="preserve"> 883208 P 0.18 22 3804711 222263880 128923 387185 0 323382 161818 9668003 0 11024 0 11024 (radio 0.03% / 0.11% tx 0.05% / 0.00% listen 0.17% / 0.11%)</t>
  </si>
  <si>
    <t xml:space="preserve"> 883208 P 0.18 22 4292241 221782966 231736 531665 0 333475 149140 9678816 307 11420 0 11182 (radio 0.14% / 0.11% tx 0.10% / 0.00% listen 0.04% / 0.11%)</t>
  </si>
  <si>
    <t xml:space="preserve"> 883208 P 0.18 22 8365307 217716391 202396 772724 0 424543 460360 9369736 3668 21586 0 11818 (radio 0.05% / 0.25% tx 0.08% / 0.03% listen 0.15% / 0.21%)</t>
  </si>
  <si>
    <t xml:space="preserve"> 883207 P 0.18 22 9733268 216335615 498177 732300 0 426707 486254 9341618 870 12694 0 11473 (radio 0.16% / 0.13% tx 0.03% / 0.00% listen 0.13% / 0.12%)</t>
  </si>
  <si>
    <t xml:space="preserve"> 883208 P 0.18 22 6002199 220072157 525654 676258 0 362139 263143 9564762 2715 15309 0 10861 (radio 0.15% / 0.18% tx 0.04% / 0.02% listen 0.10% / 0.15%)</t>
  </si>
  <si>
    <t xml:space="preserve"> 883207 P 0.18 22 7985565 218082447 166054 644785 0 491620 446791 9383032 77 14134 0 13993 (radio 0.16% / 0.14% tx 0.07% / 0.00% listen 0.09% / 0.14%)</t>
  </si>
  <si>
    <t xml:space="preserve"> 883207 P 0.18 22 10061307 216004283 445766 792402 0 480450 483894 9345937 77 11164 0 11024 (radio 0.16% / 0.11% tx 0.00% / 0.00% listen 0.16% / 0.11%)</t>
  </si>
  <si>
    <t xml:space="preserve"> 883207 P 0.18 22 8831170 217239933 188546 642776 0 457447 463938 9364030 77 11268 0 11128 (radio 0.17% / 0.11% tx 0.08% / 0.00% listen 0.09% / 0.11%)</t>
  </si>
  <si>
    <t xml:space="preserve"> 883208 P 0.18 22 5395387 220674225 277154 546793 0 329743 202906 9627364 0 11024 0 11024 (radio 0.17% / 0.11% tx 0.12% / 0.00% listen 0.05% / 0.11%)</t>
  </si>
  <si>
    <t xml:space="preserve"> 883207 P 0.18 22 9173814 216893709 511483 719442 0 410574 446043 9383861 77 11588 0 11447 (radio 0.16% / 0.11% tx 0.03% / 0.00% listen 0.12% / 0.11%)</t>
  </si>
  <si>
    <t xml:space="preserve"> 883207 P 0.18 22 9471620 216603492 355300 774953 0 486646 447582 9382431 309 11449 0 11213 (radio 0.11% / 0.11% tx 0.15% / 0.00% listen 0.15% / 0.11%)</t>
  </si>
  <si>
    <t>DATA send to 1 'Hello 23'</t>
  </si>
  <si>
    <t>DATA recv 'Hello 23 from the client' from 8</t>
  </si>
  <si>
    <t>DATA recv 'Hello 23 from the client' from 6</t>
  </si>
  <si>
    <t>DATA recv 'Hello 23 from the client' from 11</t>
  </si>
  <si>
    <t>DATA recv 'Hello 23 from the client' from 31</t>
  </si>
  <si>
    <t>DATA recv 'Hello 23 from the client' from 12</t>
  </si>
  <si>
    <t>DATA recv 'Hello 23 from the client' from 17</t>
  </si>
  <si>
    <t>DATA recv 'Hello 23 from the client' from 7</t>
  </si>
  <si>
    <t>DATA recv 'Hello 23 from the client' from 32</t>
  </si>
  <si>
    <t>DATA recv 'Hello 23 from the client' from 13</t>
  </si>
  <si>
    <t>DATA recv 'Hello 23 from the client' from 14</t>
  </si>
  <si>
    <t>DATA recv 'Hello 23 from the client' from 5</t>
  </si>
  <si>
    <t>DATA recv 'Hello 23 from the client' from 16</t>
  </si>
  <si>
    <t>DATA recv 'Hello 23 from the client' from 24</t>
  </si>
  <si>
    <t>DATA recv 'Hello 23 from the client' from 28</t>
  </si>
  <si>
    <t>DATA recv 'Hello 23 from the client' from 27</t>
  </si>
  <si>
    <t>DATA recv 'Hello 23 from the client' from 29</t>
  </si>
  <si>
    <t>DATA recv 'Hello 23 from the client' from 25</t>
  </si>
  <si>
    <t>DATA recv 'Hello 23 from the client' from 2</t>
  </si>
  <si>
    <t>DATA recv 'Hello 23 from the client' from 15</t>
  </si>
  <si>
    <t>DATA recv 'Hello 23 from the client' from 10</t>
  </si>
  <si>
    <t>DATA recv 'Hello 23 from the client' from 4</t>
  </si>
  <si>
    <t>DATA recv 'Hello 23 from the client' from 9</t>
  </si>
  <si>
    <t>DATA recv 'Hello 23 from the client' from 26</t>
  </si>
  <si>
    <t>DATA recv 'Hello 23 from the client' from 23</t>
  </si>
  <si>
    <t>DATA recv 'Hello 23 from the client' from 30</t>
  </si>
  <si>
    <t>DATA recv 'Hello 23 from the client' from 1</t>
  </si>
  <si>
    <t>DATA recv 'Hello 23 from the client' from 3</t>
  </si>
  <si>
    <t>Tiempo</t>
  </si>
  <si>
    <t>Nodo</t>
  </si>
  <si>
    <t>Data</t>
  </si>
  <si>
    <t xml:space="preserve">Hello 2 </t>
  </si>
  <si>
    <t xml:space="preserve">Hello 3 </t>
  </si>
  <si>
    <t xml:space="preserve">Hello 4 </t>
  </si>
  <si>
    <t xml:space="preserve">Hello 6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</si>
  <si>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</si>
  <si>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</si>
  <si>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</si>
  <si>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</si>
  <si>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</si>
  <si>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</si>
  <si>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</si>
  <si>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</si>
  <si>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</si>
  <si>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Router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</si>
  <si>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</si>
  <si>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</si>
  <si>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</si>
  <si>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</si>
  <si>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</si>
  <si>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</si>
  <si>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</si>
  <si>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</si>
  <si>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0.75%)</t>
  </si>
  <si>
    <t>0.76%)</t>
  </si>
  <si>
    <t>0.74%)</t>
  </si>
  <si>
    <t>0.77%)</t>
  </si>
  <si>
    <t>0.13%)</t>
  </si>
  <si>
    <t>0.12%)</t>
  </si>
  <si>
    <t>0.11%)</t>
  </si>
  <si>
    <t>0.14%)</t>
  </si>
  <si>
    <t>0.23%)</t>
  </si>
  <si>
    <t>0.19%)</t>
  </si>
  <si>
    <t>0.27%)</t>
  </si>
  <si>
    <t>0.46%)</t>
  </si>
  <si>
    <t>0.18%)</t>
  </si>
  <si>
    <t>0.29%)</t>
  </si>
  <si>
    <t>0.64%)</t>
  </si>
  <si>
    <t>0.35%)</t>
  </si>
  <si>
    <t>0.24%)</t>
  </si>
  <si>
    <t>0.17%)</t>
  </si>
  <si>
    <t>0.86%)</t>
  </si>
  <si>
    <t>0.38%)</t>
  </si>
  <si>
    <t>0.15%)</t>
  </si>
  <si>
    <t>0.16%)</t>
  </si>
  <si>
    <t>0.47%)</t>
  </si>
  <si>
    <t>0.31%)</t>
  </si>
  <si>
    <t>0.42%)</t>
  </si>
  <si>
    <t>0.28%)</t>
  </si>
  <si>
    <t>0.50%)</t>
  </si>
  <si>
    <t>0.54%)</t>
  </si>
  <si>
    <t>0.49%)</t>
  </si>
  <si>
    <t>0.55%)</t>
  </si>
  <si>
    <t>0.39%)</t>
  </si>
  <si>
    <t>0.45%)</t>
  </si>
  <si>
    <t>0.40%)</t>
  </si>
  <si>
    <t>0.37%)</t>
  </si>
  <si>
    <t>0.36%)</t>
  </si>
  <si>
    <t>0.34%)</t>
  </si>
  <si>
    <t>0.30%)</t>
  </si>
  <si>
    <t>0.58%)</t>
  </si>
  <si>
    <t>1.-68%</t>
  </si>
  <si>
    <t>0.59%)</t>
  </si>
  <si>
    <t>0.57%)</t>
  </si>
  <si>
    <t>0.71%)</t>
  </si>
  <si>
    <t>0.72%)</t>
  </si>
  <si>
    <t>1.41%)</t>
  </si>
  <si>
    <t>0.44%)</t>
  </si>
  <si>
    <t>0.43%)</t>
  </si>
  <si>
    <t>0.69%)</t>
  </si>
  <si>
    <t>1.-61%</t>
  </si>
  <si>
    <t>0.48%)</t>
  </si>
  <si>
    <t>0.67%)</t>
  </si>
  <si>
    <t>0.25%)</t>
  </si>
  <si>
    <t>0.73%)</t>
  </si>
  <si>
    <t>0.22%)</t>
  </si>
  <si>
    <t>0.20%)</t>
  </si>
  <si>
    <t>0.66%)</t>
  </si>
  <si>
    <t>0.41%)</t>
  </si>
  <si>
    <t>0.26%)</t>
  </si>
  <si>
    <t>0.33%)</t>
  </si>
  <si>
    <t>0.94%)</t>
  </si>
  <si>
    <t>0.93%)</t>
  </si>
  <si>
    <t>0.98%)</t>
  </si>
  <si>
    <t>0.78%)</t>
  </si>
  <si>
    <t>1.14%)</t>
  </si>
  <si>
    <t>0.82%)</t>
  </si>
  <si>
    <t>0.95%)</t>
  </si>
  <si>
    <t>0.99%)</t>
  </si>
  <si>
    <t>0.81%)</t>
  </si>
  <si>
    <t>0.32%)</t>
  </si>
  <si>
    <t>0.21%)</t>
  </si>
  <si>
    <t>0.61%)</t>
  </si>
  <si>
    <t>0.56%)</t>
  </si>
  <si>
    <t>0.60%)</t>
  </si>
  <si>
    <t>0.70%)</t>
  </si>
  <si>
    <t>0.85%)</t>
  </si>
  <si>
    <t>0.63%)</t>
  </si>
  <si>
    <t>1.06%)</t>
  </si>
  <si>
    <t>0.65%)</t>
  </si>
  <si>
    <t>0.90%)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</si>
  <si>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</si>
  <si>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</si>
  <si>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</si>
  <si>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</si>
  <si>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</si>
  <si>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</si>
  <si>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</si>
  <si>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</si>
  <si>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</si>
  <si>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</si>
  <si>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</si>
  <si>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</si>
  <si>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</si>
  <si>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</si>
  <si>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</si>
  <si>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</si>
  <si>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</si>
  <si>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</si>
  <si>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</si>
  <si>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</si>
  <si>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</si>
  <si>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Nodo 1 packet/5min</t>
  </si>
  <si>
    <t>a</t>
  </si>
  <si>
    <t>TX</t>
  </si>
  <si>
    <t>RX</t>
  </si>
  <si>
    <t>Total</t>
  </si>
  <si>
    <t>Nodo 2 packet/5min</t>
  </si>
  <si>
    <t>Nodo 3 packet/5min</t>
  </si>
  <si>
    <t>Nodo 4 packet/5min</t>
  </si>
  <si>
    <t>Nodo 5 packet/5min</t>
  </si>
  <si>
    <t>Nodo 6 packet/5min</t>
  </si>
  <si>
    <t>Nodo 7 packet/5min</t>
  </si>
  <si>
    <t>Nodo 8 packet/5min</t>
  </si>
  <si>
    <t>Nodo 9 packet/5min</t>
  </si>
  <si>
    <t>Nodo 10 packet/5min</t>
  </si>
  <si>
    <t>Nodo 11 packet/5min</t>
  </si>
  <si>
    <t>Nodo 12 packet/5min</t>
  </si>
  <si>
    <t>Nodo 13 packet/5min</t>
  </si>
  <si>
    <t>Nodo 14 packet/5min</t>
  </si>
  <si>
    <t>Nodo 15 packet/5min</t>
  </si>
  <si>
    <t>Nodo 16 packet/5min</t>
  </si>
  <si>
    <t>Nodo 17 packet/5min</t>
  </si>
  <si>
    <t>Tiempo de Actividad en cada envio</t>
  </si>
  <si>
    <t>Tiempo total en simulación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</si>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</sst>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16" fillId="0" borderId="0" xfId="0" applyNumberFormat="1" applyFont="1"/>
    <xf numFmtId="10" fontId="16" fillId="33" borderId="0" xfId="0" applyNumberFormat="1" applyFont="1" applyFill="1"/>
    <xf numFmtId="0" fontId="18" fillId="34" borderId="0" xfId="0" applyFont="1" applyFill="1" applyAlignment="1">
      <alignment textRotation="90"/>
    </xf>
    <xf numFmtId="0" fontId="16" fillId="0" borderId="0" xfId="0" applyFont="1"/>
    <xf numFmtId="0" fontId="0" fillId="0" borderId="10" xfId="0" applyBorder="1" applyAlignment="1">
      <alignment vertical="top" wrapText="1"/>
    </xf>
    <xf numFmtId="0" fontId="19" fillId="0" borderId="0" xfId="0" applyFont="1"/>
    <xf numFmtId="0" fontId="20" fillId="0" borderId="0" xfId="0" applyFont="1"/>
    <xf numFmtId="0" fontId="0" fillId="0" borderId="10" xfId="0" applyBorder="1"/>
    <xf numFmtId="0" fontId="18" fillId="34" borderId="0" xfId="0" applyFont="1" applyFill="1" applyAlignment="1">
      <alignment textRotation="90"/>
    </xf>
    <xf numFmtId="0" fontId="16" fillId="0" borderId="0" xfId="0" applyFont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5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[TN2_30.xlsx]Router!TablaDinámica7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Router!$F$3:$F$4</c:f>
              <c:strCache>
                <c:ptCount val="1"/>
                <c:pt idx="0">
                  <c:v>33</c:v>
                </c:pt>
              </c:strCache>
            </c:strRef>
          </c:cat>
          <c:val>
            <c:numRef>
              <c:f>Router!$G$3:$G$4</c:f>
              <c:numCache>
                <c:formatCode>General</c:formatCode>
                <c:ptCount val="1"/>
                <c:pt idx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0-42D6-9486-91CC989BA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910463"/>
        <c:axId val="86833119"/>
      </c:barChart>
      <c:catAx>
        <c:axId val="63391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833119"/>
        <c:crosses val="autoZero"/>
        <c:auto val="1"/>
        <c:lblAlgn val="ctr"/>
        <c:lblOffset val="100"/>
        <c:noMultiLvlLbl val="0"/>
      </c:catAx>
      <c:valAx>
        <c:axId val="868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339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Energia!$H$228:$H$249</c:f>
              <c:numCache>
                <c:formatCode>General</c:formatCode>
                <c:ptCount val="22"/>
                <c:pt idx="0">
                  <c:v>8.4182830810546894E-3</c:v>
                </c:pt>
                <c:pt idx="1">
                  <c:v>2.1971466064453125E-2</c:v>
                </c:pt>
                <c:pt idx="2">
                  <c:v>2.0919671630859372E-2</c:v>
                </c:pt>
                <c:pt idx="3">
                  <c:v>2.8975204467773442E-2</c:v>
                </c:pt>
                <c:pt idx="4">
                  <c:v>4.1835314941406257E-2</c:v>
                </c:pt>
                <c:pt idx="5">
                  <c:v>4.6126583862304692E-2</c:v>
                </c:pt>
                <c:pt idx="6">
                  <c:v>3.6972427368164064E-2</c:v>
                </c:pt>
                <c:pt idx="7">
                  <c:v>4.1459271240234387E-2</c:v>
                </c:pt>
                <c:pt idx="8">
                  <c:v>4.4701666259765627E-2</c:v>
                </c:pt>
                <c:pt idx="9">
                  <c:v>6.4726043701171881E-2</c:v>
                </c:pt>
                <c:pt idx="10">
                  <c:v>4.6972128295898447E-2</c:v>
                </c:pt>
                <c:pt idx="11">
                  <c:v>4.3317333984375012E-2</c:v>
                </c:pt>
                <c:pt idx="12">
                  <c:v>4.8342764282226565E-2</c:v>
                </c:pt>
                <c:pt idx="13">
                  <c:v>5.2127874755859373E-2</c:v>
                </c:pt>
                <c:pt idx="14">
                  <c:v>5.0922399902343755E-2</c:v>
                </c:pt>
                <c:pt idx="15">
                  <c:v>4.4947897338867192E-2</c:v>
                </c:pt>
                <c:pt idx="16">
                  <c:v>4.513158874511719E-2</c:v>
                </c:pt>
                <c:pt idx="17">
                  <c:v>4.4996539306640625E-2</c:v>
                </c:pt>
                <c:pt idx="18">
                  <c:v>4.5136523437500006E-2</c:v>
                </c:pt>
                <c:pt idx="19">
                  <c:v>4.4891098022460933E-2</c:v>
                </c:pt>
                <c:pt idx="20">
                  <c:v>4.5155053710937504E-2</c:v>
                </c:pt>
                <c:pt idx="21">
                  <c:v>4.492040405273437E-2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A-4121-A006-A49AC822E761}"/>
            </c:ext>
          </c:extLst>
        </c:ser>
        <c:ser>
          <c:idx val="1"/>
          <c:order val="1"/>
          <c:tx>
            <c:strRef>
              <c:f>Energia!$I$227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Energia!$I$228:$I$249</c:f>
              <c:numCache>
                <c:formatCode>General</c:formatCode>
                <c:ptCount val="22"/>
                <c:pt idx="0">
                  <c:v>3.2716396179199221E-3</c:v>
                </c:pt>
                <c:pt idx="1">
                  <c:v>3.2265425720214846E-3</c:v>
                </c:pt>
                <c:pt idx="2">
                  <c:v>3.2300267333984379E-3</c:v>
                </c:pt>
                <c:pt idx="3">
                  <c:v>3.2032860717773437E-3</c:v>
                </c:pt>
                <c:pt idx="4">
                  <c:v>3.1596664123535157E-3</c:v>
                </c:pt>
                <c:pt idx="5">
                  <c:v>3.1459432678222657E-3</c:v>
                </c:pt>
                <c:pt idx="6">
                  <c:v>3.1758844299316405E-3</c:v>
                </c:pt>
                <c:pt idx="7">
                  <c:v>3.1609574890136727E-3</c:v>
                </c:pt>
                <c:pt idx="8">
                  <c:v>3.1508182067871092E-3</c:v>
                </c:pt>
                <c:pt idx="9">
                  <c:v>3.0840451049804693E-3</c:v>
                </c:pt>
                <c:pt idx="10">
                  <c:v>3.1431952819824223E-3</c:v>
                </c:pt>
                <c:pt idx="11">
                  <c:v>3.1548106079101559E-3</c:v>
                </c:pt>
                <c:pt idx="12">
                  <c:v>3.1385838623046876E-3</c:v>
                </c:pt>
                <c:pt idx="13">
                  <c:v>3.1260467224121097E-3</c:v>
                </c:pt>
                <c:pt idx="14">
                  <c:v>3.129336853027344E-3</c:v>
                </c:pt>
                <c:pt idx="15">
                  <c:v>3.1493287353515629E-3</c:v>
                </c:pt>
                <c:pt idx="16">
                  <c:v>3.1486603698730473E-3</c:v>
                </c:pt>
                <c:pt idx="17">
                  <c:v>3.1498255615234378E-3</c:v>
                </c:pt>
                <c:pt idx="18">
                  <c:v>3.148722137451172E-3</c:v>
                </c:pt>
                <c:pt idx="19">
                  <c:v>3.1501726684570312E-3</c:v>
                </c:pt>
                <c:pt idx="20">
                  <c:v>3.1485677185058595E-3</c:v>
                </c:pt>
                <c:pt idx="21">
                  <c:v>3.1500998229980468E-3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A-4121-A006-A49AC822E761}"/>
            </c:ext>
          </c:extLst>
        </c:ser>
        <c:ser>
          <c:idx val="2"/>
          <c:order val="2"/>
          <c:tx>
            <c:strRef>
              <c:f>Energia!$J$227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Energia!$J$228:$J$249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7.8079101562499989E-2</c:v>
                </c:pt>
                <c:pt idx="2">
                  <c:v>6.5000427246093742E-2</c:v>
                </c:pt>
                <c:pt idx="3">
                  <c:v>0.34653973388671871</c:v>
                </c:pt>
                <c:pt idx="4">
                  <c:v>0.34981072998046869</c:v>
                </c:pt>
                <c:pt idx="5">
                  <c:v>0.13964923095703122</c:v>
                </c:pt>
                <c:pt idx="6">
                  <c:v>1.6142578124999998E-3</c:v>
                </c:pt>
                <c:pt idx="7">
                  <c:v>0.13876245117187497</c:v>
                </c:pt>
                <c:pt idx="8">
                  <c:v>0.27776916503906246</c:v>
                </c:pt>
                <c:pt idx="9">
                  <c:v>0.92827258300781235</c:v>
                </c:pt>
                <c:pt idx="10">
                  <c:v>7.8487976074218743E-2</c:v>
                </c:pt>
                <c:pt idx="11">
                  <c:v>3.3347167968749997E-3</c:v>
                </c:pt>
                <c:pt idx="12">
                  <c:v>4.6712585449218746E-2</c:v>
                </c:pt>
                <c:pt idx="13">
                  <c:v>0.11343347167968748</c:v>
                </c:pt>
                <c:pt idx="14">
                  <c:v>6.023199462890625E-2</c:v>
                </c:pt>
                <c:pt idx="15">
                  <c:v>4.0887451171874994E-4</c:v>
                </c:pt>
                <c:pt idx="16">
                  <c:v>1.1416625976562497E-3</c:v>
                </c:pt>
                <c:pt idx="17">
                  <c:v>4.0887451171874994E-4</c:v>
                </c:pt>
                <c:pt idx="18">
                  <c:v>1.1522827148437501E-3</c:v>
                </c:pt>
                <c:pt idx="19">
                  <c:v>4.0887451171874994E-4</c:v>
                </c:pt>
                <c:pt idx="20">
                  <c:v>1.1522827148437501E-3</c:v>
                </c:pt>
                <c:pt idx="21">
                  <c:v>4.0887451171874994E-4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A-4121-A006-A49AC822E761}"/>
            </c:ext>
          </c:extLst>
        </c:ser>
        <c:ser>
          <c:idx val="3"/>
          <c:order val="3"/>
          <c:tx>
            <c:strRef>
              <c:f>Energia!$K$227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Energia!$K$228:$K$249</c:f>
              <c:numCache>
                <c:formatCode>General</c:formatCode>
                <c:ptCount val="22"/>
                <c:pt idx="0">
                  <c:v>7.8377319335937515E-2</c:v>
                </c:pt>
                <c:pt idx="1">
                  <c:v>0.15728247070312501</c:v>
                </c:pt>
                <c:pt idx="2">
                  <c:v>9.5755615234375008E-2</c:v>
                </c:pt>
                <c:pt idx="3">
                  <c:v>0.30575817871093752</c:v>
                </c:pt>
                <c:pt idx="4">
                  <c:v>0.33110559082031255</c:v>
                </c:pt>
                <c:pt idx="5">
                  <c:v>0.24654919433593753</c:v>
                </c:pt>
                <c:pt idx="6">
                  <c:v>7.4780029296875009E-2</c:v>
                </c:pt>
                <c:pt idx="7">
                  <c:v>0.14638159179687502</c:v>
                </c:pt>
                <c:pt idx="8">
                  <c:v>0.19754687499999998</c:v>
                </c:pt>
                <c:pt idx="9">
                  <c:v>0.48699389648437508</c:v>
                </c:pt>
                <c:pt idx="10">
                  <c:v>0.23016918945312501</c:v>
                </c:pt>
                <c:pt idx="11">
                  <c:v>0.14005908203125</c:v>
                </c:pt>
                <c:pt idx="12">
                  <c:v>0.18229711914062502</c:v>
                </c:pt>
                <c:pt idx="13">
                  <c:v>0.33639538574218747</c:v>
                </c:pt>
                <c:pt idx="14">
                  <c:v>0.19662316894531251</c:v>
                </c:pt>
                <c:pt idx="15">
                  <c:v>6.52618408203125E-2</c:v>
                </c:pt>
                <c:pt idx="16">
                  <c:v>7.6105346679687505E-2</c:v>
                </c:pt>
                <c:pt idx="17">
                  <c:v>7.4889038085937512E-2</c:v>
                </c:pt>
                <c:pt idx="18">
                  <c:v>7.3024414062500015E-2</c:v>
                </c:pt>
                <c:pt idx="19">
                  <c:v>6.5267578125000003E-2</c:v>
                </c:pt>
                <c:pt idx="20">
                  <c:v>7.2508056640625013E-2</c:v>
                </c:pt>
                <c:pt idx="21">
                  <c:v>6.6483886718749996E-2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7A-4121-A006-A49AC822E761}"/>
            </c:ext>
          </c:extLst>
        </c:ser>
        <c:ser>
          <c:idx val="4"/>
          <c:order val="4"/>
          <c:tx>
            <c:strRef>
              <c:f>Energia!$L$227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Energia!$L$228:$L$249</c:f>
              <c:numCache>
                <c:formatCode>General</c:formatCode>
                <c:ptCount val="22"/>
                <c:pt idx="0">
                  <c:v>0.10392649496459963</c:v>
                </c:pt>
                <c:pt idx="1">
                  <c:v>0.26055958090209963</c:v>
                </c:pt>
                <c:pt idx="2">
                  <c:v>0.18490574084472655</c:v>
                </c:pt>
                <c:pt idx="3">
                  <c:v>0.68447640313720703</c:v>
                </c:pt>
                <c:pt idx="4">
                  <c:v>0.72591130215454103</c:v>
                </c:pt>
                <c:pt idx="5">
                  <c:v>0.43547095242309569</c:v>
                </c:pt>
                <c:pt idx="6">
                  <c:v>0.11654259890747071</c:v>
                </c:pt>
                <c:pt idx="7">
                  <c:v>0.32976427169799805</c:v>
                </c:pt>
                <c:pt idx="8">
                  <c:v>0.52316852450561513</c:v>
                </c:pt>
                <c:pt idx="9">
                  <c:v>1.4830765682983398</c:v>
                </c:pt>
                <c:pt idx="10">
                  <c:v>0.35877248910522463</c:v>
                </c:pt>
                <c:pt idx="11">
                  <c:v>0.18986594342041016</c:v>
                </c:pt>
                <c:pt idx="12">
                  <c:v>0.28049105273437502</c:v>
                </c:pt>
                <c:pt idx="13">
                  <c:v>0.50508277890014641</c:v>
                </c:pt>
                <c:pt idx="14">
                  <c:v>0.3109069003295899</c:v>
                </c:pt>
                <c:pt idx="15">
                  <c:v>0.11376794140625</c:v>
                </c:pt>
                <c:pt idx="16">
                  <c:v>0.125527258392334</c:v>
                </c:pt>
                <c:pt idx="17">
                  <c:v>0.12344427746582032</c:v>
                </c:pt>
                <c:pt idx="18">
                  <c:v>0.12246194235229495</c:v>
                </c:pt>
                <c:pt idx="19">
                  <c:v>0.11371772332763672</c:v>
                </c:pt>
                <c:pt idx="20">
                  <c:v>0.12196396078491212</c:v>
                </c:pt>
                <c:pt idx="21">
                  <c:v>0.11496326510620117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7A-4121-A006-A49AC822E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Energia!$H$255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Energia!$H$256:$H$277</c:f>
              <c:numCache>
                <c:formatCode>General</c:formatCode>
                <c:ptCount val="22"/>
                <c:pt idx="0">
                  <c:v>8.4078094482421886E-3</c:v>
                </c:pt>
                <c:pt idx="1">
                  <c:v>2.1815570068359377E-2</c:v>
                </c:pt>
                <c:pt idx="2">
                  <c:v>1.9056875610351562E-2</c:v>
                </c:pt>
                <c:pt idx="3">
                  <c:v>1.9621041870117189E-2</c:v>
                </c:pt>
                <c:pt idx="4">
                  <c:v>2.5293017578125E-2</c:v>
                </c:pt>
                <c:pt idx="5">
                  <c:v>4.1557260131835944E-2</c:v>
                </c:pt>
                <c:pt idx="6">
                  <c:v>3.6520147705078131E-2</c:v>
                </c:pt>
                <c:pt idx="7">
                  <c:v>3.3412802124023443E-2</c:v>
                </c:pt>
                <c:pt idx="8">
                  <c:v>4.4160461425781249E-2</c:v>
                </c:pt>
                <c:pt idx="9">
                  <c:v>4.9677749633789063E-2</c:v>
                </c:pt>
                <c:pt idx="10">
                  <c:v>4.8147390747070314E-2</c:v>
                </c:pt>
                <c:pt idx="11">
                  <c:v>4.5410952758789071E-2</c:v>
                </c:pt>
                <c:pt idx="12">
                  <c:v>5.1904705810546875E-2</c:v>
                </c:pt>
                <c:pt idx="13">
                  <c:v>5.3756524658203124E-2</c:v>
                </c:pt>
                <c:pt idx="14">
                  <c:v>5.115946655273438E-2</c:v>
                </c:pt>
                <c:pt idx="15">
                  <c:v>4.6862557983398445E-2</c:v>
                </c:pt>
                <c:pt idx="16">
                  <c:v>4.715833740234375E-2</c:v>
                </c:pt>
                <c:pt idx="17">
                  <c:v>4.6821368408203126E-2</c:v>
                </c:pt>
                <c:pt idx="18">
                  <c:v>4.7152697753906257E-2</c:v>
                </c:pt>
                <c:pt idx="19">
                  <c:v>4.668480834960937E-2</c:v>
                </c:pt>
                <c:pt idx="20">
                  <c:v>4.7302148437499997E-2</c:v>
                </c:pt>
                <c:pt idx="21">
                  <c:v>4.6722573852539057E-2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2-4847-AF1F-B0621FB79A5E}"/>
            </c:ext>
          </c:extLst>
        </c:ser>
        <c:ser>
          <c:idx val="1"/>
          <c:order val="1"/>
          <c:tx>
            <c:strRef>
              <c:f>Energia!$I$255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Energia!$I$256:$I$277</c:f>
              <c:numCache>
                <c:formatCode>General</c:formatCode>
                <c:ptCount val="22"/>
                <c:pt idx="0">
                  <c:v>3.2716715087890624E-3</c:v>
                </c:pt>
                <c:pt idx="1">
                  <c:v>3.2270699462890627E-3</c:v>
                </c:pt>
                <c:pt idx="2">
                  <c:v>3.2362404174804686E-3</c:v>
                </c:pt>
                <c:pt idx="3">
                  <c:v>3.2337475585937502E-3</c:v>
                </c:pt>
                <c:pt idx="4">
                  <c:v>3.2154764404296876E-3</c:v>
                </c:pt>
                <c:pt idx="5">
                  <c:v>3.1613035888671875E-3</c:v>
                </c:pt>
                <c:pt idx="6">
                  <c:v>3.1780624084472658E-3</c:v>
                </c:pt>
                <c:pt idx="7">
                  <c:v>3.1876712951660158E-3</c:v>
                </c:pt>
                <c:pt idx="8">
                  <c:v>3.1525282287597654E-3</c:v>
                </c:pt>
                <c:pt idx="9">
                  <c:v>3.1341023559570314E-3</c:v>
                </c:pt>
                <c:pt idx="10">
                  <c:v>3.1385915832519537E-3</c:v>
                </c:pt>
                <c:pt idx="11">
                  <c:v>3.1478768615722658E-3</c:v>
                </c:pt>
                <c:pt idx="12">
                  <c:v>3.1268470153808597E-3</c:v>
                </c:pt>
                <c:pt idx="13">
                  <c:v>3.1205376586914062E-3</c:v>
                </c:pt>
                <c:pt idx="14">
                  <c:v>3.129175720214844E-3</c:v>
                </c:pt>
                <c:pt idx="15">
                  <c:v>3.143569244384766E-3</c:v>
                </c:pt>
                <c:pt idx="16">
                  <c:v>3.1426158752441407E-3</c:v>
                </c:pt>
                <c:pt idx="17">
                  <c:v>3.1430851745605473E-3</c:v>
                </c:pt>
                <c:pt idx="18">
                  <c:v>3.1426071472167973E-3</c:v>
                </c:pt>
                <c:pt idx="19">
                  <c:v>3.1435219116210935E-3</c:v>
                </c:pt>
                <c:pt idx="20">
                  <c:v>3.1421677246093755E-3</c:v>
                </c:pt>
                <c:pt idx="21">
                  <c:v>3.1434426879882816E-3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2-4847-AF1F-B0621FB79A5E}"/>
            </c:ext>
          </c:extLst>
        </c:ser>
        <c:ser>
          <c:idx val="2"/>
          <c:order val="2"/>
          <c:tx>
            <c:strRef>
              <c:f>Energia!$J$255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Energia!$J$256:$J$277</c:f>
              <c:numCache>
                <c:formatCode>General</c:formatCode>
                <c:ptCount val="22"/>
                <c:pt idx="0">
                  <c:v>1.3880493164062499E-2</c:v>
                </c:pt>
                <c:pt idx="1">
                  <c:v>8.3097106933593748E-2</c:v>
                </c:pt>
                <c:pt idx="2">
                  <c:v>1.6142578124999998E-3</c:v>
                </c:pt>
                <c:pt idx="3">
                  <c:v>3.2497558593749996E-2</c:v>
                </c:pt>
                <c:pt idx="4">
                  <c:v>7.7972900390625002E-2</c:v>
                </c:pt>
                <c:pt idx="5">
                  <c:v>0.18745037841796872</c:v>
                </c:pt>
                <c:pt idx="6">
                  <c:v>6.1325866699218738E-2</c:v>
                </c:pt>
                <c:pt idx="7">
                  <c:v>6.0747070312499995E-3</c:v>
                </c:pt>
                <c:pt idx="8">
                  <c:v>9.3249938964843751E-2</c:v>
                </c:pt>
                <c:pt idx="9">
                  <c:v>9.0701110839843738E-2</c:v>
                </c:pt>
                <c:pt idx="10">
                  <c:v>5.5129028320312495E-2</c:v>
                </c:pt>
                <c:pt idx="11">
                  <c:v>1.2266235351562499E-3</c:v>
                </c:pt>
                <c:pt idx="12">
                  <c:v>5.8447814941406245E-2</c:v>
                </c:pt>
                <c:pt idx="13">
                  <c:v>0.11389544677734373</c:v>
                </c:pt>
                <c:pt idx="14">
                  <c:v>5.0227844238281243E-2</c:v>
                </c:pt>
                <c:pt idx="15">
                  <c:v>4.0887451171874994E-4</c:v>
                </c:pt>
                <c:pt idx="16">
                  <c:v>1.1469726562499999E-3</c:v>
                </c:pt>
                <c:pt idx="17">
                  <c:v>4.0887451171874994E-4</c:v>
                </c:pt>
                <c:pt idx="18">
                  <c:v>1.1522827148437501E-3</c:v>
                </c:pt>
                <c:pt idx="19">
                  <c:v>4.0887451171874994E-4</c:v>
                </c:pt>
                <c:pt idx="20">
                  <c:v>1.1575927734374998E-3</c:v>
                </c:pt>
                <c:pt idx="21">
                  <c:v>4.0887451171874994E-4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2-4847-AF1F-B0621FB79A5E}"/>
            </c:ext>
          </c:extLst>
        </c:ser>
        <c:ser>
          <c:idx val="3"/>
          <c:order val="3"/>
          <c:tx>
            <c:strRef>
              <c:f>Energia!$K$255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Energia!$K$256:$K$277</c:f>
              <c:numCache>
                <c:formatCode>General</c:formatCode>
                <c:ptCount val="22"/>
                <c:pt idx="0">
                  <c:v>7.7120849609375E-2</c:v>
                </c:pt>
                <c:pt idx="1">
                  <c:v>0.13799938964843753</c:v>
                </c:pt>
                <c:pt idx="2">
                  <c:v>6.4567626953125012E-2</c:v>
                </c:pt>
                <c:pt idx="3">
                  <c:v>8.5853027343750013E-2</c:v>
                </c:pt>
                <c:pt idx="4">
                  <c:v>0.15291064453125</c:v>
                </c:pt>
                <c:pt idx="5">
                  <c:v>0.32281518554687505</c:v>
                </c:pt>
                <c:pt idx="6">
                  <c:v>0.14143603515625</c:v>
                </c:pt>
                <c:pt idx="7">
                  <c:v>0.14025988769531253</c:v>
                </c:pt>
                <c:pt idx="8">
                  <c:v>0.17607788085937501</c:v>
                </c:pt>
                <c:pt idx="9">
                  <c:v>0.41283923339843753</c:v>
                </c:pt>
                <c:pt idx="10">
                  <c:v>0.19646252441406251</c:v>
                </c:pt>
                <c:pt idx="11">
                  <c:v>0.13075891113281249</c:v>
                </c:pt>
                <c:pt idx="12">
                  <c:v>0.20601513671875002</c:v>
                </c:pt>
                <c:pt idx="13">
                  <c:v>0.3443358154296875</c:v>
                </c:pt>
                <c:pt idx="14">
                  <c:v>0.17906701660156252</c:v>
                </c:pt>
                <c:pt idx="15">
                  <c:v>6.4464355468749998E-2</c:v>
                </c:pt>
                <c:pt idx="16">
                  <c:v>7.6627441406249996E-2</c:v>
                </c:pt>
                <c:pt idx="17">
                  <c:v>7.3248168945312511E-2</c:v>
                </c:pt>
                <c:pt idx="18">
                  <c:v>7.4194824218750011E-2</c:v>
                </c:pt>
                <c:pt idx="19">
                  <c:v>6.515283203125001E-2</c:v>
                </c:pt>
                <c:pt idx="20">
                  <c:v>7.2181030273437502E-2</c:v>
                </c:pt>
                <c:pt idx="21">
                  <c:v>6.464794921875E-2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02-4847-AF1F-B0621FB79A5E}"/>
            </c:ext>
          </c:extLst>
        </c:ser>
        <c:ser>
          <c:idx val="4"/>
          <c:order val="4"/>
          <c:tx>
            <c:strRef>
              <c:f>Energia!$L$255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Energia!$L$256:$L$277</c:f>
              <c:numCache>
                <c:formatCode>General</c:formatCode>
                <c:ptCount val="22"/>
                <c:pt idx="0">
                  <c:v>0.10268082373046875</c:v>
                </c:pt>
                <c:pt idx="1">
                  <c:v>0.24613913659667971</c:v>
                </c:pt>
                <c:pt idx="2">
                  <c:v>8.8475000793457048E-2</c:v>
                </c:pt>
                <c:pt idx="3">
                  <c:v>0.14120537536621094</c:v>
                </c:pt>
                <c:pt idx="4">
                  <c:v>0.25939203894042973</c:v>
                </c:pt>
                <c:pt idx="5">
                  <c:v>0.55498412768554695</c:v>
                </c:pt>
                <c:pt idx="6">
                  <c:v>0.24246011196899414</c:v>
                </c:pt>
                <c:pt idx="7">
                  <c:v>0.182935068145752</c:v>
                </c:pt>
                <c:pt idx="8">
                  <c:v>0.31664080947875978</c:v>
                </c:pt>
                <c:pt idx="9">
                  <c:v>0.55635219622802734</c:v>
                </c:pt>
                <c:pt idx="10">
                  <c:v>0.30287753506469728</c:v>
                </c:pt>
                <c:pt idx="11">
                  <c:v>0.18054436428833007</c:v>
                </c:pt>
                <c:pt idx="12">
                  <c:v>0.31949450448608396</c:v>
                </c:pt>
                <c:pt idx="13">
                  <c:v>0.51510832452392574</c:v>
                </c:pt>
                <c:pt idx="14">
                  <c:v>0.28358350311279301</c:v>
                </c:pt>
                <c:pt idx="15">
                  <c:v>0.11487935720825196</c:v>
                </c:pt>
                <c:pt idx="16">
                  <c:v>0.1280753673400879</c:v>
                </c:pt>
                <c:pt idx="17">
                  <c:v>0.12362149703979494</c:v>
                </c:pt>
                <c:pt idx="18">
                  <c:v>0.12564241183471681</c:v>
                </c:pt>
                <c:pt idx="19">
                  <c:v>0.11539003680419922</c:v>
                </c:pt>
                <c:pt idx="20">
                  <c:v>0.12378293920898437</c:v>
                </c:pt>
                <c:pt idx="21">
                  <c:v>0.11492284027099609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02-4847-AF1F-B0621FB7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Energia!$H$283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Energia!$H$284:$H$305</c:f>
              <c:numCache>
                <c:formatCode>General</c:formatCode>
                <c:ptCount val="22"/>
                <c:pt idx="0">
                  <c:v>8.3844451904296884E-3</c:v>
                </c:pt>
                <c:pt idx="1">
                  <c:v>1.9067047119140625E-2</c:v>
                </c:pt>
                <c:pt idx="2">
                  <c:v>1.6776745605468751E-2</c:v>
                </c:pt>
                <c:pt idx="3">
                  <c:v>1.8761297607421876E-2</c:v>
                </c:pt>
                <c:pt idx="4">
                  <c:v>3.7635891723632811E-2</c:v>
                </c:pt>
                <c:pt idx="5">
                  <c:v>4.9714810180664072E-2</c:v>
                </c:pt>
                <c:pt idx="6">
                  <c:v>3.5825564575195312E-2</c:v>
                </c:pt>
                <c:pt idx="7">
                  <c:v>3.5424948120117192E-2</c:v>
                </c:pt>
                <c:pt idx="8">
                  <c:v>4.5882870483398445E-2</c:v>
                </c:pt>
                <c:pt idx="9">
                  <c:v>5.0677276611328127E-2</c:v>
                </c:pt>
                <c:pt idx="10">
                  <c:v>4.7859265136718759E-2</c:v>
                </c:pt>
                <c:pt idx="11">
                  <c:v>4.3646246337890632E-2</c:v>
                </c:pt>
                <c:pt idx="12">
                  <c:v>4.9991757202148449E-2</c:v>
                </c:pt>
                <c:pt idx="13">
                  <c:v>5.1879125976562503E-2</c:v>
                </c:pt>
                <c:pt idx="14">
                  <c:v>4.9659823608398435E-2</c:v>
                </c:pt>
                <c:pt idx="15">
                  <c:v>4.5101879882812501E-2</c:v>
                </c:pt>
                <c:pt idx="16">
                  <c:v>4.5260897827148434E-2</c:v>
                </c:pt>
                <c:pt idx="17">
                  <c:v>4.5569668579101566E-2</c:v>
                </c:pt>
                <c:pt idx="18">
                  <c:v>4.5301382446289062E-2</c:v>
                </c:pt>
                <c:pt idx="19">
                  <c:v>4.5066027832031258E-2</c:v>
                </c:pt>
                <c:pt idx="20">
                  <c:v>4.5391213989257807E-2</c:v>
                </c:pt>
                <c:pt idx="21">
                  <c:v>4.5074487304687508E-2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A-4062-894D-74EA604B73A7}"/>
            </c:ext>
          </c:extLst>
        </c:ser>
        <c:ser>
          <c:idx val="1"/>
          <c:order val="1"/>
          <c:tx>
            <c:strRef>
              <c:f>Energia!$I$283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Energia!$I$284:$I$305</c:f>
              <c:numCache>
                <c:formatCode>General</c:formatCode>
                <c:ptCount val="22"/>
                <c:pt idx="0">
                  <c:v>3.2717517395019539E-3</c:v>
                </c:pt>
                <c:pt idx="1">
                  <c:v>3.2355757446289059E-3</c:v>
                </c:pt>
                <c:pt idx="2">
                  <c:v>3.2431993408203121E-3</c:v>
                </c:pt>
                <c:pt idx="3">
                  <c:v>3.2366274719238279E-3</c:v>
                </c:pt>
                <c:pt idx="4">
                  <c:v>3.1743083496093756E-3</c:v>
                </c:pt>
                <c:pt idx="5">
                  <c:v>3.1333651733398437E-3</c:v>
                </c:pt>
                <c:pt idx="6">
                  <c:v>3.1804206542968751E-3</c:v>
                </c:pt>
                <c:pt idx="7">
                  <c:v>3.1818198242187503E-3</c:v>
                </c:pt>
                <c:pt idx="8">
                  <c:v>3.1467831726074221E-3</c:v>
                </c:pt>
                <c:pt idx="9">
                  <c:v>3.1308914489746099E-3</c:v>
                </c:pt>
                <c:pt idx="10">
                  <c:v>3.1402277526855473E-3</c:v>
                </c:pt>
                <c:pt idx="11">
                  <c:v>3.1537283325195316E-3</c:v>
                </c:pt>
                <c:pt idx="12">
                  <c:v>3.1332268676757813E-3</c:v>
                </c:pt>
                <c:pt idx="13">
                  <c:v>3.1262400817871094E-3</c:v>
                </c:pt>
                <c:pt idx="14">
                  <c:v>3.1336179504394537E-3</c:v>
                </c:pt>
                <c:pt idx="15">
                  <c:v>3.1488060607910155E-3</c:v>
                </c:pt>
                <c:pt idx="16">
                  <c:v>3.1482380676269529E-3</c:v>
                </c:pt>
                <c:pt idx="17">
                  <c:v>3.1479117736816411E-3</c:v>
                </c:pt>
                <c:pt idx="18">
                  <c:v>3.1481165466308598E-3</c:v>
                </c:pt>
                <c:pt idx="19">
                  <c:v>3.149583190917969E-3</c:v>
                </c:pt>
                <c:pt idx="20">
                  <c:v>3.147785552978516E-3</c:v>
                </c:pt>
                <c:pt idx="21">
                  <c:v>3.1495828552246096E-3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A-4062-894D-74EA604B73A7}"/>
            </c:ext>
          </c:extLst>
        </c:ser>
        <c:ser>
          <c:idx val="2"/>
          <c:order val="2"/>
          <c:tx>
            <c:strRef>
              <c:f>Energia!$J$283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Energia!$J$284:$J$305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6.1060363769531244E-2</c:v>
                </c:pt>
                <c:pt idx="2">
                  <c:v>1.6142578124999998E-3</c:v>
                </c:pt>
                <c:pt idx="3">
                  <c:v>4.5825805664062493E-3</c:v>
                </c:pt>
                <c:pt idx="4">
                  <c:v>0.19996618652343748</c:v>
                </c:pt>
                <c:pt idx="5">
                  <c:v>0.2749601440429687</c:v>
                </c:pt>
                <c:pt idx="6">
                  <c:v>1.0094421386718748E-2</c:v>
                </c:pt>
                <c:pt idx="7">
                  <c:v>6.0747070312499995E-3</c:v>
                </c:pt>
                <c:pt idx="8">
                  <c:v>7.7643676757812502E-2</c:v>
                </c:pt>
                <c:pt idx="9">
                  <c:v>0.12337921142578123</c:v>
                </c:pt>
                <c:pt idx="10">
                  <c:v>5.5920227050781243E-2</c:v>
                </c:pt>
                <c:pt idx="11">
                  <c:v>1.6408081054687499E-3</c:v>
                </c:pt>
                <c:pt idx="12">
                  <c:v>7.0650329589843741E-2</c:v>
                </c:pt>
                <c:pt idx="13">
                  <c:v>0.11148468017578123</c:v>
                </c:pt>
                <c:pt idx="14">
                  <c:v>5.1704040527343752E-2</c:v>
                </c:pt>
                <c:pt idx="15">
                  <c:v>4.0887451171874994E-4</c:v>
                </c:pt>
                <c:pt idx="16">
                  <c:v>1.1575927734374998E-3</c:v>
                </c:pt>
                <c:pt idx="17">
                  <c:v>1.6296569824218749E-2</c:v>
                </c:pt>
                <c:pt idx="18">
                  <c:v>1.1469726562499999E-3</c:v>
                </c:pt>
                <c:pt idx="19">
                  <c:v>4.0887451171874994E-4</c:v>
                </c:pt>
                <c:pt idx="20">
                  <c:v>1.1575927734374998E-3</c:v>
                </c:pt>
                <c:pt idx="21">
                  <c:v>4.0887451171874994E-4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A-4062-894D-74EA604B73A7}"/>
            </c:ext>
          </c:extLst>
        </c:ser>
        <c:ser>
          <c:idx val="3"/>
          <c:order val="3"/>
          <c:tx>
            <c:strRef>
              <c:f>Energia!$K$283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Energia!$K$284:$K$305</c:f>
              <c:numCache>
                <c:formatCode>General</c:formatCode>
                <c:ptCount val="22"/>
                <c:pt idx="0">
                  <c:v>7.5325073242187512E-2</c:v>
                </c:pt>
                <c:pt idx="1">
                  <c:v>0.13114904785156251</c:v>
                </c:pt>
                <c:pt idx="2">
                  <c:v>6.5680664062499991E-2</c:v>
                </c:pt>
                <c:pt idx="3">
                  <c:v>0.17898669433593747</c:v>
                </c:pt>
                <c:pt idx="4">
                  <c:v>0.25876965332031249</c:v>
                </c:pt>
                <c:pt idx="5">
                  <c:v>0.40259240722656259</c:v>
                </c:pt>
                <c:pt idx="6">
                  <c:v>8.005834960937501E-2</c:v>
                </c:pt>
                <c:pt idx="7">
                  <c:v>0.1330767822265625</c:v>
                </c:pt>
                <c:pt idx="8">
                  <c:v>0.23477624511718753</c:v>
                </c:pt>
                <c:pt idx="9">
                  <c:v>0.38991296386718755</c:v>
                </c:pt>
                <c:pt idx="10">
                  <c:v>0.20645690917968748</c:v>
                </c:pt>
                <c:pt idx="11">
                  <c:v>0.12281848144531252</c:v>
                </c:pt>
                <c:pt idx="12">
                  <c:v>0.18972692871093749</c:v>
                </c:pt>
                <c:pt idx="13">
                  <c:v>0.31730737304687501</c:v>
                </c:pt>
                <c:pt idx="14">
                  <c:v>0.18309460449218751</c:v>
                </c:pt>
                <c:pt idx="15">
                  <c:v>6.5302001953125008E-2</c:v>
                </c:pt>
                <c:pt idx="16">
                  <c:v>7.6558593750000001E-2</c:v>
                </c:pt>
                <c:pt idx="17">
                  <c:v>7.3575195312500022E-2</c:v>
                </c:pt>
                <c:pt idx="18">
                  <c:v>7.1458129882812499E-2</c:v>
                </c:pt>
                <c:pt idx="19">
                  <c:v>6.7660034179687495E-2</c:v>
                </c:pt>
                <c:pt idx="20">
                  <c:v>7.106799316406251E-2</c:v>
                </c:pt>
                <c:pt idx="21">
                  <c:v>6.8055908203125001E-2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A-4062-894D-74EA604B73A7}"/>
            </c:ext>
          </c:extLst>
        </c:ser>
        <c:ser>
          <c:idx val="4"/>
          <c:order val="4"/>
          <c:tx>
            <c:strRef>
              <c:f>Energia!$L$283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Energia!$L$284:$L$305</c:f>
              <c:numCache>
                <c:formatCode>General</c:formatCode>
                <c:ptCount val="22"/>
                <c:pt idx="0">
                  <c:v>0.10085645327758791</c:v>
                </c:pt>
                <c:pt idx="1">
                  <c:v>0.21451203448486328</c:v>
                </c:pt>
                <c:pt idx="2">
                  <c:v>8.7314866821289056E-2</c:v>
                </c:pt>
                <c:pt idx="3">
                  <c:v>0.20556719998168943</c:v>
                </c:pt>
                <c:pt idx="4">
                  <c:v>0.49954603991699215</c:v>
                </c:pt>
                <c:pt idx="5">
                  <c:v>0.73040072662353528</c:v>
                </c:pt>
                <c:pt idx="6">
                  <c:v>0.12915875622558595</c:v>
                </c:pt>
                <c:pt idx="7">
                  <c:v>0.17775825720214844</c:v>
                </c:pt>
                <c:pt idx="8">
                  <c:v>0.36144957553100587</c:v>
                </c:pt>
                <c:pt idx="9">
                  <c:v>0.56710034335327153</c:v>
                </c:pt>
                <c:pt idx="10">
                  <c:v>0.31337662911987302</c:v>
                </c:pt>
                <c:pt idx="11">
                  <c:v>0.17125926422119142</c:v>
                </c:pt>
                <c:pt idx="12">
                  <c:v>0.31350224237060548</c:v>
                </c:pt>
                <c:pt idx="13">
                  <c:v>0.48379741928100584</c:v>
                </c:pt>
                <c:pt idx="14">
                  <c:v>0.28759208657836915</c:v>
                </c:pt>
                <c:pt idx="15">
                  <c:v>0.11396156240844726</c:v>
                </c:pt>
                <c:pt idx="16">
                  <c:v>0.12612532241821289</c:v>
                </c:pt>
                <c:pt idx="17">
                  <c:v>0.13858934548950197</c:v>
                </c:pt>
                <c:pt idx="18">
                  <c:v>0.12105460153198241</c:v>
                </c:pt>
                <c:pt idx="19">
                  <c:v>0.11628451971435547</c:v>
                </c:pt>
                <c:pt idx="20">
                  <c:v>0.12076458547973634</c:v>
                </c:pt>
                <c:pt idx="21">
                  <c:v>0.11668885287475586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7A-4062-894D-74EA604B7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Energia!$H$312:$H$333</c:f>
              <c:numCache>
                <c:formatCode>General</c:formatCode>
                <c:ptCount val="22"/>
                <c:pt idx="0">
                  <c:v>8.2874633789062502E-3</c:v>
                </c:pt>
                <c:pt idx="1">
                  <c:v>8.2955200195312506E-3</c:v>
                </c:pt>
                <c:pt idx="2">
                  <c:v>8.3038787841796888E-3</c:v>
                </c:pt>
                <c:pt idx="3">
                  <c:v>8.3396301269531257E-3</c:v>
                </c:pt>
                <c:pt idx="4">
                  <c:v>1.8072756958007814E-2</c:v>
                </c:pt>
                <c:pt idx="5">
                  <c:v>3.6276635742187494E-2</c:v>
                </c:pt>
                <c:pt idx="6">
                  <c:v>2.9980773925781249E-2</c:v>
                </c:pt>
                <c:pt idx="7">
                  <c:v>3.7068301391601562E-2</c:v>
                </c:pt>
                <c:pt idx="8">
                  <c:v>3.5547207641601568E-2</c:v>
                </c:pt>
                <c:pt idx="9">
                  <c:v>5.7584133911132818E-2</c:v>
                </c:pt>
                <c:pt idx="10">
                  <c:v>5.255517883300781E-2</c:v>
                </c:pt>
                <c:pt idx="11">
                  <c:v>6.4428854370117195E-2</c:v>
                </c:pt>
                <c:pt idx="12">
                  <c:v>5.3284405517578126E-2</c:v>
                </c:pt>
                <c:pt idx="13">
                  <c:v>7.1804406738281257E-2</c:v>
                </c:pt>
                <c:pt idx="14">
                  <c:v>5.9028387451171879E-2</c:v>
                </c:pt>
                <c:pt idx="15">
                  <c:v>4.9806655883789068E-2</c:v>
                </c:pt>
                <c:pt idx="16">
                  <c:v>4.9683993530273439E-2</c:v>
                </c:pt>
                <c:pt idx="17">
                  <c:v>4.9020126342773432E-2</c:v>
                </c:pt>
                <c:pt idx="18">
                  <c:v>4.9687619018554695E-2</c:v>
                </c:pt>
                <c:pt idx="19">
                  <c:v>4.9271191406250005E-2</c:v>
                </c:pt>
                <c:pt idx="20">
                  <c:v>4.9373712158203124E-2</c:v>
                </c:pt>
                <c:pt idx="21">
                  <c:v>4.8917504882812504E-2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9-4FD0-A396-417AC0B8F046}"/>
            </c:ext>
          </c:extLst>
        </c:ser>
        <c:ser>
          <c:idx val="1"/>
          <c:order val="1"/>
          <c:tx>
            <c:strRef>
              <c:f>Energia!$I$311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Energia!$I$312:$I$333</c:f>
              <c:numCache>
                <c:formatCode>General</c:formatCode>
                <c:ptCount val="22"/>
                <c:pt idx="0">
                  <c:v>3.2720770263671875E-3</c:v>
                </c:pt>
                <c:pt idx="1">
                  <c:v>3.2720783691406251E-3</c:v>
                </c:pt>
                <c:pt idx="2">
                  <c:v>3.2720243225097655E-3</c:v>
                </c:pt>
                <c:pt idx="3">
                  <c:v>3.271932342529297E-3</c:v>
                </c:pt>
                <c:pt idx="4">
                  <c:v>3.2388326416015623E-3</c:v>
                </c:pt>
                <c:pt idx="5">
                  <c:v>3.1782386474609376E-3</c:v>
                </c:pt>
                <c:pt idx="6">
                  <c:v>3.1998942260742188E-3</c:v>
                </c:pt>
                <c:pt idx="7">
                  <c:v>3.175604797363282E-3</c:v>
                </c:pt>
                <c:pt idx="8">
                  <c:v>3.1813011779785161E-3</c:v>
                </c:pt>
                <c:pt idx="9">
                  <c:v>3.1078064880371097E-3</c:v>
                </c:pt>
                <c:pt idx="10">
                  <c:v>3.1246401672363282E-3</c:v>
                </c:pt>
                <c:pt idx="11">
                  <c:v>3.0850531921386721E-3</c:v>
                </c:pt>
                <c:pt idx="12">
                  <c:v>3.12221713256836E-3</c:v>
                </c:pt>
                <c:pt idx="13">
                  <c:v>3.0603706665039065E-3</c:v>
                </c:pt>
                <c:pt idx="14">
                  <c:v>3.1030440063476565E-3</c:v>
                </c:pt>
                <c:pt idx="15">
                  <c:v>3.1338398437500002E-3</c:v>
                </c:pt>
                <c:pt idx="16">
                  <c:v>3.1334863586425779E-3</c:v>
                </c:pt>
                <c:pt idx="17">
                  <c:v>3.1364176330566404E-3</c:v>
                </c:pt>
                <c:pt idx="18">
                  <c:v>3.1334621887207027E-3</c:v>
                </c:pt>
                <c:pt idx="19">
                  <c:v>3.1356257324218753E-3</c:v>
                </c:pt>
                <c:pt idx="20">
                  <c:v>3.1345051879882813E-3</c:v>
                </c:pt>
                <c:pt idx="21">
                  <c:v>3.1367664184570316E-3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9-4FD0-A396-417AC0B8F046}"/>
            </c:ext>
          </c:extLst>
        </c:ser>
        <c:ser>
          <c:idx val="2"/>
          <c:order val="2"/>
          <c:tx>
            <c:strRef>
              <c:f>Energia!$J$311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Energia!$J$312:$J$333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1.3869873046875E-2</c:v>
                </c:pt>
                <c:pt idx="4">
                  <c:v>7.1558349609375002E-2</c:v>
                </c:pt>
                <c:pt idx="5">
                  <c:v>0.19457647705078124</c:v>
                </c:pt>
                <c:pt idx="6">
                  <c:v>1.0094421386718748E-2</c:v>
                </c:pt>
                <c:pt idx="7">
                  <c:v>0.23230975341796872</c:v>
                </c:pt>
                <c:pt idx="8">
                  <c:v>0.15821319580078122</c:v>
                </c:pt>
                <c:pt idx="9">
                  <c:v>0.10438513183593748</c:v>
                </c:pt>
                <c:pt idx="10">
                  <c:v>1.0259033203124998E-2</c:v>
                </c:pt>
                <c:pt idx="11">
                  <c:v>0.50456176757812488</c:v>
                </c:pt>
                <c:pt idx="12">
                  <c:v>7.5105468749999987E-2</c:v>
                </c:pt>
                <c:pt idx="13">
                  <c:v>0.41387127685546871</c:v>
                </c:pt>
                <c:pt idx="14">
                  <c:v>9.9961853027343756E-2</c:v>
                </c:pt>
                <c:pt idx="15">
                  <c:v>1.6354980468749997E-3</c:v>
                </c:pt>
                <c:pt idx="16">
                  <c:v>9.101440429687498E-3</c:v>
                </c:pt>
                <c:pt idx="17">
                  <c:v>1.2372436523437498E-3</c:v>
                </c:pt>
                <c:pt idx="18">
                  <c:v>1.0779418945312501E-2</c:v>
                </c:pt>
                <c:pt idx="19">
                  <c:v>3.6851806640624996E-3</c:v>
                </c:pt>
                <c:pt idx="20">
                  <c:v>6.6641235351562501E-3</c:v>
                </c:pt>
                <c:pt idx="21">
                  <c:v>1.6408081054687499E-3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59-4FD0-A396-417AC0B8F046}"/>
            </c:ext>
          </c:extLst>
        </c:ser>
        <c:ser>
          <c:idx val="3"/>
          <c:order val="3"/>
          <c:tx>
            <c:strRef>
              <c:f>Energia!$K$311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Energia!$K$312:$K$333</c:f>
              <c:numCache>
                <c:formatCode>General</c:formatCode>
                <c:ptCount val="22"/>
                <c:pt idx="0">
                  <c:v>6.55946044921875E-2</c:v>
                </c:pt>
                <c:pt idx="1">
                  <c:v>6.4619262695312499E-2</c:v>
                </c:pt>
                <c:pt idx="2">
                  <c:v>6.4619262695312499E-2</c:v>
                </c:pt>
                <c:pt idx="3">
                  <c:v>6.7734619140624994E-2</c:v>
                </c:pt>
                <c:pt idx="4">
                  <c:v>0.10468286132812499</c:v>
                </c:pt>
                <c:pt idx="5">
                  <c:v>0.22579162597656252</c:v>
                </c:pt>
                <c:pt idx="6">
                  <c:v>8.9932250976562503E-2</c:v>
                </c:pt>
                <c:pt idx="7">
                  <c:v>0.22439172363281254</c:v>
                </c:pt>
                <c:pt idx="8">
                  <c:v>0.20210803222656246</c:v>
                </c:pt>
                <c:pt idx="9">
                  <c:v>0.41330395507812501</c:v>
                </c:pt>
                <c:pt idx="10">
                  <c:v>0.19483312988281251</c:v>
                </c:pt>
                <c:pt idx="11">
                  <c:v>0.33722155761718753</c:v>
                </c:pt>
                <c:pt idx="12">
                  <c:v>0.20828137207031253</c:v>
                </c:pt>
                <c:pt idx="13">
                  <c:v>0.60336938476562496</c:v>
                </c:pt>
                <c:pt idx="14">
                  <c:v>0.24404199218750003</c:v>
                </c:pt>
                <c:pt idx="15">
                  <c:v>7.0241821289062492E-2</c:v>
                </c:pt>
                <c:pt idx="16">
                  <c:v>9.6111328124999992E-2</c:v>
                </c:pt>
                <c:pt idx="17">
                  <c:v>8.2267211914062513E-2</c:v>
                </c:pt>
                <c:pt idx="18">
                  <c:v>9.5962158203124981E-2</c:v>
                </c:pt>
                <c:pt idx="19">
                  <c:v>7.2519531250000005E-2</c:v>
                </c:pt>
                <c:pt idx="20">
                  <c:v>8.8234008789062512E-2</c:v>
                </c:pt>
                <c:pt idx="21">
                  <c:v>6.5083984375000015E-2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59-4FD0-A396-417AC0B8F046}"/>
            </c:ext>
          </c:extLst>
        </c:ser>
        <c:ser>
          <c:idx val="4"/>
          <c:order val="4"/>
          <c:tx>
            <c:strRef>
              <c:f>Energia!$L$311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Energia!$L$312:$L$333</c:f>
              <c:numCache>
                <c:formatCode>General</c:formatCode>
                <c:ptCount val="22"/>
                <c:pt idx="0">
                  <c:v>9.1018707885742178E-2</c:v>
                </c:pt>
                <c:pt idx="1">
                  <c:v>9.0051424072265629E-2</c:v>
                </c:pt>
                <c:pt idx="2">
                  <c:v>9.0059728790283206E-2</c:v>
                </c:pt>
                <c:pt idx="3">
                  <c:v>9.3216054656982419E-2</c:v>
                </c:pt>
                <c:pt idx="4">
                  <c:v>0.19755280053710936</c:v>
                </c:pt>
                <c:pt idx="5">
                  <c:v>0.45982297741699218</c:v>
                </c:pt>
                <c:pt idx="6">
                  <c:v>0.13320734051513672</c:v>
                </c:pt>
                <c:pt idx="7">
                  <c:v>0.49694538323974613</c:v>
                </c:pt>
                <c:pt idx="8">
                  <c:v>0.3990497368469238</c:v>
                </c:pt>
                <c:pt idx="9">
                  <c:v>0.57838102731323238</c:v>
                </c:pt>
                <c:pt idx="10">
                  <c:v>0.26077198208618163</c:v>
                </c:pt>
                <c:pt idx="11">
                  <c:v>0.90929723275756824</c:v>
                </c:pt>
                <c:pt idx="12">
                  <c:v>0.33979346347045902</c:v>
                </c:pt>
                <c:pt idx="13">
                  <c:v>1.0921054390258789</c:v>
                </c:pt>
                <c:pt idx="14">
                  <c:v>0.40613527667236332</c:v>
                </c:pt>
                <c:pt idx="15">
                  <c:v>0.12481781506347656</c:v>
                </c:pt>
                <c:pt idx="16">
                  <c:v>0.1580302484436035</c:v>
                </c:pt>
                <c:pt idx="17">
                  <c:v>0.13566099954223632</c:v>
                </c:pt>
                <c:pt idx="18">
                  <c:v>0.15956265835571287</c:v>
                </c:pt>
                <c:pt idx="19">
                  <c:v>0.12861152905273437</c:v>
                </c:pt>
                <c:pt idx="20">
                  <c:v>0.14740634967041016</c:v>
                </c:pt>
                <c:pt idx="21">
                  <c:v>0.1187790637817383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59-4FD0-A396-417AC0B8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Energia!$H$340:$H$361</c:f>
              <c:numCache>
                <c:formatCode>General</c:formatCode>
                <c:ptCount val="22"/>
                <c:pt idx="0">
                  <c:v>8.4196929931640643E-3</c:v>
                </c:pt>
                <c:pt idx="1">
                  <c:v>5.0528128051757812E-2</c:v>
                </c:pt>
                <c:pt idx="2">
                  <c:v>2.410103759765625E-2</c:v>
                </c:pt>
                <c:pt idx="3">
                  <c:v>3.3048440551757811E-2</c:v>
                </c:pt>
                <c:pt idx="4">
                  <c:v>4.398845214843751E-2</c:v>
                </c:pt>
                <c:pt idx="5">
                  <c:v>4.7557141113281257E-2</c:v>
                </c:pt>
                <c:pt idx="6">
                  <c:v>4.7331152343750002E-2</c:v>
                </c:pt>
                <c:pt idx="7">
                  <c:v>4.5691928100585935E-2</c:v>
                </c:pt>
                <c:pt idx="8">
                  <c:v>5.3337075805664068E-2</c:v>
                </c:pt>
                <c:pt idx="9">
                  <c:v>6.9214700317382818E-2</c:v>
                </c:pt>
                <c:pt idx="10">
                  <c:v>5.2603619384765626E-2</c:v>
                </c:pt>
                <c:pt idx="11">
                  <c:v>5.085905456542969E-2</c:v>
                </c:pt>
                <c:pt idx="12">
                  <c:v>5.2300790405273447E-2</c:v>
                </c:pt>
                <c:pt idx="13">
                  <c:v>6.8057061767578128E-2</c:v>
                </c:pt>
                <c:pt idx="14">
                  <c:v>5.7306582641601572E-2</c:v>
                </c:pt>
                <c:pt idx="15">
                  <c:v>4.8523132324218753E-2</c:v>
                </c:pt>
                <c:pt idx="16">
                  <c:v>4.8407821655273436E-2</c:v>
                </c:pt>
                <c:pt idx="17">
                  <c:v>5.0924514770507814E-2</c:v>
                </c:pt>
                <c:pt idx="18">
                  <c:v>4.8948825073242191E-2</c:v>
                </c:pt>
                <c:pt idx="19">
                  <c:v>4.9309561157226567E-2</c:v>
                </c:pt>
                <c:pt idx="20">
                  <c:v>4.8821228027343747E-2</c:v>
                </c:pt>
                <c:pt idx="21">
                  <c:v>4.9349441528320312E-2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1-4752-B763-E4ED7BDA06BB}"/>
            </c:ext>
          </c:extLst>
        </c:ser>
        <c:ser>
          <c:idx val="1"/>
          <c:order val="1"/>
          <c:tx>
            <c:strRef>
              <c:f>Energia!$I$339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Energia!$I$340:$I$361</c:f>
              <c:numCache>
                <c:formatCode>General</c:formatCode>
                <c:ptCount val="22"/>
                <c:pt idx="0">
                  <c:v>3.2716355895996093E-3</c:v>
                </c:pt>
                <c:pt idx="1">
                  <c:v>3.1313385925292969E-3</c:v>
                </c:pt>
                <c:pt idx="2">
                  <c:v>3.2193980102539067E-3</c:v>
                </c:pt>
                <c:pt idx="3">
                  <c:v>3.1895599060058595E-3</c:v>
                </c:pt>
                <c:pt idx="4">
                  <c:v>3.1530569458007814E-3</c:v>
                </c:pt>
                <c:pt idx="5">
                  <c:v>3.1411945495605472E-3</c:v>
                </c:pt>
                <c:pt idx="6">
                  <c:v>3.1419847717285157E-3</c:v>
                </c:pt>
                <c:pt idx="7">
                  <c:v>3.1468983154296875E-3</c:v>
                </c:pt>
                <c:pt idx="8">
                  <c:v>3.1214104614257815E-3</c:v>
                </c:pt>
                <c:pt idx="9">
                  <c:v>3.0689483032226568E-3</c:v>
                </c:pt>
                <c:pt idx="10">
                  <c:v>3.123750244140625E-3</c:v>
                </c:pt>
                <c:pt idx="11">
                  <c:v>3.1296121215820317E-3</c:v>
                </c:pt>
                <c:pt idx="12">
                  <c:v>3.1254968566894531E-3</c:v>
                </c:pt>
                <c:pt idx="13">
                  <c:v>3.0728551025390625E-3</c:v>
                </c:pt>
                <c:pt idx="14">
                  <c:v>3.1087518005371096E-3</c:v>
                </c:pt>
                <c:pt idx="15">
                  <c:v>3.1373213195800783E-3</c:v>
                </c:pt>
                <c:pt idx="16">
                  <c:v>3.1383633117675791E-3</c:v>
                </c:pt>
                <c:pt idx="17">
                  <c:v>3.1301294250488279E-3</c:v>
                </c:pt>
                <c:pt idx="18">
                  <c:v>3.1366895446777341E-3</c:v>
                </c:pt>
                <c:pt idx="19">
                  <c:v>3.1355686645507816E-3</c:v>
                </c:pt>
                <c:pt idx="20">
                  <c:v>3.1366492614746098E-3</c:v>
                </c:pt>
                <c:pt idx="21">
                  <c:v>3.1354364013671874E-3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1-4752-B763-E4ED7BDA06BB}"/>
            </c:ext>
          </c:extLst>
        </c:ser>
        <c:ser>
          <c:idx val="2"/>
          <c:order val="2"/>
          <c:tx>
            <c:strRef>
              <c:f>Energia!$J$339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Energia!$J$340:$J$361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0.87288336181640624</c:v>
                </c:pt>
                <c:pt idx="2">
                  <c:v>1.0089111328125001E-2</c:v>
                </c:pt>
                <c:pt idx="3">
                  <c:v>0.34581225585937497</c:v>
                </c:pt>
                <c:pt idx="4">
                  <c:v>0.38698645019531247</c:v>
                </c:pt>
                <c:pt idx="5">
                  <c:v>0.18960626220703122</c:v>
                </c:pt>
                <c:pt idx="6">
                  <c:v>6.5611083984374999E-2</c:v>
                </c:pt>
                <c:pt idx="7">
                  <c:v>4.1843261718749998E-3</c:v>
                </c:pt>
                <c:pt idx="8">
                  <c:v>8.6787597656249993E-2</c:v>
                </c:pt>
                <c:pt idx="9">
                  <c:v>0.33970568847656246</c:v>
                </c:pt>
                <c:pt idx="10">
                  <c:v>4.9431335449218745E-2</c:v>
                </c:pt>
                <c:pt idx="11">
                  <c:v>3.8147460937499995E-2</c:v>
                </c:pt>
                <c:pt idx="12">
                  <c:v>1.35406494140625E-2</c:v>
                </c:pt>
                <c:pt idx="13">
                  <c:v>0.20486737060546872</c:v>
                </c:pt>
                <c:pt idx="14">
                  <c:v>7.8360534667968745E-2</c:v>
                </c:pt>
                <c:pt idx="15">
                  <c:v>0</c:v>
                </c:pt>
                <c:pt idx="16">
                  <c:v>0</c:v>
                </c:pt>
                <c:pt idx="17">
                  <c:v>5.3997985839843742E-2</c:v>
                </c:pt>
                <c:pt idx="18">
                  <c:v>1.6408081054687499E-3</c:v>
                </c:pt>
                <c:pt idx="19">
                  <c:v>4.6303710937499994E-3</c:v>
                </c:pt>
                <c:pt idx="20">
                  <c:v>1.2266235351562499E-3</c:v>
                </c:pt>
                <c:pt idx="21">
                  <c:v>4.619750976562499E-3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1-4752-B763-E4ED7BDA06BB}"/>
            </c:ext>
          </c:extLst>
        </c:ser>
        <c:ser>
          <c:idx val="3"/>
          <c:order val="3"/>
          <c:tx>
            <c:strRef>
              <c:f>Energia!$K$339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Energia!$K$340:$K$361</c:f>
              <c:numCache>
                <c:formatCode>General</c:formatCode>
                <c:ptCount val="22"/>
                <c:pt idx="0">
                  <c:v>7.7832275390625011E-2</c:v>
                </c:pt>
                <c:pt idx="1">
                  <c:v>0.48856591796875004</c:v>
                </c:pt>
                <c:pt idx="2">
                  <c:v>7.5646362304687492E-2</c:v>
                </c:pt>
                <c:pt idx="3">
                  <c:v>0.30805310058593754</c:v>
                </c:pt>
                <c:pt idx="4">
                  <c:v>0.33774365234375003</c:v>
                </c:pt>
                <c:pt idx="5">
                  <c:v>0.27356042480468751</c:v>
                </c:pt>
                <c:pt idx="6">
                  <c:v>0.2232901611328125</c:v>
                </c:pt>
                <c:pt idx="7">
                  <c:v>0.14504479980468751</c:v>
                </c:pt>
                <c:pt idx="8">
                  <c:v>0.1904498291015625</c:v>
                </c:pt>
                <c:pt idx="9">
                  <c:v>0.53702893066406254</c:v>
                </c:pt>
                <c:pt idx="10">
                  <c:v>0.19218823242187502</c:v>
                </c:pt>
                <c:pt idx="11">
                  <c:v>0.1251363525390625</c:v>
                </c:pt>
                <c:pt idx="12">
                  <c:v>0.16584252929687501</c:v>
                </c:pt>
                <c:pt idx="13">
                  <c:v>0.51049963378906249</c:v>
                </c:pt>
                <c:pt idx="14">
                  <c:v>0.20312353515625001</c:v>
                </c:pt>
                <c:pt idx="15">
                  <c:v>6.3770141601562497E-2</c:v>
                </c:pt>
                <c:pt idx="16">
                  <c:v>6.7918212890624996E-2</c:v>
                </c:pt>
                <c:pt idx="17">
                  <c:v>7.2777709960937492E-2</c:v>
                </c:pt>
                <c:pt idx="18">
                  <c:v>6.7264160156250016E-2</c:v>
                </c:pt>
                <c:pt idx="19">
                  <c:v>6.9140258789062506E-2</c:v>
                </c:pt>
                <c:pt idx="20">
                  <c:v>6.6524047851562504E-2</c:v>
                </c:pt>
                <c:pt idx="21">
                  <c:v>6.9685302734374996E-2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1-4752-B763-E4ED7BDA06BB}"/>
            </c:ext>
          </c:extLst>
        </c:ser>
        <c:ser>
          <c:idx val="4"/>
          <c:order val="4"/>
          <c:tx>
            <c:strRef>
              <c:f>Energia!$L$339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Energia!$L$340:$L$361</c:f>
              <c:numCache>
                <c:formatCode>General</c:formatCode>
                <c:ptCount val="22"/>
                <c:pt idx="0">
                  <c:v>0.10338816696166994</c:v>
                </c:pt>
                <c:pt idx="1">
                  <c:v>1.4151087464294434</c:v>
                </c:pt>
                <c:pt idx="2">
                  <c:v>0.11305590924072265</c:v>
                </c:pt>
                <c:pt idx="3">
                  <c:v>0.69010335690307612</c:v>
                </c:pt>
                <c:pt idx="4">
                  <c:v>0.77187161163330087</c:v>
                </c:pt>
                <c:pt idx="5">
                  <c:v>0.51386502267456047</c:v>
                </c:pt>
                <c:pt idx="6">
                  <c:v>0.33937438223266603</c:v>
                </c:pt>
                <c:pt idx="7">
                  <c:v>0.19806795239257813</c:v>
                </c:pt>
                <c:pt idx="8">
                  <c:v>0.33369591302490231</c:v>
                </c:pt>
                <c:pt idx="9">
                  <c:v>0.94901826776123044</c:v>
                </c:pt>
                <c:pt idx="10">
                  <c:v>0.29734693750000002</c:v>
                </c:pt>
                <c:pt idx="11">
                  <c:v>0.2172724801635742</c:v>
                </c:pt>
                <c:pt idx="12">
                  <c:v>0.23480946597290042</c:v>
                </c:pt>
                <c:pt idx="13">
                  <c:v>0.78649692126464843</c:v>
                </c:pt>
                <c:pt idx="14">
                  <c:v>0.34189940426635745</c:v>
                </c:pt>
                <c:pt idx="15">
                  <c:v>0.11543059524536133</c:v>
                </c:pt>
                <c:pt idx="16">
                  <c:v>0.11946439785766602</c:v>
                </c:pt>
                <c:pt idx="17">
                  <c:v>0.18083033999633788</c:v>
                </c:pt>
                <c:pt idx="18">
                  <c:v>0.12099048287963869</c:v>
                </c:pt>
                <c:pt idx="19">
                  <c:v>0.12621575970458987</c:v>
                </c:pt>
                <c:pt idx="20">
                  <c:v>0.11970854867553711</c:v>
                </c:pt>
                <c:pt idx="21">
                  <c:v>0.12678993164062499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1-4752-B763-E4ED7BDA0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Energia!$H$367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Energia!$H$368:$H$389</c:f>
              <c:numCache>
                <c:formatCode>General</c:formatCode>
                <c:ptCount val="22"/>
                <c:pt idx="0">
                  <c:v>8.4160675048828119E-3</c:v>
                </c:pt>
                <c:pt idx="1">
                  <c:v>2.0698617553710937E-2</c:v>
                </c:pt>
                <c:pt idx="2">
                  <c:v>1.8971072387695312E-2</c:v>
                </c:pt>
                <c:pt idx="3">
                  <c:v>1.7274948120117189E-2</c:v>
                </c:pt>
                <c:pt idx="4">
                  <c:v>2.663243408203125E-2</c:v>
                </c:pt>
                <c:pt idx="5">
                  <c:v>3.9178637695312504E-2</c:v>
                </c:pt>
                <c:pt idx="6">
                  <c:v>3.1440737915039069E-2</c:v>
                </c:pt>
                <c:pt idx="7">
                  <c:v>2.6582080078125001E-2</c:v>
                </c:pt>
                <c:pt idx="8">
                  <c:v>3.2747625732421876E-2</c:v>
                </c:pt>
                <c:pt idx="9">
                  <c:v>5.1535913085937503E-2</c:v>
                </c:pt>
                <c:pt idx="10">
                  <c:v>5.3327005004882813E-2</c:v>
                </c:pt>
                <c:pt idx="11">
                  <c:v>4.9020730590820315E-2</c:v>
                </c:pt>
                <c:pt idx="12">
                  <c:v>5.2692443847656256E-2</c:v>
                </c:pt>
                <c:pt idx="13">
                  <c:v>6.8188385009765637E-2</c:v>
                </c:pt>
                <c:pt idx="14">
                  <c:v>5.7575875854492191E-2</c:v>
                </c:pt>
                <c:pt idx="15">
                  <c:v>4.9595169067382816E-2</c:v>
                </c:pt>
                <c:pt idx="16">
                  <c:v>4.8822335815429684E-2</c:v>
                </c:pt>
                <c:pt idx="17">
                  <c:v>4.9177935791015627E-2</c:v>
                </c:pt>
                <c:pt idx="18">
                  <c:v>4.8633306884765623E-2</c:v>
                </c:pt>
                <c:pt idx="19">
                  <c:v>4.9305935668945311E-2</c:v>
                </c:pt>
                <c:pt idx="20">
                  <c:v>4.9232821655273443E-2</c:v>
                </c:pt>
                <c:pt idx="21">
                  <c:v>4.9321343994140628E-2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A-44F8-86F6-0096ECA54009}"/>
            </c:ext>
          </c:extLst>
        </c:ser>
        <c:ser>
          <c:idx val="1"/>
          <c:order val="1"/>
          <c:tx>
            <c:strRef>
              <c:f>Energia!$I$367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Energia!$I$368:$I$389</c:f>
              <c:numCache>
                <c:formatCode>General</c:formatCode>
                <c:ptCount val="22"/>
                <c:pt idx="0">
                  <c:v>3.2716493530273441E-3</c:v>
                </c:pt>
                <c:pt idx="1">
                  <c:v>3.2301220703124999E-3</c:v>
                </c:pt>
                <c:pt idx="2">
                  <c:v>3.235892303466797E-3</c:v>
                </c:pt>
                <c:pt idx="3">
                  <c:v>3.2423151245117186E-3</c:v>
                </c:pt>
                <c:pt idx="4">
                  <c:v>3.2108999328613282E-3</c:v>
                </c:pt>
                <c:pt idx="5">
                  <c:v>3.1685555725097657E-3</c:v>
                </c:pt>
                <c:pt idx="6">
                  <c:v>3.1950102233886716E-3</c:v>
                </c:pt>
                <c:pt idx="7">
                  <c:v>3.2112315979003908E-3</c:v>
                </c:pt>
                <c:pt idx="8">
                  <c:v>3.1899620666503907E-3</c:v>
                </c:pt>
                <c:pt idx="9">
                  <c:v>3.1279722595214847E-3</c:v>
                </c:pt>
                <c:pt idx="10">
                  <c:v>3.1219727478027349E-3</c:v>
                </c:pt>
                <c:pt idx="11">
                  <c:v>3.1363833923339847E-3</c:v>
                </c:pt>
                <c:pt idx="12">
                  <c:v>3.1235397644042975E-3</c:v>
                </c:pt>
                <c:pt idx="13">
                  <c:v>3.0724046020507811E-3</c:v>
                </c:pt>
                <c:pt idx="14">
                  <c:v>3.1078722839355472E-3</c:v>
                </c:pt>
                <c:pt idx="15">
                  <c:v>3.1338854980468749E-3</c:v>
                </c:pt>
                <c:pt idx="16">
                  <c:v>3.1370718994140627E-3</c:v>
                </c:pt>
                <c:pt idx="17">
                  <c:v>3.1351869812011723E-3</c:v>
                </c:pt>
                <c:pt idx="18">
                  <c:v>3.1376204223632818E-3</c:v>
                </c:pt>
                <c:pt idx="19">
                  <c:v>3.1347851562500001E-3</c:v>
                </c:pt>
                <c:pt idx="20">
                  <c:v>3.1357036132812497E-3</c:v>
                </c:pt>
                <c:pt idx="21">
                  <c:v>3.134682098388672E-3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A-44F8-86F6-0096ECA54009}"/>
            </c:ext>
          </c:extLst>
        </c:ser>
        <c:ser>
          <c:idx val="2"/>
          <c:order val="2"/>
          <c:tx>
            <c:strRef>
              <c:f>Energia!$J$367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Energia!$J$368:$J$389</c:f>
              <c:numCache>
                <c:formatCode>General</c:formatCode>
                <c:ptCount val="22"/>
                <c:pt idx="0">
                  <c:v>1.3880493164062499E-2</c:v>
                </c:pt>
                <c:pt idx="1">
                  <c:v>9.3595092773437499E-2</c:v>
                </c:pt>
                <c:pt idx="2">
                  <c:v>7.8689758300781246E-2</c:v>
                </c:pt>
                <c:pt idx="3">
                  <c:v>1.185205078125E-2</c:v>
                </c:pt>
                <c:pt idx="4">
                  <c:v>7.1930053710937497E-2</c:v>
                </c:pt>
                <c:pt idx="5">
                  <c:v>0.30181842041015622</c:v>
                </c:pt>
                <c:pt idx="6">
                  <c:v>0.12701660156249997</c:v>
                </c:pt>
                <c:pt idx="7">
                  <c:v>1.6089477539062498E-3</c:v>
                </c:pt>
                <c:pt idx="8">
                  <c:v>4.2156555175781242E-2</c:v>
                </c:pt>
                <c:pt idx="9">
                  <c:v>3.2550659179687498E-3</c:v>
                </c:pt>
                <c:pt idx="10">
                  <c:v>8.3596252441406241E-2</c:v>
                </c:pt>
                <c:pt idx="11">
                  <c:v>4.7748046874999998E-2</c:v>
                </c:pt>
                <c:pt idx="12">
                  <c:v>7.9608398437499991E-2</c:v>
                </c:pt>
                <c:pt idx="13">
                  <c:v>0.52518603515624995</c:v>
                </c:pt>
                <c:pt idx="14">
                  <c:v>8.1514709472656252E-2</c:v>
                </c:pt>
                <c:pt idx="15">
                  <c:v>6.6216430664062494E-3</c:v>
                </c:pt>
                <c:pt idx="16">
                  <c:v>3.2869262695312492E-3</c:v>
                </c:pt>
                <c:pt idx="17">
                  <c:v>4.6038208007812501E-3</c:v>
                </c:pt>
                <c:pt idx="18">
                  <c:v>1.6408081054687499E-3</c:v>
                </c:pt>
                <c:pt idx="19">
                  <c:v>5.4374999999999996E-3</c:v>
                </c:pt>
                <c:pt idx="20">
                  <c:v>9.839538574218749E-3</c:v>
                </c:pt>
                <c:pt idx="21">
                  <c:v>6.6535034179687489E-3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A-44F8-86F6-0096ECA54009}"/>
            </c:ext>
          </c:extLst>
        </c:ser>
        <c:ser>
          <c:idx val="3"/>
          <c:order val="3"/>
          <c:tx>
            <c:strRef>
              <c:f>Energia!$K$367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Energia!$K$368:$K$389</c:f>
              <c:numCache>
                <c:formatCode>General</c:formatCode>
                <c:ptCount val="22"/>
                <c:pt idx="0">
                  <c:v>7.8681396484375013E-2</c:v>
                </c:pt>
                <c:pt idx="1">
                  <c:v>0.16852758789062502</c:v>
                </c:pt>
                <c:pt idx="2">
                  <c:v>9.9599609374999995E-2</c:v>
                </c:pt>
                <c:pt idx="3">
                  <c:v>0.15980688476562499</c:v>
                </c:pt>
                <c:pt idx="4">
                  <c:v>0.19489050292968751</c:v>
                </c:pt>
                <c:pt idx="5">
                  <c:v>0.24871215820312501</c:v>
                </c:pt>
                <c:pt idx="6">
                  <c:v>0.128423828125</c:v>
                </c:pt>
                <c:pt idx="7">
                  <c:v>0.10587048339843751</c:v>
                </c:pt>
                <c:pt idx="8">
                  <c:v>0.13708142089843753</c:v>
                </c:pt>
                <c:pt idx="9">
                  <c:v>0.44264453125000008</c:v>
                </c:pt>
                <c:pt idx="10">
                  <c:v>0.23447216796875001</c:v>
                </c:pt>
                <c:pt idx="11">
                  <c:v>0.14762658691406252</c:v>
                </c:pt>
                <c:pt idx="12">
                  <c:v>0.19047277832031251</c:v>
                </c:pt>
                <c:pt idx="13">
                  <c:v>0.48421130371093757</c:v>
                </c:pt>
                <c:pt idx="14">
                  <c:v>0.21758154296875001</c:v>
                </c:pt>
                <c:pt idx="15">
                  <c:v>7.4057128906250005E-2</c:v>
                </c:pt>
                <c:pt idx="16">
                  <c:v>7.4361206054687504E-2</c:v>
                </c:pt>
                <c:pt idx="17">
                  <c:v>8.319091796875E-2</c:v>
                </c:pt>
                <c:pt idx="18">
                  <c:v>6.8623901367187504E-2</c:v>
                </c:pt>
                <c:pt idx="19">
                  <c:v>7.8979736328125008E-2</c:v>
                </c:pt>
                <c:pt idx="20">
                  <c:v>7.3919433593750014E-2</c:v>
                </c:pt>
                <c:pt idx="21">
                  <c:v>7.6317626953124995E-2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CA-44F8-86F6-0096ECA54009}"/>
            </c:ext>
          </c:extLst>
        </c:ser>
        <c:ser>
          <c:idx val="4"/>
          <c:order val="4"/>
          <c:tx>
            <c:strRef>
              <c:f>Energia!$L$367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Energia!$L$368:$L$389</c:f>
              <c:numCache>
                <c:formatCode>General</c:formatCode>
                <c:ptCount val="22"/>
                <c:pt idx="0">
                  <c:v>0.10424960650634767</c:v>
                </c:pt>
                <c:pt idx="1">
                  <c:v>0.28605142028808594</c:v>
                </c:pt>
                <c:pt idx="2">
                  <c:v>0.20049633236694336</c:v>
                </c:pt>
                <c:pt idx="3">
                  <c:v>0.19217619879150388</c:v>
                </c:pt>
                <c:pt idx="4">
                  <c:v>0.29666389065551757</c:v>
                </c:pt>
                <c:pt idx="5">
                  <c:v>0.59287777188110347</c:v>
                </c:pt>
                <c:pt idx="6">
                  <c:v>0.29007617782592771</c:v>
                </c:pt>
                <c:pt idx="7">
                  <c:v>0.13727274282836915</c:v>
                </c:pt>
                <c:pt idx="8">
                  <c:v>0.21517556387329104</c:v>
                </c:pt>
                <c:pt idx="9">
                  <c:v>0.50056348251342786</c:v>
                </c:pt>
                <c:pt idx="10">
                  <c:v>0.3745173981628418</c:v>
                </c:pt>
                <c:pt idx="11">
                  <c:v>0.24753174777221681</c:v>
                </c:pt>
                <c:pt idx="12">
                  <c:v>0.32589716036987304</c:v>
                </c:pt>
                <c:pt idx="13">
                  <c:v>1.080658128479004</c:v>
                </c:pt>
                <c:pt idx="14">
                  <c:v>0.359780000579834</c:v>
                </c:pt>
                <c:pt idx="15">
                  <c:v>0.13340782653808594</c:v>
                </c:pt>
                <c:pt idx="16">
                  <c:v>0.1296075400390625</c:v>
                </c:pt>
                <c:pt idx="17">
                  <c:v>0.14010786154174804</c:v>
                </c:pt>
                <c:pt idx="18">
                  <c:v>0.12203563677978516</c:v>
                </c:pt>
                <c:pt idx="19">
                  <c:v>0.13685795715332033</c:v>
                </c:pt>
                <c:pt idx="20">
                  <c:v>0.13612749743652347</c:v>
                </c:pt>
                <c:pt idx="21">
                  <c:v>0.13542715646362305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CA-44F8-86F6-0096ECA54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Energia!$H$395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Energia!$H$396:$H$417</c:f>
              <c:numCache>
                <c:formatCode>General</c:formatCode>
                <c:ptCount val="22"/>
                <c:pt idx="0">
                  <c:v>8.3929046630859382E-3</c:v>
                </c:pt>
                <c:pt idx="1">
                  <c:v>4.2725372314453128E-2</c:v>
                </c:pt>
                <c:pt idx="2">
                  <c:v>2.5233599853515625E-2</c:v>
                </c:pt>
                <c:pt idx="3">
                  <c:v>3.2713888549804691E-2</c:v>
                </c:pt>
                <c:pt idx="4">
                  <c:v>3.6169482421874996E-2</c:v>
                </c:pt>
                <c:pt idx="5">
                  <c:v>4.6528912353515625E-2</c:v>
                </c:pt>
                <c:pt idx="6">
                  <c:v>4.2350839233398441E-2</c:v>
                </c:pt>
                <c:pt idx="7">
                  <c:v>4.2019409179687502E-2</c:v>
                </c:pt>
                <c:pt idx="8">
                  <c:v>5.2019009399414069E-2</c:v>
                </c:pt>
                <c:pt idx="9">
                  <c:v>6.9842312622070316E-2</c:v>
                </c:pt>
                <c:pt idx="10">
                  <c:v>5.1360681152343754E-2</c:v>
                </c:pt>
                <c:pt idx="11">
                  <c:v>4.769511108398438E-2</c:v>
                </c:pt>
                <c:pt idx="12">
                  <c:v>5.3042001342773433E-2</c:v>
                </c:pt>
                <c:pt idx="13">
                  <c:v>5.6890356445312498E-2</c:v>
                </c:pt>
                <c:pt idx="14">
                  <c:v>5.3602844238281253E-2</c:v>
                </c:pt>
                <c:pt idx="15">
                  <c:v>4.8658181762695311E-2</c:v>
                </c:pt>
                <c:pt idx="16">
                  <c:v>4.8995251464843757E-2</c:v>
                </c:pt>
                <c:pt idx="17">
                  <c:v>4.8805215454101561E-2</c:v>
                </c:pt>
                <c:pt idx="18">
                  <c:v>4.8969268798828125E-2</c:v>
                </c:pt>
                <c:pt idx="19">
                  <c:v>4.8721023559570316E-2</c:v>
                </c:pt>
                <c:pt idx="20">
                  <c:v>4.9035433959960933E-2</c:v>
                </c:pt>
                <c:pt idx="21">
                  <c:v>4.8732302856445316E-2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9-41CE-A015-6A97EAE53515}"/>
            </c:ext>
          </c:extLst>
        </c:ser>
        <c:ser>
          <c:idx val="1"/>
          <c:order val="1"/>
          <c:tx>
            <c:strRef>
              <c:f>Energia!$I$395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Energia!$I$396:$I$417</c:f>
              <c:numCache>
                <c:formatCode>General</c:formatCode>
                <c:ptCount val="22"/>
                <c:pt idx="0">
                  <c:v>3.2717255554199219E-3</c:v>
                </c:pt>
                <c:pt idx="1">
                  <c:v>3.15734375E-3</c:v>
                </c:pt>
                <c:pt idx="2">
                  <c:v>3.2156385803222653E-3</c:v>
                </c:pt>
                <c:pt idx="3">
                  <c:v>3.1901080932617188E-3</c:v>
                </c:pt>
                <c:pt idx="4">
                  <c:v>3.1791336059570309E-3</c:v>
                </c:pt>
                <c:pt idx="5">
                  <c:v>3.1441318664550784E-3</c:v>
                </c:pt>
                <c:pt idx="6">
                  <c:v>3.1585733947753908E-3</c:v>
                </c:pt>
                <c:pt idx="7">
                  <c:v>3.1591145324707031E-3</c:v>
                </c:pt>
                <c:pt idx="8">
                  <c:v>3.1263196411132816E-3</c:v>
                </c:pt>
                <c:pt idx="9">
                  <c:v>3.066407440185547E-3</c:v>
                </c:pt>
                <c:pt idx="10">
                  <c:v>3.1286456604003913E-3</c:v>
                </c:pt>
                <c:pt idx="11">
                  <c:v>3.1407276000976563E-3</c:v>
                </c:pt>
                <c:pt idx="12">
                  <c:v>3.1229539794921878E-3</c:v>
                </c:pt>
                <c:pt idx="13">
                  <c:v>3.1094876403808601E-3</c:v>
                </c:pt>
                <c:pt idx="14">
                  <c:v>3.1205473937988282E-3</c:v>
                </c:pt>
                <c:pt idx="15">
                  <c:v>3.1369936828613281E-3</c:v>
                </c:pt>
                <c:pt idx="16">
                  <c:v>3.135787536621094E-3</c:v>
                </c:pt>
                <c:pt idx="17">
                  <c:v>3.1371252746582035E-3</c:v>
                </c:pt>
                <c:pt idx="18">
                  <c:v>3.1358576965332037E-3</c:v>
                </c:pt>
                <c:pt idx="19">
                  <c:v>3.1374498901367187E-3</c:v>
                </c:pt>
                <c:pt idx="20">
                  <c:v>3.1356321105957038E-3</c:v>
                </c:pt>
                <c:pt idx="21">
                  <c:v>3.1373689880371093E-3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9-41CE-A015-6A97EAE53515}"/>
            </c:ext>
          </c:extLst>
        </c:ser>
        <c:ser>
          <c:idx val="2"/>
          <c:order val="2"/>
          <c:tx>
            <c:strRef>
              <c:f>Energia!$J$395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Energia!$J$396:$J$417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0.58105847167968749</c:v>
                </c:pt>
                <c:pt idx="2">
                  <c:v>3.5588012695312497E-2</c:v>
                </c:pt>
                <c:pt idx="3">
                  <c:v>0.34323156738281246</c:v>
                </c:pt>
                <c:pt idx="4">
                  <c:v>0.14790106201171874</c:v>
                </c:pt>
                <c:pt idx="5">
                  <c:v>0.13617645263671871</c:v>
                </c:pt>
                <c:pt idx="6">
                  <c:v>5.7847778320312494E-2</c:v>
                </c:pt>
                <c:pt idx="7">
                  <c:v>1.3365417480468749E-2</c:v>
                </c:pt>
                <c:pt idx="8">
                  <c:v>9.2984436035156243E-2</c:v>
                </c:pt>
                <c:pt idx="9">
                  <c:v>0.57495190429687493</c:v>
                </c:pt>
                <c:pt idx="10">
                  <c:v>5.2176635742187491E-2</c:v>
                </c:pt>
                <c:pt idx="11">
                  <c:v>7.7951660156249988E-3</c:v>
                </c:pt>
                <c:pt idx="12">
                  <c:v>5.3849304199218746E-2</c:v>
                </c:pt>
                <c:pt idx="13">
                  <c:v>0.13108410644531249</c:v>
                </c:pt>
                <c:pt idx="14">
                  <c:v>5.0647338867187502E-2</c:v>
                </c:pt>
                <c:pt idx="15">
                  <c:v>4.0887451171874994E-4</c:v>
                </c:pt>
                <c:pt idx="16">
                  <c:v>1.1522827148437501E-3</c:v>
                </c:pt>
                <c:pt idx="17">
                  <c:v>4.1418457031249997E-4</c:v>
                </c:pt>
                <c:pt idx="18">
                  <c:v>1.1522827148437501E-3</c:v>
                </c:pt>
                <c:pt idx="19">
                  <c:v>4.0887451171874994E-4</c:v>
                </c:pt>
                <c:pt idx="20">
                  <c:v>1.1575927734374998E-3</c:v>
                </c:pt>
                <c:pt idx="21">
                  <c:v>4.0887451171874994E-4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9-41CE-A015-6A97EAE53515}"/>
            </c:ext>
          </c:extLst>
        </c:ser>
        <c:ser>
          <c:idx val="3"/>
          <c:order val="3"/>
          <c:tx>
            <c:strRef>
              <c:f>Energia!$K$395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Energia!$K$396:$K$417</c:f>
              <c:numCache>
                <c:formatCode>General</c:formatCode>
                <c:ptCount val="22"/>
                <c:pt idx="0">
                  <c:v>7.6667602539062504E-2</c:v>
                </c:pt>
                <c:pt idx="1">
                  <c:v>0.3656556396484375</c:v>
                </c:pt>
                <c:pt idx="2">
                  <c:v>9.1779663085937505E-2</c:v>
                </c:pt>
                <c:pt idx="3">
                  <c:v>0.287175048828125</c:v>
                </c:pt>
                <c:pt idx="4">
                  <c:v>0.24052502441406254</c:v>
                </c:pt>
                <c:pt idx="5">
                  <c:v>0.32315368652343751</c:v>
                </c:pt>
                <c:pt idx="6">
                  <c:v>0.14484399414062502</c:v>
                </c:pt>
                <c:pt idx="7">
                  <c:v>0.1624862060546875</c:v>
                </c:pt>
                <c:pt idx="8">
                  <c:v>0.19770178222656251</c:v>
                </c:pt>
                <c:pt idx="9">
                  <c:v>0.64715649414062493</c:v>
                </c:pt>
                <c:pt idx="10">
                  <c:v>0.19643957519531252</c:v>
                </c:pt>
                <c:pt idx="11">
                  <c:v>0.13312841796875002</c:v>
                </c:pt>
                <c:pt idx="12">
                  <c:v>0.191889892578125</c:v>
                </c:pt>
                <c:pt idx="13">
                  <c:v>0.35874218750000003</c:v>
                </c:pt>
                <c:pt idx="14">
                  <c:v>0.19918200683593748</c:v>
                </c:pt>
                <c:pt idx="15">
                  <c:v>6.4057006835937499E-2</c:v>
                </c:pt>
                <c:pt idx="16">
                  <c:v>7.8463378906250006E-2</c:v>
                </c:pt>
                <c:pt idx="17">
                  <c:v>7.2921142578125001E-2</c:v>
                </c:pt>
                <c:pt idx="18">
                  <c:v>7.5124267578125001E-2</c:v>
                </c:pt>
                <c:pt idx="19">
                  <c:v>6.4487304687499997E-2</c:v>
                </c:pt>
                <c:pt idx="20">
                  <c:v>7.4831665039062509E-2</c:v>
                </c:pt>
                <c:pt idx="21">
                  <c:v>6.405126953125001E-2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99-41CE-A015-6A97EAE53515}"/>
            </c:ext>
          </c:extLst>
        </c:ser>
        <c:ser>
          <c:idx val="4"/>
          <c:order val="4"/>
          <c:tx>
            <c:strRef>
              <c:f>Energia!$L$395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Energia!$L$396:$L$417</c:f>
              <c:numCache>
                <c:formatCode>General</c:formatCode>
                <c:ptCount val="22"/>
                <c:pt idx="0">
                  <c:v>0.10220741586303711</c:v>
                </c:pt>
                <c:pt idx="1">
                  <c:v>0.99259682739257815</c:v>
                </c:pt>
                <c:pt idx="2">
                  <c:v>0.15581691421508789</c:v>
                </c:pt>
                <c:pt idx="3">
                  <c:v>0.66631061285400395</c:v>
                </c:pt>
                <c:pt idx="4">
                  <c:v>0.42777470245361326</c:v>
                </c:pt>
                <c:pt idx="5">
                  <c:v>0.50900318338012696</c:v>
                </c:pt>
                <c:pt idx="6">
                  <c:v>0.24820118508911135</c:v>
                </c:pt>
                <c:pt idx="7">
                  <c:v>0.22103014724731446</c:v>
                </c:pt>
                <c:pt idx="8">
                  <c:v>0.34583154730224608</c:v>
                </c:pt>
                <c:pt idx="9">
                  <c:v>1.2950171184997559</c:v>
                </c:pt>
                <c:pt idx="10">
                  <c:v>0.30310553775024418</c:v>
                </c:pt>
                <c:pt idx="11">
                  <c:v>0.19175942266845705</c:v>
                </c:pt>
                <c:pt idx="12">
                  <c:v>0.30190415209960936</c:v>
                </c:pt>
                <c:pt idx="13">
                  <c:v>0.54982613803100588</c:v>
                </c:pt>
                <c:pt idx="14">
                  <c:v>0.30655273733520505</c:v>
                </c:pt>
                <c:pt idx="15">
                  <c:v>0.11626105679321289</c:v>
                </c:pt>
                <c:pt idx="16">
                  <c:v>0.13174670062255861</c:v>
                </c:pt>
                <c:pt idx="17">
                  <c:v>0.12527766787719727</c:v>
                </c:pt>
                <c:pt idx="18">
                  <c:v>0.12838167678833007</c:v>
                </c:pt>
                <c:pt idx="19">
                  <c:v>0.11675465264892579</c:v>
                </c:pt>
                <c:pt idx="20">
                  <c:v>0.12816032388305665</c:v>
                </c:pt>
                <c:pt idx="21">
                  <c:v>0.11632981588745119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99-41CE-A015-6A97EAE53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Energia!$H$423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Energia!$H$424:$H$445</c:f>
              <c:numCache>
                <c:formatCode>General</c:formatCode>
                <c:ptCount val="22"/>
                <c:pt idx="0">
                  <c:v>8.4422515869140621E-3</c:v>
                </c:pt>
                <c:pt idx="1">
                  <c:v>2.5969775390625002E-2</c:v>
                </c:pt>
                <c:pt idx="2">
                  <c:v>2.1181613159179689E-2</c:v>
                </c:pt>
                <c:pt idx="3">
                  <c:v>2.1685253906250004E-2</c:v>
                </c:pt>
                <c:pt idx="4">
                  <c:v>2.8358166503906251E-2</c:v>
                </c:pt>
                <c:pt idx="5">
                  <c:v>4.4712744140625003E-2</c:v>
                </c:pt>
                <c:pt idx="6">
                  <c:v>3.4599343872070316E-2</c:v>
                </c:pt>
                <c:pt idx="7">
                  <c:v>3.3404141235351563E-2</c:v>
                </c:pt>
                <c:pt idx="8">
                  <c:v>4.1893624877929685E-2</c:v>
                </c:pt>
                <c:pt idx="9">
                  <c:v>5.5935140991210941E-2</c:v>
                </c:pt>
                <c:pt idx="10">
                  <c:v>4.6988745117187501E-2</c:v>
                </c:pt>
                <c:pt idx="11">
                  <c:v>4.404867553710938E-2</c:v>
                </c:pt>
                <c:pt idx="12">
                  <c:v>5.0094982910156259E-2</c:v>
                </c:pt>
                <c:pt idx="13">
                  <c:v>5.2025555419921876E-2</c:v>
                </c:pt>
                <c:pt idx="14">
                  <c:v>5.1746997070312502E-2</c:v>
                </c:pt>
                <c:pt idx="15">
                  <c:v>4.5237030029296882E-2</c:v>
                </c:pt>
                <c:pt idx="16">
                  <c:v>4.5980657958984379E-2</c:v>
                </c:pt>
                <c:pt idx="17">
                  <c:v>4.5258480834960944E-2</c:v>
                </c:pt>
                <c:pt idx="18">
                  <c:v>4.5950445556640629E-2</c:v>
                </c:pt>
                <c:pt idx="19">
                  <c:v>4.5020104980468753E-2</c:v>
                </c:pt>
                <c:pt idx="20">
                  <c:v>4.5574099731445321E-2</c:v>
                </c:pt>
                <c:pt idx="21">
                  <c:v>4.5297454833984375E-2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9-4A15-A823-022EB5197665}"/>
            </c:ext>
          </c:extLst>
        </c:ser>
        <c:ser>
          <c:idx val="1"/>
          <c:order val="1"/>
          <c:tx>
            <c:strRef>
              <c:f>Energia!$I$423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Energia!$I$424:$I$445</c:f>
              <c:numCache>
                <c:formatCode>General</c:formatCode>
                <c:ptCount val="22"/>
                <c:pt idx="0">
                  <c:v>3.2715580444335943E-3</c:v>
                </c:pt>
                <c:pt idx="1">
                  <c:v>3.2132138671875005E-3</c:v>
                </c:pt>
                <c:pt idx="2">
                  <c:v>3.2292156982421877E-3</c:v>
                </c:pt>
                <c:pt idx="3">
                  <c:v>3.2275311889648438E-3</c:v>
                </c:pt>
                <c:pt idx="4">
                  <c:v>3.2045831909179689E-3</c:v>
                </c:pt>
                <c:pt idx="5">
                  <c:v>3.1508118286132812E-3</c:v>
                </c:pt>
                <c:pt idx="6">
                  <c:v>3.1844533386230474E-3</c:v>
                </c:pt>
                <c:pt idx="7">
                  <c:v>3.188489044189453E-3</c:v>
                </c:pt>
                <c:pt idx="8">
                  <c:v>3.1600793151855475E-3</c:v>
                </c:pt>
                <c:pt idx="9">
                  <c:v>3.1132980957031256E-3</c:v>
                </c:pt>
                <c:pt idx="10">
                  <c:v>3.1431687622070314E-3</c:v>
                </c:pt>
                <c:pt idx="11">
                  <c:v>3.152369781494141E-3</c:v>
                </c:pt>
                <c:pt idx="12">
                  <c:v>3.132815307617188E-3</c:v>
                </c:pt>
                <c:pt idx="13">
                  <c:v>3.1263243408203131E-3</c:v>
                </c:pt>
                <c:pt idx="14">
                  <c:v>3.1266657409667969E-3</c:v>
                </c:pt>
                <c:pt idx="15">
                  <c:v>3.1484002075195315E-3</c:v>
                </c:pt>
                <c:pt idx="16">
                  <c:v>3.1458365173339851E-3</c:v>
                </c:pt>
                <c:pt idx="17">
                  <c:v>3.1488624572753913E-3</c:v>
                </c:pt>
                <c:pt idx="18">
                  <c:v>3.1459744873046872E-3</c:v>
                </c:pt>
                <c:pt idx="19">
                  <c:v>3.149683227539063E-3</c:v>
                </c:pt>
                <c:pt idx="20">
                  <c:v>3.1472001037597657E-3</c:v>
                </c:pt>
                <c:pt idx="21">
                  <c:v>3.1487577209472653E-3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9-4A15-A823-022EB5197665}"/>
            </c:ext>
          </c:extLst>
        </c:ser>
        <c:ser>
          <c:idx val="2"/>
          <c:order val="2"/>
          <c:tx>
            <c:strRef>
              <c:f>Energia!$J$423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Energia!$J$424:$J$445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0.12548199462890625</c:v>
                </c:pt>
                <c:pt idx="2">
                  <c:v>1.2106933593749999E-3</c:v>
                </c:pt>
                <c:pt idx="3">
                  <c:v>3.2380737304687497E-2</c:v>
                </c:pt>
                <c:pt idx="4">
                  <c:v>0.16933776855468749</c:v>
                </c:pt>
                <c:pt idx="5">
                  <c:v>0.1858042602539062</c:v>
                </c:pt>
                <c:pt idx="6">
                  <c:v>2.2780151367187498E-2</c:v>
                </c:pt>
                <c:pt idx="7">
                  <c:v>7.9013671874999993E-3</c:v>
                </c:pt>
                <c:pt idx="8">
                  <c:v>6.7942199707031248E-2</c:v>
                </c:pt>
                <c:pt idx="9">
                  <c:v>0.25495184326171871</c:v>
                </c:pt>
                <c:pt idx="10">
                  <c:v>4.2597290039062499E-2</c:v>
                </c:pt>
                <c:pt idx="11">
                  <c:v>1.6354980468749997E-3</c:v>
                </c:pt>
                <c:pt idx="12">
                  <c:v>4.8942810058593751E-2</c:v>
                </c:pt>
                <c:pt idx="13">
                  <c:v>0.10568609619140625</c:v>
                </c:pt>
                <c:pt idx="14">
                  <c:v>6.3736633300781248E-2</c:v>
                </c:pt>
                <c:pt idx="15">
                  <c:v>3.2656860351562502E-3</c:v>
                </c:pt>
                <c:pt idx="16">
                  <c:v>1.25848388671875E-2</c:v>
                </c:pt>
                <c:pt idx="17">
                  <c:v>1.6408081054687499E-3</c:v>
                </c:pt>
                <c:pt idx="18">
                  <c:v>1.372119140625E-2</c:v>
                </c:pt>
                <c:pt idx="19">
                  <c:v>1.6408081054687499E-3</c:v>
                </c:pt>
                <c:pt idx="20">
                  <c:v>4.6091308593750003E-3</c:v>
                </c:pt>
                <c:pt idx="21">
                  <c:v>4.50823974609375E-3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9-4A15-A823-022EB5197665}"/>
            </c:ext>
          </c:extLst>
        </c:ser>
        <c:ser>
          <c:idx val="3"/>
          <c:order val="3"/>
          <c:tx>
            <c:strRef>
              <c:f>Energia!$K$423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Energia!$K$424:$K$445</c:f>
              <c:numCache>
                <c:formatCode>General</c:formatCode>
                <c:ptCount val="22"/>
                <c:pt idx="0">
                  <c:v>7.8601074218749997E-2</c:v>
                </c:pt>
                <c:pt idx="1">
                  <c:v>0.19950329589843754</c:v>
                </c:pt>
                <c:pt idx="2">
                  <c:v>7.1073730468750013E-2</c:v>
                </c:pt>
                <c:pt idx="3">
                  <c:v>8.5939086914062518E-2</c:v>
                </c:pt>
                <c:pt idx="4">
                  <c:v>0.17024304199218754</c:v>
                </c:pt>
                <c:pt idx="5">
                  <c:v>0.33607409667968752</c:v>
                </c:pt>
                <c:pt idx="6">
                  <c:v>9.0437133789062513E-2</c:v>
                </c:pt>
                <c:pt idx="7">
                  <c:v>0.136719970703125</c:v>
                </c:pt>
                <c:pt idx="8">
                  <c:v>0.16705310058593748</c:v>
                </c:pt>
                <c:pt idx="9">
                  <c:v>0.4626734619140625</c:v>
                </c:pt>
                <c:pt idx="10">
                  <c:v>0.2003409423828125</c:v>
                </c:pt>
                <c:pt idx="11">
                  <c:v>0.1500419921875</c:v>
                </c:pt>
                <c:pt idx="12">
                  <c:v>0.25844262695312503</c:v>
                </c:pt>
                <c:pt idx="13">
                  <c:v>0.37449108886718752</c:v>
                </c:pt>
                <c:pt idx="14">
                  <c:v>0.26947546386718751</c:v>
                </c:pt>
                <c:pt idx="15">
                  <c:v>8.4585083007812506E-2</c:v>
                </c:pt>
                <c:pt idx="16">
                  <c:v>0.1053770751953125</c:v>
                </c:pt>
                <c:pt idx="17">
                  <c:v>8.7654541015625018E-2</c:v>
                </c:pt>
                <c:pt idx="18">
                  <c:v>0.10541149902343751</c:v>
                </c:pt>
                <c:pt idx="19">
                  <c:v>8.2766357421874978E-2</c:v>
                </c:pt>
                <c:pt idx="20">
                  <c:v>0.10543444824218749</c:v>
                </c:pt>
                <c:pt idx="21">
                  <c:v>8.0597656249999997E-2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9-4A15-A823-022EB5197665}"/>
            </c:ext>
          </c:extLst>
        </c:ser>
        <c:ser>
          <c:idx val="4"/>
          <c:order val="4"/>
          <c:tx>
            <c:strRef>
              <c:f>Energia!$L$423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Energia!$L$424:$L$445</c:f>
              <c:numCache>
                <c:formatCode>General</c:formatCode>
                <c:ptCount val="22"/>
                <c:pt idx="0">
                  <c:v>0.10417413677978515</c:v>
                </c:pt>
                <c:pt idx="1">
                  <c:v>0.3541682797851563</c:v>
                </c:pt>
                <c:pt idx="2">
                  <c:v>9.6695252685546892E-2</c:v>
                </c:pt>
                <c:pt idx="3">
                  <c:v>0.14323260931396486</c:v>
                </c:pt>
                <c:pt idx="4">
                  <c:v>0.37114356024169926</c:v>
                </c:pt>
                <c:pt idx="5">
                  <c:v>0.56974191290283205</c:v>
                </c:pt>
                <c:pt idx="6">
                  <c:v>0.15100108236694337</c:v>
                </c:pt>
                <c:pt idx="7">
                  <c:v>0.18121396817016602</c:v>
                </c:pt>
                <c:pt idx="8">
                  <c:v>0.28004900448608394</c:v>
                </c:pt>
                <c:pt idx="9">
                  <c:v>0.7766737442626952</c:v>
                </c:pt>
                <c:pt idx="10">
                  <c:v>0.29307014630126954</c:v>
                </c:pt>
                <c:pt idx="11">
                  <c:v>0.19887853555297852</c:v>
                </c:pt>
                <c:pt idx="12">
                  <c:v>0.36061323522949223</c:v>
                </c:pt>
                <c:pt idx="13">
                  <c:v>0.53532906481933595</c:v>
                </c:pt>
                <c:pt idx="14">
                  <c:v>0.38808575997924805</c:v>
                </c:pt>
                <c:pt idx="15">
                  <c:v>0.13623619927978517</c:v>
                </c:pt>
                <c:pt idx="16">
                  <c:v>0.16708840853881837</c:v>
                </c:pt>
                <c:pt idx="17">
                  <c:v>0.13770269241333011</c:v>
                </c:pt>
                <c:pt idx="18">
                  <c:v>0.16822911047363281</c:v>
                </c:pt>
                <c:pt idx="19">
                  <c:v>0.13257695373535155</c:v>
                </c:pt>
                <c:pt idx="20">
                  <c:v>0.15876487893676758</c:v>
                </c:pt>
                <c:pt idx="21">
                  <c:v>0.13355210855102539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C9-4A15-A823-022EB5197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Energia!$H$452:$H$473</c:f>
              <c:numCache>
                <c:formatCode>General</c:formatCode>
                <c:ptCount val="22"/>
                <c:pt idx="0">
                  <c:v>8.4082122802734381E-3</c:v>
                </c:pt>
                <c:pt idx="1">
                  <c:v>1.86503173828125E-2</c:v>
                </c:pt>
                <c:pt idx="2">
                  <c:v>1.5269348144531252E-2</c:v>
                </c:pt>
                <c:pt idx="3">
                  <c:v>1.7180484008789063E-2</c:v>
                </c:pt>
                <c:pt idx="4">
                  <c:v>3.0245635986328127E-2</c:v>
                </c:pt>
                <c:pt idx="5">
                  <c:v>5.3457220458984371E-2</c:v>
                </c:pt>
                <c:pt idx="6">
                  <c:v>4.2277221679687498E-2</c:v>
                </c:pt>
                <c:pt idx="7">
                  <c:v>4.1090176391601563E-2</c:v>
                </c:pt>
                <c:pt idx="8">
                  <c:v>5.1310729980468747E-2</c:v>
                </c:pt>
                <c:pt idx="9">
                  <c:v>6.4266513061523436E-2</c:v>
                </c:pt>
                <c:pt idx="10">
                  <c:v>5.3113705444335947E-2</c:v>
                </c:pt>
                <c:pt idx="11">
                  <c:v>4.7253002929687503E-2</c:v>
                </c:pt>
                <c:pt idx="12">
                  <c:v>5.1273266601562506E-2</c:v>
                </c:pt>
                <c:pt idx="13">
                  <c:v>5.6457513427734383E-2</c:v>
                </c:pt>
                <c:pt idx="14">
                  <c:v>5.1974899291992192E-2</c:v>
                </c:pt>
                <c:pt idx="15">
                  <c:v>4.6984817504882814E-2</c:v>
                </c:pt>
                <c:pt idx="16">
                  <c:v>4.7259951782226563E-2</c:v>
                </c:pt>
                <c:pt idx="17">
                  <c:v>4.689810791015625E-2</c:v>
                </c:pt>
                <c:pt idx="18">
                  <c:v>4.7259851074218755E-2</c:v>
                </c:pt>
                <c:pt idx="19">
                  <c:v>4.6966992187500001E-2</c:v>
                </c:pt>
                <c:pt idx="20">
                  <c:v>4.7293588256835939E-2</c:v>
                </c:pt>
                <c:pt idx="21">
                  <c:v>4.6811901855468761E-2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2-438D-8B05-F288E0CC39F3}"/>
            </c:ext>
          </c:extLst>
        </c:ser>
        <c:ser>
          <c:idx val="1"/>
          <c:order val="1"/>
          <c:tx>
            <c:strRef>
              <c:f>Energia!$I$451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Energia!$I$452:$I$473</c:f>
              <c:numCache>
                <c:formatCode>General</c:formatCode>
                <c:ptCount val="22"/>
                <c:pt idx="0">
                  <c:v>3.2716758728027345E-3</c:v>
                </c:pt>
                <c:pt idx="1">
                  <c:v>3.2377037048339843E-3</c:v>
                </c:pt>
                <c:pt idx="2">
                  <c:v>3.2489924011230467E-3</c:v>
                </c:pt>
                <c:pt idx="3">
                  <c:v>3.241927398681641E-3</c:v>
                </c:pt>
                <c:pt idx="4">
                  <c:v>3.1989925537109377E-3</c:v>
                </c:pt>
                <c:pt idx="5">
                  <c:v>3.121525604248047E-3</c:v>
                </c:pt>
                <c:pt idx="6">
                  <c:v>3.1588409423828133E-3</c:v>
                </c:pt>
                <c:pt idx="7">
                  <c:v>3.1629196166992192E-3</c:v>
                </c:pt>
                <c:pt idx="8">
                  <c:v>3.1287242126464845E-3</c:v>
                </c:pt>
                <c:pt idx="9">
                  <c:v>3.0856329345703127E-3</c:v>
                </c:pt>
                <c:pt idx="10">
                  <c:v>3.1220405578613283E-3</c:v>
                </c:pt>
                <c:pt idx="11">
                  <c:v>3.1424077453613281E-3</c:v>
                </c:pt>
                <c:pt idx="12">
                  <c:v>3.1288088073730467E-3</c:v>
                </c:pt>
                <c:pt idx="13">
                  <c:v>3.1116343994140624E-3</c:v>
                </c:pt>
                <c:pt idx="14">
                  <c:v>3.1258909606933592E-3</c:v>
                </c:pt>
                <c:pt idx="15">
                  <c:v>3.1431412353515624E-3</c:v>
                </c:pt>
                <c:pt idx="16">
                  <c:v>3.1422096862792968E-3</c:v>
                </c:pt>
                <c:pt idx="17">
                  <c:v>3.1428347473144535E-3</c:v>
                </c:pt>
                <c:pt idx="18">
                  <c:v>3.1421925659179686E-3</c:v>
                </c:pt>
                <c:pt idx="19">
                  <c:v>3.1426058044433597E-3</c:v>
                </c:pt>
                <c:pt idx="20">
                  <c:v>3.1421200561523436E-3</c:v>
                </c:pt>
                <c:pt idx="21">
                  <c:v>3.143138885498047E-3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2-438D-8B05-F288E0CC39F3}"/>
            </c:ext>
          </c:extLst>
        </c:ser>
        <c:ser>
          <c:idx val="2"/>
          <c:order val="2"/>
          <c:tx>
            <c:strRef>
              <c:f>Energia!$J$451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Energia!$J$452:$J$473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0.11751159667968748</c:v>
                </c:pt>
                <c:pt idx="2">
                  <c:v>1.0094421386718748E-2</c:v>
                </c:pt>
                <c:pt idx="3">
                  <c:v>1.7231140136718746E-2</c:v>
                </c:pt>
                <c:pt idx="4">
                  <c:v>8.858239746093749E-2</c:v>
                </c:pt>
                <c:pt idx="5">
                  <c:v>0.19581903076171875</c:v>
                </c:pt>
                <c:pt idx="6">
                  <c:v>4.7392272949218751E-2</c:v>
                </c:pt>
                <c:pt idx="7">
                  <c:v>4.5932006835937489E-3</c:v>
                </c:pt>
                <c:pt idx="8">
                  <c:v>9.4025207519531237E-2</c:v>
                </c:pt>
                <c:pt idx="9">
                  <c:v>0.42957843017578123</c:v>
                </c:pt>
                <c:pt idx="10">
                  <c:v>0.23178405761718743</c:v>
                </c:pt>
                <c:pt idx="11">
                  <c:v>4.4100036621093748E-2</c:v>
                </c:pt>
                <c:pt idx="12">
                  <c:v>8.1445678710937483E-2</c:v>
                </c:pt>
                <c:pt idx="13">
                  <c:v>9.9383056640624995E-2</c:v>
                </c:pt>
                <c:pt idx="14">
                  <c:v>5.1279235839843743E-2</c:v>
                </c:pt>
                <c:pt idx="15">
                  <c:v>4.1418457031249997E-4</c:v>
                </c:pt>
                <c:pt idx="16">
                  <c:v>1.1522827148437501E-3</c:v>
                </c:pt>
                <c:pt idx="17">
                  <c:v>4.1418457031249997E-4</c:v>
                </c:pt>
                <c:pt idx="18">
                  <c:v>1.1522827148437501E-3</c:v>
                </c:pt>
                <c:pt idx="19">
                  <c:v>4.1418457031249997E-4</c:v>
                </c:pt>
                <c:pt idx="20">
                  <c:v>1.1522827148437501E-3</c:v>
                </c:pt>
                <c:pt idx="21">
                  <c:v>4.0887451171874994E-4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2-438D-8B05-F288E0CC39F3}"/>
            </c:ext>
          </c:extLst>
        </c:ser>
        <c:ser>
          <c:idx val="3"/>
          <c:order val="3"/>
          <c:tx>
            <c:strRef>
              <c:f>Energia!$K$451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Energia!$K$452:$K$473</c:f>
              <c:numCache>
                <c:formatCode>General</c:formatCode>
                <c:ptCount val="22"/>
                <c:pt idx="0">
                  <c:v>7.5732421874999997E-2</c:v>
                </c:pt>
                <c:pt idx="1">
                  <c:v>0.100115966796875</c:v>
                </c:pt>
                <c:pt idx="2">
                  <c:v>7.5554565429687498E-2</c:v>
                </c:pt>
                <c:pt idx="3">
                  <c:v>0.1795489501953125</c:v>
                </c:pt>
                <c:pt idx="4">
                  <c:v>0.20703063964843749</c:v>
                </c:pt>
                <c:pt idx="5">
                  <c:v>0.3927012939453125</c:v>
                </c:pt>
                <c:pt idx="6">
                  <c:v>0.11724755859375</c:v>
                </c:pt>
                <c:pt idx="7">
                  <c:v>0.13895751953124999</c:v>
                </c:pt>
                <c:pt idx="8">
                  <c:v>0.20578564453125001</c:v>
                </c:pt>
                <c:pt idx="9">
                  <c:v>0.56292712402343759</c:v>
                </c:pt>
                <c:pt idx="10">
                  <c:v>0.28061730957031256</c:v>
                </c:pt>
                <c:pt idx="11">
                  <c:v>0.13182031249999998</c:v>
                </c:pt>
                <c:pt idx="12">
                  <c:v>0.17984155273437499</c:v>
                </c:pt>
                <c:pt idx="13">
                  <c:v>0.39682641601562507</c:v>
                </c:pt>
                <c:pt idx="14">
                  <c:v>0.17608935546874999</c:v>
                </c:pt>
                <c:pt idx="15">
                  <c:v>6.5095458984375007E-2</c:v>
                </c:pt>
                <c:pt idx="16">
                  <c:v>7.6759399414062512E-2</c:v>
                </c:pt>
                <c:pt idx="17">
                  <c:v>7.0368041992187505E-2</c:v>
                </c:pt>
                <c:pt idx="18">
                  <c:v>7.2158081054687503E-2</c:v>
                </c:pt>
                <c:pt idx="19">
                  <c:v>6.4716796874999996E-2</c:v>
                </c:pt>
                <c:pt idx="20">
                  <c:v>7.0081176757812502E-2</c:v>
                </c:pt>
                <c:pt idx="21">
                  <c:v>6.447583007812499E-2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62-438D-8B05-F288E0CC39F3}"/>
            </c:ext>
          </c:extLst>
        </c:ser>
        <c:ser>
          <c:idx val="4"/>
          <c:order val="4"/>
          <c:tx>
            <c:strRef>
              <c:f>Energia!$L$451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Energia!$L$452:$L$473</c:f>
              <c:numCache>
                <c:formatCode>General</c:formatCode>
                <c:ptCount val="22"/>
                <c:pt idx="0">
                  <c:v>0.10128749313354492</c:v>
                </c:pt>
                <c:pt idx="1">
                  <c:v>0.23951558456420896</c:v>
                </c:pt>
                <c:pt idx="2">
                  <c:v>0.10416732736206055</c:v>
                </c:pt>
                <c:pt idx="3">
                  <c:v>0.21720250173950195</c:v>
                </c:pt>
                <c:pt idx="4">
                  <c:v>0.32905766564941408</c:v>
                </c:pt>
                <c:pt idx="5">
                  <c:v>0.64509907077026374</c:v>
                </c:pt>
                <c:pt idx="6">
                  <c:v>0.21007589416503905</c:v>
                </c:pt>
                <c:pt idx="7">
                  <c:v>0.18780381622314452</c:v>
                </c:pt>
                <c:pt idx="8">
                  <c:v>0.35425030624389647</c:v>
                </c:pt>
                <c:pt idx="9">
                  <c:v>1.0598577001953124</c:v>
                </c:pt>
                <c:pt idx="10">
                  <c:v>0.56863711318969723</c:v>
                </c:pt>
                <c:pt idx="11">
                  <c:v>0.22631575979614255</c:v>
                </c:pt>
                <c:pt idx="12">
                  <c:v>0.31568930685424801</c:v>
                </c:pt>
                <c:pt idx="13">
                  <c:v>0.55577862048339854</c:v>
                </c:pt>
                <c:pt idx="14">
                  <c:v>0.28246938156127926</c:v>
                </c:pt>
                <c:pt idx="15">
                  <c:v>0.11563760229492187</c:v>
                </c:pt>
                <c:pt idx="16">
                  <c:v>0.12831384359741213</c:v>
                </c:pt>
                <c:pt idx="17">
                  <c:v>0.1208231692199707</c:v>
                </c:pt>
                <c:pt idx="18">
                  <c:v>0.12371240740966798</c:v>
                </c:pt>
                <c:pt idx="19">
                  <c:v>0.11524057943725585</c:v>
                </c:pt>
                <c:pt idx="20">
                  <c:v>0.12166916778564454</c:v>
                </c:pt>
                <c:pt idx="21">
                  <c:v>0.11483974533081054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62-438D-8B05-F288E0CC3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8.3951202392578122E-3</c:v>
                </c:pt>
                <c:pt idx="1">
                  <c:v>2.5582754516601566E-2</c:v>
                </c:pt>
                <c:pt idx="2">
                  <c:v>2.1532681274414066E-2</c:v>
                </c:pt>
                <c:pt idx="3">
                  <c:v>2.1989492797851562E-2</c:v>
                </c:pt>
                <c:pt idx="4">
                  <c:v>2.002105407714844E-2</c:v>
                </c:pt>
                <c:pt idx="5">
                  <c:v>2.0056201171875E-2</c:v>
                </c:pt>
                <c:pt idx="6">
                  <c:v>2.4617568969726566E-2</c:v>
                </c:pt>
                <c:pt idx="7">
                  <c:v>2.261932067871094E-2</c:v>
                </c:pt>
                <c:pt idx="8">
                  <c:v>3.7215838623046879E-2</c:v>
                </c:pt>
                <c:pt idx="9">
                  <c:v>5.1123513793945308E-2</c:v>
                </c:pt>
                <c:pt idx="10">
                  <c:v>4.4805496215820306E-2</c:v>
                </c:pt>
                <c:pt idx="11">
                  <c:v>4.3507672119140625E-2</c:v>
                </c:pt>
                <c:pt idx="12">
                  <c:v>5.1613458251953133E-2</c:v>
                </c:pt>
                <c:pt idx="13">
                  <c:v>5.3918865966796875E-2</c:v>
                </c:pt>
                <c:pt idx="14">
                  <c:v>5.5226962280273448E-2</c:v>
                </c:pt>
                <c:pt idx="15">
                  <c:v>4.5035815429687508E-2</c:v>
                </c:pt>
                <c:pt idx="16">
                  <c:v>4.5211550903320318E-2</c:v>
                </c:pt>
                <c:pt idx="17">
                  <c:v>4.5092413330078129E-2</c:v>
                </c:pt>
                <c:pt idx="18">
                  <c:v>4.5550634765625E-2</c:v>
                </c:pt>
                <c:pt idx="19">
                  <c:v>4.500227966308594E-2</c:v>
                </c:pt>
                <c:pt idx="20">
                  <c:v>4.5264724731445313E-2</c:v>
                </c:pt>
                <c:pt idx="21">
                  <c:v>4.5035311889648447E-2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1-466C-A141-37EFC39AAF7C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3.2717185058593751E-3</c:v>
                </c:pt>
                <c:pt idx="1">
                  <c:v>3.2145824890136721E-3</c:v>
                </c:pt>
                <c:pt idx="2">
                  <c:v>3.2281243591308598E-3</c:v>
                </c:pt>
                <c:pt idx="3">
                  <c:v>3.2258946838378908E-3</c:v>
                </c:pt>
                <c:pt idx="4">
                  <c:v>3.2328915405273441E-3</c:v>
                </c:pt>
                <c:pt idx="5">
                  <c:v>3.233107055664063E-3</c:v>
                </c:pt>
                <c:pt idx="6">
                  <c:v>3.2171075744628908E-3</c:v>
                </c:pt>
                <c:pt idx="7">
                  <c:v>3.2238016357421877E-3</c:v>
                </c:pt>
                <c:pt idx="8">
                  <c:v>3.1750589599609377E-3</c:v>
                </c:pt>
                <c:pt idx="9">
                  <c:v>3.1294170837402346E-3</c:v>
                </c:pt>
                <c:pt idx="10">
                  <c:v>3.1497772216796875E-3</c:v>
                </c:pt>
                <c:pt idx="11">
                  <c:v>3.1541268005371098E-3</c:v>
                </c:pt>
                <c:pt idx="12">
                  <c:v>3.1276849060058597E-3</c:v>
                </c:pt>
                <c:pt idx="13">
                  <c:v>3.1201146850585938E-3</c:v>
                </c:pt>
                <c:pt idx="14">
                  <c:v>3.1156603698730473E-3</c:v>
                </c:pt>
                <c:pt idx="15">
                  <c:v>3.14906723022461E-3</c:v>
                </c:pt>
                <c:pt idx="16">
                  <c:v>3.148425048828125E-3</c:v>
                </c:pt>
                <c:pt idx="17">
                  <c:v>3.1495398864746092E-3</c:v>
                </c:pt>
                <c:pt idx="18">
                  <c:v>3.1472823486328127E-3</c:v>
                </c:pt>
                <c:pt idx="19">
                  <c:v>3.1498490600585937E-3</c:v>
                </c:pt>
                <c:pt idx="20">
                  <c:v>3.1482343750000004E-3</c:v>
                </c:pt>
                <c:pt idx="21">
                  <c:v>3.1497419738769532E-3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1-466C-A141-37EFC39AAF7C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8.3580322265625007E-2</c:v>
                </c:pt>
                <c:pt idx="2">
                  <c:v>3.6533203124999997E-3</c:v>
                </c:pt>
                <c:pt idx="3">
                  <c:v>3.2439147949218747E-2</c:v>
                </c:pt>
                <c:pt idx="4">
                  <c:v>0</c:v>
                </c:pt>
                <c:pt idx="5">
                  <c:v>0</c:v>
                </c:pt>
                <c:pt idx="6">
                  <c:v>6.1994934082031238E-2</c:v>
                </c:pt>
                <c:pt idx="7">
                  <c:v>1.2106933593749999E-3</c:v>
                </c:pt>
                <c:pt idx="8">
                  <c:v>4.5422241210937492E-2</c:v>
                </c:pt>
                <c:pt idx="9">
                  <c:v>0.11582299804687499</c:v>
                </c:pt>
                <c:pt idx="10">
                  <c:v>4.6091308593750003E-3</c:v>
                </c:pt>
                <c:pt idx="11">
                  <c:v>1.2319335937500001E-3</c:v>
                </c:pt>
                <c:pt idx="12">
                  <c:v>7.9746459960937488E-2</c:v>
                </c:pt>
                <c:pt idx="13">
                  <c:v>0.12631036376953123</c:v>
                </c:pt>
                <c:pt idx="14">
                  <c:v>0.10175665283203124</c:v>
                </c:pt>
                <c:pt idx="15">
                  <c:v>1.2319335937500001E-3</c:v>
                </c:pt>
                <c:pt idx="16">
                  <c:v>4.6144409179687497E-3</c:v>
                </c:pt>
                <c:pt idx="17">
                  <c:v>1.6461181640625001E-3</c:v>
                </c:pt>
                <c:pt idx="18">
                  <c:v>7.4765624999999997E-3</c:v>
                </c:pt>
                <c:pt idx="19">
                  <c:v>1.6461181640625001E-3</c:v>
                </c:pt>
                <c:pt idx="20">
                  <c:v>4.2002563476562496E-3</c:v>
                </c:pt>
                <c:pt idx="21">
                  <c:v>1.6461181640624999E-3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1-466C-A141-37EFC39AAF7C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7.6002075195312505E-2</c:v>
                </c:pt>
                <c:pt idx="1">
                  <c:v>0.26085803222656245</c:v>
                </c:pt>
                <c:pt idx="2">
                  <c:v>7.0184448242187489E-2</c:v>
                </c:pt>
                <c:pt idx="3">
                  <c:v>8.4206420898437495E-2</c:v>
                </c:pt>
                <c:pt idx="4">
                  <c:v>6.356359863281251E-2</c:v>
                </c:pt>
                <c:pt idx="5">
                  <c:v>6.356359863281251E-2</c:v>
                </c:pt>
                <c:pt idx="6">
                  <c:v>7.7424926757812498E-2</c:v>
                </c:pt>
                <c:pt idx="7">
                  <c:v>6.4734008789062492E-2</c:v>
                </c:pt>
                <c:pt idx="8">
                  <c:v>0.15180334472656251</c:v>
                </c:pt>
                <c:pt idx="9">
                  <c:v>0.40370544433593747</c:v>
                </c:pt>
                <c:pt idx="10">
                  <c:v>0.17915881347656246</c:v>
                </c:pt>
                <c:pt idx="11">
                  <c:v>0.12701245117187501</c:v>
                </c:pt>
                <c:pt idx="12">
                  <c:v>0.23844812011718755</c:v>
                </c:pt>
                <c:pt idx="13">
                  <c:v>0.38243725585937499</c:v>
                </c:pt>
                <c:pt idx="14">
                  <c:v>0.21345068359375</c:v>
                </c:pt>
                <c:pt idx="15">
                  <c:v>6.5542968750000014E-2</c:v>
                </c:pt>
                <c:pt idx="16">
                  <c:v>7.4562011718750001E-2</c:v>
                </c:pt>
                <c:pt idx="17">
                  <c:v>7.5078369140625004E-2</c:v>
                </c:pt>
                <c:pt idx="18">
                  <c:v>7.5026733398437503E-2</c:v>
                </c:pt>
                <c:pt idx="19">
                  <c:v>6.7723144531250015E-2</c:v>
                </c:pt>
                <c:pt idx="20">
                  <c:v>7.0809814453125008E-2</c:v>
                </c:pt>
                <c:pt idx="21">
                  <c:v>6.9237792968749989E-2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C1-466C-A141-37EFC39AAF7C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0.10152816687011719</c:v>
                </c:pt>
                <c:pt idx="1">
                  <c:v>0.37323569149780267</c:v>
                </c:pt>
                <c:pt idx="2">
                  <c:v>9.859857418823241E-2</c:v>
                </c:pt>
                <c:pt idx="3">
                  <c:v>0.1418609563293457</c:v>
                </c:pt>
                <c:pt idx="4">
                  <c:v>8.6817544250488293E-2</c:v>
                </c:pt>
                <c:pt idx="5">
                  <c:v>8.6852906860351575E-2</c:v>
                </c:pt>
                <c:pt idx="6">
                  <c:v>0.16725453738403318</c:v>
                </c:pt>
                <c:pt idx="7">
                  <c:v>9.1787824462890619E-2</c:v>
                </c:pt>
                <c:pt idx="8">
                  <c:v>0.23761648352050782</c:v>
                </c:pt>
                <c:pt idx="9">
                  <c:v>0.57378137326049794</c:v>
                </c:pt>
                <c:pt idx="10">
                  <c:v>0.23172321777343746</c:v>
                </c:pt>
                <c:pt idx="11">
                  <c:v>0.17490618368530275</c:v>
                </c:pt>
                <c:pt idx="12">
                  <c:v>0.37293572323608404</c:v>
                </c:pt>
                <c:pt idx="13">
                  <c:v>0.56578660028076166</c:v>
                </c:pt>
                <c:pt idx="14">
                  <c:v>0.3735499590759277</c:v>
                </c:pt>
                <c:pt idx="15">
                  <c:v>0.11495978500366213</c:v>
                </c:pt>
                <c:pt idx="16">
                  <c:v>0.12753642858886718</c:v>
                </c:pt>
                <c:pt idx="17">
                  <c:v>0.12496644052124024</c:v>
                </c:pt>
                <c:pt idx="18">
                  <c:v>0.13120121301269533</c:v>
                </c:pt>
                <c:pt idx="19">
                  <c:v>0.11752139141845705</c:v>
                </c:pt>
                <c:pt idx="20">
                  <c:v>0.12342302990722658</c:v>
                </c:pt>
                <c:pt idx="21">
                  <c:v>0.1190689649963379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C1-466C-A141-37EFC39A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Energia!$H$32:$H$53</c:f>
              <c:numCache>
                <c:formatCode>General</c:formatCode>
                <c:ptCount val="22"/>
                <c:pt idx="0">
                  <c:v>8.4054931640625014E-3</c:v>
                </c:pt>
                <c:pt idx="1">
                  <c:v>2.0361849975585936E-2</c:v>
                </c:pt>
                <c:pt idx="2">
                  <c:v>1.8970568847656251E-2</c:v>
                </c:pt>
                <c:pt idx="3">
                  <c:v>2.7556228637695312E-2</c:v>
                </c:pt>
                <c:pt idx="4">
                  <c:v>3.078351745605469E-2</c:v>
                </c:pt>
                <c:pt idx="5">
                  <c:v>3.849513244628907E-2</c:v>
                </c:pt>
                <c:pt idx="6">
                  <c:v>3.766147155761719E-2</c:v>
                </c:pt>
                <c:pt idx="7">
                  <c:v>4.5469564819335936E-2</c:v>
                </c:pt>
                <c:pt idx="8">
                  <c:v>4.5342169189453128E-2</c:v>
                </c:pt>
                <c:pt idx="9">
                  <c:v>6.7909725952148434E-2</c:v>
                </c:pt>
                <c:pt idx="10">
                  <c:v>6.5788412475585936E-2</c:v>
                </c:pt>
                <c:pt idx="11">
                  <c:v>5.0245843505859381E-2</c:v>
                </c:pt>
                <c:pt idx="12">
                  <c:v>5.4538119506835937E-2</c:v>
                </c:pt>
                <c:pt idx="13">
                  <c:v>6.0355014038085929E-2</c:v>
                </c:pt>
                <c:pt idx="14">
                  <c:v>5.4960891723632818E-2</c:v>
                </c:pt>
                <c:pt idx="15">
                  <c:v>4.9637567138671873E-2</c:v>
                </c:pt>
                <c:pt idx="16">
                  <c:v>4.8858288574218749E-2</c:v>
                </c:pt>
                <c:pt idx="17">
                  <c:v>4.9019018554687509E-2</c:v>
                </c:pt>
                <c:pt idx="18">
                  <c:v>4.849604187011719E-2</c:v>
                </c:pt>
                <c:pt idx="19">
                  <c:v>4.9031506347656253E-2</c:v>
                </c:pt>
                <c:pt idx="20">
                  <c:v>4.8628271484374999E-2</c:v>
                </c:pt>
                <c:pt idx="21">
                  <c:v>4.8969973754882809E-2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D-4706-A416-7B4EEBF098AF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Energia!$I$32:$I$53</c:f>
              <c:numCache>
                <c:formatCode>General</c:formatCode>
                <c:ptCount val="22"/>
                <c:pt idx="0">
                  <c:v>3.2716822509765626E-3</c:v>
                </c:pt>
                <c:pt idx="1">
                  <c:v>3.2312563781738287E-3</c:v>
                </c:pt>
                <c:pt idx="2">
                  <c:v>3.2358973388671875E-3</c:v>
                </c:pt>
                <c:pt idx="3">
                  <c:v>3.2080448608398436E-3</c:v>
                </c:pt>
                <c:pt idx="4">
                  <c:v>3.1971482543945314E-3</c:v>
                </c:pt>
                <c:pt idx="5">
                  <c:v>3.171549957275391E-3</c:v>
                </c:pt>
                <c:pt idx="6">
                  <c:v>3.1741478881835935E-3</c:v>
                </c:pt>
                <c:pt idx="7">
                  <c:v>3.1482471313476561E-3</c:v>
                </c:pt>
                <c:pt idx="8">
                  <c:v>3.1479352722167966E-3</c:v>
                </c:pt>
                <c:pt idx="9">
                  <c:v>3.072779571533203E-3</c:v>
                </c:pt>
                <c:pt idx="10">
                  <c:v>3.08051025390625E-3</c:v>
                </c:pt>
                <c:pt idx="11">
                  <c:v>3.1322892761230466E-3</c:v>
                </c:pt>
                <c:pt idx="12">
                  <c:v>3.1173613281250002E-3</c:v>
                </c:pt>
                <c:pt idx="13">
                  <c:v>3.0986571655273439E-3</c:v>
                </c:pt>
                <c:pt idx="14">
                  <c:v>3.1159050903320309E-3</c:v>
                </c:pt>
                <c:pt idx="15">
                  <c:v>3.1344491271972658E-3</c:v>
                </c:pt>
                <c:pt idx="16">
                  <c:v>3.1370144958496097E-3</c:v>
                </c:pt>
                <c:pt idx="17">
                  <c:v>3.1357455749511719E-3</c:v>
                </c:pt>
                <c:pt idx="18">
                  <c:v>3.1381716308593755E-3</c:v>
                </c:pt>
                <c:pt idx="19">
                  <c:v>3.1357093200683594E-3</c:v>
                </c:pt>
                <c:pt idx="20">
                  <c:v>3.137805389404297E-3</c:v>
                </c:pt>
                <c:pt idx="21">
                  <c:v>3.135919128417969E-3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D-4706-A416-7B4EEBF098AF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Energia!$J$32:$J$53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0.10447540283203124</c:v>
                </c:pt>
                <c:pt idx="2">
                  <c:v>7.8710998535156243E-2</c:v>
                </c:pt>
                <c:pt idx="3">
                  <c:v>0.39205224609374995</c:v>
                </c:pt>
                <c:pt idx="4">
                  <c:v>0.13469494628906248</c:v>
                </c:pt>
                <c:pt idx="5">
                  <c:v>0.14233081054687496</c:v>
                </c:pt>
                <c:pt idx="6">
                  <c:v>5.7730957031249988E-2</c:v>
                </c:pt>
                <c:pt idx="7">
                  <c:v>0.23263897705078124</c:v>
                </c:pt>
                <c:pt idx="8">
                  <c:v>0.11213781738281249</c:v>
                </c:pt>
                <c:pt idx="9">
                  <c:v>0.46018560791015622</c:v>
                </c:pt>
                <c:pt idx="10">
                  <c:v>0.48773419189453115</c:v>
                </c:pt>
                <c:pt idx="11">
                  <c:v>3.9018310546874997E-2</c:v>
                </c:pt>
                <c:pt idx="12">
                  <c:v>8.3479431152343742E-2</c:v>
                </c:pt>
                <c:pt idx="13">
                  <c:v>0.12629443359374998</c:v>
                </c:pt>
                <c:pt idx="14">
                  <c:v>7.9342895507812497E-2</c:v>
                </c:pt>
                <c:pt idx="15">
                  <c:v>8.8784179687499999E-3</c:v>
                </c:pt>
                <c:pt idx="16">
                  <c:v>3.2816162109374999E-3</c:v>
                </c:pt>
                <c:pt idx="17">
                  <c:v>4.6250610351562501E-3</c:v>
                </c:pt>
                <c:pt idx="18">
                  <c:v>1.6354980468749997E-3</c:v>
                </c:pt>
                <c:pt idx="19">
                  <c:v>6.6641235351562501E-3</c:v>
                </c:pt>
                <c:pt idx="20">
                  <c:v>1.6461181640625001E-3</c:v>
                </c:pt>
                <c:pt idx="21">
                  <c:v>4.619750976562499E-3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D-4706-A416-7B4EEBF098AF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Energia!$K$32:$K$53</c:f>
              <c:numCache>
                <c:formatCode>General</c:formatCode>
                <c:ptCount val="22"/>
                <c:pt idx="0">
                  <c:v>7.7637207031250016E-2</c:v>
                </c:pt>
                <c:pt idx="1">
                  <c:v>0.107941650390625</c:v>
                </c:pt>
                <c:pt idx="2">
                  <c:v>9.9811889648437499E-2</c:v>
                </c:pt>
                <c:pt idx="3">
                  <c:v>0.23996850585937504</c:v>
                </c:pt>
                <c:pt idx="4">
                  <c:v>0.22997985839843749</c:v>
                </c:pt>
                <c:pt idx="5">
                  <c:v>0.2015802001953125</c:v>
                </c:pt>
                <c:pt idx="6">
                  <c:v>0.15355322265625002</c:v>
                </c:pt>
                <c:pt idx="7">
                  <c:v>0.22801770019531251</c:v>
                </c:pt>
                <c:pt idx="8">
                  <c:v>0.17264697265624998</c:v>
                </c:pt>
                <c:pt idx="9">
                  <c:v>0.53182519531250005</c:v>
                </c:pt>
                <c:pt idx="10">
                  <c:v>0.36095104980468751</c:v>
                </c:pt>
                <c:pt idx="11">
                  <c:v>0.12468884277343753</c:v>
                </c:pt>
                <c:pt idx="12">
                  <c:v>0.18197583007812501</c:v>
                </c:pt>
                <c:pt idx="13">
                  <c:v>0.33854113769531252</c:v>
                </c:pt>
                <c:pt idx="14">
                  <c:v>0.20100073242187502</c:v>
                </c:pt>
                <c:pt idx="15">
                  <c:v>7.9513305664062506E-2</c:v>
                </c:pt>
                <c:pt idx="16">
                  <c:v>7.6214355468750009E-2</c:v>
                </c:pt>
                <c:pt idx="17">
                  <c:v>7.6661865234375001E-2</c:v>
                </c:pt>
                <c:pt idx="18">
                  <c:v>7.1567138671875016E-2</c:v>
                </c:pt>
                <c:pt idx="19">
                  <c:v>7.4648071289062506E-2</c:v>
                </c:pt>
                <c:pt idx="20">
                  <c:v>7.0913085937499995E-2</c:v>
                </c:pt>
                <c:pt idx="21">
                  <c:v>7.2829345703125006E-2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D-4706-A416-7B4EEBF098AF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Energia!$L$32:$L$53</c:f>
              <c:numCache>
                <c:formatCode>General</c:formatCode>
                <c:ptCount val="22"/>
                <c:pt idx="0">
                  <c:v>0.10317363537597657</c:v>
                </c:pt>
                <c:pt idx="1">
                  <c:v>0.23601015957641602</c:v>
                </c:pt>
                <c:pt idx="2">
                  <c:v>0.20072935437011719</c:v>
                </c:pt>
                <c:pt idx="3">
                  <c:v>0.66278502545166018</c:v>
                </c:pt>
                <c:pt idx="4">
                  <c:v>0.39865547039794919</c:v>
                </c:pt>
                <c:pt idx="5">
                  <c:v>0.38557769314575197</c:v>
                </c:pt>
                <c:pt idx="6">
                  <c:v>0.25211979913330079</c:v>
                </c:pt>
                <c:pt idx="7">
                  <c:v>0.50927448919677731</c:v>
                </c:pt>
                <c:pt idx="8">
                  <c:v>0.33327489450073239</c:v>
                </c:pt>
                <c:pt idx="9">
                  <c:v>1.0629933087463379</c:v>
                </c:pt>
                <c:pt idx="10">
                  <c:v>0.91755416442871085</c:v>
                </c:pt>
                <c:pt idx="11">
                  <c:v>0.21708528610229494</c:v>
                </c:pt>
                <c:pt idx="12">
                  <c:v>0.32311074206542967</c:v>
                </c:pt>
                <c:pt idx="13">
                  <c:v>0.52828924249267573</c:v>
                </c:pt>
                <c:pt idx="14">
                  <c:v>0.33842042474365236</c:v>
                </c:pt>
                <c:pt idx="15">
                  <c:v>0.14116373989868164</c:v>
                </c:pt>
                <c:pt idx="16">
                  <c:v>0.13149127474975586</c:v>
                </c:pt>
                <c:pt idx="17">
                  <c:v>0.13344169039916992</c:v>
                </c:pt>
                <c:pt idx="18">
                  <c:v>0.12483685021972658</c:v>
                </c:pt>
                <c:pt idx="19">
                  <c:v>0.13347941049194337</c:v>
                </c:pt>
                <c:pt idx="20">
                  <c:v>0.12432528097534179</c:v>
                </c:pt>
                <c:pt idx="21">
                  <c:v>0.12955498956298828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7D-4706-A416-7B4EEBF0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Energia!$H$60:$H$81</c:f>
              <c:numCache>
                <c:formatCode>General</c:formatCode>
                <c:ptCount val="22"/>
                <c:pt idx="0">
                  <c:v>8.4276489257812497E-3</c:v>
                </c:pt>
                <c:pt idx="1">
                  <c:v>2.9985708618164065E-2</c:v>
                </c:pt>
                <c:pt idx="2">
                  <c:v>2.6088510131835937E-2</c:v>
                </c:pt>
                <c:pt idx="3">
                  <c:v>3.3721371459960937E-2</c:v>
                </c:pt>
                <c:pt idx="4">
                  <c:v>3.9363839721679693E-2</c:v>
                </c:pt>
                <c:pt idx="5">
                  <c:v>5.0046542358398442E-2</c:v>
                </c:pt>
                <c:pt idx="6">
                  <c:v>4.1313949584960936E-2</c:v>
                </c:pt>
                <c:pt idx="7">
                  <c:v>4.8085455322265623E-2</c:v>
                </c:pt>
                <c:pt idx="8">
                  <c:v>4.4988885498046881E-2</c:v>
                </c:pt>
                <c:pt idx="9">
                  <c:v>5.6863769531250011E-2</c:v>
                </c:pt>
                <c:pt idx="10">
                  <c:v>4.6515921020507812E-2</c:v>
                </c:pt>
                <c:pt idx="11">
                  <c:v>4.3569003295898433E-2</c:v>
                </c:pt>
                <c:pt idx="12">
                  <c:v>4.9698898315429695E-2</c:v>
                </c:pt>
                <c:pt idx="13">
                  <c:v>5.3499014282226559E-2</c:v>
                </c:pt>
                <c:pt idx="14">
                  <c:v>5.3777673339843755E-2</c:v>
                </c:pt>
                <c:pt idx="15">
                  <c:v>4.5519213867187505E-2</c:v>
                </c:pt>
                <c:pt idx="16">
                  <c:v>4.5496856689453129E-2</c:v>
                </c:pt>
                <c:pt idx="17">
                  <c:v>4.5257775878906246E-2</c:v>
                </c:pt>
                <c:pt idx="18">
                  <c:v>4.5308935546875005E-2</c:v>
                </c:pt>
                <c:pt idx="19">
                  <c:v>4.5036318969726569E-2</c:v>
                </c:pt>
                <c:pt idx="20">
                  <c:v>4.544761047363282E-2</c:v>
                </c:pt>
                <c:pt idx="21">
                  <c:v>4.5075393676757815E-2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3-4513-A1C0-E095191F17EE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Energia!$I$60:$I$81</c:f>
              <c:numCache>
                <c:formatCode>General</c:formatCode>
                <c:ptCount val="22"/>
                <c:pt idx="0">
                  <c:v>3.2716077270507817E-3</c:v>
                </c:pt>
                <c:pt idx="1">
                  <c:v>3.1998777770996098E-3</c:v>
                </c:pt>
                <c:pt idx="2">
                  <c:v>3.2128392333984376E-3</c:v>
                </c:pt>
                <c:pt idx="3">
                  <c:v>3.1866924133300781E-3</c:v>
                </c:pt>
                <c:pt idx="4">
                  <c:v>3.1685941772460944E-3</c:v>
                </c:pt>
                <c:pt idx="5">
                  <c:v>3.1322993469238281E-3</c:v>
                </c:pt>
                <c:pt idx="6">
                  <c:v>3.1621142883300783E-3</c:v>
                </c:pt>
                <c:pt idx="7">
                  <c:v>3.1395617370605466E-3</c:v>
                </c:pt>
                <c:pt idx="8">
                  <c:v>3.1498645019531249E-3</c:v>
                </c:pt>
                <c:pt idx="9">
                  <c:v>3.1101620483398439E-3</c:v>
                </c:pt>
                <c:pt idx="10">
                  <c:v>3.1447223510742191E-3</c:v>
                </c:pt>
                <c:pt idx="11">
                  <c:v>3.1544745788574221E-3</c:v>
                </c:pt>
                <c:pt idx="12">
                  <c:v>3.1340009765625002E-3</c:v>
                </c:pt>
                <c:pt idx="13">
                  <c:v>3.121474578857422E-3</c:v>
                </c:pt>
                <c:pt idx="14">
                  <c:v>3.1205403442382813E-3</c:v>
                </c:pt>
                <c:pt idx="15">
                  <c:v>3.1480520935058599E-3</c:v>
                </c:pt>
                <c:pt idx="16">
                  <c:v>3.1474404602050781E-3</c:v>
                </c:pt>
                <c:pt idx="17">
                  <c:v>3.1489913635253911E-3</c:v>
                </c:pt>
                <c:pt idx="18">
                  <c:v>3.1480641784667972E-3</c:v>
                </c:pt>
                <c:pt idx="19">
                  <c:v>3.14972250366211E-3</c:v>
                </c:pt>
                <c:pt idx="20">
                  <c:v>3.147596557617188E-3</c:v>
                </c:pt>
                <c:pt idx="21">
                  <c:v>3.1496197814941409E-3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3-4513-A1C0-E095191F17EE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Energia!$J$60:$J$81</c:f>
              <c:numCache>
                <c:formatCode>General</c:formatCode>
                <c:ptCount val="22"/>
                <c:pt idx="0">
                  <c:v>1.3880493164062499E-2</c:v>
                </c:pt>
                <c:pt idx="1">
                  <c:v>9.0812622070312488E-2</c:v>
                </c:pt>
                <c:pt idx="2">
                  <c:v>1.0094421386718748E-2</c:v>
                </c:pt>
                <c:pt idx="3">
                  <c:v>0.303140625</c:v>
                </c:pt>
                <c:pt idx="4">
                  <c:v>0.28304736328125002</c:v>
                </c:pt>
                <c:pt idx="5">
                  <c:v>0.17850292968749995</c:v>
                </c:pt>
                <c:pt idx="6">
                  <c:v>2.0725158691406245E-2</c:v>
                </c:pt>
                <c:pt idx="7">
                  <c:v>0.31895928955078123</c:v>
                </c:pt>
                <c:pt idx="8">
                  <c:v>5.6228210449218746E-2</c:v>
                </c:pt>
                <c:pt idx="9">
                  <c:v>0.20848883056640624</c:v>
                </c:pt>
                <c:pt idx="10">
                  <c:v>5.3466979980468746E-2</c:v>
                </c:pt>
                <c:pt idx="11">
                  <c:v>1.6461181640625001E-3</c:v>
                </c:pt>
                <c:pt idx="12">
                  <c:v>4.8464904785156242E-2</c:v>
                </c:pt>
                <c:pt idx="13">
                  <c:v>0.10406121826171874</c:v>
                </c:pt>
                <c:pt idx="14">
                  <c:v>0.10227703857421874</c:v>
                </c:pt>
                <c:pt idx="15">
                  <c:v>1.6354980468749997E-3</c:v>
                </c:pt>
                <c:pt idx="16">
                  <c:v>5.7242431640624992E-3</c:v>
                </c:pt>
                <c:pt idx="17">
                  <c:v>3.69580078125E-3</c:v>
                </c:pt>
                <c:pt idx="18">
                  <c:v>4.6144409179687497E-3</c:v>
                </c:pt>
                <c:pt idx="19">
                  <c:v>1.6354980468749997E-3</c:v>
                </c:pt>
                <c:pt idx="20">
                  <c:v>4.6144409179687497E-3</c:v>
                </c:pt>
                <c:pt idx="21">
                  <c:v>1.6408081054687499E-3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3-4513-A1C0-E095191F17EE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Energia!$K$60:$K$81</c:f>
              <c:numCache>
                <c:formatCode>General</c:formatCode>
                <c:ptCount val="22"/>
                <c:pt idx="0">
                  <c:v>7.9955078125000009E-2</c:v>
                </c:pt>
                <c:pt idx="1">
                  <c:v>0.21700781250000001</c:v>
                </c:pt>
                <c:pt idx="2">
                  <c:v>7.502099609375E-2</c:v>
                </c:pt>
                <c:pt idx="3">
                  <c:v>0.31154138183593749</c:v>
                </c:pt>
                <c:pt idx="4">
                  <c:v>0.31368713378906249</c:v>
                </c:pt>
                <c:pt idx="5">
                  <c:v>0.38087097167968753</c:v>
                </c:pt>
                <c:pt idx="6">
                  <c:v>0.14139013671875</c:v>
                </c:pt>
                <c:pt idx="7">
                  <c:v>0.26456433105468752</c:v>
                </c:pt>
                <c:pt idx="8">
                  <c:v>0.17871704101562499</c:v>
                </c:pt>
                <c:pt idx="9">
                  <c:v>0.45870324707031251</c:v>
                </c:pt>
                <c:pt idx="10">
                  <c:v>0.19506262207031252</c:v>
                </c:pt>
                <c:pt idx="11">
                  <c:v>0.12362744140625001</c:v>
                </c:pt>
                <c:pt idx="12">
                  <c:v>0.19026623535156251</c:v>
                </c:pt>
                <c:pt idx="13">
                  <c:v>0.37697534179687503</c:v>
                </c:pt>
                <c:pt idx="14">
                  <c:v>0.21163195800781248</c:v>
                </c:pt>
                <c:pt idx="15">
                  <c:v>6.6954345703125001E-2</c:v>
                </c:pt>
                <c:pt idx="16">
                  <c:v>7.8704345703124998E-2</c:v>
                </c:pt>
                <c:pt idx="17">
                  <c:v>7.3724365234375006E-2</c:v>
                </c:pt>
                <c:pt idx="18">
                  <c:v>7.1366333007812505E-2</c:v>
                </c:pt>
                <c:pt idx="19">
                  <c:v>6.5468383789062501E-2</c:v>
                </c:pt>
                <c:pt idx="20">
                  <c:v>7.293835449218751E-2</c:v>
                </c:pt>
                <c:pt idx="21">
                  <c:v>6.5686401367187508E-2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3-4513-A1C0-E095191F17EE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Energia!$L$60:$L$81</c:f>
              <c:numCache>
                <c:formatCode>General</c:formatCode>
                <c:ptCount val="22"/>
                <c:pt idx="0">
                  <c:v>0.10553482794189453</c:v>
                </c:pt>
                <c:pt idx="1">
                  <c:v>0.3410060209655762</c:v>
                </c:pt>
                <c:pt idx="2">
                  <c:v>0.11441676684570312</c:v>
                </c:pt>
                <c:pt idx="3">
                  <c:v>0.65159007070922847</c:v>
                </c:pt>
                <c:pt idx="4">
                  <c:v>0.63926693096923826</c:v>
                </c:pt>
                <c:pt idx="5">
                  <c:v>0.61255274307250973</c:v>
                </c:pt>
                <c:pt idx="6">
                  <c:v>0.20659135928344727</c:v>
                </c:pt>
                <c:pt idx="7">
                  <c:v>0.63474863766479483</c:v>
                </c:pt>
                <c:pt idx="8">
                  <c:v>0.28308400146484375</c:v>
                </c:pt>
                <c:pt idx="9">
                  <c:v>0.72716600921630858</c:v>
                </c:pt>
                <c:pt idx="10">
                  <c:v>0.29819024542236328</c:v>
                </c:pt>
                <c:pt idx="11">
                  <c:v>0.17199703744506836</c:v>
                </c:pt>
                <c:pt idx="12">
                  <c:v>0.29156403942871095</c:v>
                </c:pt>
                <c:pt idx="13">
                  <c:v>0.53765704891967769</c:v>
                </c:pt>
                <c:pt idx="14">
                  <c:v>0.3708072102661133</c:v>
                </c:pt>
                <c:pt idx="15">
                  <c:v>0.11725710971069336</c:v>
                </c:pt>
                <c:pt idx="16">
                  <c:v>0.13307288601684569</c:v>
                </c:pt>
                <c:pt idx="17">
                  <c:v>0.12582693325805666</c:v>
                </c:pt>
                <c:pt idx="18">
                  <c:v>0.12443777365112305</c:v>
                </c:pt>
                <c:pt idx="19">
                  <c:v>0.11528992330932619</c:v>
                </c:pt>
                <c:pt idx="20">
                  <c:v>0.12614800244140628</c:v>
                </c:pt>
                <c:pt idx="21">
                  <c:v>0.11555222293090822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3-4513-A1C0-E095191F1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Energia!$H$87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Energia!$H$88:$H$109</c:f>
              <c:numCache>
                <c:formatCode>General</c:formatCode>
                <c:ptCount val="22"/>
                <c:pt idx="0">
                  <c:v>8.3624908447265632E-3</c:v>
                </c:pt>
                <c:pt idx="1">
                  <c:v>8.2952178955078126E-3</c:v>
                </c:pt>
                <c:pt idx="2">
                  <c:v>8.3034759521484376E-3</c:v>
                </c:pt>
                <c:pt idx="3">
                  <c:v>8.3264373779296866E-3</c:v>
                </c:pt>
                <c:pt idx="4">
                  <c:v>2.0740612792968748E-2</c:v>
                </c:pt>
                <c:pt idx="5">
                  <c:v>3.3669708251953125E-2</c:v>
                </c:pt>
                <c:pt idx="6">
                  <c:v>2.8205895996093747E-2</c:v>
                </c:pt>
                <c:pt idx="7">
                  <c:v>2.6195965576171876E-2</c:v>
                </c:pt>
                <c:pt idx="8">
                  <c:v>4.279224243164062E-2</c:v>
                </c:pt>
                <c:pt idx="9">
                  <c:v>5.179161071777344E-2</c:v>
                </c:pt>
                <c:pt idx="10">
                  <c:v>4.6185598754882817E-2</c:v>
                </c:pt>
                <c:pt idx="11">
                  <c:v>4.5497561645507813E-2</c:v>
                </c:pt>
                <c:pt idx="12">
                  <c:v>4.7180291748046874E-2</c:v>
                </c:pt>
                <c:pt idx="13">
                  <c:v>5.1784762573242188E-2</c:v>
                </c:pt>
                <c:pt idx="14">
                  <c:v>4.9932037353515625E-2</c:v>
                </c:pt>
                <c:pt idx="15">
                  <c:v>4.5206314086914064E-2</c:v>
                </c:pt>
                <c:pt idx="16">
                  <c:v>4.5351132202148439E-2</c:v>
                </c:pt>
                <c:pt idx="17">
                  <c:v>4.5187078857421882E-2</c:v>
                </c:pt>
                <c:pt idx="18">
                  <c:v>4.5254150390625004E-2</c:v>
                </c:pt>
                <c:pt idx="19">
                  <c:v>4.4967333984375003E-2</c:v>
                </c:pt>
                <c:pt idx="20">
                  <c:v>4.529010314941407E-2</c:v>
                </c:pt>
                <c:pt idx="21">
                  <c:v>4.4995733642578133E-2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C-4EF6-80BC-A6004028AC19}"/>
            </c:ext>
          </c:extLst>
        </c:ser>
        <c:ser>
          <c:idx val="1"/>
          <c:order val="1"/>
          <c:tx>
            <c:strRef>
              <c:f>Energia!$I$87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Energia!$I$88:$I$109</c:f>
              <c:numCache>
                <c:formatCode>General</c:formatCode>
                <c:ptCount val="22"/>
                <c:pt idx="0">
                  <c:v>3.2718262634277343E-3</c:v>
                </c:pt>
                <c:pt idx="1">
                  <c:v>3.2720787048339845E-3</c:v>
                </c:pt>
                <c:pt idx="2">
                  <c:v>3.2720253295898442E-3</c:v>
                </c:pt>
                <c:pt idx="3">
                  <c:v>3.2719763183593755E-3</c:v>
                </c:pt>
                <c:pt idx="4">
                  <c:v>3.2299317321777344E-3</c:v>
                </c:pt>
                <c:pt idx="5">
                  <c:v>3.1869331054687499E-3</c:v>
                </c:pt>
                <c:pt idx="6">
                  <c:v>3.2058668823242184E-3</c:v>
                </c:pt>
                <c:pt idx="7">
                  <c:v>3.2119177551269535E-3</c:v>
                </c:pt>
                <c:pt idx="8">
                  <c:v>3.1571419982910159E-3</c:v>
                </c:pt>
                <c:pt idx="9">
                  <c:v>3.1265126647949215E-3</c:v>
                </c:pt>
                <c:pt idx="10">
                  <c:v>3.1459006347656251E-3</c:v>
                </c:pt>
                <c:pt idx="11">
                  <c:v>3.1481568298339846E-3</c:v>
                </c:pt>
                <c:pt idx="12">
                  <c:v>3.1424557495117189E-3</c:v>
                </c:pt>
                <c:pt idx="13">
                  <c:v>3.1270893859863284E-3</c:v>
                </c:pt>
                <c:pt idx="14">
                  <c:v>3.1326085205078125E-3</c:v>
                </c:pt>
                <c:pt idx="15">
                  <c:v>3.1490370178222657E-3</c:v>
                </c:pt>
                <c:pt idx="16">
                  <c:v>3.1478825683593755E-3</c:v>
                </c:pt>
                <c:pt idx="17">
                  <c:v>3.1491585388183593E-3</c:v>
                </c:pt>
                <c:pt idx="18">
                  <c:v>3.148213226318359E-3</c:v>
                </c:pt>
                <c:pt idx="19">
                  <c:v>3.1498685302734373E-3</c:v>
                </c:pt>
                <c:pt idx="20">
                  <c:v>3.1480974121093751E-3</c:v>
                </c:pt>
                <c:pt idx="21">
                  <c:v>3.1498215332031254E-3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C-4EF6-80BC-A6004028AC19}"/>
            </c:ext>
          </c:extLst>
        </c:ser>
        <c:ser>
          <c:idx val="2"/>
          <c:order val="2"/>
          <c:tx>
            <c:strRef>
              <c:f>Energia!$J$87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Energia!$J$88:$J$109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1.3875183105468748E-2</c:v>
                </c:pt>
                <c:pt idx="2">
                  <c:v>1.3875183105468748E-2</c:v>
                </c:pt>
                <c:pt idx="3">
                  <c:v>1.3875183105468748E-2</c:v>
                </c:pt>
                <c:pt idx="4">
                  <c:v>0.11794171142578125</c:v>
                </c:pt>
                <c:pt idx="5">
                  <c:v>0.14638769531249998</c:v>
                </c:pt>
                <c:pt idx="6">
                  <c:v>2.0677368164062501E-2</c:v>
                </c:pt>
                <c:pt idx="7">
                  <c:v>0</c:v>
                </c:pt>
                <c:pt idx="8">
                  <c:v>4.9622497558593749E-2</c:v>
                </c:pt>
                <c:pt idx="9">
                  <c:v>0.1108846435546875</c:v>
                </c:pt>
                <c:pt idx="10">
                  <c:v>3.6389831542968744E-2</c:v>
                </c:pt>
                <c:pt idx="11">
                  <c:v>5.5166198730468748E-2</c:v>
                </c:pt>
                <c:pt idx="12">
                  <c:v>6.1081604003906248E-2</c:v>
                </c:pt>
                <c:pt idx="13">
                  <c:v>8.7504455566406236E-2</c:v>
                </c:pt>
                <c:pt idx="14">
                  <c:v>6.6094299316406244E-2</c:v>
                </c:pt>
                <c:pt idx="15">
                  <c:v>4.1418457031249997E-4</c:v>
                </c:pt>
                <c:pt idx="16">
                  <c:v>1.1522827148437501E-3</c:v>
                </c:pt>
                <c:pt idx="17">
                  <c:v>4.0887451171874994E-4</c:v>
                </c:pt>
                <c:pt idx="18">
                  <c:v>1.1522827148437501E-3</c:v>
                </c:pt>
                <c:pt idx="19">
                  <c:v>4.0887451171874994E-4</c:v>
                </c:pt>
                <c:pt idx="20">
                  <c:v>1.1522827148437501E-3</c:v>
                </c:pt>
                <c:pt idx="21">
                  <c:v>4.0887451171874994E-4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C-4EF6-80BC-A6004028AC19}"/>
            </c:ext>
          </c:extLst>
        </c:ser>
        <c:ser>
          <c:idx val="3"/>
          <c:order val="3"/>
          <c:tx>
            <c:strRef>
              <c:f>Energia!$K$87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Energia!$K$88:$K$109</c:f>
              <c:numCache>
                <c:formatCode>General</c:formatCode>
                <c:ptCount val="22"/>
                <c:pt idx="0">
                  <c:v>7.288671875000001E-2</c:v>
                </c:pt>
                <c:pt idx="1">
                  <c:v>6.4843017578125009E-2</c:v>
                </c:pt>
                <c:pt idx="2">
                  <c:v>6.4843017578125009E-2</c:v>
                </c:pt>
                <c:pt idx="3">
                  <c:v>6.7109252929687502E-2</c:v>
                </c:pt>
                <c:pt idx="4">
                  <c:v>0.16201000976562502</c:v>
                </c:pt>
                <c:pt idx="5">
                  <c:v>0.17205603027343752</c:v>
                </c:pt>
                <c:pt idx="6">
                  <c:v>8.5371093750000002E-2</c:v>
                </c:pt>
                <c:pt idx="7">
                  <c:v>0.11526818847656249</c:v>
                </c:pt>
                <c:pt idx="8">
                  <c:v>0.15743737792968751</c:v>
                </c:pt>
                <c:pt idx="9">
                  <c:v>0.40717651367187496</c:v>
                </c:pt>
                <c:pt idx="10">
                  <c:v>0.20448327636718752</c:v>
                </c:pt>
                <c:pt idx="11">
                  <c:v>0.15890612792968753</c:v>
                </c:pt>
                <c:pt idx="12">
                  <c:v>0.2283734130859375</c:v>
                </c:pt>
                <c:pt idx="13">
                  <c:v>0.39577075195312506</c:v>
                </c:pt>
                <c:pt idx="14">
                  <c:v>0.26431188964843749</c:v>
                </c:pt>
                <c:pt idx="15">
                  <c:v>8.3036010742187499E-2</c:v>
                </c:pt>
                <c:pt idx="16">
                  <c:v>0.10815966796875</c:v>
                </c:pt>
                <c:pt idx="17">
                  <c:v>8.9886352539062506E-2</c:v>
                </c:pt>
                <c:pt idx="18">
                  <c:v>0.10595654296875</c:v>
                </c:pt>
                <c:pt idx="19">
                  <c:v>8.3185180664062511E-2</c:v>
                </c:pt>
                <c:pt idx="20">
                  <c:v>0.10451647949218751</c:v>
                </c:pt>
                <c:pt idx="21">
                  <c:v>8.1091064453125014E-2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5C-4EF6-80BC-A6004028AC19}"/>
            </c:ext>
          </c:extLst>
        </c:ser>
        <c:ser>
          <c:idx val="4"/>
          <c:order val="4"/>
          <c:tx>
            <c:strRef>
              <c:f>Energia!$L$87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Energia!$L$88:$L$109</c:f>
              <c:numCache>
                <c:formatCode>General</c:formatCode>
                <c:ptCount val="22"/>
                <c:pt idx="0">
                  <c:v>9.839621896362305E-2</c:v>
                </c:pt>
                <c:pt idx="1">
                  <c:v>9.0285497283935562E-2</c:v>
                </c:pt>
                <c:pt idx="2">
                  <c:v>9.0293701965332041E-2</c:v>
                </c:pt>
                <c:pt idx="3">
                  <c:v>9.2582849731445316E-2</c:v>
                </c:pt>
                <c:pt idx="4">
                  <c:v>0.30392226571655279</c:v>
                </c:pt>
                <c:pt idx="5">
                  <c:v>0.35530036694335937</c:v>
                </c:pt>
                <c:pt idx="6">
                  <c:v>0.13746022479248046</c:v>
                </c:pt>
                <c:pt idx="7">
                  <c:v>0.14467607180786132</c:v>
                </c:pt>
                <c:pt idx="8">
                  <c:v>0.25300925991821288</c:v>
                </c:pt>
                <c:pt idx="9">
                  <c:v>0.57297928060913084</c:v>
                </c:pt>
                <c:pt idx="10">
                  <c:v>0.29020460729980468</c:v>
                </c:pt>
                <c:pt idx="11">
                  <c:v>0.26271804513549807</c:v>
                </c:pt>
                <c:pt idx="12">
                  <c:v>0.33977776458740233</c:v>
                </c:pt>
                <c:pt idx="13">
                  <c:v>0.53818705947875978</c:v>
                </c:pt>
                <c:pt idx="14">
                  <c:v>0.38347083483886718</c:v>
                </c:pt>
                <c:pt idx="15">
                  <c:v>0.13180554641723632</c:v>
                </c:pt>
                <c:pt idx="16">
                  <c:v>0.15781096545410156</c:v>
                </c:pt>
                <c:pt idx="17">
                  <c:v>0.13863146444702149</c:v>
                </c:pt>
                <c:pt idx="18">
                  <c:v>0.15551118930053712</c:v>
                </c:pt>
                <c:pt idx="19">
                  <c:v>0.13171125769042968</c:v>
                </c:pt>
                <c:pt idx="20">
                  <c:v>0.15410696276855471</c:v>
                </c:pt>
                <c:pt idx="21">
                  <c:v>0.12964549414062501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5C-4EF6-80BC-A6004028A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Energia!$H$115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Energia!$H$116:$H$137</c:f>
              <c:numCache>
                <c:formatCode>General</c:formatCode>
                <c:ptCount val="22"/>
                <c:pt idx="0">
                  <c:v>8.3165679931640635E-3</c:v>
                </c:pt>
                <c:pt idx="1">
                  <c:v>1.813590087890625E-2</c:v>
                </c:pt>
                <c:pt idx="2">
                  <c:v>1.5361697387695312E-2</c:v>
                </c:pt>
                <c:pt idx="3">
                  <c:v>2.2583267211914063E-2</c:v>
                </c:pt>
                <c:pt idx="4">
                  <c:v>3.2674713134765623E-2</c:v>
                </c:pt>
                <c:pt idx="5">
                  <c:v>4.5358483886718745E-2</c:v>
                </c:pt>
                <c:pt idx="6">
                  <c:v>3.4283926391601563E-2</c:v>
                </c:pt>
                <c:pt idx="7">
                  <c:v>3.4606292724609376E-2</c:v>
                </c:pt>
                <c:pt idx="8">
                  <c:v>4.5297555541992184E-2</c:v>
                </c:pt>
                <c:pt idx="9">
                  <c:v>5.9745126342773437E-2</c:v>
                </c:pt>
                <c:pt idx="10">
                  <c:v>5.1651425170898442E-2</c:v>
                </c:pt>
                <c:pt idx="11">
                  <c:v>4.993385009765626E-2</c:v>
                </c:pt>
                <c:pt idx="12">
                  <c:v>5.5092517089843751E-2</c:v>
                </c:pt>
                <c:pt idx="13">
                  <c:v>5.8265222167968755E-2</c:v>
                </c:pt>
                <c:pt idx="14">
                  <c:v>5.8577719116210944E-2</c:v>
                </c:pt>
                <c:pt idx="15">
                  <c:v>4.9153665161132822E-2</c:v>
                </c:pt>
                <c:pt idx="16">
                  <c:v>4.9583084106445317E-2</c:v>
                </c:pt>
                <c:pt idx="17">
                  <c:v>4.8813775634765633E-2</c:v>
                </c:pt>
                <c:pt idx="18">
                  <c:v>4.8954061889648438E-2</c:v>
                </c:pt>
                <c:pt idx="19">
                  <c:v>4.8708233642578126E-2</c:v>
                </c:pt>
                <c:pt idx="20">
                  <c:v>4.9816223144531255E-2</c:v>
                </c:pt>
                <c:pt idx="21">
                  <c:v>4.8957183837890619E-2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9-4567-925E-0F62120D12C6}"/>
            </c:ext>
          </c:extLst>
        </c:ser>
        <c:ser>
          <c:idx val="1"/>
          <c:order val="1"/>
          <c:tx>
            <c:strRef>
              <c:f>Energia!$I$115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Energia!$I$116:$I$137</c:f>
              <c:numCache>
                <c:formatCode>General</c:formatCode>
                <c:ptCount val="22"/>
                <c:pt idx="0">
                  <c:v>3.2719793395996092E-3</c:v>
                </c:pt>
                <c:pt idx="1">
                  <c:v>3.2394372253417968E-3</c:v>
                </c:pt>
                <c:pt idx="2">
                  <c:v>3.248680877685547E-3</c:v>
                </c:pt>
                <c:pt idx="3">
                  <c:v>3.2245468749999995E-3</c:v>
                </c:pt>
                <c:pt idx="4">
                  <c:v>3.1908221130371095E-3</c:v>
                </c:pt>
                <c:pt idx="5">
                  <c:v>3.1485975952148439E-3</c:v>
                </c:pt>
                <c:pt idx="6">
                  <c:v>3.1855658264160155E-3</c:v>
                </c:pt>
                <c:pt idx="7">
                  <c:v>3.1843721008300786E-3</c:v>
                </c:pt>
                <c:pt idx="8">
                  <c:v>3.1486781616210939E-3</c:v>
                </c:pt>
                <c:pt idx="9">
                  <c:v>3.1005091857910162E-3</c:v>
                </c:pt>
                <c:pt idx="10">
                  <c:v>3.1269682006835942E-3</c:v>
                </c:pt>
                <c:pt idx="11">
                  <c:v>3.1333540954589846E-3</c:v>
                </c:pt>
                <c:pt idx="12">
                  <c:v>3.1161474609375005E-3</c:v>
                </c:pt>
                <c:pt idx="13">
                  <c:v>3.1055341796875002E-3</c:v>
                </c:pt>
                <c:pt idx="14">
                  <c:v>3.1045596618652347E-3</c:v>
                </c:pt>
                <c:pt idx="15">
                  <c:v>3.1360154724121097E-3</c:v>
                </c:pt>
                <c:pt idx="16">
                  <c:v>3.1345058593750001E-3</c:v>
                </c:pt>
                <c:pt idx="17">
                  <c:v>3.1371387023925784E-3</c:v>
                </c:pt>
                <c:pt idx="18">
                  <c:v>3.1358939514160157E-3</c:v>
                </c:pt>
                <c:pt idx="19">
                  <c:v>3.1374626464843753E-3</c:v>
                </c:pt>
                <c:pt idx="20">
                  <c:v>3.1337307434082039E-3</c:v>
                </c:pt>
                <c:pt idx="21">
                  <c:v>3.1367241210937501E-3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9-4567-925E-0F62120D12C6}"/>
            </c:ext>
          </c:extLst>
        </c:ser>
        <c:ser>
          <c:idx val="2"/>
          <c:order val="2"/>
          <c:tx>
            <c:strRef>
              <c:f>Energia!$J$115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Energia!$J$116:$J$137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9.8554687500000002E-2</c:v>
                </c:pt>
                <c:pt idx="2">
                  <c:v>1.0492675781249997E-2</c:v>
                </c:pt>
                <c:pt idx="3">
                  <c:v>0.21779736328124996</c:v>
                </c:pt>
                <c:pt idx="4">
                  <c:v>9.6807678222656249E-2</c:v>
                </c:pt>
                <c:pt idx="5">
                  <c:v>0.25214282226562496</c:v>
                </c:pt>
                <c:pt idx="6">
                  <c:v>1.7655944824218745E-2</c:v>
                </c:pt>
                <c:pt idx="7">
                  <c:v>3.6320800781249997E-3</c:v>
                </c:pt>
                <c:pt idx="8">
                  <c:v>5.8692077636718749E-2</c:v>
                </c:pt>
                <c:pt idx="9">
                  <c:v>0.32317016601562504</c:v>
                </c:pt>
                <c:pt idx="10">
                  <c:v>4.2432678222656249E-2</c:v>
                </c:pt>
                <c:pt idx="11">
                  <c:v>5.3312988281249991E-3</c:v>
                </c:pt>
                <c:pt idx="12">
                  <c:v>5.1194274902343746E-2</c:v>
                </c:pt>
                <c:pt idx="13">
                  <c:v>0.11129882812499999</c:v>
                </c:pt>
                <c:pt idx="14">
                  <c:v>0.104990478515625</c:v>
                </c:pt>
                <c:pt idx="15">
                  <c:v>3.6851806640624996E-3</c:v>
                </c:pt>
                <c:pt idx="16">
                  <c:v>8.7297363281249978E-3</c:v>
                </c:pt>
                <c:pt idx="17">
                  <c:v>1.6408081054687499E-3</c:v>
                </c:pt>
                <c:pt idx="18">
                  <c:v>4.2055664062499998E-3</c:v>
                </c:pt>
                <c:pt idx="19">
                  <c:v>1.6354980468749997E-3</c:v>
                </c:pt>
                <c:pt idx="20">
                  <c:v>1.0779418945312501E-2</c:v>
                </c:pt>
                <c:pt idx="21">
                  <c:v>3.6958007812499995E-3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9-4567-925E-0F62120D12C6}"/>
            </c:ext>
          </c:extLst>
        </c:ser>
        <c:ser>
          <c:idx val="3"/>
          <c:order val="3"/>
          <c:tx>
            <c:strRef>
              <c:f>Energia!$K$115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Energia!$K$116:$K$137</c:f>
              <c:numCache>
                <c:formatCode>General</c:formatCode>
                <c:ptCount val="22"/>
                <c:pt idx="0">
                  <c:v>6.8423095703125006E-2</c:v>
                </c:pt>
                <c:pt idx="1">
                  <c:v>0.1052393798828125</c:v>
                </c:pt>
                <c:pt idx="2">
                  <c:v>7.8951049804687506E-2</c:v>
                </c:pt>
                <c:pt idx="3">
                  <c:v>0.27806994628906251</c:v>
                </c:pt>
                <c:pt idx="4">
                  <c:v>0.19452331542968751</c:v>
                </c:pt>
                <c:pt idx="5">
                  <c:v>0.27012377929687498</c:v>
                </c:pt>
                <c:pt idx="6">
                  <c:v>0.1284295654296875</c:v>
                </c:pt>
                <c:pt idx="7">
                  <c:v>0.11531982421875001</c:v>
                </c:pt>
                <c:pt idx="8">
                  <c:v>0.1696119384765625</c:v>
                </c:pt>
                <c:pt idx="9">
                  <c:v>0.53956481933593758</c:v>
                </c:pt>
                <c:pt idx="10">
                  <c:v>0.1821651611328125</c:v>
                </c:pt>
                <c:pt idx="11">
                  <c:v>0.13368493652343749</c:v>
                </c:pt>
                <c:pt idx="12">
                  <c:v>0.18665747070312502</c:v>
                </c:pt>
                <c:pt idx="13">
                  <c:v>0.370572509765625</c:v>
                </c:pt>
                <c:pt idx="14">
                  <c:v>0.22079443359375001</c:v>
                </c:pt>
                <c:pt idx="15">
                  <c:v>6.6065063476562505E-2</c:v>
                </c:pt>
                <c:pt idx="16">
                  <c:v>7.9886230468750014E-2</c:v>
                </c:pt>
                <c:pt idx="17">
                  <c:v>7.0993408203125011E-2</c:v>
                </c:pt>
                <c:pt idx="18">
                  <c:v>7.6535644531250002E-2</c:v>
                </c:pt>
                <c:pt idx="19">
                  <c:v>6.5353637695312508E-2</c:v>
                </c:pt>
                <c:pt idx="20">
                  <c:v>8.0649291992187511E-2</c:v>
                </c:pt>
                <c:pt idx="21">
                  <c:v>6.8612426757812511E-2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9-4567-925E-0F62120D12C6}"/>
            </c:ext>
          </c:extLst>
        </c:ser>
        <c:ser>
          <c:idx val="4"/>
          <c:order val="4"/>
          <c:tx>
            <c:strRef>
              <c:f>Energia!$L$115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Energia!$L$116:$L$137</c:f>
              <c:numCache>
                <c:formatCode>General</c:formatCode>
                <c:ptCount val="22"/>
                <c:pt idx="0">
                  <c:v>9.3870895965576184E-2</c:v>
                </c:pt>
                <c:pt idx="1">
                  <c:v>0.22516940548706055</c:v>
                </c:pt>
                <c:pt idx="2">
                  <c:v>0.10805410385131836</c:v>
                </c:pt>
                <c:pt idx="3">
                  <c:v>0.52167512365722657</c:v>
                </c:pt>
                <c:pt idx="4">
                  <c:v>0.3271965289001465</c:v>
                </c:pt>
                <c:pt idx="5">
                  <c:v>0.57077368304443354</c:v>
                </c:pt>
                <c:pt idx="6">
                  <c:v>0.18355500247192383</c:v>
                </c:pt>
                <c:pt idx="7">
                  <c:v>0.15674256912231446</c:v>
                </c:pt>
                <c:pt idx="8">
                  <c:v>0.27675024981689456</c:v>
                </c:pt>
                <c:pt idx="9">
                  <c:v>0.92558062088012705</c:v>
                </c:pt>
                <c:pt idx="10">
                  <c:v>0.27937623272705081</c:v>
                </c:pt>
                <c:pt idx="11">
                  <c:v>0.19208343954467774</c:v>
                </c:pt>
                <c:pt idx="12">
                  <c:v>0.29606041015625001</c:v>
                </c:pt>
                <c:pt idx="13">
                  <c:v>0.54324209423828118</c:v>
                </c:pt>
                <c:pt idx="14">
                  <c:v>0.38746719088745118</c:v>
                </c:pt>
                <c:pt idx="15">
                  <c:v>0.12203992477416994</c:v>
                </c:pt>
                <c:pt idx="16">
                  <c:v>0.14133355676269532</c:v>
                </c:pt>
                <c:pt idx="17">
                  <c:v>0.12458513064575197</c:v>
                </c:pt>
                <c:pt idx="18">
                  <c:v>0.13283116677856446</c:v>
                </c:pt>
                <c:pt idx="19">
                  <c:v>0.11883483203125</c:v>
                </c:pt>
                <c:pt idx="20">
                  <c:v>0.14437866482543948</c:v>
                </c:pt>
                <c:pt idx="21">
                  <c:v>0.12440213549804688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9-4567-925E-0F62120D1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Energia!$H$143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Energia!$H$144:$H$165</c:f>
              <c:numCache>
                <c:formatCode>General</c:formatCode>
                <c:ptCount val="22"/>
                <c:pt idx="0">
                  <c:v>8.4333892822265628E-3</c:v>
                </c:pt>
                <c:pt idx="1">
                  <c:v>2.6688125610351564E-2</c:v>
                </c:pt>
                <c:pt idx="2">
                  <c:v>2.3149145507812503E-2</c:v>
                </c:pt>
                <c:pt idx="3">
                  <c:v>2.7194082641601565E-2</c:v>
                </c:pt>
                <c:pt idx="4">
                  <c:v>3.5247299194335939E-2</c:v>
                </c:pt>
                <c:pt idx="5">
                  <c:v>5.6138571166992189E-2</c:v>
                </c:pt>
                <c:pt idx="6">
                  <c:v>6.5483166503906259E-2</c:v>
                </c:pt>
                <c:pt idx="7">
                  <c:v>6.3869723510742174E-2</c:v>
                </c:pt>
                <c:pt idx="8">
                  <c:v>5.4413140869140633E-2</c:v>
                </c:pt>
                <c:pt idx="9">
                  <c:v>6.6285507202148444E-2</c:v>
                </c:pt>
                <c:pt idx="10">
                  <c:v>5.3892681884765627E-2</c:v>
                </c:pt>
                <c:pt idx="11">
                  <c:v>5.0630145263671884E-2</c:v>
                </c:pt>
                <c:pt idx="12">
                  <c:v>5.8297549438476558E-2</c:v>
                </c:pt>
                <c:pt idx="13">
                  <c:v>6.5460708618164068E-2</c:v>
                </c:pt>
                <c:pt idx="14">
                  <c:v>5.5920538330078123E-2</c:v>
                </c:pt>
                <c:pt idx="15">
                  <c:v>4.9350750732421872E-2</c:v>
                </c:pt>
                <c:pt idx="16">
                  <c:v>4.942164916992188E-2</c:v>
                </c:pt>
                <c:pt idx="17">
                  <c:v>4.9247827148437499E-2</c:v>
                </c:pt>
                <c:pt idx="18">
                  <c:v>4.9397378540039068E-2</c:v>
                </c:pt>
                <c:pt idx="19">
                  <c:v>4.9173605346679687E-2</c:v>
                </c:pt>
                <c:pt idx="20">
                  <c:v>4.9464752197265628E-2</c:v>
                </c:pt>
                <c:pt idx="21">
                  <c:v>4.9344708251953133E-2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A-40C6-B2FE-92A822F2BA70}"/>
            </c:ext>
          </c:extLst>
        </c:ser>
        <c:ser>
          <c:idx val="1"/>
          <c:order val="1"/>
          <c:tx>
            <c:strRef>
              <c:f>Energia!$I$143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Energia!$I$144:$I$165</c:f>
              <c:numCache>
                <c:formatCode>General</c:formatCode>
                <c:ptCount val="22"/>
                <c:pt idx="0">
                  <c:v>3.2715906066894535E-3</c:v>
                </c:pt>
                <c:pt idx="1">
                  <c:v>3.2109177246093753E-3</c:v>
                </c:pt>
                <c:pt idx="2">
                  <c:v>3.2227317810058598E-3</c:v>
                </c:pt>
                <c:pt idx="3">
                  <c:v>3.2092550354003908E-3</c:v>
                </c:pt>
                <c:pt idx="4">
                  <c:v>3.1823858032226566E-3</c:v>
                </c:pt>
                <c:pt idx="5">
                  <c:v>3.1126139526367193E-3</c:v>
                </c:pt>
                <c:pt idx="6">
                  <c:v>3.0807741088867192E-3</c:v>
                </c:pt>
                <c:pt idx="7">
                  <c:v>3.0862190551757813E-3</c:v>
                </c:pt>
                <c:pt idx="8">
                  <c:v>3.1177023925781245E-3</c:v>
                </c:pt>
                <c:pt idx="9">
                  <c:v>3.0781778564453128E-3</c:v>
                </c:pt>
                <c:pt idx="10">
                  <c:v>3.1202221069335937E-3</c:v>
                </c:pt>
                <c:pt idx="11">
                  <c:v>3.1310639953613284E-3</c:v>
                </c:pt>
                <c:pt idx="12">
                  <c:v>3.1054539489746096E-3</c:v>
                </c:pt>
                <c:pt idx="13">
                  <c:v>3.0812283020019535E-3</c:v>
                </c:pt>
                <c:pt idx="14">
                  <c:v>3.1134122314453124E-3</c:v>
                </c:pt>
                <c:pt idx="15">
                  <c:v>3.134669006347656E-3</c:v>
                </c:pt>
                <c:pt idx="16">
                  <c:v>3.1343944091796875E-3</c:v>
                </c:pt>
                <c:pt idx="17">
                  <c:v>3.1356995849609374E-3</c:v>
                </c:pt>
                <c:pt idx="18">
                  <c:v>3.1344296569824218E-3</c:v>
                </c:pt>
                <c:pt idx="19">
                  <c:v>3.1359916381835939E-3</c:v>
                </c:pt>
                <c:pt idx="20">
                  <c:v>3.1342248840332035E-3</c:v>
                </c:pt>
                <c:pt idx="21">
                  <c:v>3.1353648986816407E-3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A-40C6-B2FE-92A822F2BA70}"/>
            </c:ext>
          </c:extLst>
        </c:ser>
        <c:ser>
          <c:idx val="2"/>
          <c:order val="2"/>
          <c:tx>
            <c:strRef>
              <c:f>Energia!$J$143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Energia!$J$144:$J$165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0.11625842285156247</c:v>
                </c:pt>
                <c:pt idx="2">
                  <c:v>3.5577392578124992E-2</c:v>
                </c:pt>
                <c:pt idx="3">
                  <c:v>0.23195397949218749</c:v>
                </c:pt>
                <c:pt idx="4">
                  <c:v>0.26581091308593746</c:v>
                </c:pt>
                <c:pt idx="5">
                  <c:v>0.19256396484374999</c:v>
                </c:pt>
                <c:pt idx="6">
                  <c:v>0.57318896484374993</c:v>
                </c:pt>
                <c:pt idx="7">
                  <c:v>0.65586657714843732</c:v>
                </c:pt>
                <c:pt idx="8">
                  <c:v>0.12554571533203124</c:v>
                </c:pt>
                <c:pt idx="9">
                  <c:v>0.34426171874999995</c:v>
                </c:pt>
                <c:pt idx="10">
                  <c:v>4.3850463867187495E-2</c:v>
                </c:pt>
                <c:pt idx="11">
                  <c:v>5.7401733398437498E-3</c:v>
                </c:pt>
                <c:pt idx="12">
                  <c:v>9.0557739257812492E-2</c:v>
                </c:pt>
                <c:pt idx="13">
                  <c:v>0.16583312988281251</c:v>
                </c:pt>
                <c:pt idx="14">
                  <c:v>5.4661743164062492E-2</c:v>
                </c:pt>
                <c:pt idx="15">
                  <c:v>4.1418457031249997E-4</c:v>
                </c:pt>
                <c:pt idx="16">
                  <c:v>1.1522827148437501E-3</c:v>
                </c:pt>
                <c:pt idx="17">
                  <c:v>4.0887451171874994E-4</c:v>
                </c:pt>
                <c:pt idx="18">
                  <c:v>1.1522827148437501E-3</c:v>
                </c:pt>
                <c:pt idx="19">
                  <c:v>4.0887451171874994E-4</c:v>
                </c:pt>
                <c:pt idx="20">
                  <c:v>1.1522827148437501E-3</c:v>
                </c:pt>
                <c:pt idx="21">
                  <c:v>4.0887451171874994E-4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A-40C6-B2FE-92A822F2BA70}"/>
            </c:ext>
          </c:extLst>
        </c:ser>
        <c:ser>
          <c:idx val="3"/>
          <c:order val="3"/>
          <c:tx>
            <c:strRef>
              <c:f>Energia!$K$143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Energia!$K$144:$K$165</c:f>
              <c:numCache>
                <c:formatCode>General</c:formatCode>
                <c:ptCount val="22"/>
                <c:pt idx="0">
                  <c:v>7.8027343750000006E-2</c:v>
                </c:pt>
                <c:pt idx="1">
                  <c:v>0.15642761230468752</c:v>
                </c:pt>
                <c:pt idx="2">
                  <c:v>8.6994750976562507E-2</c:v>
                </c:pt>
                <c:pt idx="3">
                  <c:v>0.2163250732421875</c:v>
                </c:pt>
                <c:pt idx="4">
                  <c:v>0.21078857421875</c:v>
                </c:pt>
                <c:pt idx="5">
                  <c:v>0.41085986328125007</c:v>
                </c:pt>
                <c:pt idx="6">
                  <c:v>0.412684326171875</c:v>
                </c:pt>
                <c:pt idx="7">
                  <c:v>0.37391162109375004</c:v>
                </c:pt>
                <c:pt idx="8">
                  <c:v>0.21447766113281252</c:v>
                </c:pt>
                <c:pt idx="9">
                  <c:v>0.5251469726562501</c:v>
                </c:pt>
                <c:pt idx="10">
                  <c:v>0.19789685058593751</c:v>
                </c:pt>
                <c:pt idx="11">
                  <c:v>0.12568139648437499</c:v>
                </c:pt>
                <c:pt idx="12">
                  <c:v>0.23360583496093748</c:v>
                </c:pt>
                <c:pt idx="13">
                  <c:v>0.46347668457031249</c:v>
                </c:pt>
                <c:pt idx="14">
                  <c:v>0.20074255371093752</c:v>
                </c:pt>
                <c:pt idx="15">
                  <c:v>6.5950317382812498E-2</c:v>
                </c:pt>
                <c:pt idx="16">
                  <c:v>7.4125976562500001E-2</c:v>
                </c:pt>
                <c:pt idx="17">
                  <c:v>7.321948242187501E-2</c:v>
                </c:pt>
                <c:pt idx="18">
                  <c:v>7.1039306640625008E-2</c:v>
                </c:pt>
                <c:pt idx="19">
                  <c:v>6.6994506835937495E-2</c:v>
                </c:pt>
                <c:pt idx="20">
                  <c:v>7.1481079101562511E-2</c:v>
                </c:pt>
                <c:pt idx="21">
                  <c:v>6.7757568359374992E-2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AA-40C6-B2FE-92A822F2BA70}"/>
            </c:ext>
          </c:extLst>
        </c:ser>
        <c:ser>
          <c:idx val="4"/>
          <c:order val="4"/>
          <c:tx>
            <c:strRef>
              <c:f>Energia!$L$143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Energia!$L$144:$L$165</c:f>
              <c:numCache>
                <c:formatCode>General</c:formatCode>
                <c:ptCount val="22"/>
                <c:pt idx="0">
                  <c:v>0.10359157656860352</c:v>
                </c:pt>
                <c:pt idx="1">
                  <c:v>0.30258507849121097</c:v>
                </c:pt>
                <c:pt idx="2">
                  <c:v>0.14894402084350586</c:v>
                </c:pt>
                <c:pt idx="3">
                  <c:v>0.47868239041137695</c:v>
                </c:pt>
                <c:pt idx="4">
                  <c:v>0.5150291723022461</c:v>
                </c:pt>
                <c:pt idx="5">
                  <c:v>0.66267501324462896</c:v>
                </c:pt>
                <c:pt idx="6">
                  <c:v>1.0544372316284178</c:v>
                </c:pt>
                <c:pt idx="7">
                  <c:v>1.0967341408081053</c:v>
                </c:pt>
                <c:pt idx="8">
                  <c:v>0.39755421972656252</c:v>
                </c:pt>
                <c:pt idx="9">
                  <c:v>0.93877237646484379</c:v>
                </c:pt>
                <c:pt idx="10">
                  <c:v>0.29876021844482425</c:v>
                </c:pt>
                <c:pt idx="11">
                  <c:v>0.18518277908325195</c:v>
                </c:pt>
                <c:pt idx="12">
                  <c:v>0.38556657760620117</c:v>
                </c:pt>
                <c:pt idx="13">
                  <c:v>0.69785175137329103</c:v>
                </c:pt>
                <c:pt idx="14">
                  <c:v>0.31443824743652343</c:v>
                </c:pt>
                <c:pt idx="15">
                  <c:v>0.11884992169189453</c:v>
                </c:pt>
                <c:pt idx="16">
                  <c:v>0.12783430285644531</c:v>
                </c:pt>
                <c:pt idx="17">
                  <c:v>0.1260118836669922</c:v>
                </c:pt>
                <c:pt idx="18">
                  <c:v>0.12472339755249025</c:v>
                </c:pt>
                <c:pt idx="19">
                  <c:v>0.11971297833251952</c:v>
                </c:pt>
                <c:pt idx="20">
                  <c:v>0.1252323388977051</c:v>
                </c:pt>
                <c:pt idx="21">
                  <c:v>0.12064651602172852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AA-40C6-B2FE-92A822F2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Energia!$H$172:$H$193</c:f>
              <c:numCache>
                <c:formatCode>General</c:formatCode>
                <c:ptCount val="22"/>
                <c:pt idx="0">
                  <c:v>8.3471832275390633E-3</c:v>
                </c:pt>
                <c:pt idx="1">
                  <c:v>1.9463333129882812E-2</c:v>
                </c:pt>
                <c:pt idx="2">
                  <c:v>1.6865167236328128E-2</c:v>
                </c:pt>
                <c:pt idx="3">
                  <c:v>1.8974798583984376E-2</c:v>
                </c:pt>
                <c:pt idx="4">
                  <c:v>3.3115612792968756E-2</c:v>
                </c:pt>
                <c:pt idx="5">
                  <c:v>8.2961444091796871E-2</c:v>
                </c:pt>
                <c:pt idx="6">
                  <c:v>4.7382110595703131E-2</c:v>
                </c:pt>
                <c:pt idx="7">
                  <c:v>4.376689453125001E-2</c:v>
                </c:pt>
                <c:pt idx="8">
                  <c:v>5.4723019409179695E-2</c:v>
                </c:pt>
                <c:pt idx="9">
                  <c:v>6.9537872314453131E-2</c:v>
                </c:pt>
                <c:pt idx="10">
                  <c:v>5.2733230590820315E-2</c:v>
                </c:pt>
                <c:pt idx="11">
                  <c:v>4.9795880126953129E-2</c:v>
                </c:pt>
                <c:pt idx="12">
                  <c:v>5.5842489624023439E-2</c:v>
                </c:pt>
                <c:pt idx="13">
                  <c:v>6.7956253051757814E-2</c:v>
                </c:pt>
                <c:pt idx="14">
                  <c:v>5.7571444702148443E-2</c:v>
                </c:pt>
                <c:pt idx="15">
                  <c:v>4.9360015869140621E-2</c:v>
                </c:pt>
                <c:pt idx="16">
                  <c:v>4.9406744384765632E-2</c:v>
                </c:pt>
                <c:pt idx="17">
                  <c:v>4.8959298706054692E-2</c:v>
                </c:pt>
                <c:pt idx="18">
                  <c:v>4.9673721313476568E-2</c:v>
                </c:pt>
                <c:pt idx="19">
                  <c:v>4.8941271972656256E-2</c:v>
                </c:pt>
                <c:pt idx="20">
                  <c:v>4.9725686645507812E-2</c:v>
                </c:pt>
                <c:pt idx="21">
                  <c:v>4.8840765380859373E-2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0-4EEA-9D45-2E381961832D}"/>
            </c:ext>
          </c:extLst>
        </c:ser>
        <c:ser>
          <c:idx val="1"/>
          <c:order val="1"/>
          <c:tx>
            <c:strRef>
              <c:f>Energia!$I$171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Energia!$I$172:$I$193</c:f>
              <c:numCache>
                <c:formatCode>General</c:formatCode>
                <c:ptCount val="22"/>
                <c:pt idx="0">
                  <c:v>3.2718739318847658E-3</c:v>
                </c:pt>
                <c:pt idx="1">
                  <c:v>3.2342591552734379E-3</c:v>
                </c:pt>
                <c:pt idx="2">
                  <c:v>3.2429046020507812E-3</c:v>
                </c:pt>
                <c:pt idx="3">
                  <c:v>3.2359161376953128E-3</c:v>
                </c:pt>
                <c:pt idx="4">
                  <c:v>3.1887834472656253E-3</c:v>
                </c:pt>
                <c:pt idx="5">
                  <c:v>3.0232829284667973E-3</c:v>
                </c:pt>
                <c:pt idx="6">
                  <c:v>3.1417061462402345E-3</c:v>
                </c:pt>
                <c:pt idx="7">
                  <c:v>3.1539243774414069E-3</c:v>
                </c:pt>
                <c:pt idx="8">
                  <c:v>3.1173861694335941E-3</c:v>
                </c:pt>
                <c:pt idx="9">
                  <c:v>3.0679375305175784E-3</c:v>
                </c:pt>
                <c:pt idx="10">
                  <c:v>3.123262145996094E-3</c:v>
                </c:pt>
                <c:pt idx="11">
                  <c:v>3.1332171325683593E-3</c:v>
                </c:pt>
                <c:pt idx="12">
                  <c:v>3.1137492675781253E-3</c:v>
                </c:pt>
                <c:pt idx="13">
                  <c:v>3.073219665527344E-3</c:v>
                </c:pt>
                <c:pt idx="14">
                  <c:v>3.1079226379394529E-3</c:v>
                </c:pt>
                <c:pt idx="15">
                  <c:v>3.1353296508789064E-3</c:v>
                </c:pt>
                <c:pt idx="16">
                  <c:v>3.134420593261719E-3</c:v>
                </c:pt>
                <c:pt idx="17">
                  <c:v>3.136658325195313E-3</c:v>
                </c:pt>
                <c:pt idx="18">
                  <c:v>3.1335051574707035E-3</c:v>
                </c:pt>
                <c:pt idx="19">
                  <c:v>3.1367570190429695E-3</c:v>
                </c:pt>
                <c:pt idx="20">
                  <c:v>3.1333544311523435E-3</c:v>
                </c:pt>
                <c:pt idx="21">
                  <c:v>3.1370437011718749E-3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0-4EEA-9D45-2E381961832D}"/>
            </c:ext>
          </c:extLst>
        </c:ser>
        <c:ser>
          <c:idx val="2"/>
          <c:order val="2"/>
          <c:tx>
            <c:strRef>
              <c:f>Energia!$J$171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Energia!$J$172:$J$193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7.0506958007812509E-2</c:v>
                </c:pt>
                <c:pt idx="2">
                  <c:v>3.2285156249999996E-3</c:v>
                </c:pt>
                <c:pt idx="3">
                  <c:v>6.2021484374999991E-3</c:v>
                </c:pt>
                <c:pt idx="4">
                  <c:v>1.0089111328125001E-2</c:v>
                </c:pt>
                <c:pt idx="5">
                  <c:v>1.2207665405273436</c:v>
                </c:pt>
                <c:pt idx="6">
                  <c:v>6.6742126464843746E-2</c:v>
                </c:pt>
                <c:pt idx="7">
                  <c:v>2.438909912109375E-2</c:v>
                </c:pt>
                <c:pt idx="8">
                  <c:v>8.5598144531249989E-2</c:v>
                </c:pt>
                <c:pt idx="9">
                  <c:v>0.52002465820312493</c:v>
                </c:pt>
                <c:pt idx="10">
                  <c:v>6.615802001953125E-2</c:v>
                </c:pt>
                <c:pt idx="11">
                  <c:v>9.8501586914062477E-3</c:v>
                </c:pt>
                <c:pt idx="12">
                  <c:v>9.6027099609375E-2</c:v>
                </c:pt>
                <c:pt idx="13">
                  <c:v>0.39373022460937496</c:v>
                </c:pt>
                <c:pt idx="14">
                  <c:v>9.0164794921874999E-2</c:v>
                </c:pt>
                <c:pt idx="15">
                  <c:v>5.7454833984374992E-3</c:v>
                </c:pt>
                <c:pt idx="16">
                  <c:v>5.8729248046874996E-3</c:v>
                </c:pt>
                <c:pt idx="17">
                  <c:v>1.6514282226562499E-3</c:v>
                </c:pt>
                <c:pt idx="18">
                  <c:v>9.8182983398437482E-3</c:v>
                </c:pt>
                <c:pt idx="19">
                  <c:v>3.2869262695312492E-3</c:v>
                </c:pt>
                <c:pt idx="20">
                  <c:v>1.324859619140625E-2</c:v>
                </c:pt>
                <c:pt idx="21">
                  <c:v>1.6408081054687499E-3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0-4EEA-9D45-2E381961832D}"/>
            </c:ext>
          </c:extLst>
        </c:ser>
        <c:ser>
          <c:idx val="3"/>
          <c:order val="3"/>
          <c:tx>
            <c:strRef>
              <c:f>Energia!$K$171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Energia!$K$172:$K$193</c:f>
              <c:numCache>
                <c:formatCode>General</c:formatCode>
                <c:ptCount val="22"/>
                <c:pt idx="0">
                  <c:v>7.3110473632812506E-2</c:v>
                </c:pt>
                <c:pt idx="1">
                  <c:v>0.10256579589843749</c:v>
                </c:pt>
                <c:pt idx="2">
                  <c:v>6.5984741210937503E-2</c:v>
                </c:pt>
                <c:pt idx="3">
                  <c:v>0.17490173339843748</c:v>
                </c:pt>
                <c:pt idx="4">
                  <c:v>0.20768469238281251</c:v>
                </c:pt>
                <c:pt idx="5">
                  <c:v>0.7998548583984374</c:v>
                </c:pt>
                <c:pt idx="6">
                  <c:v>0.21125903320312497</c:v>
                </c:pt>
                <c:pt idx="7">
                  <c:v>0.11618615722656249</c:v>
                </c:pt>
                <c:pt idx="8">
                  <c:v>0.17810888671875</c:v>
                </c:pt>
                <c:pt idx="9">
                  <c:v>0.55691442871093744</c:v>
                </c:pt>
                <c:pt idx="10">
                  <c:v>0.19755261230468751</c:v>
                </c:pt>
                <c:pt idx="11">
                  <c:v>0.12882543945312502</c:v>
                </c:pt>
                <c:pt idx="12">
                  <c:v>0.17774743652343752</c:v>
                </c:pt>
                <c:pt idx="13">
                  <c:v>0.44527221679687501</c:v>
                </c:pt>
                <c:pt idx="14">
                  <c:v>0.1938348388671875</c:v>
                </c:pt>
                <c:pt idx="15">
                  <c:v>6.8119018554687508E-2</c:v>
                </c:pt>
                <c:pt idx="16">
                  <c:v>7.9943603515625003E-2</c:v>
                </c:pt>
                <c:pt idx="17">
                  <c:v>7.288671875000001E-2</c:v>
                </c:pt>
                <c:pt idx="18">
                  <c:v>8.0683715820312502E-2</c:v>
                </c:pt>
                <c:pt idx="19">
                  <c:v>6.8153442382812512E-2</c:v>
                </c:pt>
                <c:pt idx="20">
                  <c:v>7.9025634765625019E-2</c:v>
                </c:pt>
                <c:pt idx="21">
                  <c:v>6.5554443359375006E-2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90-4EEA-9D45-2E381961832D}"/>
            </c:ext>
          </c:extLst>
        </c:ser>
        <c:ser>
          <c:idx val="4"/>
          <c:order val="4"/>
          <c:tx>
            <c:strRef>
              <c:f>Energia!$L$171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Energia!$L$172:$L$193</c:f>
              <c:numCache>
                <c:formatCode>General</c:formatCode>
                <c:ptCount val="22"/>
                <c:pt idx="0">
                  <c:v>9.8604713897705087E-2</c:v>
                </c:pt>
                <c:pt idx="1">
                  <c:v>0.19577034619140626</c:v>
                </c:pt>
                <c:pt idx="2">
                  <c:v>8.9321328674316414E-2</c:v>
                </c:pt>
                <c:pt idx="3">
                  <c:v>0.20331459655761716</c:v>
                </c:pt>
                <c:pt idx="4">
                  <c:v>0.25407819995117187</c:v>
                </c:pt>
                <c:pt idx="5">
                  <c:v>2.1066061259460445</c:v>
                </c:pt>
                <c:pt idx="6">
                  <c:v>0.32852497640991207</c:v>
                </c:pt>
                <c:pt idx="7">
                  <c:v>0.18749607525634765</c:v>
                </c:pt>
                <c:pt idx="8">
                  <c:v>0.32154743682861331</c:v>
                </c:pt>
                <c:pt idx="9">
                  <c:v>1.1495448967590329</c:v>
                </c:pt>
                <c:pt idx="10">
                  <c:v>0.31956712506103518</c:v>
                </c:pt>
                <c:pt idx="11">
                  <c:v>0.19160469540405276</c:v>
                </c:pt>
                <c:pt idx="12">
                  <c:v>0.33273077502441406</c:v>
                </c:pt>
                <c:pt idx="13">
                  <c:v>0.91003191412353512</c:v>
                </c:pt>
                <c:pt idx="14">
                  <c:v>0.3446790011291504</c:v>
                </c:pt>
                <c:pt idx="15">
                  <c:v>0.12635984747314455</c:v>
                </c:pt>
                <c:pt idx="16">
                  <c:v>0.13835769329833986</c:v>
                </c:pt>
                <c:pt idx="17">
                  <c:v>0.12663410400390626</c:v>
                </c:pt>
                <c:pt idx="18">
                  <c:v>0.14330924063110351</c:v>
                </c:pt>
                <c:pt idx="19">
                  <c:v>0.12351839764404299</c:v>
                </c:pt>
                <c:pt idx="20">
                  <c:v>0.14513327203369142</c:v>
                </c:pt>
                <c:pt idx="21">
                  <c:v>0.11917306054687501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90-4EEA-9D45-2E3819618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Energia!$H$199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Energia!$H$200:$H$221</c:f>
              <c:numCache>
                <c:formatCode>General</c:formatCode>
                <c:ptCount val="22"/>
                <c:pt idx="0">
                  <c:v>8.3993499755859371E-3</c:v>
                </c:pt>
                <c:pt idx="1">
                  <c:v>1.9101892089843749E-2</c:v>
                </c:pt>
                <c:pt idx="2">
                  <c:v>1.726981201171875E-2</c:v>
                </c:pt>
                <c:pt idx="3">
                  <c:v>2.4983340454101565E-2</c:v>
                </c:pt>
                <c:pt idx="4">
                  <c:v>3.4530963134765627E-2</c:v>
                </c:pt>
                <c:pt idx="5">
                  <c:v>4.5956185913085944E-2</c:v>
                </c:pt>
                <c:pt idx="6">
                  <c:v>4.0693386840820314E-2</c:v>
                </c:pt>
                <c:pt idx="7">
                  <c:v>3.9707757568359377E-2</c:v>
                </c:pt>
                <c:pt idx="8">
                  <c:v>4.9532025146484374E-2</c:v>
                </c:pt>
                <c:pt idx="9">
                  <c:v>5.8443475341796877E-2</c:v>
                </c:pt>
                <c:pt idx="10">
                  <c:v>4.976355285644532E-2</c:v>
                </c:pt>
                <c:pt idx="11">
                  <c:v>4.5631503295898435E-2</c:v>
                </c:pt>
                <c:pt idx="12">
                  <c:v>5.2393139648437503E-2</c:v>
                </c:pt>
                <c:pt idx="13">
                  <c:v>5.3926519775390626E-2</c:v>
                </c:pt>
                <c:pt idx="14">
                  <c:v>5.3765487670898435E-2</c:v>
                </c:pt>
                <c:pt idx="15">
                  <c:v>4.7085827636718751E-2</c:v>
                </c:pt>
                <c:pt idx="16">
                  <c:v>4.7544653320312505E-2</c:v>
                </c:pt>
                <c:pt idx="17">
                  <c:v>4.7908309936523438E-2</c:v>
                </c:pt>
                <c:pt idx="18">
                  <c:v>4.8177603149414064E-2</c:v>
                </c:pt>
                <c:pt idx="19">
                  <c:v>4.7673358154296873E-2</c:v>
                </c:pt>
                <c:pt idx="20">
                  <c:v>4.7958361816406253E-2</c:v>
                </c:pt>
                <c:pt idx="21">
                  <c:v>4.7655432128906251E-2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E-4113-A4F7-9B06AD0581D6}"/>
            </c:ext>
          </c:extLst>
        </c:ser>
        <c:ser>
          <c:idx val="1"/>
          <c:order val="1"/>
          <c:tx>
            <c:strRef>
              <c:f>Energia!$I$199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Energia!$I$200:$I$221</c:f>
              <c:numCache>
                <c:formatCode>General</c:formatCode>
                <c:ptCount val="22"/>
                <c:pt idx="0">
                  <c:v>3.2717047424316412E-3</c:v>
                </c:pt>
                <c:pt idx="1">
                  <c:v>3.2354559020996094E-3</c:v>
                </c:pt>
                <c:pt idx="2">
                  <c:v>3.2415608215332031E-3</c:v>
                </c:pt>
                <c:pt idx="3">
                  <c:v>3.2166231689453127E-3</c:v>
                </c:pt>
                <c:pt idx="4">
                  <c:v>3.1846691894531257E-3</c:v>
                </c:pt>
                <c:pt idx="5">
                  <c:v>3.1459469604492186E-3</c:v>
                </c:pt>
                <c:pt idx="6">
                  <c:v>3.1641737670898441E-3</c:v>
                </c:pt>
                <c:pt idx="7">
                  <c:v>3.1674991455078127E-3</c:v>
                </c:pt>
                <c:pt idx="8">
                  <c:v>3.1340956420898439E-3</c:v>
                </c:pt>
                <c:pt idx="9">
                  <c:v>3.1050135192871096E-3</c:v>
                </c:pt>
                <c:pt idx="10">
                  <c:v>3.1339516296386722E-3</c:v>
                </c:pt>
                <c:pt idx="11">
                  <c:v>3.1476865234374997E-3</c:v>
                </c:pt>
                <c:pt idx="12">
                  <c:v>3.1251312866210938E-3</c:v>
                </c:pt>
                <c:pt idx="13">
                  <c:v>3.1194201354980472E-3</c:v>
                </c:pt>
                <c:pt idx="14">
                  <c:v>3.1205282592773431E-3</c:v>
                </c:pt>
                <c:pt idx="15">
                  <c:v>3.1428253479003909E-3</c:v>
                </c:pt>
                <c:pt idx="16">
                  <c:v>3.1413254699707029E-3</c:v>
                </c:pt>
                <c:pt idx="17">
                  <c:v>3.1400881042480473E-3</c:v>
                </c:pt>
                <c:pt idx="18">
                  <c:v>3.1392505493164067E-3</c:v>
                </c:pt>
                <c:pt idx="19">
                  <c:v>3.1408622131347663E-3</c:v>
                </c:pt>
                <c:pt idx="20">
                  <c:v>3.1398480834960939E-3</c:v>
                </c:pt>
                <c:pt idx="21">
                  <c:v>3.1409598999023441E-3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E-4113-A4F7-9B06AD0581D6}"/>
            </c:ext>
          </c:extLst>
        </c:ser>
        <c:ser>
          <c:idx val="2"/>
          <c:order val="2"/>
          <c:tx>
            <c:strRef>
              <c:f>Energia!$J$199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Energia!$J$200:$J$221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7.010339355468749E-2</c:v>
                </c:pt>
                <c:pt idx="2">
                  <c:v>1.0089111328125001E-2</c:v>
                </c:pt>
                <c:pt idx="3">
                  <c:v>0.23228851318359373</c:v>
                </c:pt>
                <c:pt idx="4">
                  <c:v>0.10114599609374998</c:v>
                </c:pt>
                <c:pt idx="5">
                  <c:v>0.13704199218749999</c:v>
                </c:pt>
                <c:pt idx="6">
                  <c:v>1.5707153320312497E-2</c:v>
                </c:pt>
                <c:pt idx="7">
                  <c:v>6.223388671874999E-3</c:v>
                </c:pt>
                <c:pt idx="8">
                  <c:v>8.7185852050781248E-2</c:v>
                </c:pt>
                <c:pt idx="9">
                  <c:v>0.17240698242187499</c:v>
                </c:pt>
                <c:pt idx="10">
                  <c:v>5.2166015624999992E-2</c:v>
                </c:pt>
                <c:pt idx="11">
                  <c:v>3.3400268554687495E-3</c:v>
                </c:pt>
                <c:pt idx="12">
                  <c:v>8.0983703613281249E-2</c:v>
                </c:pt>
                <c:pt idx="13">
                  <c:v>0.10069464111328123</c:v>
                </c:pt>
                <c:pt idx="14">
                  <c:v>8.3819274902343741E-2</c:v>
                </c:pt>
                <c:pt idx="15">
                  <c:v>1.6461181640625001E-3</c:v>
                </c:pt>
                <c:pt idx="16">
                  <c:v>4.6250610351562501E-3</c:v>
                </c:pt>
                <c:pt idx="17">
                  <c:v>7.8588867187499977E-3</c:v>
                </c:pt>
                <c:pt idx="18">
                  <c:v>1.06201171875E-2</c:v>
                </c:pt>
                <c:pt idx="19">
                  <c:v>8.7297363281249978E-3</c:v>
                </c:pt>
                <c:pt idx="20">
                  <c:v>6.1596679687500001E-3</c:v>
                </c:pt>
                <c:pt idx="21">
                  <c:v>6.1596679687500001E-3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E-4113-A4F7-9B06AD0581D6}"/>
            </c:ext>
          </c:extLst>
        </c:ser>
        <c:ser>
          <c:idx val="3"/>
          <c:order val="3"/>
          <c:tx>
            <c:strRef>
              <c:f>Energia!$K$199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Energia!$K$200:$K$221</c:f>
              <c:numCache>
                <c:formatCode>General</c:formatCode>
                <c:ptCount val="22"/>
                <c:pt idx="0">
                  <c:v>7.6673339843750007E-2</c:v>
                </c:pt>
                <c:pt idx="1">
                  <c:v>0.13227929687500001</c:v>
                </c:pt>
                <c:pt idx="2">
                  <c:v>7.5227539062500001E-2</c:v>
                </c:pt>
                <c:pt idx="3">
                  <c:v>0.26775427246093753</c:v>
                </c:pt>
                <c:pt idx="4">
                  <c:v>0.22246972656250005</c:v>
                </c:pt>
                <c:pt idx="5">
                  <c:v>0.32252832031250006</c:v>
                </c:pt>
                <c:pt idx="6">
                  <c:v>0.14478662109375001</c:v>
                </c:pt>
                <c:pt idx="7">
                  <c:v>0.14401208496093751</c:v>
                </c:pt>
                <c:pt idx="8">
                  <c:v>0.21914208984375003</c:v>
                </c:pt>
                <c:pt idx="9">
                  <c:v>0.42323522949218745</c:v>
                </c:pt>
                <c:pt idx="10">
                  <c:v>0.21573413085937496</c:v>
                </c:pt>
                <c:pt idx="11">
                  <c:v>0.139955810546875</c:v>
                </c:pt>
                <c:pt idx="12">
                  <c:v>0.20171789550781252</c:v>
                </c:pt>
                <c:pt idx="13">
                  <c:v>0.34478332519531246</c:v>
                </c:pt>
                <c:pt idx="14">
                  <c:v>0.19837878417968746</c:v>
                </c:pt>
                <c:pt idx="15">
                  <c:v>6.8308349609374999E-2</c:v>
                </c:pt>
                <c:pt idx="16">
                  <c:v>7.8876464843750008E-2</c:v>
                </c:pt>
                <c:pt idx="17">
                  <c:v>8.9702758789062489E-2</c:v>
                </c:pt>
                <c:pt idx="18">
                  <c:v>7.9329711914062503E-2</c:v>
                </c:pt>
                <c:pt idx="19">
                  <c:v>8.0959106445312498E-2</c:v>
                </c:pt>
                <c:pt idx="20">
                  <c:v>7.8050292968750018E-2</c:v>
                </c:pt>
                <c:pt idx="21">
                  <c:v>7.7740478515625003E-2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2E-4113-A4F7-9B06AD0581D6}"/>
            </c:ext>
          </c:extLst>
        </c:ser>
        <c:ser>
          <c:idx val="4"/>
          <c:order val="4"/>
          <c:tx>
            <c:strRef>
              <c:f>Energia!$L$199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Energia!$L$200:$L$221</c:f>
              <c:numCache>
                <c:formatCode>General</c:formatCode>
                <c:ptCount val="22"/>
                <c:pt idx="0">
                  <c:v>0.10220895755004883</c:v>
                </c:pt>
                <c:pt idx="1">
                  <c:v>0.22472003842163085</c:v>
                </c:pt>
                <c:pt idx="2">
                  <c:v>0.10582802322387695</c:v>
                </c:pt>
                <c:pt idx="3">
                  <c:v>0.52824274926757808</c:v>
                </c:pt>
                <c:pt idx="4">
                  <c:v>0.36133135498046876</c:v>
                </c:pt>
                <c:pt idx="5">
                  <c:v>0.50867244537353518</c:v>
                </c:pt>
                <c:pt idx="6">
                  <c:v>0.20435133502197267</c:v>
                </c:pt>
                <c:pt idx="7">
                  <c:v>0.19311073034667969</c:v>
                </c:pt>
                <c:pt idx="8">
                  <c:v>0.35899406268310552</c:v>
                </c:pt>
                <c:pt idx="9">
                  <c:v>0.65719070077514641</c:v>
                </c:pt>
                <c:pt idx="10">
                  <c:v>0.32079765097045893</c:v>
                </c:pt>
                <c:pt idx="11">
                  <c:v>0.19207502722167968</c:v>
                </c:pt>
                <c:pt idx="12">
                  <c:v>0.33821987005615239</c:v>
                </c:pt>
                <c:pt idx="13">
                  <c:v>0.5025239062194824</c:v>
                </c:pt>
                <c:pt idx="14">
                  <c:v>0.33908407501220694</c:v>
                </c:pt>
                <c:pt idx="15">
                  <c:v>0.12018312075805665</c:v>
                </c:pt>
                <c:pt idx="16">
                  <c:v>0.13418750466918947</c:v>
                </c:pt>
                <c:pt idx="17">
                  <c:v>0.14861004354858398</c:v>
                </c:pt>
                <c:pt idx="18">
                  <c:v>0.14126668280029298</c:v>
                </c:pt>
                <c:pt idx="19">
                  <c:v>0.14050306314086913</c:v>
                </c:pt>
                <c:pt idx="20">
                  <c:v>0.13530817083740238</c:v>
                </c:pt>
                <c:pt idx="21">
                  <c:v>0.13469653851318358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2E-4113-A4F7-9B06AD058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5</xdr:row>
      <xdr:rowOff>47625</xdr:rowOff>
    </xdr:from>
    <xdr:to>
      <xdr:col>10</xdr:col>
      <xdr:colOff>95250</xdr:colOff>
      <xdr:row>20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FBEAD2-2AE8-4EC0-A0ED-8121C79C5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15240</xdr:rowOff>
    </xdr:from>
    <xdr:to>
      <xdr:col>12</xdr:col>
      <xdr:colOff>0</xdr:colOff>
      <xdr:row>21</xdr:row>
      <xdr:rowOff>11430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373A7D4C-3BB0-493E-B4BB-BCCB935EA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788670</xdr:colOff>
      <xdr:row>31</xdr:row>
      <xdr:rowOff>3810</xdr:rowOff>
    </xdr:from>
    <xdr:to>
      <xdr:col>12</xdr:col>
      <xdr:colOff>0</xdr:colOff>
      <xdr:row>48</xdr:row>
      <xdr:rowOff>175260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CCF4D324-D2EB-42D0-B692-5EF60AD75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186690</xdr:rowOff>
    </xdr:from>
    <xdr:to>
      <xdr:col>12</xdr:col>
      <xdr:colOff>0</xdr:colOff>
      <xdr:row>76</xdr:row>
      <xdr:rowOff>160020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63794D44-8E6D-4BB6-8BA3-18AED5AE4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</xdr:colOff>
      <xdr:row>87</xdr:row>
      <xdr:rowOff>22860</xdr:rowOff>
    </xdr:from>
    <xdr:to>
      <xdr:col>12</xdr:col>
      <xdr:colOff>0</xdr:colOff>
      <xdr:row>105</xdr:row>
      <xdr:rowOff>11430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86132E26-0E68-4789-BEBF-F4989D61C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114</xdr:row>
      <xdr:rowOff>194310</xdr:rowOff>
    </xdr:from>
    <xdr:to>
      <xdr:col>12</xdr:col>
      <xdr:colOff>0</xdr:colOff>
      <xdr:row>132</xdr:row>
      <xdr:rowOff>167640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E1619139-80D2-4BF4-B435-EFDFFC684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</xdr:colOff>
      <xdr:row>143</xdr:row>
      <xdr:rowOff>11430</xdr:rowOff>
    </xdr:from>
    <xdr:to>
      <xdr:col>12</xdr:col>
      <xdr:colOff>0</xdr:colOff>
      <xdr:row>161</xdr:row>
      <xdr:rowOff>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B6429C58-1688-4897-8E0D-C947049BB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</xdr:colOff>
      <xdr:row>171</xdr:row>
      <xdr:rowOff>3810</xdr:rowOff>
    </xdr:from>
    <xdr:to>
      <xdr:col>12</xdr:col>
      <xdr:colOff>0</xdr:colOff>
      <xdr:row>188</xdr:row>
      <xdr:rowOff>175260</xdr:rowOff>
    </xdr:to>
    <xdr:graphicFrame macro="">
      <xdr:nvGraphicFramePr>
        <xdr:cNvPr id="8" name="Graphique 13">
          <a:extLst>
            <a:ext uri="{FF2B5EF4-FFF2-40B4-BE49-F238E27FC236}">
              <a16:creationId xmlns:a16="http://schemas.microsoft.com/office/drawing/2014/main" id="{B3751E80-C1D8-4E09-AE71-9D98ECEBB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199</xdr:row>
      <xdr:rowOff>15240</xdr:rowOff>
    </xdr:from>
    <xdr:to>
      <xdr:col>12</xdr:col>
      <xdr:colOff>0</xdr:colOff>
      <xdr:row>217</xdr:row>
      <xdr:rowOff>3810</xdr:rowOff>
    </xdr:to>
    <xdr:graphicFrame macro="">
      <xdr:nvGraphicFramePr>
        <xdr:cNvPr id="9" name="Graphique 13">
          <a:extLst>
            <a:ext uri="{FF2B5EF4-FFF2-40B4-BE49-F238E27FC236}">
              <a16:creationId xmlns:a16="http://schemas.microsoft.com/office/drawing/2014/main" id="{DAB7AEBF-ABE1-4859-9F27-CCD78655C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227</xdr:row>
      <xdr:rowOff>11430</xdr:rowOff>
    </xdr:from>
    <xdr:to>
      <xdr:col>12</xdr:col>
      <xdr:colOff>0</xdr:colOff>
      <xdr:row>245</xdr:row>
      <xdr:rowOff>0</xdr:rowOff>
    </xdr:to>
    <xdr:graphicFrame macro="">
      <xdr:nvGraphicFramePr>
        <xdr:cNvPr id="10" name="Graphique 13">
          <a:extLst>
            <a:ext uri="{FF2B5EF4-FFF2-40B4-BE49-F238E27FC236}">
              <a16:creationId xmlns:a16="http://schemas.microsoft.com/office/drawing/2014/main" id="{609EBB71-BBD7-43AE-9C11-A4FE3FBE2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254</xdr:row>
      <xdr:rowOff>190500</xdr:rowOff>
    </xdr:from>
    <xdr:to>
      <xdr:col>12</xdr:col>
      <xdr:colOff>0</xdr:colOff>
      <xdr:row>272</xdr:row>
      <xdr:rowOff>163830</xdr:rowOff>
    </xdr:to>
    <xdr:graphicFrame macro="">
      <xdr:nvGraphicFramePr>
        <xdr:cNvPr id="11" name="Graphique 13">
          <a:extLst>
            <a:ext uri="{FF2B5EF4-FFF2-40B4-BE49-F238E27FC236}">
              <a16:creationId xmlns:a16="http://schemas.microsoft.com/office/drawing/2014/main" id="{06BD6F41-0677-4606-9BCB-E10AE1B63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</xdr:colOff>
      <xdr:row>282</xdr:row>
      <xdr:rowOff>190500</xdr:rowOff>
    </xdr:from>
    <xdr:to>
      <xdr:col>12</xdr:col>
      <xdr:colOff>0</xdr:colOff>
      <xdr:row>300</xdr:row>
      <xdr:rowOff>163830</xdr:rowOff>
    </xdr:to>
    <xdr:graphicFrame macro="">
      <xdr:nvGraphicFramePr>
        <xdr:cNvPr id="12" name="Graphique 13">
          <a:extLst>
            <a:ext uri="{FF2B5EF4-FFF2-40B4-BE49-F238E27FC236}">
              <a16:creationId xmlns:a16="http://schemas.microsoft.com/office/drawing/2014/main" id="{76FB7CD7-54FF-4004-8605-965FF422E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</xdr:colOff>
      <xdr:row>311</xdr:row>
      <xdr:rowOff>0</xdr:rowOff>
    </xdr:from>
    <xdr:to>
      <xdr:col>12</xdr:col>
      <xdr:colOff>0</xdr:colOff>
      <xdr:row>328</xdr:row>
      <xdr:rowOff>171450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0B95B72A-93B3-4497-BE4D-6DD0907DC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49530</xdr:colOff>
      <xdr:row>339</xdr:row>
      <xdr:rowOff>45720</xdr:rowOff>
    </xdr:from>
    <xdr:to>
      <xdr:col>12</xdr:col>
      <xdr:colOff>0</xdr:colOff>
      <xdr:row>357</xdr:row>
      <xdr:rowOff>34290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A62C0917-8B41-4DD6-9E61-2594DA560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784860</xdr:colOff>
      <xdr:row>366</xdr:row>
      <xdr:rowOff>186690</xdr:rowOff>
    </xdr:from>
    <xdr:to>
      <xdr:col>12</xdr:col>
      <xdr:colOff>0</xdr:colOff>
      <xdr:row>384</xdr:row>
      <xdr:rowOff>160020</xdr:rowOff>
    </xdr:to>
    <xdr:graphicFrame macro="">
      <xdr:nvGraphicFramePr>
        <xdr:cNvPr id="15" name="Graphique 13">
          <a:extLst>
            <a:ext uri="{FF2B5EF4-FFF2-40B4-BE49-F238E27FC236}">
              <a16:creationId xmlns:a16="http://schemas.microsoft.com/office/drawing/2014/main" id="{DBFD7CDE-322C-4D4C-A0FB-715B2ABF0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394</xdr:row>
      <xdr:rowOff>194310</xdr:rowOff>
    </xdr:from>
    <xdr:to>
      <xdr:col>12</xdr:col>
      <xdr:colOff>0</xdr:colOff>
      <xdr:row>412</xdr:row>
      <xdr:rowOff>167640</xdr:rowOff>
    </xdr:to>
    <xdr:graphicFrame macro="">
      <xdr:nvGraphicFramePr>
        <xdr:cNvPr id="16" name="Graphique 13">
          <a:extLst>
            <a:ext uri="{FF2B5EF4-FFF2-40B4-BE49-F238E27FC236}">
              <a16:creationId xmlns:a16="http://schemas.microsoft.com/office/drawing/2014/main" id="{A3C8AF43-4020-482B-B2D8-D1608C9A8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781050</xdr:colOff>
      <xdr:row>423</xdr:row>
      <xdr:rowOff>11430</xdr:rowOff>
    </xdr:from>
    <xdr:to>
      <xdr:col>12</xdr:col>
      <xdr:colOff>0</xdr:colOff>
      <xdr:row>441</xdr:row>
      <xdr:rowOff>0</xdr:rowOff>
    </xdr:to>
    <xdr:graphicFrame macro="">
      <xdr:nvGraphicFramePr>
        <xdr:cNvPr id="17" name="Graphique 13">
          <a:extLst>
            <a:ext uri="{FF2B5EF4-FFF2-40B4-BE49-F238E27FC236}">
              <a16:creationId xmlns:a16="http://schemas.microsoft.com/office/drawing/2014/main" id="{0D01C388-EC27-47B4-AD4B-95D898AA0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784860</xdr:colOff>
      <xdr:row>450</xdr:row>
      <xdr:rowOff>190500</xdr:rowOff>
    </xdr:from>
    <xdr:to>
      <xdr:col>12</xdr:col>
      <xdr:colOff>0</xdr:colOff>
      <xdr:row>468</xdr:row>
      <xdr:rowOff>163830</xdr:rowOff>
    </xdr:to>
    <xdr:graphicFrame macro="">
      <xdr:nvGraphicFramePr>
        <xdr:cNvPr id="18" name="Graphique 13">
          <a:extLst>
            <a:ext uri="{FF2B5EF4-FFF2-40B4-BE49-F238E27FC236}">
              <a16:creationId xmlns:a16="http://schemas.microsoft.com/office/drawing/2014/main" id="{F8D27F03-A4CF-4F09-A3E1-0F6D3EADD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4004.932228472222" createdVersion="6" refreshedVersion="6" minRefreshableVersion="3" recordCount="162" xr:uid="{00000000-000A-0000-FFFF-FFFF1F000000}">
  <cacheSource type="worksheet">
    <worksheetSource ref="A1:D163" sheet="Router"/>
  </cacheSource>
  <cacheFields count="4">
    <cacheField name="Tiempo" numFmtId="0">
      <sharedItems containsSemiMixedTypes="0" containsString="0" containsNumber="1" containsInteger="1" minValue="632937927" maxValue="6933411658"/>
    </cacheField>
    <cacheField name="Router" numFmtId="0">
      <sharedItems containsSemiMixedTypes="0" containsString="0" containsNumber="1" containsInteger="1" minValue="33" maxValue="33" count="1">
        <n v="33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6"/>
        <n v="7"/>
        <n v="5"/>
        <n v="1"/>
        <n v="16"/>
        <n v="8"/>
        <n v="11"/>
        <n v="10"/>
        <n v="3"/>
        <n v="13"/>
        <n v="2"/>
        <n v="4"/>
        <n v="15"/>
        <n v="17"/>
        <n v="9"/>
        <n v="14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">
  <r>
    <n v="632937927"/>
    <x v="0"/>
    <s v="Hello 2 "/>
    <x v="0"/>
  </r>
  <r>
    <n v="633928246"/>
    <x v="0"/>
    <s v="Hello 2 "/>
    <x v="1"/>
  </r>
  <r>
    <n v="634684046"/>
    <x v="0"/>
    <s v="Hello 2 "/>
    <x v="2"/>
  </r>
  <r>
    <n v="636766557"/>
    <x v="0"/>
    <s v="Hello 2 "/>
    <x v="3"/>
  </r>
  <r>
    <n v="636774587"/>
    <x v="0"/>
    <s v="Hello 2 "/>
    <x v="4"/>
  </r>
  <r>
    <n v="933858534"/>
    <x v="0"/>
    <s v="Hello 3 "/>
    <x v="1"/>
  </r>
  <r>
    <n v="1233896321"/>
    <x v="0"/>
    <s v="Hello 4 "/>
    <x v="1"/>
  </r>
  <r>
    <n v="1833515455"/>
    <x v="0"/>
    <s v="Hello 6 "/>
    <x v="5"/>
  </r>
  <r>
    <n v="1833523257"/>
    <x v="0"/>
    <s v="Hello 6 "/>
    <x v="0"/>
  </r>
  <r>
    <n v="1833531305"/>
    <x v="0"/>
    <s v="Hello 6 "/>
    <x v="4"/>
  </r>
  <r>
    <n v="1833538980"/>
    <x v="0"/>
    <s v="Hello 6 "/>
    <x v="6"/>
  </r>
  <r>
    <n v="1834505836"/>
    <x v="0"/>
    <s v="Hello 6 "/>
    <x v="7"/>
  </r>
  <r>
    <n v="1834513487"/>
    <x v="0"/>
    <s v="Hello 6 "/>
    <x v="8"/>
  </r>
  <r>
    <n v="1834871129"/>
    <x v="0"/>
    <s v="Hello 6 "/>
    <x v="9"/>
  </r>
  <r>
    <n v="1835361339"/>
    <x v="0"/>
    <s v="Hello 6 "/>
    <x v="10"/>
  </r>
  <r>
    <n v="4530547905"/>
    <x v="0"/>
    <s v="Hello 15 "/>
    <x v="6"/>
  </r>
  <r>
    <n v="4530822848"/>
    <x v="0"/>
    <s v="Hello 15 "/>
    <x v="11"/>
  </r>
  <r>
    <n v="4530927266"/>
    <x v="0"/>
    <s v="Hello 15 "/>
    <x v="5"/>
  </r>
  <r>
    <n v="4530937320"/>
    <x v="0"/>
    <s v="Hello 15 "/>
    <x v="10"/>
  </r>
  <r>
    <n v="4530944212"/>
    <x v="0"/>
    <s v="Hello 15 "/>
    <x v="1"/>
  </r>
  <r>
    <n v="4531008018"/>
    <x v="0"/>
    <s v="Hello 15 "/>
    <x v="7"/>
  </r>
  <r>
    <n v="4531178864"/>
    <x v="0"/>
    <s v="Hello 15 "/>
    <x v="12"/>
  </r>
  <r>
    <n v="4531238799"/>
    <x v="0"/>
    <s v="Hello 15 "/>
    <x v="13"/>
  </r>
  <r>
    <n v="4531651206"/>
    <x v="0"/>
    <s v="Hello 15 "/>
    <x v="14"/>
  </r>
  <r>
    <n v="4533034052"/>
    <x v="0"/>
    <s v="Hello 15 "/>
    <x v="0"/>
  </r>
  <r>
    <n v="4533292558"/>
    <x v="0"/>
    <s v="Hello 15 "/>
    <x v="3"/>
  </r>
  <r>
    <n v="4533300672"/>
    <x v="0"/>
    <s v="Hello 15 "/>
    <x v="4"/>
  </r>
  <r>
    <n v="4533315365"/>
    <x v="0"/>
    <s v="Hello 15 "/>
    <x v="2"/>
  </r>
  <r>
    <n v="4533323493"/>
    <x v="0"/>
    <s v="Hello 15 "/>
    <x v="15"/>
  </r>
  <r>
    <n v="4533330872"/>
    <x v="0"/>
    <s v="Hello 15 "/>
    <x v="8"/>
  </r>
  <r>
    <n v="4536148403"/>
    <x v="0"/>
    <s v="Hello 15 "/>
    <x v="9"/>
  </r>
  <r>
    <n v="4830609422"/>
    <x v="0"/>
    <s v="Hello 16 "/>
    <x v="5"/>
  </r>
  <r>
    <n v="4830813144"/>
    <x v="0"/>
    <s v="Hello 16 "/>
    <x v="11"/>
  </r>
  <r>
    <n v="4830919205"/>
    <x v="0"/>
    <s v="Hello 16 "/>
    <x v="12"/>
  </r>
  <r>
    <n v="4830998295"/>
    <x v="0"/>
    <s v="Hello 16 "/>
    <x v="7"/>
  </r>
  <r>
    <n v="4831099660"/>
    <x v="0"/>
    <s v="Hello 16 "/>
    <x v="3"/>
  </r>
  <r>
    <n v="4831107602"/>
    <x v="0"/>
    <s v="Hello 16 "/>
    <x v="16"/>
  </r>
  <r>
    <n v="4831141510"/>
    <x v="0"/>
    <s v="Hello 16 "/>
    <x v="14"/>
  </r>
  <r>
    <n v="4831163134"/>
    <x v="0"/>
    <s v="Hello 16 "/>
    <x v="6"/>
  </r>
  <r>
    <n v="4831229083"/>
    <x v="0"/>
    <s v="Hello 16 "/>
    <x v="13"/>
  </r>
  <r>
    <n v="4831649460"/>
    <x v="0"/>
    <s v="Hello 16 "/>
    <x v="0"/>
  </r>
  <r>
    <n v="4831722209"/>
    <x v="0"/>
    <s v="Hello 16 "/>
    <x v="2"/>
  </r>
  <r>
    <n v="4831830403"/>
    <x v="0"/>
    <s v="Hello 16 "/>
    <x v="1"/>
  </r>
  <r>
    <n v="4831945799"/>
    <x v="0"/>
    <s v="Hello 16 "/>
    <x v="15"/>
  </r>
  <r>
    <n v="4832060960"/>
    <x v="0"/>
    <s v="Hello 16 "/>
    <x v="10"/>
  </r>
  <r>
    <n v="4832176409"/>
    <x v="0"/>
    <s v="Hello 16 "/>
    <x v="4"/>
  </r>
  <r>
    <n v="4832791729"/>
    <x v="0"/>
    <s v="Hello 16 "/>
    <x v="8"/>
  </r>
  <r>
    <n v="5130639739"/>
    <x v="0"/>
    <s v="Hello 17 "/>
    <x v="0"/>
  </r>
  <r>
    <n v="5130654446"/>
    <x v="0"/>
    <s v="Hello 17 "/>
    <x v="6"/>
  </r>
  <r>
    <n v="5130803400"/>
    <x v="0"/>
    <s v="Hello 17 "/>
    <x v="11"/>
  </r>
  <r>
    <n v="5130988658"/>
    <x v="0"/>
    <s v="Hello 17 "/>
    <x v="7"/>
  </r>
  <r>
    <n v="5131131804"/>
    <x v="0"/>
    <s v="Hello 17 "/>
    <x v="14"/>
  </r>
  <r>
    <n v="5131219344"/>
    <x v="0"/>
    <s v="Hello 17 "/>
    <x v="13"/>
  </r>
  <r>
    <n v="5132406984"/>
    <x v="0"/>
    <s v="Hello 17 "/>
    <x v="5"/>
  </r>
  <r>
    <n v="5132414995"/>
    <x v="0"/>
    <s v="Hello 17 "/>
    <x v="3"/>
  </r>
  <r>
    <n v="5132422667"/>
    <x v="0"/>
    <s v="Hello 17 "/>
    <x v="8"/>
  </r>
  <r>
    <n v="5132439932"/>
    <x v="0"/>
    <s v="Hello 17 "/>
    <x v="15"/>
  </r>
  <r>
    <n v="5132446929"/>
    <x v="0"/>
    <s v="Hello 17 "/>
    <x v="1"/>
  </r>
  <r>
    <n v="5132454006"/>
    <x v="0"/>
    <s v="Hello 17 "/>
    <x v="2"/>
  </r>
  <r>
    <n v="5132461119"/>
    <x v="0"/>
    <s v="Hello 17 "/>
    <x v="16"/>
  </r>
  <r>
    <n v="5132897299"/>
    <x v="0"/>
    <s v="Hello 17 "/>
    <x v="10"/>
  </r>
  <r>
    <n v="5132907417"/>
    <x v="0"/>
    <s v="Hello 17 "/>
    <x v="4"/>
  </r>
  <r>
    <n v="5133159562"/>
    <x v="0"/>
    <s v="Hello 17 "/>
    <x v="12"/>
  </r>
  <r>
    <n v="5430598669"/>
    <x v="0"/>
    <s v="Hello 18 "/>
    <x v="5"/>
  </r>
  <r>
    <n v="5430624535"/>
    <x v="0"/>
    <s v="Hello 18 "/>
    <x v="6"/>
  </r>
  <r>
    <n v="5430735721"/>
    <x v="0"/>
    <s v="Hello 18 "/>
    <x v="0"/>
  </r>
  <r>
    <n v="5430829470"/>
    <x v="0"/>
    <s v="Hello 18 "/>
    <x v="3"/>
  </r>
  <r>
    <n v="5430944820"/>
    <x v="0"/>
    <s v="Hello 18 "/>
    <x v="15"/>
  </r>
  <r>
    <n v="5431060066"/>
    <x v="0"/>
    <s v="Hello 18 "/>
    <x v="16"/>
  </r>
  <r>
    <n v="5431102727"/>
    <x v="0"/>
    <s v="Hello 18 "/>
    <x v="14"/>
  </r>
  <r>
    <n v="5431175251"/>
    <x v="0"/>
    <s v="Hello 18 "/>
    <x v="1"/>
  </r>
  <r>
    <n v="5431274512"/>
    <x v="0"/>
    <s v="Hello 18 "/>
    <x v="11"/>
  </r>
  <r>
    <n v="5431315333"/>
    <x v="0"/>
    <s v="Hello 18 "/>
    <x v="13"/>
  </r>
  <r>
    <n v="5431797912"/>
    <x v="0"/>
    <s v="Hello 18 "/>
    <x v="2"/>
  </r>
  <r>
    <n v="5432531124"/>
    <x v="0"/>
    <s v="Hello 18 "/>
    <x v="9"/>
  </r>
  <r>
    <n v="5432538812"/>
    <x v="0"/>
    <s v="Hello 18 "/>
    <x v="8"/>
  </r>
  <r>
    <n v="5432546674"/>
    <x v="0"/>
    <s v="Hello 18 "/>
    <x v="4"/>
  </r>
  <r>
    <n v="5432771192"/>
    <x v="0"/>
    <s v="Hello 18 "/>
    <x v="10"/>
  </r>
  <r>
    <n v="5432880652"/>
    <x v="0"/>
    <s v="Hello 18 "/>
    <x v="12"/>
  </r>
  <r>
    <n v="5432959468"/>
    <x v="0"/>
    <s v="Hello 18 "/>
    <x v="7"/>
  </r>
  <r>
    <n v="5730614834"/>
    <x v="0"/>
    <s v="Hello 19 "/>
    <x v="6"/>
  </r>
  <r>
    <n v="5730636387"/>
    <x v="0"/>
    <s v="Hello 19 "/>
    <x v="5"/>
  </r>
  <r>
    <n v="5730726059"/>
    <x v="0"/>
    <s v="Hello 19 "/>
    <x v="0"/>
  </r>
  <r>
    <n v="5731001904"/>
    <x v="0"/>
    <s v="Hello 19 "/>
    <x v="15"/>
  </r>
  <r>
    <n v="5731180624"/>
    <x v="0"/>
    <s v="Hello 19 "/>
    <x v="13"/>
  </r>
  <r>
    <n v="5731492255"/>
    <x v="0"/>
    <s v="Hello 19 "/>
    <x v="2"/>
  </r>
  <r>
    <n v="5731502441"/>
    <x v="0"/>
    <s v="Hello 19 "/>
    <x v="16"/>
  </r>
  <r>
    <n v="5731516400"/>
    <x v="0"/>
    <s v="Hello 19 "/>
    <x v="4"/>
  </r>
  <r>
    <n v="5731732572"/>
    <x v="0"/>
    <s v="Hello 19 "/>
    <x v="9"/>
  </r>
  <r>
    <n v="5731847612"/>
    <x v="0"/>
    <s v="Hello 19 "/>
    <x v="1"/>
  </r>
  <r>
    <n v="5732087937"/>
    <x v="0"/>
    <s v="Hello 19 "/>
    <x v="3"/>
  </r>
  <r>
    <n v="5732693457"/>
    <x v="0"/>
    <s v="Hello 19 "/>
    <x v="10"/>
  </r>
  <r>
    <n v="5732764695"/>
    <x v="0"/>
    <s v="Hello 19 "/>
    <x v="11"/>
  </r>
  <r>
    <n v="5732871031"/>
    <x v="0"/>
    <s v="Hello 19 "/>
    <x v="12"/>
  </r>
  <r>
    <n v="5732949840"/>
    <x v="0"/>
    <s v="Hello 19 "/>
    <x v="7"/>
  </r>
  <r>
    <n v="5733092943"/>
    <x v="0"/>
    <s v="Hello 19 "/>
    <x v="14"/>
  </r>
  <r>
    <n v="5733309018"/>
    <x v="0"/>
    <s v="Hello 19 "/>
    <x v="8"/>
  </r>
  <r>
    <n v="6030585722"/>
    <x v="0"/>
    <s v="Hello 20 "/>
    <x v="6"/>
  </r>
  <r>
    <n v="6030696904"/>
    <x v="0"/>
    <s v="Hello 20 "/>
    <x v="0"/>
  </r>
  <r>
    <n v="6031405035"/>
    <x v="0"/>
    <s v="Hello 20 "/>
    <x v="5"/>
  </r>
  <r>
    <n v="6031420517"/>
    <x v="0"/>
    <s v="Hello 20 "/>
    <x v="3"/>
  </r>
  <r>
    <n v="6031428358"/>
    <x v="0"/>
    <s v="Hello 20 "/>
    <x v="4"/>
  </r>
  <r>
    <n v="6031438479"/>
    <x v="0"/>
    <s v="Hello 20 "/>
    <x v="1"/>
  </r>
  <r>
    <n v="6031445508"/>
    <x v="0"/>
    <s v="Hello 20 "/>
    <x v="2"/>
  </r>
  <r>
    <n v="6031770412"/>
    <x v="0"/>
    <s v="Hello 20 "/>
    <x v="15"/>
  </r>
  <r>
    <n v="6032010648"/>
    <x v="0"/>
    <s v="Hello 20 "/>
    <x v="9"/>
  </r>
  <r>
    <n v="6032279522"/>
    <x v="0"/>
    <s v="Hello 20 "/>
    <x v="13"/>
  </r>
  <r>
    <n v="6032625903"/>
    <x v="0"/>
    <s v="Hello 20 "/>
    <x v="16"/>
  </r>
  <r>
    <n v="6032735768"/>
    <x v="0"/>
    <s v="Hello 20 "/>
    <x v="11"/>
  </r>
  <r>
    <n v="6032966968"/>
    <x v="0"/>
    <s v="Hello 20 "/>
    <x v="12"/>
  </r>
  <r>
    <n v="6033045732"/>
    <x v="0"/>
    <s v="Hello 20 "/>
    <x v="7"/>
  </r>
  <r>
    <n v="6033115982"/>
    <x v="0"/>
    <s v="Hello 20 "/>
    <x v="10"/>
  </r>
  <r>
    <n v="6033188902"/>
    <x v="0"/>
    <s v="Hello 20 "/>
    <x v="14"/>
  </r>
  <r>
    <n v="6033481270"/>
    <x v="0"/>
    <s v="Hello 20 "/>
    <x v="8"/>
  </r>
  <r>
    <n v="6330575942"/>
    <x v="0"/>
    <s v="Hello 21 "/>
    <x v="6"/>
  </r>
  <r>
    <n v="6330586938"/>
    <x v="0"/>
    <s v="Hello 21 "/>
    <x v="5"/>
  </r>
  <r>
    <n v="6330687317"/>
    <x v="0"/>
    <s v="Hello 21 "/>
    <x v="0"/>
  </r>
  <r>
    <n v="6330827157"/>
    <x v="0"/>
    <s v="Hello 21 "/>
    <x v="3"/>
  </r>
  <r>
    <n v="6331266803"/>
    <x v="0"/>
    <s v="Hello 21 "/>
    <x v="13"/>
  </r>
  <r>
    <n v="6331557988"/>
    <x v="0"/>
    <s v="Hello 21 "/>
    <x v="16"/>
  </r>
  <r>
    <n v="6332048460"/>
    <x v="0"/>
    <s v="Hello 21 "/>
    <x v="4"/>
  </r>
  <r>
    <n v="6332056293"/>
    <x v="0"/>
    <s v="Hello 21 "/>
    <x v="9"/>
  </r>
  <r>
    <n v="6332726062"/>
    <x v="0"/>
    <s v="Hello 21 "/>
    <x v="11"/>
  </r>
  <r>
    <n v="6332788499"/>
    <x v="0"/>
    <s v="Hello 21 "/>
    <x v="2"/>
  </r>
  <r>
    <n v="6332832190"/>
    <x v="0"/>
    <s v="Hello 21 "/>
    <x v="12"/>
  </r>
  <r>
    <n v="6333179260"/>
    <x v="0"/>
    <s v="Hello 21 "/>
    <x v="14"/>
  </r>
  <r>
    <n v="6333410957"/>
    <x v="0"/>
    <s v="Hello 21 "/>
    <x v="7"/>
  </r>
  <r>
    <n v="6333779669"/>
    <x v="0"/>
    <s v="Hello 21 "/>
    <x v="10"/>
  </r>
  <r>
    <n v="6630624745"/>
    <x v="0"/>
    <s v="Hello 22 "/>
    <x v="5"/>
  </r>
  <r>
    <n v="6630671889"/>
    <x v="0"/>
    <s v="Hello 22 "/>
    <x v="6"/>
  </r>
  <r>
    <n v="6630855257"/>
    <x v="0"/>
    <s v="Hello 22 "/>
    <x v="3"/>
  </r>
  <r>
    <n v="6630970622"/>
    <x v="0"/>
    <s v="Hello 22 "/>
    <x v="1"/>
  </r>
  <r>
    <n v="6631086077"/>
    <x v="0"/>
    <s v="Hello 22 "/>
    <x v="16"/>
  </r>
  <r>
    <n v="6631237683"/>
    <x v="0"/>
    <s v="Hello 22 "/>
    <x v="13"/>
  </r>
  <r>
    <n v="6631566599"/>
    <x v="0"/>
    <s v="Hello 22 "/>
    <x v="15"/>
  </r>
  <r>
    <n v="6631658289"/>
    <x v="0"/>
    <s v="Hello 22 "/>
    <x v="0"/>
  </r>
  <r>
    <n v="6631807055"/>
    <x v="0"/>
    <s v="Hello 22 "/>
    <x v="9"/>
  </r>
  <r>
    <n v="6632461202"/>
    <x v="0"/>
    <s v="Hello 22 "/>
    <x v="4"/>
  </r>
  <r>
    <n v="6632471252"/>
    <x v="0"/>
    <s v="Hello 22 "/>
    <x v="2"/>
  </r>
  <r>
    <n v="6632803061"/>
    <x v="0"/>
    <s v="Hello 22 "/>
    <x v="10"/>
  </r>
  <r>
    <n v="6632821973"/>
    <x v="0"/>
    <s v="Hello 22 "/>
    <x v="11"/>
  </r>
  <r>
    <n v="6632928191"/>
    <x v="0"/>
    <s v="Hello 22 "/>
    <x v="12"/>
  </r>
  <r>
    <n v="6633006934"/>
    <x v="0"/>
    <s v="Hello 22 "/>
    <x v="7"/>
  </r>
  <r>
    <n v="6633150205"/>
    <x v="0"/>
    <s v="Hello 22 "/>
    <x v="14"/>
  </r>
  <r>
    <n v="6633518290"/>
    <x v="0"/>
    <s v="Hello 22 "/>
    <x v="8"/>
  </r>
  <r>
    <n v="6930633597"/>
    <x v="0"/>
    <s v="Hello 23 "/>
    <x v="5"/>
  </r>
  <r>
    <n v="6930648666"/>
    <x v="0"/>
    <s v="Hello 23 "/>
    <x v="0"/>
  </r>
  <r>
    <n v="6930662120"/>
    <x v="0"/>
    <s v="Hello 23 "/>
    <x v="6"/>
  </r>
  <r>
    <n v="6931114278"/>
    <x v="0"/>
    <s v="Hello 23 "/>
    <x v="16"/>
  </r>
  <r>
    <n v="6931228048"/>
    <x v="0"/>
    <s v="Hello 23 "/>
    <x v="13"/>
  </r>
  <r>
    <n v="6931354577"/>
    <x v="0"/>
    <s v="Hello 23 "/>
    <x v="1"/>
  </r>
  <r>
    <n v="6931470013"/>
    <x v="0"/>
    <s v="Hello 23 "/>
    <x v="9"/>
  </r>
  <r>
    <n v="6931960243"/>
    <x v="0"/>
    <s v="Hello 23 "/>
    <x v="15"/>
  </r>
  <r>
    <n v="6932200475"/>
    <x v="0"/>
    <s v="Hello 23 "/>
    <x v="2"/>
  </r>
  <r>
    <n v="6932315921"/>
    <x v="0"/>
    <s v="Hello 23 "/>
    <x v="4"/>
  </r>
  <r>
    <n v="6932847595"/>
    <x v="0"/>
    <s v="Hello 23 "/>
    <x v="10"/>
  </r>
  <r>
    <n v="6932918610"/>
    <x v="0"/>
    <s v="Hello 23 "/>
    <x v="12"/>
  </r>
  <r>
    <n v="6932997293"/>
    <x v="0"/>
    <s v="Hello 23 "/>
    <x v="7"/>
  </r>
  <r>
    <n v="6933062241"/>
    <x v="0"/>
    <s v="Hello 23 "/>
    <x v="11"/>
  </r>
  <r>
    <n v="6933140502"/>
    <x v="0"/>
    <s v="Hello 23 "/>
    <x v="14"/>
  </r>
  <r>
    <n v="6933194778"/>
    <x v="0"/>
    <s v="Hello 23 "/>
    <x v="3"/>
  </r>
  <r>
    <n v="6933411658"/>
    <x v="0"/>
    <s v="Hello 23 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4" firstHeaderRow="1" firstDataRow="1" firstDataCol="1"/>
  <pivotFields count="4">
    <pivotField showAll="0"/>
    <pivotField axis="axisRow" showAll="0">
      <items count="2">
        <item sd="0" x="0"/>
        <item t="default"/>
      </items>
    </pivotField>
    <pivotField dataField="1" showAll="0"/>
    <pivotField axis="axisRow" showAll="0">
      <items count="18">
        <item x="3"/>
        <item x="10"/>
        <item x="8"/>
        <item x="11"/>
        <item x="2"/>
        <item x="0"/>
        <item x="1"/>
        <item x="5"/>
        <item x="14"/>
        <item x="7"/>
        <item x="6"/>
        <item x="16"/>
        <item x="9"/>
        <item x="15"/>
        <item x="12"/>
        <item x="4"/>
        <item x="13"/>
        <item t="default"/>
      </items>
    </pivotField>
  </pivotFields>
  <rowFields count="2">
    <field x="1"/>
    <field x="3"/>
  </rowFields>
  <rowItems count="2">
    <i>
      <x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2088"/>
  <sheetViews>
    <sheetView topLeftCell="A1801" workbookViewId="0">
      <selection activeCell="A4" sqref="A4:C2031"/>
    </sheetView>
  </sheetViews>
  <sheetFormatPr baseColWidth="10" defaultRowHeight="14.4" x14ac:dyDescent="0.55000000000000004"/>
  <sheetData>
    <row r="1" spans="1:3" x14ac:dyDescent="0.55000000000000004">
      <c r="A1" t="s">
        <v>1077</v>
      </c>
      <c r="B1" t="s">
        <v>1078</v>
      </c>
      <c r="C1" t="s">
        <v>1079</v>
      </c>
    </row>
    <row r="2" spans="1:3" hidden="1" x14ac:dyDescent="0.55000000000000004">
      <c r="A2">
        <v>300361011</v>
      </c>
      <c r="B2">
        <v>24</v>
      </c>
      <c r="C2" t="s">
        <v>0</v>
      </c>
    </row>
    <row r="3" spans="1:3" hidden="1" x14ac:dyDescent="0.55000000000000004">
      <c r="A3">
        <v>300394118</v>
      </c>
      <c r="B3">
        <v>24</v>
      </c>
      <c r="C3" t="s">
        <v>1</v>
      </c>
    </row>
    <row r="4" spans="1:3" x14ac:dyDescent="0.55000000000000004">
      <c r="A4">
        <v>300423896</v>
      </c>
      <c r="B4">
        <v>8</v>
      </c>
      <c r="C4" t="s">
        <v>2</v>
      </c>
    </row>
    <row r="5" spans="1:3" hidden="1" x14ac:dyDescent="0.55000000000000004">
      <c r="A5">
        <v>300467676</v>
      </c>
      <c r="B5">
        <v>28</v>
      </c>
      <c r="C5" t="s">
        <v>0</v>
      </c>
    </row>
    <row r="6" spans="1:3" hidden="1" x14ac:dyDescent="0.55000000000000004">
      <c r="A6">
        <v>300500759</v>
      </c>
      <c r="B6">
        <v>28</v>
      </c>
      <c r="C6" t="s">
        <v>3</v>
      </c>
    </row>
    <row r="7" spans="1:3" hidden="1" x14ac:dyDescent="0.55000000000000004">
      <c r="A7">
        <v>300529634</v>
      </c>
      <c r="B7">
        <v>31</v>
      </c>
      <c r="C7" t="s">
        <v>0</v>
      </c>
    </row>
    <row r="8" spans="1:3" x14ac:dyDescent="0.55000000000000004">
      <c r="A8">
        <v>300541581</v>
      </c>
      <c r="B8">
        <v>11</v>
      </c>
      <c r="C8" t="s">
        <v>4</v>
      </c>
    </row>
    <row r="9" spans="1:3" hidden="1" x14ac:dyDescent="0.55000000000000004">
      <c r="A9">
        <v>300562736</v>
      </c>
      <c r="B9">
        <v>31</v>
      </c>
      <c r="C9" t="s">
        <v>5</v>
      </c>
    </row>
    <row r="10" spans="1:3" hidden="1" x14ac:dyDescent="0.55000000000000004">
      <c r="A10">
        <v>300570095</v>
      </c>
      <c r="B10">
        <v>30</v>
      </c>
      <c r="C10" t="s">
        <v>0</v>
      </c>
    </row>
    <row r="11" spans="1:3" x14ac:dyDescent="0.55000000000000004">
      <c r="A11">
        <v>300587238</v>
      </c>
      <c r="B11">
        <v>2</v>
      </c>
      <c r="C11" t="s">
        <v>6</v>
      </c>
    </row>
    <row r="12" spans="1:3" x14ac:dyDescent="0.55000000000000004">
      <c r="A12">
        <v>300601783</v>
      </c>
      <c r="B12">
        <v>6</v>
      </c>
      <c r="C12" t="s">
        <v>7</v>
      </c>
    </row>
    <row r="13" spans="1:3" hidden="1" x14ac:dyDescent="0.55000000000000004">
      <c r="A13">
        <v>300603148</v>
      </c>
      <c r="B13">
        <v>30</v>
      </c>
      <c r="C13" t="s">
        <v>8</v>
      </c>
    </row>
    <row r="14" spans="1:3" hidden="1" x14ac:dyDescent="0.55000000000000004">
      <c r="A14">
        <v>300652489</v>
      </c>
      <c r="B14">
        <v>18</v>
      </c>
      <c r="C14" t="s">
        <v>0</v>
      </c>
    </row>
    <row r="15" spans="1:3" hidden="1" x14ac:dyDescent="0.55000000000000004">
      <c r="A15">
        <v>300685536</v>
      </c>
      <c r="B15">
        <v>18</v>
      </c>
      <c r="C15" t="s">
        <v>9</v>
      </c>
    </row>
    <row r="16" spans="1:3" x14ac:dyDescent="0.55000000000000004">
      <c r="A16">
        <v>300699482</v>
      </c>
      <c r="B16">
        <v>4</v>
      </c>
      <c r="C16" t="s">
        <v>10</v>
      </c>
    </row>
    <row r="17" spans="1:3" hidden="1" x14ac:dyDescent="0.55000000000000004">
      <c r="A17">
        <v>300711619</v>
      </c>
      <c r="B17">
        <v>27</v>
      </c>
      <c r="C17" t="s">
        <v>0</v>
      </c>
    </row>
    <row r="18" spans="1:3" x14ac:dyDescent="0.55000000000000004">
      <c r="A18">
        <v>300733314</v>
      </c>
      <c r="B18">
        <v>1</v>
      </c>
      <c r="C18" t="s">
        <v>11</v>
      </c>
    </row>
    <row r="19" spans="1:3" hidden="1" x14ac:dyDescent="0.55000000000000004">
      <c r="A19">
        <v>300744717</v>
      </c>
      <c r="B19">
        <v>27</v>
      </c>
      <c r="C19" t="s">
        <v>12</v>
      </c>
    </row>
    <row r="20" spans="1:3" x14ac:dyDescent="0.55000000000000004">
      <c r="A20">
        <v>300752891</v>
      </c>
      <c r="B20">
        <v>7</v>
      </c>
      <c r="C20" t="s">
        <v>13</v>
      </c>
    </row>
    <row r="21" spans="1:3" hidden="1" x14ac:dyDescent="0.55000000000000004">
      <c r="A21">
        <v>300793477</v>
      </c>
      <c r="B21">
        <v>25</v>
      </c>
      <c r="C21" t="s">
        <v>0</v>
      </c>
    </row>
    <row r="22" spans="1:3" hidden="1" x14ac:dyDescent="0.55000000000000004">
      <c r="A22">
        <v>300798464</v>
      </c>
      <c r="B22">
        <v>20</v>
      </c>
      <c r="C22" t="s">
        <v>0</v>
      </c>
    </row>
    <row r="23" spans="1:3" x14ac:dyDescent="0.55000000000000004">
      <c r="A23">
        <v>300801225</v>
      </c>
      <c r="B23">
        <v>14</v>
      </c>
      <c r="C23" t="s">
        <v>14</v>
      </c>
    </row>
    <row r="24" spans="1:3" x14ac:dyDescent="0.55000000000000004">
      <c r="A24">
        <v>300813687</v>
      </c>
      <c r="B24">
        <v>15</v>
      </c>
      <c r="C24" t="s">
        <v>15</v>
      </c>
    </row>
    <row r="25" spans="1:3" hidden="1" x14ac:dyDescent="0.55000000000000004">
      <c r="A25">
        <v>300826545</v>
      </c>
      <c r="B25">
        <v>25</v>
      </c>
      <c r="C25" t="s">
        <v>16</v>
      </c>
    </row>
    <row r="26" spans="1:3" hidden="1" x14ac:dyDescent="0.55000000000000004">
      <c r="A26">
        <v>300831410</v>
      </c>
      <c r="B26">
        <v>20</v>
      </c>
      <c r="C26" t="s">
        <v>17</v>
      </c>
    </row>
    <row r="27" spans="1:3" x14ac:dyDescent="0.55000000000000004">
      <c r="A27">
        <v>300831872</v>
      </c>
      <c r="B27">
        <v>16</v>
      </c>
      <c r="C27" t="s">
        <v>18</v>
      </c>
    </row>
    <row r="28" spans="1:3" x14ac:dyDescent="0.55000000000000004">
      <c r="A28">
        <v>300907598</v>
      </c>
      <c r="B28">
        <v>10</v>
      </c>
      <c r="C28" t="s">
        <v>19</v>
      </c>
    </row>
    <row r="29" spans="1:3" x14ac:dyDescent="0.55000000000000004">
      <c r="A29">
        <v>300945452</v>
      </c>
      <c r="B29">
        <v>12</v>
      </c>
      <c r="C29" t="s">
        <v>20</v>
      </c>
    </row>
    <row r="30" spans="1:3" hidden="1" x14ac:dyDescent="0.55000000000000004">
      <c r="A30">
        <v>300962951</v>
      </c>
      <c r="B30">
        <v>29</v>
      </c>
      <c r="C30" t="s">
        <v>0</v>
      </c>
    </row>
    <row r="31" spans="1:3" hidden="1" x14ac:dyDescent="0.55000000000000004">
      <c r="A31">
        <v>300989041</v>
      </c>
      <c r="B31">
        <v>22</v>
      </c>
      <c r="C31" t="s">
        <v>0</v>
      </c>
    </row>
    <row r="32" spans="1:3" hidden="1" x14ac:dyDescent="0.55000000000000004">
      <c r="A32">
        <v>300996047</v>
      </c>
      <c r="B32">
        <v>29</v>
      </c>
      <c r="C32" t="s">
        <v>21</v>
      </c>
    </row>
    <row r="33" spans="1:3" hidden="1" x14ac:dyDescent="0.55000000000000004">
      <c r="A33">
        <v>301016446</v>
      </c>
      <c r="B33">
        <v>26</v>
      </c>
      <c r="C33" t="s">
        <v>0</v>
      </c>
    </row>
    <row r="34" spans="1:3" hidden="1" x14ac:dyDescent="0.55000000000000004">
      <c r="A34">
        <v>301021988</v>
      </c>
      <c r="B34">
        <v>22</v>
      </c>
      <c r="C34" t="s">
        <v>22</v>
      </c>
    </row>
    <row r="35" spans="1:3" hidden="1" x14ac:dyDescent="0.55000000000000004">
      <c r="A35">
        <v>301045042</v>
      </c>
      <c r="B35">
        <v>19</v>
      </c>
      <c r="C35" t="s">
        <v>0</v>
      </c>
    </row>
    <row r="36" spans="1:3" hidden="1" x14ac:dyDescent="0.55000000000000004">
      <c r="A36">
        <v>301049484</v>
      </c>
      <c r="B36">
        <v>26</v>
      </c>
      <c r="C36" t="s">
        <v>23</v>
      </c>
    </row>
    <row r="37" spans="1:3" x14ac:dyDescent="0.55000000000000004">
      <c r="A37">
        <v>301059595</v>
      </c>
      <c r="B37">
        <v>9</v>
      </c>
      <c r="C37" t="s">
        <v>24</v>
      </c>
    </row>
    <row r="38" spans="1:3" x14ac:dyDescent="0.55000000000000004">
      <c r="A38">
        <v>301066229</v>
      </c>
      <c r="B38">
        <v>5</v>
      </c>
      <c r="C38" t="s">
        <v>25</v>
      </c>
    </row>
    <row r="39" spans="1:3" hidden="1" x14ac:dyDescent="0.55000000000000004">
      <c r="A39">
        <v>301077984</v>
      </c>
      <c r="B39">
        <v>19</v>
      </c>
      <c r="C39" t="s">
        <v>26</v>
      </c>
    </row>
    <row r="40" spans="1:3" x14ac:dyDescent="0.55000000000000004">
      <c r="A40">
        <v>301167982</v>
      </c>
      <c r="B40">
        <v>17</v>
      </c>
      <c r="C40" t="s">
        <v>27</v>
      </c>
    </row>
    <row r="41" spans="1:3" hidden="1" x14ac:dyDescent="0.55000000000000004">
      <c r="A41">
        <v>301232654</v>
      </c>
      <c r="B41">
        <v>21</v>
      </c>
      <c r="C41" t="s">
        <v>0</v>
      </c>
    </row>
    <row r="42" spans="1:3" x14ac:dyDescent="0.55000000000000004">
      <c r="A42">
        <v>301234989</v>
      </c>
      <c r="B42">
        <v>13</v>
      </c>
      <c r="C42" t="s">
        <v>28</v>
      </c>
    </row>
    <row r="43" spans="1:3" x14ac:dyDescent="0.55000000000000004">
      <c r="A43">
        <v>301250458</v>
      </c>
      <c r="B43">
        <v>3</v>
      </c>
      <c r="C43" t="s">
        <v>29</v>
      </c>
    </row>
    <row r="44" spans="1:3" hidden="1" x14ac:dyDescent="0.55000000000000004">
      <c r="A44">
        <v>301265718</v>
      </c>
      <c r="B44">
        <v>21</v>
      </c>
      <c r="C44" t="s">
        <v>30</v>
      </c>
    </row>
    <row r="45" spans="1:3" hidden="1" x14ac:dyDescent="0.55000000000000004">
      <c r="A45">
        <v>301271210</v>
      </c>
      <c r="B45">
        <v>23</v>
      </c>
      <c r="C45" t="s">
        <v>0</v>
      </c>
    </row>
    <row r="46" spans="1:3" hidden="1" x14ac:dyDescent="0.55000000000000004">
      <c r="A46">
        <v>301303695</v>
      </c>
      <c r="B46">
        <v>32</v>
      </c>
      <c r="C46" t="s">
        <v>0</v>
      </c>
    </row>
    <row r="47" spans="1:3" hidden="1" x14ac:dyDescent="0.55000000000000004">
      <c r="A47">
        <v>301304299</v>
      </c>
      <c r="B47">
        <v>23</v>
      </c>
      <c r="C47" t="s">
        <v>31</v>
      </c>
    </row>
    <row r="48" spans="1:3" hidden="1" x14ac:dyDescent="0.55000000000000004">
      <c r="A48">
        <v>301336779</v>
      </c>
      <c r="B48">
        <v>32</v>
      </c>
      <c r="C48" t="s">
        <v>32</v>
      </c>
    </row>
    <row r="49" spans="1:3" hidden="1" x14ac:dyDescent="0.55000000000000004">
      <c r="A49">
        <v>330362169</v>
      </c>
      <c r="B49">
        <v>24</v>
      </c>
      <c r="C49" t="s">
        <v>33</v>
      </c>
    </row>
    <row r="50" spans="1:3" hidden="1" x14ac:dyDescent="0.55000000000000004">
      <c r="A50">
        <v>330468880</v>
      </c>
      <c r="B50">
        <v>28</v>
      </c>
      <c r="C50" t="s">
        <v>33</v>
      </c>
    </row>
    <row r="51" spans="1:3" hidden="1" x14ac:dyDescent="0.55000000000000004">
      <c r="A51">
        <v>330530792</v>
      </c>
      <c r="B51">
        <v>31</v>
      </c>
      <c r="C51" t="s">
        <v>33</v>
      </c>
    </row>
    <row r="52" spans="1:3" hidden="1" x14ac:dyDescent="0.55000000000000004">
      <c r="A52">
        <v>330571253</v>
      </c>
      <c r="B52">
        <v>30</v>
      </c>
      <c r="C52" t="s">
        <v>33</v>
      </c>
    </row>
    <row r="53" spans="1:3" hidden="1" x14ac:dyDescent="0.55000000000000004">
      <c r="A53">
        <v>330653662</v>
      </c>
      <c r="B53">
        <v>18</v>
      </c>
      <c r="C53" t="s">
        <v>33</v>
      </c>
    </row>
    <row r="54" spans="1:3" hidden="1" x14ac:dyDescent="0.55000000000000004">
      <c r="A54">
        <v>330712823</v>
      </c>
      <c r="B54">
        <v>27</v>
      </c>
      <c r="C54" t="s">
        <v>33</v>
      </c>
    </row>
    <row r="55" spans="1:3" hidden="1" x14ac:dyDescent="0.55000000000000004">
      <c r="A55">
        <v>330794635</v>
      </c>
      <c r="B55">
        <v>25</v>
      </c>
      <c r="C55" t="s">
        <v>33</v>
      </c>
    </row>
    <row r="56" spans="1:3" hidden="1" x14ac:dyDescent="0.55000000000000004">
      <c r="A56">
        <v>330799622</v>
      </c>
      <c r="B56">
        <v>20</v>
      </c>
      <c r="C56" t="s">
        <v>33</v>
      </c>
    </row>
    <row r="57" spans="1:3" hidden="1" x14ac:dyDescent="0.55000000000000004">
      <c r="A57">
        <v>330964155</v>
      </c>
      <c r="B57">
        <v>29</v>
      </c>
      <c r="C57" t="s">
        <v>33</v>
      </c>
    </row>
    <row r="58" spans="1:3" hidden="1" x14ac:dyDescent="0.55000000000000004">
      <c r="A58">
        <v>330990199</v>
      </c>
      <c r="B58">
        <v>22</v>
      </c>
      <c r="C58" t="s">
        <v>33</v>
      </c>
    </row>
    <row r="59" spans="1:3" hidden="1" x14ac:dyDescent="0.55000000000000004">
      <c r="A59">
        <v>331017604</v>
      </c>
      <c r="B59">
        <v>26</v>
      </c>
      <c r="C59" t="s">
        <v>33</v>
      </c>
    </row>
    <row r="60" spans="1:3" hidden="1" x14ac:dyDescent="0.55000000000000004">
      <c r="A60">
        <v>331046200</v>
      </c>
      <c r="B60">
        <v>19</v>
      </c>
      <c r="C60" t="s">
        <v>33</v>
      </c>
    </row>
    <row r="61" spans="1:3" hidden="1" x14ac:dyDescent="0.55000000000000004">
      <c r="A61">
        <v>331153241</v>
      </c>
      <c r="B61">
        <v>33</v>
      </c>
      <c r="C61" t="s">
        <v>34</v>
      </c>
    </row>
    <row r="62" spans="1:3" hidden="1" x14ac:dyDescent="0.55000000000000004">
      <c r="A62">
        <v>331160982</v>
      </c>
      <c r="B62">
        <v>33</v>
      </c>
      <c r="C62" t="s">
        <v>35</v>
      </c>
    </row>
    <row r="63" spans="1:3" hidden="1" x14ac:dyDescent="0.55000000000000004">
      <c r="A63">
        <v>331233827</v>
      </c>
      <c r="B63">
        <v>21</v>
      </c>
      <c r="C63" t="s">
        <v>33</v>
      </c>
    </row>
    <row r="64" spans="1:3" hidden="1" x14ac:dyDescent="0.55000000000000004">
      <c r="A64">
        <v>331272414</v>
      </c>
      <c r="B64">
        <v>23</v>
      </c>
      <c r="C64" t="s">
        <v>33</v>
      </c>
    </row>
    <row r="65" spans="1:3" hidden="1" x14ac:dyDescent="0.55000000000000004">
      <c r="A65">
        <v>331304853</v>
      </c>
      <c r="B65">
        <v>32</v>
      </c>
      <c r="C65" t="s">
        <v>33</v>
      </c>
    </row>
    <row r="66" spans="1:3" hidden="1" x14ac:dyDescent="0.55000000000000004">
      <c r="A66">
        <v>331392503</v>
      </c>
      <c r="B66">
        <v>33</v>
      </c>
      <c r="C66" t="s">
        <v>36</v>
      </c>
    </row>
    <row r="67" spans="1:3" hidden="1" x14ac:dyDescent="0.55000000000000004">
      <c r="A67">
        <v>331883840</v>
      </c>
      <c r="B67">
        <v>33</v>
      </c>
      <c r="C67" t="s">
        <v>37</v>
      </c>
    </row>
    <row r="68" spans="1:3" hidden="1" x14ac:dyDescent="0.55000000000000004">
      <c r="A68">
        <v>331891704</v>
      </c>
      <c r="B68">
        <v>33</v>
      </c>
      <c r="C68" t="s">
        <v>38</v>
      </c>
    </row>
    <row r="69" spans="1:3" hidden="1" x14ac:dyDescent="0.55000000000000004">
      <c r="A69">
        <v>331899456</v>
      </c>
      <c r="B69">
        <v>33</v>
      </c>
      <c r="C69" t="s">
        <v>39</v>
      </c>
    </row>
    <row r="70" spans="1:3" hidden="1" x14ac:dyDescent="0.55000000000000004">
      <c r="A70">
        <v>331907174</v>
      </c>
      <c r="B70">
        <v>33</v>
      </c>
      <c r="C70" t="s">
        <v>40</v>
      </c>
    </row>
    <row r="71" spans="1:3" hidden="1" x14ac:dyDescent="0.55000000000000004">
      <c r="A71">
        <v>332123956</v>
      </c>
      <c r="B71">
        <v>33</v>
      </c>
      <c r="C71" t="s">
        <v>41</v>
      </c>
    </row>
    <row r="72" spans="1:3" hidden="1" x14ac:dyDescent="0.55000000000000004">
      <c r="A72">
        <v>333489355</v>
      </c>
      <c r="B72">
        <v>33</v>
      </c>
      <c r="C72" t="s">
        <v>42</v>
      </c>
    </row>
    <row r="73" spans="1:3" hidden="1" x14ac:dyDescent="0.55000000000000004">
      <c r="A73">
        <v>333497093</v>
      </c>
      <c r="B73">
        <v>33</v>
      </c>
      <c r="C73" t="s">
        <v>43</v>
      </c>
    </row>
    <row r="74" spans="1:3" hidden="1" x14ac:dyDescent="0.55000000000000004">
      <c r="A74">
        <v>333854728</v>
      </c>
      <c r="B74">
        <v>33</v>
      </c>
      <c r="C74" t="s">
        <v>44</v>
      </c>
    </row>
    <row r="75" spans="1:3" hidden="1" x14ac:dyDescent="0.55000000000000004">
      <c r="A75">
        <v>333862599</v>
      </c>
      <c r="B75">
        <v>33</v>
      </c>
      <c r="C75" t="s">
        <v>45</v>
      </c>
    </row>
    <row r="76" spans="1:3" hidden="1" x14ac:dyDescent="0.55000000000000004">
      <c r="A76">
        <v>333870339</v>
      </c>
      <c r="B76">
        <v>33</v>
      </c>
      <c r="C76" t="s">
        <v>46</v>
      </c>
    </row>
    <row r="77" spans="1:3" hidden="1" x14ac:dyDescent="0.55000000000000004">
      <c r="A77">
        <v>333878095</v>
      </c>
      <c r="B77">
        <v>33</v>
      </c>
      <c r="C77" t="s">
        <v>47</v>
      </c>
    </row>
    <row r="78" spans="1:3" hidden="1" x14ac:dyDescent="0.55000000000000004">
      <c r="A78">
        <v>333885790</v>
      </c>
      <c r="B78">
        <v>33</v>
      </c>
      <c r="C78" t="s">
        <v>48</v>
      </c>
    </row>
    <row r="79" spans="1:3" hidden="1" x14ac:dyDescent="0.55000000000000004">
      <c r="A79">
        <v>355361790</v>
      </c>
      <c r="B79">
        <v>24</v>
      </c>
      <c r="C79" t="s">
        <v>49</v>
      </c>
    </row>
    <row r="80" spans="1:3" hidden="1" x14ac:dyDescent="0.55000000000000004">
      <c r="A80">
        <v>355468455</v>
      </c>
      <c r="B80">
        <v>28</v>
      </c>
      <c r="C80" t="s">
        <v>49</v>
      </c>
    </row>
    <row r="81" spans="1:3" hidden="1" x14ac:dyDescent="0.55000000000000004">
      <c r="A81">
        <v>355530413</v>
      </c>
      <c r="B81">
        <v>31</v>
      </c>
      <c r="C81" t="s">
        <v>49</v>
      </c>
    </row>
    <row r="82" spans="1:3" hidden="1" x14ac:dyDescent="0.55000000000000004">
      <c r="A82">
        <v>355570874</v>
      </c>
      <c r="B82">
        <v>30</v>
      </c>
      <c r="C82" t="s">
        <v>49</v>
      </c>
    </row>
    <row r="83" spans="1:3" hidden="1" x14ac:dyDescent="0.55000000000000004">
      <c r="A83">
        <v>355653120</v>
      </c>
      <c r="B83">
        <v>18</v>
      </c>
      <c r="C83" t="s">
        <v>49</v>
      </c>
    </row>
    <row r="84" spans="1:3" hidden="1" x14ac:dyDescent="0.55000000000000004">
      <c r="A84">
        <v>355712398</v>
      </c>
      <c r="B84">
        <v>27</v>
      </c>
      <c r="C84" t="s">
        <v>49</v>
      </c>
    </row>
    <row r="85" spans="1:3" hidden="1" x14ac:dyDescent="0.55000000000000004">
      <c r="A85">
        <v>355794256</v>
      </c>
      <c r="B85">
        <v>25</v>
      </c>
      <c r="C85" t="s">
        <v>49</v>
      </c>
    </row>
    <row r="86" spans="1:3" hidden="1" x14ac:dyDescent="0.55000000000000004">
      <c r="A86">
        <v>355799243</v>
      </c>
      <c r="B86">
        <v>20</v>
      </c>
      <c r="C86" t="s">
        <v>49</v>
      </c>
    </row>
    <row r="87" spans="1:3" hidden="1" x14ac:dyDescent="0.55000000000000004">
      <c r="A87">
        <v>355963730</v>
      </c>
      <c r="B87">
        <v>29</v>
      </c>
      <c r="C87" t="s">
        <v>49</v>
      </c>
    </row>
    <row r="88" spans="1:3" hidden="1" x14ac:dyDescent="0.55000000000000004">
      <c r="A88">
        <v>355989820</v>
      </c>
      <c r="B88">
        <v>22</v>
      </c>
      <c r="C88" t="s">
        <v>49</v>
      </c>
    </row>
    <row r="89" spans="1:3" hidden="1" x14ac:dyDescent="0.55000000000000004">
      <c r="A89">
        <v>356017225</v>
      </c>
      <c r="B89">
        <v>26</v>
      </c>
      <c r="C89" t="s">
        <v>49</v>
      </c>
    </row>
    <row r="90" spans="1:3" hidden="1" x14ac:dyDescent="0.55000000000000004">
      <c r="A90">
        <v>356045984</v>
      </c>
      <c r="B90">
        <v>19</v>
      </c>
      <c r="C90" t="s">
        <v>49</v>
      </c>
    </row>
    <row r="91" spans="1:3" hidden="1" x14ac:dyDescent="0.55000000000000004">
      <c r="A91">
        <v>356233285</v>
      </c>
      <c r="B91">
        <v>21</v>
      </c>
      <c r="C91" t="s">
        <v>49</v>
      </c>
    </row>
    <row r="92" spans="1:3" hidden="1" x14ac:dyDescent="0.55000000000000004">
      <c r="A92">
        <v>356271989</v>
      </c>
      <c r="B92">
        <v>23</v>
      </c>
      <c r="C92" t="s">
        <v>49</v>
      </c>
    </row>
    <row r="93" spans="1:3" hidden="1" x14ac:dyDescent="0.55000000000000004">
      <c r="A93">
        <v>356304474</v>
      </c>
      <c r="B93">
        <v>32</v>
      </c>
      <c r="C93" t="s">
        <v>49</v>
      </c>
    </row>
    <row r="94" spans="1:3" hidden="1" x14ac:dyDescent="0.55000000000000004">
      <c r="A94">
        <v>600392792</v>
      </c>
      <c r="B94">
        <v>24</v>
      </c>
      <c r="C94" t="s">
        <v>50</v>
      </c>
    </row>
    <row r="95" spans="1:3" hidden="1" x14ac:dyDescent="0.55000000000000004">
      <c r="A95">
        <v>600393610</v>
      </c>
      <c r="B95">
        <v>24</v>
      </c>
      <c r="C95" t="s">
        <v>0</v>
      </c>
    </row>
    <row r="96" spans="1:3" x14ac:dyDescent="0.55000000000000004">
      <c r="A96">
        <v>600422200</v>
      </c>
      <c r="B96">
        <v>8</v>
      </c>
      <c r="C96" t="s">
        <v>51</v>
      </c>
    </row>
    <row r="97" spans="1:3" hidden="1" x14ac:dyDescent="0.55000000000000004">
      <c r="A97">
        <v>600499758</v>
      </c>
      <c r="B97">
        <v>28</v>
      </c>
      <c r="C97" t="s">
        <v>52</v>
      </c>
    </row>
    <row r="98" spans="1:3" hidden="1" x14ac:dyDescent="0.55000000000000004">
      <c r="A98">
        <v>600500577</v>
      </c>
      <c r="B98">
        <v>28</v>
      </c>
      <c r="C98" t="s">
        <v>0</v>
      </c>
    </row>
    <row r="99" spans="1:3" x14ac:dyDescent="0.55000000000000004">
      <c r="A99">
        <v>600539876</v>
      </c>
      <c r="B99">
        <v>11</v>
      </c>
      <c r="C99" t="s">
        <v>53</v>
      </c>
    </row>
    <row r="100" spans="1:3" hidden="1" x14ac:dyDescent="0.55000000000000004">
      <c r="A100">
        <v>600561720</v>
      </c>
      <c r="B100">
        <v>31</v>
      </c>
      <c r="C100" t="s">
        <v>54</v>
      </c>
    </row>
    <row r="101" spans="1:3" hidden="1" x14ac:dyDescent="0.55000000000000004">
      <c r="A101">
        <v>600562539</v>
      </c>
      <c r="B101">
        <v>31</v>
      </c>
      <c r="C101" t="s">
        <v>0</v>
      </c>
    </row>
    <row r="102" spans="1:3" x14ac:dyDescent="0.55000000000000004">
      <c r="A102">
        <v>600585555</v>
      </c>
      <c r="B102">
        <v>2</v>
      </c>
      <c r="C102" t="s">
        <v>55</v>
      </c>
    </row>
    <row r="103" spans="1:3" x14ac:dyDescent="0.55000000000000004">
      <c r="A103">
        <v>600600092</v>
      </c>
      <c r="B103">
        <v>6</v>
      </c>
      <c r="C103" t="s">
        <v>56</v>
      </c>
    </row>
    <row r="104" spans="1:3" hidden="1" x14ac:dyDescent="0.55000000000000004">
      <c r="A104">
        <v>600602185</v>
      </c>
      <c r="B104">
        <v>30</v>
      </c>
      <c r="C104" t="s">
        <v>57</v>
      </c>
    </row>
    <row r="105" spans="1:3" hidden="1" x14ac:dyDescent="0.55000000000000004">
      <c r="A105">
        <v>600603002</v>
      </c>
      <c r="B105">
        <v>30</v>
      </c>
      <c r="C105" t="s">
        <v>0</v>
      </c>
    </row>
    <row r="106" spans="1:3" hidden="1" x14ac:dyDescent="0.55000000000000004">
      <c r="A106">
        <v>600683925</v>
      </c>
      <c r="B106">
        <v>18</v>
      </c>
      <c r="C106" t="s">
        <v>58</v>
      </c>
    </row>
    <row r="107" spans="1:3" hidden="1" x14ac:dyDescent="0.55000000000000004">
      <c r="A107">
        <v>600684744</v>
      </c>
      <c r="B107">
        <v>18</v>
      </c>
      <c r="C107" t="s">
        <v>0</v>
      </c>
    </row>
    <row r="108" spans="1:3" x14ac:dyDescent="0.55000000000000004">
      <c r="A108">
        <v>600697824</v>
      </c>
      <c r="B108">
        <v>4</v>
      </c>
      <c r="C108" t="s">
        <v>59</v>
      </c>
    </row>
    <row r="109" spans="1:3" x14ac:dyDescent="0.55000000000000004">
      <c r="A109">
        <v>600731629</v>
      </c>
      <c r="B109">
        <v>1</v>
      </c>
      <c r="C109" t="s">
        <v>60</v>
      </c>
    </row>
    <row r="110" spans="1:3" hidden="1" x14ac:dyDescent="0.55000000000000004">
      <c r="A110">
        <v>600743712</v>
      </c>
      <c r="B110">
        <v>27</v>
      </c>
      <c r="C110" t="s">
        <v>61</v>
      </c>
    </row>
    <row r="111" spans="1:3" hidden="1" x14ac:dyDescent="0.55000000000000004">
      <c r="A111">
        <v>600744531</v>
      </c>
      <c r="B111">
        <v>27</v>
      </c>
      <c r="C111" t="s">
        <v>0</v>
      </c>
    </row>
    <row r="112" spans="1:3" x14ac:dyDescent="0.55000000000000004">
      <c r="A112">
        <v>600751212</v>
      </c>
      <c r="B112">
        <v>7</v>
      </c>
      <c r="C112" t="s">
        <v>62</v>
      </c>
    </row>
    <row r="113" spans="1:3" x14ac:dyDescent="0.55000000000000004">
      <c r="A113">
        <v>600799527</v>
      </c>
      <c r="B113">
        <v>14</v>
      </c>
      <c r="C113" t="s">
        <v>63</v>
      </c>
    </row>
    <row r="114" spans="1:3" x14ac:dyDescent="0.55000000000000004">
      <c r="A114">
        <v>600811985</v>
      </c>
      <c r="B114">
        <v>15</v>
      </c>
      <c r="C114" t="s">
        <v>64</v>
      </c>
    </row>
    <row r="115" spans="1:3" hidden="1" x14ac:dyDescent="0.55000000000000004">
      <c r="A115">
        <v>600825251</v>
      </c>
      <c r="B115">
        <v>25</v>
      </c>
      <c r="C115" t="s">
        <v>65</v>
      </c>
    </row>
    <row r="116" spans="1:3" hidden="1" x14ac:dyDescent="0.55000000000000004">
      <c r="A116">
        <v>600826069</v>
      </c>
      <c r="B116">
        <v>25</v>
      </c>
      <c r="C116" t="s">
        <v>0</v>
      </c>
    </row>
    <row r="117" spans="1:3" x14ac:dyDescent="0.55000000000000004">
      <c r="A117">
        <v>600830183</v>
      </c>
      <c r="B117">
        <v>16</v>
      </c>
      <c r="C117" t="s">
        <v>66</v>
      </c>
    </row>
    <row r="118" spans="1:3" hidden="1" x14ac:dyDescent="0.55000000000000004">
      <c r="A118">
        <v>600830237</v>
      </c>
      <c r="B118">
        <v>20</v>
      </c>
      <c r="C118" t="s">
        <v>67</v>
      </c>
    </row>
    <row r="119" spans="1:3" hidden="1" x14ac:dyDescent="0.55000000000000004">
      <c r="A119">
        <v>600831056</v>
      </c>
      <c r="B119">
        <v>20</v>
      </c>
      <c r="C119" t="s">
        <v>0</v>
      </c>
    </row>
    <row r="120" spans="1:3" x14ac:dyDescent="0.55000000000000004">
      <c r="A120">
        <v>600905907</v>
      </c>
      <c r="B120">
        <v>10</v>
      </c>
      <c r="C120" t="s">
        <v>68</v>
      </c>
    </row>
    <row r="121" spans="1:3" x14ac:dyDescent="0.55000000000000004">
      <c r="A121">
        <v>600943757</v>
      </c>
      <c r="B121">
        <v>12</v>
      </c>
      <c r="C121" t="s">
        <v>69</v>
      </c>
    </row>
    <row r="122" spans="1:3" hidden="1" x14ac:dyDescent="0.55000000000000004">
      <c r="A122">
        <v>600995031</v>
      </c>
      <c r="B122">
        <v>29</v>
      </c>
      <c r="C122" t="s">
        <v>70</v>
      </c>
    </row>
    <row r="123" spans="1:3" hidden="1" x14ac:dyDescent="0.55000000000000004">
      <c r="A123">
        <v>600995850</v>
      </c>
      <c r="B123">
        <v>29</v>
      </c>
      <c r="C123" t="s">
        <v>0</v>
      </c>
    </row>
    <row r="124" spans="1:3" hidden="1" x14ac:dyDescent="0.55000000000000004">
      <c r="A124">
        <v>601020815</v>
      </c>
      <c r="B124">
        <v>22</v>
      </c>
      <c r="C124" t="s">
        <v>71</v>
      </c>
    </row>
    <row r="125" spans="1:3" hidden="1" x14ac:dyDescent="0.55000000000000004">
      <c r="A125">
        <v>601021632</v>
      </c>
      <c r="B125">
        <v>22</v>
      </c>
      <c r="C125" t="s">
        <v>0</v>
      </c>
    </row>
    <row r="126" spans="1:3" hidden="1" x14ac:dyDescent="0.55000000000000004">
      <c r="A126">
        <v>601048218</v>
      </c>
      <c r="B126">
        <v>26</v>
      </c>
      <c r="C126" t="s">
        <v>72</v>
      </c>
    </row>
    <row r="127" spans="1:3" hidden="1" x14ac:dyDescent="0.55000000000000004">
      <c r="A127">
        <v>601049037</v>
      </c>
      <c r="B127">
        <v>26</v>
      </c>
      <c r="C127" t="s">
        <v>0</v>
      </c>
    </row>
    <row r="128" spans="1:3" x14ac:dyDescent="0.55000000000000004">
      <c r="A128">
        <v>601057929</v>
      </c>
      <c r="B128">
        <v>9</v>
      </c>
      <c r="C128" t="s">
        <v>73</v>
      </c>
    </row>
    <row r="129" spans="1:3" x14ac:dyDescent="0.55000000000000004">
      <c r="A129">
        <v>601064551</v>
      </c>
      <c r="B129">
        <v>5</v>
      </c>
      <c r="C129" t="s">
        <v>74</v>
      </c>
    </row>
    <row r="130" spans="1:3" hidden="1" x14ac:dyDescent="0.55000000000000004">
      <c r="A130">
        <v>601076478</v>
      </c>
      <c r="B130">
        <v>19</v>
      </c>
      <c r="C130" t="s">
        <v>75</v>
      </c>
    </row>
    <row r="131" spans="1:3" hidden="1" x14ac:dyDescent="0.55000000000000004">
      <c r="A131">
        <v>601077296</v>
      </c>
      <c r="B131">
        <v>19</v>
      </c>
      <c r="C131" t="s">
        <v>0</v>
      </c>
    </row>
    <row r="132" spans="1:3" x14ac:dyDescent="0.55000000000000004">
      <c r="A132">
        <v>601166288</v>
      </c>
      <c r="B132">
        <v>17</v>
      </c>
      <c r="C132" t="s">
        <v>76</v>
      </c>
    </row>
    <row r="133" spans="1:3" x14ac:dyDescent="0.55000000000000004">
      <c r="A133">
        <v>601233324</v>
      </c>
      <c r="B133">
        <v>13</v>
      </c>
      <c r="C133" t="s">
        <v>77</v>
      </c>
    </row>
    <row r="134" spans="1:3" x14ac:dyDescent="0.55000000000000004">
      <c r="A134">
        <v>601248777</v>
      </c>
      <c r="B134">
        <v>3</v>
      </c>
      <c r="C134" t="s">
        <v>78</v>
      </c>
    </row>
    <row r="135" spans="1:3" hidden="1" x14ac:dyDescent="0.55000000000000004">
      <c r="A135">
        <v>601264124</v>
      </c>
      <c r="B135">
        <v>21</v>
      </c>
      <c r="C135" t="s">
        <v>79</v>
      </c>
    </row>
    <row r="136" spans="1:3" hidden="1" x14ac:dyDescent="0.55000000000000004">
      <c r="A136">
        <v>601264942</v>
      </c>
      <c r="B136">
        <v>21</v>
      </c>
      <c r="C136" t="s">
        <v>0</v>
      </c>
    </row>
    <row r="137" spans="1:3" hidden="1" x14ac:dyDescent="0.55000000000000004">
      <c r="A137">
        <v>601302984</v>
      </c>
      <c r="B137">
        <v>23</v>
      </c>
      <c r="C137" t="s">
        <v>80</v>
      </c>
    </row>
    <row r="138" spans="1:3" hidden="1" x14ac:dyDescent="0.55000000000000004">
      <c r="A138">
        <v>601303802</v>
      </c>
      <c r="B138">
        <v>23</v>
      </c>
      <c r="C138" t="s">
        <v>0</v>
      </c>
    </row>
    <row r="139" spans="1:3" hidden="1" x14ac:dyDescent="0.55000000000000004">
      <c r="A139">
        <v>601335772</v>
      </c>
      <c r="B139">
        <v>32</v>
      </c>
      <c r="C139" t="s">
        <v>81</v>
      </c>
    </row>
    <row r="140" spans="1:3" hidden="1" x14ac:dyDescent="0.55000000000000004">
      <c r="A140">
        <v>601336591</v>
      </c>
      <c r="B140">
        <v>32</v>
      </c>
      <c r="C140" t="s">
        <v>0</v>
      </c>
    </row>
    <row r="141" spans="1:3" hidden="1" x14ac:dyDescent="0.55000000000000004">
      <c r="A141">
        <v>630393445</v>
      </c>
      <c r="B141">
        <v>24</v>
      </c>
      <c r="C141" t="s">
        <v>82</v>
      </c>
    </row>
    <row r="142" spans="1:3" hidden="1" x14ac:dyDescent="0.55000000000000004">
      <c r="A142">
        <v>630500110</v>
      </c>
      <c r="B142">
        <v>28</v>
      </c>
      <c r="C142" t="s">
        <v>82</v>
      </c>
    </row>
    <row r="143" spans="1:3" hidden="1" x14ac:dyDescent="0.55000000000000004">
      <c r="A143">
        <v>630562023</v>
      </c>
      <c r="B143">
        <v>31</v>
      </c>
      <c r="C143" t="s">
        <v>82</v>
      </c>
    </row>
    <row r="144" spans="1:3" hidden="1" x14ac:dyDescent="0.55000000000000004">
      <c r="A144">
        <v>630602482</v>
      </c>
      <c r="B144">
        <v>30</v>
      </c>
      <c r="C144" t="s">
        <v>82</v>
      </c>
    </row>
    <row r="145" spans="1:3" hidden="1" x14ac:dyDescent="0.55000000000000004">
      <c r="A145">
        <v>630684878</v>
      </c>
      <c r="B145">
        <v>18</v>
      </c>
      <c r="C145" t="s">
        <v>82</v>
      </c>
    </row>
    <row r="146" spans="1:3" hidden="1" x14ac:dyDescent="0.55000000000000004">
      <c r="A146">
        <v>630718908</v>
      </c>
      <c r="B146">
        <v>33</v>
      </c>
      <c r="C146" t="s">
        <v>83</v>
      </c>
    </row>
    <row r="147" spans="1:3" hidden="1" x14ac:dyDescent="0.55000000000000004">
      <c r="A147">
        <v>630744053</v>
      </c>
      <c r="B147">
        <v>27</v>
      </c>
      <c r="C147" t="s">
        <v>82</v>
      </c>
    </row>
    <row r="148" spans="1:3" hidden="1" x14ac:dyDescent="0.55000000000000004">
      <c r="A148">
        <v>630825866</v>
      </c>
      <c r="B148">
        <v>25</v>
      </c>
      <c r="C148" t="s">
        <v>82</v>
      </c>
    </row>
    <row r="149" spans="1:3" hidden="1" x14ac:dyDescent="0.55000000000000004">
      <c r="A149">
        <v>630830913</v>
      </c>
      <c r="B149">
        <v>20</v>
      </c>
      <c r="C149" t="s">
        <v>82</v>
      </c>
    </row>
    <row r="150" spans="1:3" hidden="1" x14ac:dyDescent="0.55000000000000004">
      <c r="A150">
        <v>630995385</v>
      </c>
      <c r="B150">
        <v>29</v>
      </c>
      <c r="C150" t="s">
        <v>82</v>
      </c>
    </row>
    <row r="151" spans="1:3" hidden="1" x14ac:dyDescent="0.55000000000000004">
      <c r="A151">
        <v>631021444</v>
      </c>
      <c r="B151">
        <v>22</v>
      </c>
      <c r="C151" t="s">
        <v>82</v>
      </c>
    </row>
    <row r="152" spans="1:3" hidden="1" x14ac:dyDescent="0.55000000000000004">
      <c r="A152">
        <v>631048880</v>
      </c>
      <c r="B152">
        <v>26</v>
      </c>
      <c r="C152" t="s">
        <v>82</v>
      </c>
    </row>
    <row r="153" spans="1:3" hidden="1" x14ac:dyDescent="0.55000000000000004">
      <c r="A153">
        <v>631077431</v>
      </c>
      <c r="B153">
        <v>19</v>
      </c>
      <c r="C153" t="s">
        <v>82</v>
      </c>
    </row>
    <row r="154" spans="1:3" hidden="1" x14ac:dyDescent="0.55000000000000004">
      <c r="A154">
        <v>631084135</v>
      </c>
      <c r="B154">
        <v>33</v>
      </c>
      <c r="C154" t="s">
        <v>84</v>
      </c>
    </row>
    <row r="155" spans="1:3" hidden="1" x14ac:dyDescent="0.55000000000000004">
      <c r="A155">
        <v>631265043</v>
      </c>
      <c r="B155">
        <v>21</v>
      </c>
      <c r="C155" t="s">
        <v>82</v>
      </c>
    </row>
    <row r="156" spans="1:3" hidden="1" x14ac:dyDescent="0.55000000000000004">
      <c r="A156">
        <v>631303599</v>
      </c>
      <c r="B156">
        <v>23</v>
      </c>
      <c r="C156" t="s">
        <v>82</v>
      </c>
    </row>
    <row r="157" spans="1:3" hidden="1" x14ac:dyDescent="0.55000000000000004">
      <c r="A157">
        <v>631336084</v>
      </c>
      <c r="B157">
        <v>32</v>
      </c>
      <c r="C157" t="s">
        <v>82</v>
      </c>
    </row>
    <row r="158" spans="1:3" hidden="1" x14ac:dyDescent="0.55000000000000004">
      <c r="A158">
        <v>631448582</v>
      </c>
      <c r="B158">
        <v>33</v>
      </c>
      <c r="C158" t="s">
        <v>85</v>
      </c>
    </row>
    <row r="159" spans="1:3" hidden="1" x14ac:dyDescent="0.55000000000000004">
      <c r="A159">
        <v>631947377</v>
      </c>
      <c r="B159">
        <v>33</v>
      </c>
      <c r="C159" t="s">
        <v>86</v>
      </c>
    </row>
    <row r="160" spans="1:3" hidden="1" x14ac:dyDescent="0.55000000000000004">
      <c r="A160">
        <v>631955109</v>
      </c>
      <c r="B160">
        <v>33</v>
      </c>
      <c r="C160" t="s">
        <v>87</v>
      </c>
    </row>
    <row r="161" spans="1:3" hidden="1" x14ac:dyDescent="0.55000000000000004">
      <c r="A161">
        <v>631962890</v>
      </c>
      <c r="B161">
        <v>33</v>
      </c>
      <c r="C161" t="s">
        <v>88</v>
      </c>
    </row>
    <row r="162" spans="1:3" hidden="1" x14ac:dyDescent="0.55000000000000004">
      <c r="A162">
        <v>631970542</v>
      </c>
      <c r="B162">
        <v>33</v>
      </c>
      <c r="C162" t="s">
        <v>89</v>
      </c>
    </row>
    <row r="163" spans="1:3" hidden="1" x14ac:dyDescent="0.55000000000000004">
      <c r="A163">
        <v>632930275</v>
      </c>
      <c r="B163">
        <v>33</v>
      </c>
      <c r="C163" t="s">
        <v>90</v>
      </c>
    </row>
    <row r="164" spans="1:3" hidden="1" x14ac:dyDescent="0.55000000000000004">
      <c r="A164">
        <v>632937927</v>
      </c>
      <c r="B164">
        <v>33</v>
      </c>
      <c r="C164" t="s">
        <v>91</v>
      </c>
    </row>
    <row r="165" spans="1:3" hidden="1" x14ac:dyDescent="0.55000000000000004">
      <c r="A165">
        <v>632945777</v>
      </c>
      <c r="B165">
        <v>33</v>
      </c>
      <c r="C165" t="s">
        <v>92</v>
      </c>
    </row>
    <row r="166" spans="1:3" hidden="1" x14ac:dyDescent="0.55000000000000004">
      <c r="A166">
        <v>632953466</v>
      </c>
      <c r="B166">
        <v>33</v>
      </c>
      <c r="C166" t="s">
        <v>93</v>
      </c>
    </row>
    <row r="167" spans="1:3" hidden="1" x14ac:dyDescent="0.55000000000000004">
      <c r="A167">
        <v>633920670</v>
      </c>
      <c r="B167">
        <v>33</v>
      </c>
      <c r="C167" t="s">
        <v>94</v>
      </c>
    </row>
    <row r="168" spans="1:3" hidden="1" x14ac:dyDescent="0.55000000000000004">
      <c r="A168">
        <v>633928246</v>
      </c>
      <c r="B168">
        <v>33</v>
      </c>
      <c r="C168" t="s">
        <v>95</v>
      </c>
    </row>
    <row r="169" spans="1:3" hidden="1" x14ac:dyDescent="0.55000000000000004">
      <c r="A169">
        <v>634661050</v>
      </c>
      <c r="B169">
        <v>33</v>
      </c>
      <c r="C169" t="s">
        <v>96</v>
      </c>
    </row>
    <row r="170" spans="1:3" hidden="1" x14ac:dyDescent="0.55000000000000004">
      <c r="A170">
        <v>634668853</v>
      </c>
      <c r="B170">
        <v>33</v>
      </c>
      <c r="C170" t="s">
        <v>97</v>
      </c>
    </row>
    <row r="171" spans="1:3" hidden="1" x14ac:dyDescent="0.55000000000000004">
      <c r="A171">
        <v>634676523</v>
      </c>
      <c r="B171">
        <v>33</v>
      </c>
      <c r="C171" t="s">
        <v>98</v>
      </c>
    </row>
    <row r="172" spans="1:3" hidden="1" x14ac:dyDescent="0.55000000000000004">
      <c r="A172">
        <v>634684046</v>
      </c>
      <c r="B172">
        <v>33</v>
      </c>
      <c r="C172" t="s">
        <v>99</v>
      </c>
    </row>
    <row r="173" spans="1:3" hidden="1" x14ac:dyDescent="0.55000000000000004">
      <c r="A173">
        <v>635408746</v>
      </c>
      <c r="B173">
        <v>33</v>
      </c>
      <c r="C173" t="s">
        <v>100</v>
      </c>
    </row>
    <row r="174" spans="1:3" hidden="1" x14ac:dyDescent="0.55000000000000004">
      <c r="A174">
        <v>636766557</v>
      </c>
      <c r="B174">
        <v>33</v>
      </c>
      <c r="C174" t="s">
        <v>101</v>
      </c>
    </row>
    <row r="175" spans="1:3" hidden="1" x14ac:dyDescent="0.55000000000000004">
      <c r="A175">
        <v>636774587</v>
      </c>
      <c r="B175">
        <v>33</v>
      </c>
      <c r="C175" t="s">
        <v>102</v>
      </c>
    </row>
    <row r="176" spans="1:3" hidden="1" x14ac:dyDescent="0.55000000000000004">
      <c r="A176">
        <v>655392288</v>
      </c>
      <c r="B176">
        <v>24</v>
      </c>
      <c r="C176" t="s">
        <v>49</v>
      </c>
    </row>
    <row r="177" spans="1:3" hidden="1" x14ac:dyDescent="0.55000000000000004">
      <c r="A177">
        <v>655498907</v>
      </c>
      <c r="B177">
        <v>28</v>
      </c>
      <c r="C177" t="s">
        <v>49</v>
      </c>
    </row>
    <row r="178" spans="1:3" hidden="1" x14ac:dyDescent="0.55000000000000004">
      <c r="A178">
        <v>655560865</v>
      </c>
      <c r="B178">
        <v>31</v>
      </c>
      <c r="C178" t="s">
        <v>49</v>
      </c>
    </row>
    <row r="179" spans="1:3" hidden="1" x14ac:dyDescent="0.55000000000000004">
      <c r="A179">
        <v>655601325</v>
      </c>
      <c r="B179">
        <v>30</v>
      </c>
      <c r="C179" t="s">
        <v>49</v>
      </c>
    </row>
    <row r="180" spans="1:3" hidden="1" x14ac:dyDescent="0.55000000000000004">
      <c r="A180">
        <v>655683720</v>
      </c>
      <c r="B180">
        <v>18</v>
      </c>
      <c r="C180" t="s">
        <v>49</v>
      </c>
    </row>
    <row r="181" spans="1:3" hidden="1" x14ac:dyDescent="0.55000000000000004">
      <c r="A181">
        <v>655742850</v>
      </c>
      <c r="B181">
        <v>27</v>
      </c>
      <c r="C181" t="s">
        <v>49</v>
      </c>
    </row>
    <row r="182" spans="1:3" hidden="1" x14ac:dyDescent="0.55000000000000004">
      <c r="A182">
        <v>655824708</v>
      </c>
      <c r="B182">
        <v>25</v>
      </c>
      <c r="C182" t="s">
        <v>49</v>
      </c>
    </row>
    <row r="183" spans="1:3" hidden="1" x14ac:dyDescent="0.55000000000000004">
      <c r="A183">
        <v>655829710</v>
      </c>
      <c r="B183">
        <v>20</v>
      </c>
      <c r="C183" t="s">
        <v>49</v>
      </c>
    </row>
    <row r="184" spans="1:3" hidden="1" x14ac:dyDescent="0.55000000000000004">
      <c r="A184">
        <v>655994182</v>
      </c>
      <c r="B184">
        <v>29</v>
      </c>
      <c r="C184" t="s">
        <v>49</v>
      </c>
    </row>
    <row r="185" spans="1:3" hidden="1" x14ac:dyDescent="0.55000000000000004">
      <c r="A185">
        <v>656020287</v>
      </c>
      <c r="B185">
        <v>22</v>
      </c>
      <c r="C185" t="s">
        <v>49</v>
      </c>
    </row>
    <row r="186" spans="1:3" hidden="1" x14ac:dyDescent="0.55000000000000004">
      <c r="A186">
        <v>656047724</v>
      </c>
      <c r="B186">
        <v>26</v>
      </c>
      <c r="C186" t="s">
        <v>49</v>
      </c>
    </row>
    <row r="187" spans="1:3" hidden="1" x14ac:dyDescent="0.55000000000000004">
      <c r="A187">
        <v>656076273</v>
      </c>
      <c r="B187">
        <v>19</v>
      </c>
      <c r="C187" t="s">
        <v>49</v>
      </c>
    </row>
    <row r="188" spans="1:3" hidden="1" x14ac:dyDescent="0.55000000000000004">
      <c r="A188">
        <v>656263885</v>
      </c>
      <c r="B188">
        <v>21</v>
      </c>
      <c r="C188" t="s">
        <v>49</v>
      </c>
    </row>
    <row r="189" spans="1:3" hidden="1" x14ac:dyDescent="0.55000000000000004">
      <c r="A189">
        <v>656302441</v>
      </c>
      <c r="B189">
        <v>23</v>
      </c>
      <c r="C189" t="s">
        <v>49</v>
      </c>
    </row>
    <row r="190" spans="1:3" hidden="1" x14ac:dyDescent="0.55000000000000004">
      <c r="A190">
        <v>656334926</v>
      </c>
      <c r="B190">
        <v>32</v>
      </c>
      <c r="C190" t="s">
        <v>49</v>
      </c>
    </row>
    <row r="191" spans="1:3" hidden="1" x14ac:dyDescent="0.55000000000000004">
      <c r="A191">
        <v>900360994</v>
      </c>
      <c r="B191">
        <v>24</v>
      </c>
      <c r="C191" t="s">
        <v>0</v>
      </c>
    </row>
    <row r="192" spans="1:3" hidden="1" x14ac:dyDescent="0.55000000000000004">
      <c r="A192">
        <v>900395171</v>
      </c>
      <c r="B192">
        <v>24</v>
      </c>
      <c r="C192" t="s">
        <v>103</v>
      </c>
    </row>
    <row r="193" spans="1:3" x14ac:dyDescent="0.55000000000000004">
      <c r="A193">
        <v>900425017</v>
      </c>
      <c r="B193">
        <v>8</v>
      </c>
      <c r="C193" t="s">
        <v>104</v>
      </c>
    </row>
    <row r="194" spans="1:3" hidden="1" x14ac:dyDescent="0.55000000000000004">
      <c r="A194">
        <v>900467659</v>
      </c>
      <c r="B194">
        <v>28</v>
      </c>
      <c r="C194" t="s">
        <v>0</v>
      </c>
    </row>
    <row r="195" spans="1:3" hidden="1" x14ac:dyDescent="0.55000000000000004">
      <c r="A195">
        <v>900501826</v>
      </c>
      <c r="B195">
        <v>28</v>
      </c>
      <c r="C195" t="s">
        <v>105</v>
      </c>
    </row>
    <row r="196" spans="1:3" hidden="1" x14ac:dyDescent="0.55000000000000004">
      <c r="A196">
        <v>900529656</v>
      </c>
      <c r="B196">
        <v>31</v>
      </c>
      <c r="C196" t="s">
        <v>0</v>
      </c>
    </row>
    <row r="197" spans="1:3" x14ac:dyDescent="0.55000000000000004">
      <c r="A197">
        <v>900542712</v>
      </c>
      <c r="B197">
        <v>11</v>
      </c>
      <c r="C197" t="s">
        <v>106</v>
      </c>
    </row>
    <row r="198" spans="1:3" hidden="1" x14ac:dyDescent="0.55000000000000004">
      <c r="A198">
        <v>900563801</v>
      </c>
      <c r="B198">
        <v>31</v>
      </c>
      <c r="C198" t="s">
        <v>107</v>
      </c>
    </row>
    <row r="199" spans="1:3" hidden="1" x14ac:dyDescent="0.55000000000000004">
      <c r="A199">
        <v>900570077</v>
      </c>
      <c r="B199">
        <v>30</v>
      </c>
      <c r="C199" t="s">
        <v>0</v>
      </c>
    </row>
    <row r="200" spans="1:3" x14ac:dyDescent="0.55000000000000004">
      <c r="A200">
        <v>900588468</v>
      </c>
      <c r="B200">
        <v>2</v>
      </c>
      <c r="C200" t="s">
        <v>108</v>
      </c>
    </row>
    <row r="201" spans="1:3" x14ac:dyDescent="0.55000000000000004">
      <c r="A201">
        <v>900602990</v>
      </c>
      <c r="B201">
        <v>6</v>
      </c>
      <c r="C201" t="s">
        <v>109</v>
      </c>
    </row>
    <row r="202" spans="1:3" hidden="1" x14ac:dyDescent="0.55000000000000004">
      <c r="A202">
        <v>900604256</v>
      </c>
      <c r="B202">
        <v>30</v>
      </c>
      <c r="C202" t="s">
        <v>110</v>
      </c>
    </row>
    <row r="203" spans="1:3" hidden="1" x14ac:dyDescent="0.55000000000000004">
      <c r="A203">
        <v>900652472</v>
      </c>
      <c r="B203">
        <v>18</v>
      </c>
      <c r="C203" t="s">
        <v>0</v>
      </c>
    </row>
    <row r="204" spans="1:3" hidden="1" x14ac:dyDescent="0.55000000000000004">
      <c r="A204">
        <v>900685343</v>
      </c>
      <c r="B204">
        <v>18</v>
      </c>
      <c r="C204" t="s">
        <v>111</v>
      </c>
    </row>
    <row r="205" spans="1:3" x14ac:dyDescent="0.55000000000000004">
      <c r="A205">
        <v>900699242</v>
      </c>
      <c r="B205">
        <v>4</v>
      </c>
      <c r="C205" t="s">
        <v>112</v>
      </c>
    </row>
    <row r="206" spans="1:3" hidden="1" x14ac:dyDescent="0.55000000000000004">
      <c r="A206">
        <v>900711641</v>
      </c>
      <c r="B206">
        <v>27</v>
      </c>
      <c r="C206" t="s">
        <v>0</v>
      </c>
    </row>
    <row r="207" spans="1:3" x14ac:dyDescent="0.55000000000000004">
      <c r="A207">
        <v>900734855</v>
      </c>
      <c r="B207">
        <v>1</v>
      </c>
      <c r="C207" t="s">
        <v>113</v>
      </c>
    </row>
    <row r="208" spans="1:3" hidden="1" x14ac:dyDescent="0.55000000000000004">
      <c r="A208">
        <v>900745794</v>
      </c>
      <c r="B208">
        <v>27</v>
      </c>
      <c r="C208" t="s">
        <v>114</v>
      </c>
    </row>
    <row r="209" spans="1:3" x14ac:dyDescent="0.55000000000000004">
      <c r="A209">
        <v>900754025</v>
      </c>
      <c r="B209">
        <v>7</v>
      </c>
      <c r="C209" t="s">
        <v>115</v>
      </c>
    </row>
    <row r="210" spans="1:3" hidden="1" x14ac:dyDescent="0.55000000000000004">
      <c r="A210">
        <v>900793499</v>
      </c>
      <c r="B210">
        <v>25</v>
      </c>
      <c r="C210" t="s">
        <v>0</v>
      </c>
    </row>
    <row r="211" spans="1:3" hidden="1" x14ac:dyDescent="0.55000000000000004">
      <c r="A211">
        <v>900798486</v>
      </c>
      <c r="B211">
        <v>20</v>
      </c>
      <c r="C211" t="s">
        <v>0</v>
      </c>
    </row>
    <row r="212" spans="1:3" x14ac:dyDescent="0.55000000000000004">
      <c r="A212">
        <v>900802439</v>
      </c>
      <c r="B212">
        <v>14</v>
      </c>
      <c r="C212" t="s">
        <v>116</v>
      </c>
    </row>
    <row r="213" spans="1:3" x14ac:dyDescent="0.55000000000000004">
      <c r="A213">
        <v>900815674</v>
      </c>
      <c r="B213">
        <v>15</v>
      </c>
      <c r="C213" t="s">
        <v>117</v>
      </c>
    </row>
    <row r="214" spans="1:3" hidden="1" x14ac:dyDescent="0.55000000000000004">
      <c r="A214">
        <v>900827653</v>
      </c>
      <c r="B214">
        <v>25</v>
      </c>
      <c r="C214" t="s">
        <v>118</v>
      </c>
    </row>
    <row r="215" spans="1:3" hidden="1" x14ac:dyDescent="0.55000000000000004">
      <c r="A215">
        <v>900832628</v>
      </c>
      <c r="B215">
        <v>20</v>
      </c>
      <c r="C215" t="s">
        <v>119</v>
      </c>
    </row>
    <row r="216" spans="1:3" x14ac:dyDescent="0.55000000000000004">
      <c r="A216">
        <v>900833122</v>
      </c>
      <c r="B216">
        <v>16</v>
      </c>
      <c r="C216" t="s">
        <v>120</v>
      </c>
    </row>
    <row r="217" spans="1:3" x14ac:dyDescent="0.55000000000000004">
      <c r="A217">
        <v>900908815</v>
      </c>
      <c r="B217">
        <v>10</v>
      </c>
      <c r="C217" t="s">
        <v>121</v>
      </c>
    </row>
    <row r="218" spans="1:3" x14ac:dyDescent="0.55000000000000004">
      <c r="A218">
        <v>900945224</v>
      </c>
      <c r="B218">
        <v>12</v>
      </c>
      <c r="C218" t="s">
        <v>122</v>
      </c>
    </row>
    <row r="219" spans="1:3" hidden="1" x14ac:dyDescent="0.55000000000000004">
      <c r="A219">
        <v>900962973</v>
      </c>
      <c r="B219">
        <v>29</v>
      </c>
      <c r="C219" t="s">
        <v>0</v>
      </c>
    </row>
    <row r="220" spans="1:3" hidden="1" x14ac:dyDescent="0.55000000000000004">
      <c r="A220">
        <v>900989063</v>
      </c>
      <c r="B220">
        <v>22</v>
      </c>
      <c r="C220" t="s">
        <v>0</v>
      </c>
    </row>
    <row r="221" spans="1:3" hidden="1" x14ac:dyDescent="0.55000000000000004">
      <c r="A221">
        <v>900997124</v>
      </c>
      <c r="B221">
        <v>29</v>
      </c>
      <c r="C221" t="s">
        <v>123</v>
      </c>
    </row>
    <row r="222" spans="1:3" hidden="1" x14ac:dyDescent="0.55000000000000004">
      <c r="A222">
        <v>901016468</v>
      </c>
      <c r="B222">
        <v>26</v>
      </c>
      <c r="C222" t="s">
        <v>0</v>
      </c>
    </row>
    <row r="223" spans="1:3" hidden="1" x14ac:dyDescent="0.55000000000000004">
      <c r="A223">
        <v>901023221</v>
      </c>
      <c r="B223">
        <v>22</v>
      </c>
      <c r="C223" t="s">
        <v>124</v>
      </c>
    </row>
    <row r="224" spans="1:3" hidden="1" x14ac:dyDescent="0.55000000000000004">
      <c r="A224">
        <v>901045025</v>
      </c>
      <c r="B224">
        <v>19</v>
      </c>
      <c r="C224" t="s">
        <v>0</v>
      </c>
    </row>
    <row r="225" spans="1:3" hidden="1" x14ac:dyDescent="0.55000000000000004">
      <c r="A225">
        <v>901050620</v>
      </c>
      <c r="B225">
        <v>26</v>
      </c>
      <c r="C225" t="s">
        <v>125</v>
      </c>
    </row>
    <row r="226" spans="1:3" x14ac:dyDescent="0.55000000000000004">
      <c r="A226">
        <v>901060823</v>
      </c>
      <c r="B226">
        <v>9</v>
      </c>
      <c r="C226" t="s">
        <v>126</v>
      </c>
    </row>
    <row r="227" spans="1:3" x14ac:dyDescent="0.55000000000000004">
      <c r="A227">
        <v>901067453</v>
      </c>
      <c r="B227">
        <v>5</v>
      </c>
      <c r="C227" t="s">
        <v>127</v>
      </c>
    </row>
    <row r="228" spans="1:3" hidden="1" x14ac:dyDescent="0.55000000000000004">
      <c r="A228">
        <v>901078377</v>
      </c>
      <c r="B228">
        <v>19</v>
      </c>
      <c r="C228" t="s">
        <v>128</v>
      </c>
    </row>
    <row r="229" spans="1:3" x14ac:dyDescent="0.55000000000000004">
      <c r="A229">
        <v>901169206</v>
      </c>
      <c r="B229">
        <v>17</v>
      </c>
      <c r="C229" t="s">
        <v>129</v>
      </c>
    </row>
    <row r="230" spans="1:3" hidden="1" x14ac:dyDescent="0.55000000000000004">
      <c r="A230">
        <v>901232676</v>
      </c>
      <c r="B230">
        <v>21</v>
      </c>
      <c r="C230" t="s">
        <v>0</v>
      </c>
    </row>
    <row r="231" spans="1:3" x14ac:dyDescent="0.55000000000000004">
      <c r="A231">
        <v>901236998</v>
      </c>
      <c r="B231">
        <v>13</v>
      </c>
      <c r="C231" t="s">
        <v>130</v>
      </c>
    </row>
    <row r="232" spans="1:3" x14ac:dyDescent="0.55000000000000004">
      <c r="A232">
        <v>901251699</v>
      </c>
      <c r="B232">
        <v>3</v>
      </c>
      <c r="C232" t="s">
        <v>131</v>
      </c>
    </row>
    <row r="233" spans="1:3" hidden="1" x14ac:dyDescent="0.55000000000000004">
      <c r="A233">
        <v>901265555</v>
      </c>
      <c r="B233">
        <v>21</v>
      </c>
      <c r="C233" t="s">
        <v>132</v>
      </c>
    </row>
    <row r="234" spans="1:3" hidden="1" x14ac:dyDescent="0.55000000000000004">
      <c r="A234">
        <v>901271193</v>
      </c>
      <c r="B234">
        <v>23</v>
      </c>
      <c r="C234" t="s">
        <v>0</v>
      </c>
    </row>
    <row r="235" spans="1:3" hidden="1" x14ac:dyDescent="0.55000000000000004">
      <c r="A235">
        <v>901303678</v>
      </c>
      <c r="B235">
        <v>32</v>
      </c>
      <c r="C235" t="s">
        <v>0</v>
      </c>
    </row>
    <row r="236" spans="1:3" hidden="1" x14ac:dyDescent="0.55000000000000004">
      <c r="A236">
        <v>901305362</v>
      </c>
      <c r="B236">
        <v>23</v>
      </c>
      <c r="C236" t="s">
        <v>133</v>
      </c>
    </row>
    <row r="237" spans="1:3" hidden="1" x14ac:dyDescent="0.55000000000000004">
      <c r="A237">
        <v>901337372</v>
      </c>
      <c r="B237">
        <v>32</v>
      </c>
      <c r="C237" t="s">
        <v>134</v>
      </c>
    </row>
    <row r="238" spans="1:3" hidden="1" x14ac:dyDescent="0.55000000000000004">
      <c r="A238">
        <v>930362169</v>
      </c>
      <c r="B238">
        <v>24</v>
      </c>
      <c r="C238" t="s">
        <v>135</v>
      </c>
    </row>
    <row r="239" spans="1:3" hidden="1" x14ac:dyDescent="0.55000000000000004">
      <c r="A239">
        <v>930468894</v>
      </c>
      <c r="B239">
        <v>28</v>
      </c>
      <c r="C239" t="s">
        <v>135</v>
      </c>
    </row>
    <row r="240" spans="1:3" hidden="1" x14ac:dyDescent="0.55000000000000004">
      <c r="A240">
        <v>930530792</v>
      </c>
      <c r="B240">
        <v>31</v>
      </c>
      <c r="C240" t="s">
        <v>135</v>
      </c>
    </row>
    <row r="241" spans="1:3" hidden="1" x14ac:dyDescent="0.55000000000000004">
      <c r="A241">
        <v>930571251</v>
      </c>
      <c r="B241">
        <v>30</v>
      </c>
      <c r="C241" t="s">
        <v>135</v>
      </c>
    </row>
    <row r="242" spans="1:3" hidden="1" x14ac:dyDescent="0.55000000000000004">
      <c r="A242">
        <v>930653647</v>
      </c>
      <c r="B242">
        <v>18</v>
      </c>
      <c r="C242" t="s">
        <v>135</v>
      </c>
    </row>
    <row r="243" spans="1:3" hidden="1" x14ac:dyDescent="0.55000000000000004">
      <c r="A243">
        <v>930712823</v>
      </c>
      <c r="B243">
        <v>27</v>
      </c>
      <c r="C243" t="s">
        <v>135</v>
      </c>
    </row>
    <row r="244" spans="1:3" hidden="1" x14ac:dyDescent="0.55000000000000004">
      <c r="A244">
        <v>930794635</v>
      </c>
      <c r="B244">
        <v>25</v>
      </c>
      <c r="C244" t="s">
        <v>135</v>
      </c>
    </row>
    <row r="245" spans="1:3" hidden="1" x14ac:dyDescent="0.55000000000000004">
      <c r="A245">
        <v>930799622</v>
      </c>
      <c r="B245">
        <v>20</v>
      </c>
      <c r="C245" t="s">
        <v>135</v>
      </c>
    </row>
    <row r="246" spans="1:3" hidden="1" x14ac:dyDescent="0.55000000000000004">
      <c r="A246">
        <v>930964154</v>
      </c>
      <c r="B246">
        <v>29</v>
      </c>
      <c r="C246" t="s">
        <v>135</v>
      </c>
    </row>
    <row r="247" spans="1:3" hidden="1" x14ac:dyDescent="0.55000000000000004">
      <c r="A247">
        <v>930990199</v>
      </c>
      <c r="B247">
        <v>22</v>
      </c>
      <c r="C247" t="s">
        <v>135</v>
      </c>
    </row>
    <row r="248" spans="1:3" hidden="1" x14ac:dyDescent="0.55000000000000004">
      <c r="A248">
        <v>931017604</v>
      </c>
      <c r="B248">
        <v>26</v>
      </c>
      <c r="C248" t="s">
        <v>135</v>
      </c>
    </row>
    <row r="249" spans="1:3" hidden="1" x14ac:dyDescent="0.55000000000000004">
      <c r="A249">
        <v>931046200</v>
      </c>
      <c r="B249">
        <v>19</v>
      </c>
      <c r="C249" t="s">
        <v>135</v>
      </c>
    </row>
    <row r="250" spans="1:3" hidden="1" x14ac:dyDescent="0.55000000000000004">
      <c r="A250">
        <v>931122233</v>
      </c>
      <c r="B250">
        <v>33</v>
      </c>
      <c r="C250" t="s">
        <v>136</v>
      </c>
    </row>
    <row r="251" spans="1:3" hidden="1" x14ac:dyDescent="0.55000000000000004">
      <c r="A251">
        <v>931129973</v>
      </c>
      <c r="B251">
        <v>33</v>
      </c>
      <c r="C251" t="s">
        <v>137</v>
      </c>
    </row>
    <row r="252" spans="1:3" hidden="1" x14ac:dyDescent="0.55000000000000004">
      <c r="A252">
        <v>931233812</v>
      </c>
      <c r="B252">
        <v>21</v>
      </c>
      <c r="C252" t="s">
        <v>135</v>
      </c>
    </row>
    <row r="253" spans="1:3" hidden="1" x14ac:dyDescent="0.55000000000000004">
      <c r="A253">
        <v>931272414</v>
      </c>
      <c r="B253">
        <v>23</v>
      </c>
      <c r="C253" t="s">
        <v>135</v>
      </c>
    </row>
    <row r="254" spans="1:3" hidden="1" x14ac:dyDescent="0.55000000000000004">
      <c r="A254">
        <v>931304853</v>
      </c>
      <c r="B254">
        <v>32</v>
      </c>
      <c r="C254" t="s">
        <v>135</v>
      </c>
    </row>
    <row r="255" spans="1:3" hidden="1" x14ac:dyDescent="0.55000000000000004">
      <c r="A255">
        <v>931361620</v>
      </c>
      <c r="B255">
        <v>33</v>
      </c>
      <c r="C255" t="s">
        <v>138</v>
      </c>
    </row>
    <row r="256" spans="1:3" hidden="1" x14ac:dyDescent="0.55000000000000004">
      <c r="A256">
        <v>932102981</v>
      </c>
      <c r="B256">
        <v>33</v>
      </c>
      <c r="C256" t="s">
        <v>139</v>
      </c>
    </row>
    <row r="257" spans="1:3" hidden="1" x14ac:dyDescent="0.55000000000000004">
      <c r="A257">
        <v>932110851</v>
      </c>
      <c r="B257">
        <v>33</v>
      </c>
      <c r="C257" t="s">
        <v>140</v>
      </c>
    </row>
    <row r="258" spans="1:3" hidden="1" x14ac:dyDescent="0.55000000000000004">
      <c r="A258">
        <v>932118591</v>
      </c>
      <c r="B258">
        <v>33</v>
      </c>
      <c r="C258" t="s">
        <v>141</v>
      </c>
    </row>
    <row r="259" spans="1:3" hidden="1" x14ac:dyDescent="0.55000000000000004">
      <c r="A259">
        <v>932126361</v>
      </c>
      <c r="B259">
        <v>33</v>
      </c>
      <c r="C259" t="s">
        <v>142</v>
      </c>
    </row>
    <row r="260" spans="1:3" hidden="1" x14ac:dyDescent="0.55000000000000004">
      <c r="A260">
        <v>932134123</v>
      </c>
      <c r="B260">
        <v>33</v>
      </c>
      <c r="C260" t="s">
        <v>143</v>
      </c>
    </row>
    <row r="261" spans="1:3" hidden="1" x14ac:dyDescent="0.55000000000000004">
      <c r="A261">
        <v>932141800</v>
      </c>
      <c r="B261">
        <v>33</v>
      </c>
      <c r="C261" t="s">
        <v>144</v>
      </c>
    </row>
    <row r="262" spans="1:3" hidden="1" x14ac:dyDescent="0.55000000000000004">
      <c r="A262">
        <v>933843278</v>
      </c>
      <c r="B262">
        <v>33</v>
      </c>
      <c r="C262" t="s">
        <v>145</v>
      </c>
    </row>
    <row r="263" spans="1:3" hidden="1" x14ac:dyDescent="0.55000000000000004">
      <c r="A263">
        <v>933851082</v>
      </c>
      <c r="B263">
        <v>33</v>
      </c>
      <c r="C263" t="s">
        <v>146</v>
      </c>
    </row>
    <row r="264" spans="1:3" hidden="1" x14ac:dyDescent="0.55000000000000004">
      <c r="A264">
        <v>933858534</v>
      </c>
      <c r="B264">
        <v>33</v>
      </c>
      <c r="C264" t="s">
        <v>147</v>
      </c>
    </row>
    <row r="265" spans="1:3" hidden="1" x14ac:dyDescent="0.55000000000000004">
      <c r="A265">
        <v>933866290</v>
      </c>
      <c r="B265">
        <v>33</v>
      </c>
      <c r="C265" t="s">
        <v>148</v>
      </c>
    </row>
    <row r="266" spans="1:3" hidden="1" x14ac:dyDescent="0.55000000000000004">
      <c r="A266">
        <v>934708533</v>
      </c>
      <c r="B266">
        <v>33</v>
      </c>
      <c r="C266" t="s">
        <v>149</v>
      </c>
    </row>
    <row r="267" spans="1:3" hidden="1" x14ac:dyDescent="0.55000000000000004">
      <c r="A267">
        <v>934716339</v>
      </c>
      <c r="B267">
        <v>33</v>
      </c>
      <c r="C267" t="s">
        <v>150</v>
      </c>
    </row>
    <row r="268" spans="1:3" hidden="1" x14ac:dyDescent="0.55000000000000004">
      <c r="A268">
        <v>934723948</v>
      </c>
      <c r="B268">
        <v>33</v>
      </c>
      <c r="C268" t="s">
        <v>151</v>
      </c>
    </row>
    <row r="269" spans="1:3" hidden="1" x14ac:dyDescent="0.55000000000000004">
      <c r="A269">
        <v>955361760</v>
      </c>
      <c r="B269">
        <v>24</v>
      </c>
      <c r="C269" t="s">
        <v>49</v>
      </c>
    </row>
    <row r="270" spans="1:3" hidden="1" x14ac:dyDescent="0.55000000000000004">
      <c r="A270">
        <v>955468455</v>
      </c>
      <c r="B270">
        <v>28</v>
      </c>
      <c r="C270" t="s">
        <v>49</v>
      </c>
    </row>
    <row r="271" spans="1:3" hidden="1" x14ac:dyDescent="0.55000000000000004">
      <c r="A271">
        <v>955530413</v>
      </c>
      <c r="B271">
        <v>31</v>
      </c>
      <c r="C271" t="s">
        <v>49</v>
      </c>
    </row>
    <row r="272" spans="1:3" hidden="1" x14ac:dyDescent="0.55000000000000004">
      <c r="A272">
        <v>955570871</v>
      </c>
      <c r="B272">
        <v>30</v>
      </c>
      <c r="C272" t="s">
        <v>49</v>
      </c>
    </row>
    <row r="273" spans="1:3" hidden="1" x14ac:dyDescent="0.55000000000000004">
      <c r="A273">
        <v>955653595</v>
      </c>
      <c r="B273">
        <v>18</v>
      </c>
      <c r="C273" t="s">
        <v>49</v>
      </c>
    </row>
    <row r="274" spans="1:3" hidden="1" x14ac:dyDescent="0.55000000000000004">
      <c r="A274">
        <v>955712398</v>
      </c>
      <c r="B274">
        <v>27</v>
      </c>
      <c r="C274" t="s">
        <v>49</v>
      </c>
    </row>
    <row r="275" spans="1:3" hidden="1" x14ac:dyDescent="0.55000000000000004">
      <c r="A275">
        <v>955794226</v>
      </c>
      <c r="B275">
        <v>25</v>
      </c>
      <c r="C275" t="s">
        <v>49</v>
      </c>
    </row>
    <row r="276" spans="1:3" hidden="1" x14ac:dyDescent="0.55000000000000004">
      <c r="A276">
        <v>955799733</v>
      </c>
      <c r="B276">
        <v>20</v>
      </c>
      <c r="C276" t="s">
        <v>49</v>
      </c>
    </row>
    <row r="277" spans="1:3" hidden="1" x14ac:dyDescent="0.55000000000000004">
      <c r="A277">
        <v>955963715</v>
      </c>
      <c r="B277">
        <v>29</v>
      </c>
      <c r="C277" t="s">
        <v>49</v>
      </c>
    </row>
    <row r="278" spans="1:3" hidden="1" x14ac:dyDescent="0.55000000000000004">
      <c r="A278">
        <v>955990310</v>
      </c>
      <c r="B278">
        <v>22</v>
      </c>
      <c r="C278" t="s">
        <v>49</v>
      </c>
    </row>
    <row r="279" spans="1:3" hidden="1" x14ac:dyDescent="0.55000000000000004">
      <c r="A279">
        <v>956017195</v>
      </c>
      <c r="B279">
        <v>26</v>
      </c>
      <c r="C279" t="s">
        <v>49</v>
      </c>
    </row>
    <row r="280" spans="1:3" hidden="1" x14ac:dyDescent="0.55000000000000004">
      <c r="A280">
        <v>956045984</v>
      </c>
      <c r="B280">
        <v>19</v>
      </c>
      <c r="C280" t="s">
        <v>49</v>
      </c>
    </row>
    <row r="281" spans="1:3" hidden="1" x14ac:dyDescent="0.55000000000000004">
      <c r="A281">
        <v>956233271</v>
      </c>
      <c r="B281">
        <v>21</v>
      </c>
      <c r="C281" t="s">
        <v>49</v>
      </c>
    </row>
    <row r="282" spans="1:3" hidden="1" x14ac:dyDescent="0.55000000000000004">
      <c r="A282">
        <v>956272152</v>
      </c>
      <c r="B282">
        <v>23</v>
      </c>
      <c r="C282" t="s">
        <v>49</v>
      </c>
    </row>
    <row r="283" spans="1:3" hidden="1" x14ac:dyDescent="0.55000000000000004">
      <c r="A283">
        <v>956304474</v>
      </c>
      <c r="B283">
        <v>32</v>
      </c>
      <c r="C283" t="s">
        <v>49</v>
      </c>
    </row>
    <row r="284" spans="1:3" hidden="1" x14ac:dyDescent="0.55000000000000004">
      <c r="A284">
        <v>1200393410</v>
      </c>
      <c r="B284">
        <v>24</v>
      </c>
      <c r="C284" t="s">
        <v>152</v>
      </c>
    </row>
    <row r="285" spans="1:3" hidden="1" x14ac:dyDescent="0.55000000000000004">
      <c r="A285">
        <v>1200394228</v>
      </c>
      <c r="B285">
        <v>24</v>
      </c>
      <c r="C285" t="s">
        <v>0</v>
      </c>
    </row>
    <row r="286" spans="1:3" x14ac:dyDescent="0.55000000000000004">
      <c r="A286">
        <v>1200423666</v>
      </c>
      <c r="B286">
        <v>8</v>
      </c>
      <c r="C286" t="s">
        <v>153</v>
      </c>
    </row>
    <row r="287" spans="1:3" hidden="1" x14ac:dyDescent="0.55000000000000004">
      <c r="A287">
        <v>1200500455</v>
      </c>
      <c r="B287">
        <v>28</v>
      </c>
      <c r="C287" t="s">
        <v>154</v>
      </c>
    </row>
    <row r="288" spans="1:3" hidden="1" x14ac:dyDescent="0.55000000000000004">
      <c r="A288">
        <v>1200501272</v>
      </c>
      <c r="B288">
        <v>28</v>
      </c>
      <c r="C288" t="s">
        <v>0</v>
      </c>
    </row>
    <row r="289" spans="1:3" x14ac:dyDescent="0.55000000000000004">
      <c r="A289">
        <v>1200540915</v>
      </c>
      <c r="B289">
        <v>11</v>
      </c>
      <c r="C289" t="s">
        <v>155</v>
      </c>
    </row>
    <row r="290" spans="1:3" hidden="1" x14ac:dyDescent="0.55000000000000004">
      <c r="A290">
        <v>1200562034</v>
      </c>
      <c r="B290">
        <v>31</v>
      </c>
      <c r="C290" t="s">
        <v>156</v>
      </c>
    </row>
    <row r="291" spans="1:3" hidden="1" x14ac:dyDescent="0.55000000000000004">
      <c r="A291">
        <v>1200562851</v>
      </c>
      <c r="B291">
        <v>31</v>
      </c>
      <c r="C291" t="s">
        <v>0</v>
      </c>
    </row>
    <row r="292" spans="1:3" x14ac:dyDescent="0.55000000000000004">
      <c r="A292">
        <v>1200587185</v>
      </c>
      <c r="B292">
        <v>2</v>
      </c>
      <c r="C292" t="s">
        <v>157</v>
      </c>
    </row>
    <row r="293" spans="1:3" x14ac:dyDescent="0.55000000000000004">
      <c r="A293">
        <v>1200601175</v>
      </c>
      <c r="B293">
        <v>6</v>
      </c>
      <c r="C293" t="s">
        <v>158</v>
      </c>
    </row>
    <row r="294" spans="1:3" hidden="1" x14ac:dyDescent="0.55000000000000004">
      <c r="A294">
        <v>1200602560</v>
      </c>
      <c r="B294">
        <v>30</v>
      </c>
      <c r="C294" t="s">
        <v>159</v>
      </c>
    </row>
    <row r="295" spans="1:3" hidden="1" x14ac:dyDescent="0.55000000000000004">
      <c r="A295">
        <v>1200603377</v>
      </c>
      <c r="B295">
        <v>30</v>
      </c>
      <c r="C295" t="s">
        <v>0</v>
      </c>
    </row>
    <row r="296" spans="1:3" hidden="1" x14ac:dyDescent="0.55000000000000004">
      <c r="A296">
        <v>1200684417</v>
      </c>
      <c r="B296">
        <v>18</v>
      </c>
      <c r="C296" t="s">
        <v>160</v>
      </c>
    </row>
    <row r="297" spans="1:3" hidden="1" x14ac:dyDescent="0.55000000000000004">
      <c r="A297">
        <v>1200685234</v>
      </c>
      <c r="B297">
        <v>18</v>
      </c>
      <c r="C297" t="s">
        <v>0</v>
      </c>
    </row>
    <row r="298" spans="1:3" x14ac:dyDescent="0.55000000000000004">
      <c r="A298">
        <v>1200698352</v>
      </c>
      <c r="B298">
        <v>4</v>
      </c>
      <c r="C298" t="s">
        <v>161</v>
      </c>
    </row>
    <row r="299" spans="1:3" x14ac:dyDescent="0.55000000000000004">
      <c r="A299">
        <v>1200732628</v>
      </c>
      <c r="B299">
        <v>1</v>
      </c>
      <c r="C299" t="s">
        <v>162</v>
      </c>
    </row>
    <row r="300" spans="1:3" hidden="1" x14ac:dyDescent="0.55000000000000004">
      <c r="A300">
        <v>1200744016</v>
      </c>
      <c r="B300">
        <v>27</v>
      </c>
      <c r="C300" t="s">
        <v>163</v>
      </c>
    </row>
    <row r="301" spans="1:3" hidden="1" x14ac:dyDescent="0.55000000000000004">
      <c r="A301">
        <v>1200744834</v>
      </c>
      <c r="B301">
        <v>27</v>
      </c>
      <c r="C301" t="s">
        <v>0</v>
      </c>
    </row>
    <row r="302" spans="1:3" x14ac:dyDescent="0.55000000000000004">
      <c r="A302">
        <v>1200751865</v>
      </c>
      <c r="B302">
        <v>7</v>
      </c>
      <c r="C302" t="s">
        <v>164</v>
      </c>
    </row>
    <row r="303" spans="1:3" x14ac:dyDescent="0.55000000000000004">
      <c r="A303">
        <v>1200801496</v>
      </c>
      <c r="B303">
        <v>14</v>
      </c>
      <c r="C303" t="s">
        <v>165</v>
      </c>
    </row>
    <row r="304" spans="1:3" x14ac:dyDescent="0.55000000000000004">
      <c r="A304">
        <v>1200813544</v>
      </c>
      <c r="B304">
        <v>15</v>
      </c>
      <c r="C304" t="s">
        <v>166</v>
      </c>
    </row>
    <row r="305" spans="1:3" hidden="1" x14ac:dyDescent="0.55000000000000004">
      <c r="A305">
        <v>1200825868</v>
      </c>
      <c r="B305">
        <v>25</v>
      </c>
      <c r="C305" t="s">
        <v>167</v>
      </c>
    </row>
    <row r="306" spans="1:3" hidden="1" x14ac:dyDescent="0.55000000000000004">
      <c r="A306">
        <v>1200826685</v>
      </c>
      <c r="B306">
        <v>25</v>
      </c>
      <c r="C306" t="s">
        <v>0</v>
      </c>
    </row>
    <row r="307" spans="1:3" hidden="1" x14ac:dyDescent="0.55000000000000004">
      <c r="A307">
        <v>1200830921</v>
      </c>
      <c r="B307">
        <v>20</v>
      </c>
      <c r="C307" t="s">
        <v>168</v>
      </c>
    </row>
    <row r="308" spans="1:3" x14ac:dyDescent="0.55000000000000004">
      <c r="A308">
        <v>1200831339</v>
      </c>
      <c r="B308">
        <v>16</v>
      </c>
      <c r="C308" t="s">
        <v>169</v>
      </c>
    </row>
    <row r="309" spans="1:3" hidden="1" x14ac:dyDescent="0.55000000000000004">
      <c r="A309">
        <v>1200831739</v>
      </c>
      <c r="B309">
        <v>20</v>
      </c>
      <c r="C309" t="s">
        <v>0</v>
      </c>
    </row>
    <row r="310" spans="1:3" x14ac:dyDescent="0.55000000000000004">
      <c r="A310">
        <v>1200906940</v>
      </c>
      <c r="B310">
        <v>10</v>
      </c>
      <c r="C310" t="s">
        <v>170</v>
      </c>
    </row>
    <row r="311" spans="1:3" x14ac:dyDescent="0.55000000000000004">
      <c r="A311">
        <v>1200944329</v>
      </c>
      <c r="B311">
        <v>12</v>
      </c>
      <c r="C311" t="s">
        <v>171</v>
      </c>
    </row>
    <row r="312" spans="1:3" hidden="1" x14ac:dyDescent="0.55000000000000004">
      <c r="A312">
        <v>1200995347</v>
      </c>
      <c r="B312">
        <v>29</v>
      </c>
      <c r="C312" t="s">
        <v>172</v>
      </c>
    </row>
    <row r="313" spans="1:3" hidden="1" x14ac:dyDescent="0.55000000000000004">
      <c r="A313">
        <v>1200996164</v>
      </c>
      <c r="B313">
        <v>29</v>
      </c>
      <c r="C313" t="s">
        <v>0</v>
      </c>
    </row>
    <row r="314" spans="1:3" hidden="1" x14ac:dyDescent="0.55000000000000004">
      <c r="A314">
        <v>1201021367</v>
      </c>
      <c r="B314">
        <v>22</v>
      </c>
      <c r="C314" t="s">
        <v>173</v>
      </c>
    </row>
    <row r="315" spans="1:3" hidden="1" x14ac:dyDescent="0.55000000000000004">
      <c r="A315">
        <v>1201022186</v>
      </c>
      <c r="B315">
        <v>22</v>
      </c>
      <c r="C315" t="s">
        <v>0</v>
      </c>
    </row>
    <row r="316" spans="1:3" hidden="1" x14ac:dyDescent="0.55000000000000004">
      <c r="A316">
        <v>1201048843</v>
      </c>
      <c r="B316">
        <v>26</v>
      </c>
      <c r="C316" t="s">
        <v>174</v>
      </c>
    </row>
    <row r="317" spans="1:3" hidden="1" x14ac:dyDescent="0.55000000000000004">
      <c r="A317">
        <v>1201049660</v>
      </c>
      <c r="B317">
        <v>26</v>
      </c>
      <c r="C317" t="s">
        <v>0</v>
      </c>
    </row>
    <row r="318" spans="1:3" x14ac:dyDescent="0.55000000000000004">
      <c r="A318">
        <v>1201059870</v>
      </c>
      <c r="B318">
        <v>9</v>
      </c>
      <c r="C318" t="s">
        <v>175</v>
      </c>
    </row>
    <row r="319" spans="1:3" x14ac:dyDescent="0.55000000000000004">
      <c r="A319">
        <v>1201065505</v>
      </c>
      <c r="B319">
        <v>5</v>
      </c>
      <c r="C319" t="s">
        <v>176</v>
      </c>
    </row>
    <row r="320" spans="1:3" hidden="1" x14ac:dyDescent="0.55000000000000004">
      <c r="A320">
        <v>1201077264</v>
      </c>
      <c r="B320">
        <v>19</v>
      </c>
      <c r="C320" t="s">
        <v>177</v>
      </c>
    </row>
    <row r="321" spans="1:3" hidden="1" x14ac:dyDescent="0.55000000000000004">
      <c r="A321">
        <v>1201078081</v>
      </c>
      <c r="B321">
        <v>19</v>
      </c>
      <c r="C321" t="s">
        <v>0</v>
      </c>
    </row>
    <row r="322" spans="1:3" x14ac:dyDescent="0.55000000000000004">
      <c r="A322">
        <v>1201167487</v>
      </c>
      <c r="B322">
        <v>17</v>
      </c>
      <c r="C322" t="s">
        <v>178</v>
      </c>
    </row>
    <row r="323" spans="1:3" x14ac:dyDescent="0.55000000000000004">
      <c r="A323">
        <v>1201234892</v>
      </c>
      <c r="B323">
        <v>13</v>
      </c>
      <c r="C323" t="s">
        <v>179</v>
      </c>
    </row>
    <row r="324" spans="1:3" x14ac:dyDescent="0.55000000000000004">
      <c r="A324">
        <v>1201250208</v>
      </c>
      <c r="B324">
        <v>3</v>
      </c>
      <c r="C324" t="s">
        <v>180</v>
      </c>
    </row>
    <row r="325" spans="1:3" hidden="1" x14ac:dyDescent="0.55000000000000004">
      <c r="A325">
        <v>1201264284</v>
      </c>
      <c r="B325">
        <v>21</v>
      </c>
      <c r="C325" t="s">
        <v>181</v>
      </c>
    </row>
    <row r="326" spans="1:3" hidden="1" x14ac:dyDescent="0.55000000000000004">
      <c r="A326">
        <v>1201265101</v>
      </c>
      <c r="B326">
        <v>21</v>
      </c>
      <c r="C326" t="s">
        <v>0</v>
      </c>
    </row>
    <row r="327" spans="1:3" hidden="1" x14ac:dyDescent="0.55000000000000004">
      <c r="A327">
        <v>1201304010</v>
      </c>
      <c r="B327">
        <v>23</v>
      </c>
      <c r="C327" t="s">
        <v>182</v>
      </c>
    </row>
    <row r="328" spans="1:3" hidden="1" x14ac:dyDescent="0.55000000000000004">
      <c r="A328">
        <v>1201304827</v>
      </c>
      <c r="B328">
        <v>23</v>
      </c>
      <c r="C328" t="s">
        <v>0</v>
      </c>
    </row>
    <row r="329" spans="1:3" hidden="1" x14ac:dyDescent="0.55000000000000004">
      <c r="A329">
        <v>1201336036</v>
      </c>
      <c r="B329">
        <v>32</v>
      </c>
      <c r="C329" t="s">
        <v>183</v>
      </c>
    </row>
    <row r="330" spans="1:3" hidden="1" x14ac:dyDescent="0.55000000000000004">
      <c r="A330">
        <v>1201336853</v>
      </c>
      <c r="B330">
        <v>32</v>
      </c>
      <c r="C330" t="s">
        <v>0</v>
      </c>
    </row>
    <row r="331" spans="1:3" hidden="1" x14ac:dyDescent="0.55000000000000004">
      <c r="A331">
        <v>1230393397</v>
      </c>
      <c r="B331">
        <v>24</v>
      </c>
      <c r="C331" t="s">
        <v>184</v>
      </c>
    </row>
    <row r="332" spans="1:3" hidden="1" x14ac:dyDescent="0.55000000000000004">
      <c r="A332">
        <v>1230500107</v>
      </c>
      <c r="B332">
        <v>28</v>
      </c>
      <c r="C332" t="s">
        <v>184</v>
      </c>
    </row>
    <row r="333" spans="1:3" hidden="1" x14ac:dyDescent="0.55000000000000004">
      <c r="A333">
        <v>1230562020</v>
      </c>
      <c r="B333">
        <v>31</v>
      </c>
      <c r="C333" t="s">
        <v>184</v>
      </c>
    </row>
    <row r="334" spans="1:3" hidden="1" x14ac:dyDescent="0.55000000000000004">
      <c r="A334">
        <v>1230602482</v>
      </c>
      <c r="B334">
        <v>30</v>
      </c>
      <c r="C334" t="s">
        <v>184</v>
      </c>
    </row>
    <row r="335" spans="1:3" hidden="1" x14ac:dyDescent="0.55000000000000004">
      <c r="A335">
        <v>1230679479</v>
      </c>
      <c r="B335">
        <v>33</v>
      </c>
      <c r="C335" t="s">
        <v>185</v>
      </c>
    </row>
    <row r="336" spans="1:3" hidden="1" x14ac:dyDescent="0.55000000000000004">
      <c r="A336">
        <v>1230684876</v>
      </c>
      <c r="B336">
        <v>18</v>
      </c>
      <c r="C336" t="s">
        <v>184</v>
      </c>
    </row>
    <row r="337" spans="1:3" hidden="1" x14ac:dyDescent="0.55000000000000004">
      <c r="A337">
        <v>1230744051</v>
      </c>
      <c r="B337">
        <v>27</v>
      </c>
      <c r="C337" t="s">
        <v>184</v>
      </c>
    </row>
    <row r="338" spans="1:3" hidden="1" x14ac:dyDescent="0.55000000000000004">
      <c r="A338">
        <v>1230825864</v>
      </c>
      <c r="B338">
        <v>25</v>
      </c>
      <c r="C338" t="s">
        <v>184</v>
      </c>
    </row>
    <row r="339" spans="1:3" hidden="1" x14ac:dyDescent="0.55000000000000004">
      <c r="A339">
        <v>1230830853</v>
      </c>
      <c r="B339">
        <v>20</v>
      </c>
      <c r="C339" t="s">
        <v>184</v>
      </c>
    </row>
    <row r="340" spans="1:3" hidden="1" x14ac:dyDescent="0.55000000000000004">
      <c r="A340">
        <v>1230995383</v>
      </c>
      <c r="B340">
        <v>29</v>
      </c>
      <c r="C340" t="s">
        <v>184</v>
      </c>
    </row>
    <row r="341" spans="1:3" hidden="1" x14ac:dyDescent="0.55000000000000004">
      <c r="A341">
        <v>1231021430</v>
      </c>
      <c r="B341">
        <v>22</v>
      </c>
      <c r="C341" t="s">
        <v>184</v>
      </c>
    </row>
    <row r="342" spans="1:3" hidden="1" x14ac:dyDescent="0.55000000000000004">
      <c r="A342">
        <v>1231044699</v>
      </c>
      <c r="B342">
        <v>33</v>
      </c>
      <c r="C342" t="s">
        <v>186</v>
      </c>
    </row>
    <row r="343" spans="1:3" hidden="1" x14ac:dyDescent="0.55000000000000004">
      <c r="A343">
        <v>1231048833</v>
      </c>
      <c r="B343">
        <v>26</v>
      </c>
      <c r="C343" t="s">
        <v>184</v>
      </c>
    </row>
    <row r="344" spans="1:3" hidden="1" x14ac:dyDescent="0.55000000000000004">
      <c r="A344">
        <v>1231077474</v>
      </c>
      <c r="B344">
        <v>19</v>
      </c>
      <c r="C344" t="s">
        <v>184</v>
      </c>
    </row>
    <row r="345" spans="1:3" hidden="1" x14ac:dyDescent="0.55000000000000004">
      <c r="A345">
        <v>1231265041</v>
      </c>
      <c r="B345">
        <v>21</v>
      </c>
      <c r="C345" t="s">
        <v>184</v>
      </c>
    </row>
    <row r="346" spans="1:3" hidden="1" x14ac:dyDescent="0.55000000000000004">
      <c r="A346">
        <v>1231305883</v>
      </c>
      <c r="B346">
        <v>23</v>
      </c>
      <c r="C346" t="s">
        <v>184</v>
      </c>
    </row>
    <row r="347" spans="1:3" hidden="1" x14ac:dyDescent="0.55000000000000004">
      <c r="A347">
        <v>1231336082</v>
      </c>
      <c r="B347">
        <v>32</v>
      </c>
      <c r="C347" t="s">
        <v>184</v>
      </c>
    </row>
    <row r="348" spans="1:3" hidden="1" x14ac:dyDescent="0.55000000000000004">
      <c r="A348">
        <v>1231409063</v>
      </c>
      <c r="B348">
        <v>33</v>
      </c>
      <c r="C348" t="s">
        <v>187</v>
      </c>
    </row>
    <row r="349" spans="1:3" hidden="1" x14ac:dyDescent="0.55000000000000004">
      <c r="A349">
        <v>1231900469</v>
      </c>
      <c r="B349">
        <v>33</v>
      </c>
      <c r="C349" t="s">
        <v>188</v>
      </c>
    </row>
    <row r="350" spans="1:3" hidden="1" x14ac:dyDescent="0.55000000000000004">
      <c r="A350">
        <v>1231908337</v>
      </c>
      <c r="B350">
        <v>33</v>
      </c>
      <c r="C350" t="s">
        <v>189</v>
      </c>
    </row>
    <row r="351" spans="1:3" hidden="1" x14ac:dyDescent="0.55000000000000004">
      <c r="A351">
        <v>1231916081</v>
      </c>
      <c r="B351">
        <v>33</v>
      </c>
      <c r="C351" t="s">
        <v>190</v>
      </c>
    </row>
    <row r="352" spans="1:3" hidden="1" x14ac:dyDescent="0.55000000000000004">
      <c r="A352">
        <v>1231923770</v>
      </c>
      <c r="B352">
        <v>33</v>
      </c>
      <c r="C352" t="s">
        <v>191</v>
      </c>
    </row>
    <row r="353" spans="1:3" hidden="1" x14ac:dyDescent="0.55000000000000004">
      <c r="A353">
        <v>1233015767</v>
      </c>
      <c r="B353">
        <v>33</v>
      </c>
      <c r="C353" t="s">
        <v>192</v>
      </c>
    </row>
    <row r="354" spans="1:3" hidden="1" x14ac:dyDescent="0.55000000000000004">
      <c r="A354">
        <v>1233023528</v>
      </c>
      <c r="B354">
        <v>33</v>
      </c>
      <c r="C354" t="s">
        <v>193</v>
      </c>
    </row>
    <row r="355" spans="1:3" hidden="1" x14ac:dyDescent="0.55000000000000004">
      <c r="A355">
        <v>1233880994</v>
      </c>
      <c r="B355">
        <v>33</v>
      </c>
      <c r="C355" t="s">
        <v>194</v>
      </c>
    </row>
    <row r="356" spans="1:3" hidden="1" x14ac:dyDescent="0.55000000000000004">
      <c r="A356">
        <v>1233888786</v>
      </c>
      <c r="B356">
        <v>33</v>
      </c>
      <c r="C356" t="s">
        <v>195</v>
      </c>
    </row>
    <row r="357" spans="1:3" hidden="1" x14ac:dyDescent="0.55000000000000004">
      <c r="A357">
        <v>1233896321</v>
      </c>
      <c r="B357">
        <v>33</v>
      </c>
      <c r="C357" t="s">
        <v>196</v>
      </c>
    </row>
    <row r="358" spans="1:3" hidden="1" x14ac:dyDescent="0.55000000000000004">
      <c r="A358">
        <v>1233905822</v>
      </c>
      <c r="B358">
        <v>33</v>
      </c>
      <c r="C358" t="s">
        <v>197</v>
      </c>
    </row>
    <row r="359" spans="1:3" hidden="1" x14ac:dyDescent="0.55000000000000004">
      <c r="A359">
        <v>1233913348</v>
      </c>
      <c r="B359">
        <v>33</v>
      </c>
      <c r="C359" t="s">
        <v>198</v>
      </c>
    </row>
    <row r="360" spans="1:3" hidden="1" x14ac:dyDescent="0.55000000000000004">
      <c r="A360">
        <v>1234746287</v>
      </c>
      <c r="B360">
        <v>33</v>
      </c>
      <c r="C360" t="s">
        <v>199</v>
      </c>
    </row>
    <row r="361" spans="1:3" hidden="1" x14ac:dyDescent="0.55000000000000004">
      <c r="A361">
        <v>1234754014</v>
      </c>
      <c r="B361">
        <v>33</v>
      </c>
      <c r="C361" t="s">
        <v>200</v>
      </c>
    </row>
    <row r="362" spans="1:3" hidden="1" x14ac:dyDescent="0.55000000000000004">
      <c r="A362">
        <v>1255392240</v>
      </c>
      <c r="B362">
        <v>24</v>
      </c>
      <c r="C362" t="s">
        <v>49</v>
      </c>
    </row>
    <row r="363" spans="1:3" hidden="1" x14ac:dyDescent="0.55000000000000004">
      <c r="A363">
        <v>1255498905</v>
      </c>
      <c r="B363">
        <v>28</v>
      </c>
      <c r="C363" t="s">
        <v>49</v>
      </c>
    </row>
    <row r="364" spans="1:3" hidden="1" x14ac:dyDescent="0.55000000000000004">
      <c r="A364">
        <v>1255560863</v>
      </c>
      <c r="B364">
        <v>31</v>
      </c>
      <c r="C364" t="s">
        <v>49</v>
      </c>
    </row>
    <row r="365" spans="1:3" hidden="1" x14ac:dyDescent="0.55000000000000004">
      <c r="A365">
        <v>1255601325</v>
      </c>
      <c r="B365">
        <v>30</v>
      </c>
      <c r="C365" t="s">
        <v>49</v>
      </c>
    </row>
    <row r="366" spans="1:3" hidden="1" x14ac:dyDescent="0.55000000000000004">
      <c r="A366">
        <v>1255683719</v>
      </c>
      <c r="B366">
        <v>18</v>
      </c>
      <c r="C366" t="s">
        <v>49</v>
      </c>
    </row>
    <row r="367" spans="1:3" hidden="1" x14ac:dyDescent="0.55000000000000004">
      <c r="A367">
        <v>1255742848</v>
      </c>
      <c r="B367">
        <v>27</v>
      </c>
      <c r="C367" t="s">
        <v>49</v>
      </c>
    </row>
    <row r="368" spans="1:3" hidden="1" x14ac:dyDescent="0.55000000000000004">
      <c r="A368">
        <v>1255824707</v>
      </c>
      <c r="B368">
        <v>25</v>
      </c>
      <c r="C368" t="s">
        <v>49</v>
      </c>
    </row>
    <row r="369" spans="1:3" hidden="1" x14ac:dyDescent="0.55000000000000004">
      <c r="A369">
        <v>1255829695</v>
      </c>
      <c r="B369">
        <v>20</v>
      </c>
      <c r="C369" t="s">
        <v>49</v>
      </c>
    </row>
    <row r="370" spans="1:3" hidden="1" x14ac:dyDescent="0.55000000000000004">
      <c r="A370">
        <v>1255994180</v>
      </c>
      <c r="B370">
        <v>29</v>
      </c>
      <c r="C370" t="s">
        <v>49</v>
      </c>
    </row>
    <row r="371" spans="1:3" hidden="1" x14ac:dyDescent="0.55000000000000004">
      <c r="A371">
        <v>1256020272</v>
      </c>
      <c r="B371">
        <v>22</v>
      </c>
      <c r="C371" t="s">
        <v>49</v>
      </c>
    </row>
    <row r="372" spans="1:3" hidden="1" x14ac:dyDescent="0.55000000000000004">
      <c r="A372">
        <v>1256047676</v>
      </c>
      <c r="B372">
        <v>26</v>
      </c>
      <c r="C372" t="s">
        <v>49</v>
      </c>
    </row>
    <row r="373" spans="1:3" hidden="1" x14ac:dyDescent="0.55000000000000004">
      <c r="A373">
        <v>1256076272</v>
      </c>
      <c r="B373">
        <v>19</v>
      </c>
      <c r="C373" t="s">
        <v>49</v>
      </c>
    </row>
    <row r="374" spans="1:3" hidden="1" x14ac:dyDescent="0.55000000000000004">
      <c r="A374">
        <v>1256263884</v>
      </c>
      <c r="B374">
        <v>21</v>
      </c>
      <c r="C374" t="s">
        <v>49</v>
      </c>
    </row>
    <row r="375" spans="1:3" hidden="1" x14ac:dyDescent="0.55000000000000004">
      <c r="A375">
        <v>1256302439</v>
      </c>
      <c r="B375">
        <v>23</v>
      </c>
      <c r="C375" t="s">
        <v>49</v>
      </c>
    </row>
    <row r="376" spans="1:3" hidden="1" x14ac:dyDescent="0.55000000000000004">
      <c r="A376">
        <v>1256334925</v>
      </c>
      <c r="B376">
        <v>32</v>
      </c>
      <c r="C376" t="s">
        <v>49</v>
      </c>
    </row>
    <row r="377" spans="1:3" hidden="1" x14ac:dyDescent="0.55000000000000004">
      <c r="A377">
        <v>1500360990</v>
      </c>
      <c r="B377">
        <v>24</v>
      </c>
      <c r="C377" t="s">
        <v>0</v>
      </c>
    </row>
    <row r="378" spans="1:3" hidden="1" x14ac:dyDescent="0.55000000000000004">
      <c r="A378">
        <v>1500394922</v>
      </c>
      <c r="B378">
        <v>24</v>
      </c>
      <c r="C378" t="s">
        <v>201</v>
      </c>
    </row>
    <row r="379" spans="1:3" x14ac:dyDescent="0.55000000000000004">
      <c r="A379">
        <v>1500425468</v>
      </c>
      <c r="B379">
        <v>8</v>
      </c>
      <c r="C379" t="s">
        <v>202</v>
      </c>
    </row>
    <row r="380" spans="1:3" hidden="1" x14ac:dyDescent="0.55000000000000004">
      <c r="A380">
        <v>1500467658</v>
      </c>
      <c r="B380">
        <v>28</v>
      </c>
      <c r="C380" t="s">
        <v>0</v>
      </c>
    </row>
    <row r="381" spans="1:3" hidden="1" x14ac:dyDescent="0.55000000000000004">
      <c r="A381">
        <v>1500501595</v>
      </c>
      <c r="B381">
        <v>28</v>
      </c>
      <c r="C381" t="s">
        <v>203</v>
      </c>
    </row>
    <row r="382" spans="1:3" hidden="1" x14ac:dyDescent="0.55000000000000004">
      <c r="A382">
        <v>1500529613</v>
      </c>
      <c r="B382">
        <v>31</v>
      </c>
      <c r="C382" t="s">
        <v>0</v>
      </c>
    </row>
    <row r="383" spans="1:3" x14ac:dyDescent="0.55000000000000004">
      <c r="A383">
        <v>1500542185</v>
      </c>
      <c r="B383">
        <v>11</v>
      </c>
      <c r="C383" t="s">
        <v>204</v>
      </c>
    </row>
    <row r="384" spans="1:3" hidden="1" x14ac:dyDescent="0.55000000000000004">
      <c r="A384">
        <v>1500563556</v>
      </c>
      <c r="B384">
        <v>31</v>
      </c>
      <c r="C384" t="s">
        <v>205</v>
      </c>
    </row>
    <row r="385" spans="1:3" hidden="1" x14ac:dyDescent="0.55000000000000004">
      <c r="A385">
        <v>1500570077</v>
      </c>
      <c r="B385">
        <v>30</v>
      </c>
      <c r="C385" t="s">
        <v>0</v>
      </c>
    </row>
    <row r="386" spans="1:3" x14ac:dyDescent="0.55000000000000004">
      <c r="A386">
        <v>1500589180</v>
      </c>
      <c r="B386">
        <v>2</v>
      </c>
      <c r="C386" t="s">
        <v>206</v>
      </c>
    </row>
    <row r="387" spans="1:3" x14ac:dyDescent="0.55000000000000004">
      <c r="A387">
        <v>1500603320</v>
      </c>
      <c r="B387">
        <v>6</v>
      </c>
      <c r="C387" t="s">
        <v>207</v>
      </c>
    </row>
    <row r="388" spans="1:3" hidden="1" x14ac:dyDescent="0.55000000000000004">
      <c r="A388">
        <v>1500604016</v>
      </c>
      <c r="B388">
        <v>30</v>
      </c>
      <c r="C388" t="s">
        <v>208</v>
      </c>
    </row>
    <row r="389" spans="1:3" hidden="1" x14ac:dyDescent="0.55000000000000004">
      <c r="A389">
        <v>1500652471</v>
      </c>
      <c r="B389">
        <v>18</v>
      </c>
      <c r="C389" t="s">
        <v>0</v>
      </c>
    </row>
    <row r="390" spans="1:3" hidden="1" x14ac:dyDescent="0.55000000000000004">
      <c r="A390">
        <v>1500686003</v>
      </c>
      <c r="B390">
        <v>18</v>
      </c>
      <c r="C390" t="s">
        <v>209</v>
      </c>
    </row>
    <row r="391" spans="1:3" x14ac:dyDescent="0.55000000000000004">
      <c r="A391">
        <v>1500700025</v>
      </c>
      <c r="B391">
        <v>4</v>
      </c>
      <c r="C391" t="s">
        <v>210</v>
      </c>
    </row>
    <row r="392" spans="1:3" hidden="1" x14ac:dyDescent="0.55000000000000004">
      <c r="A392">
        <v>1500711601</v>
      </c>
      <c r="B392">
        <v>27</v>
      </c>
      <c r="C392" t="s">
        <v>0</v>
      </c>
    </row>
    <row r="393" spans="1:3" x14ac:dyDescent="0.55000000000000004">
      <c r="A393">
        <v>1500734309</v>
      </c>
      <c r="B393">
        <v>1</v>
      </c>
      <c r="C393" t="s">
        <v>211</v>
      </c>
    </row>
    <row r="394" spans="1:3" hidden="1" x14ac:dyDescent="0.55000000000000004">
      <c r="A394">
        <v>1500745560</v>
      </c>
      <c r="B394">
        <v>27</v>
      </c>
      <c r="C394" t="s">
        <v>212</v>
      </c>
    </row>
    <row r="395" spans="1:3" x14ac:dyDescent="0.55000000000000004">
      <c r="A395">
        <v>1500753881</v>
      </c>
      <c r="B395">
        <v>7</v>
      </c>
      <c r="C395" t="s">
        <v>213</v>
      </c>
    </row>
    <row r="396" spans="1:3" hidden="1" x14ac:dyDescent="0.55000000000000004">
      <c r="A396">
        <v>1500793459</v>
      </c>
      <c r="B396">
        <v>25</v>
      </c>
      <c r="C396" t="s">
        <v>0</v>
      </c>
    </row>
    <row r="397" spans="1:3" hidden="1" x14ac:dyDescent="0.55000000000000004">
      <c r="A397">
        <v>1500798486</v>
      </c>
      <c r="B397">
        <v>20</v>
      </c>
      <c r="C397" t="s">
        <v>0</v>
      </c>
    </row>
    <row r="398" spans="1:3" x14ac:dyDescent="0.55000000000000004">
      <c r="A398">
        <v>1500802195</v>
      </c>
      <c r="B398">
        <v>14</v>
      </c>
      <c r="C398" t="s">
        <v>214</v>
      </c>
    </row>
    <row r="399" spans="1:3" x14ac:dyDescent="0.55000000000000004">
      <c r="A399">
        <v>1500816011</v>
      </c>
      <c r="B399">
        <v>15</v>
      </c>
      <c r="C399" t="s">
        <v>215</v>
      </c>
    </row>
    <row r="400" spans="1:3" hidden="1" x14ac:dyDescent="0.55000000000000004">
      <c r="A400">
        <v>1500827371</v>
      </c>
      <c r="B400">
        <v>25</v>
      </c>
      <c r="C400" t="s">
        <v>216</v>
      </c>
    </row>
    <row r="401" spans="1:3" hidden="1" x14ac:dyDescent="0.55000000000000004">
      <c r="A401">
        <v>1500832400</v>
      </c>
      <c r="B401">
        <v>20</v>
      </c>
      <c r="C401" t="s">
        <v>217</v>
      </c>
    </row>
    <row r="402" spans="1:3" x14ac:dyDescent="0.55000000000000004">
      <c r="A402">
        <v>1500832788</v>
      </c>
      <c r="B402">
        <v>16</v>
      </c>
      <c r="C402" t="s">
        <v>218</v>
      </c>
    </row>
    <row r="403" spans="1:3" x14ac:dyDescent="0.55000000000000004">
      <c r="A403">
        <v>1500908581</v>
      </c>
      <c r="B403">
        <v>10</v>
      </c>
      <c r="C403" t="s">
        <v>219</v>
      </c>
    </row>
    <row r="404" spans="1:3" x14ac:dyDescent="0.55000000000000004">
      <c r="A404">
        <v>1500946002</v>
      </c>
      <c r="B404">
        <v>12</v>
      </c>
      <c r="C404" t="s">
        <v>220</v>
      </c>
    </row>
    <row r="405" spans="1:3" hidden="1" x14ac:dyDescent="0.55000000000000004">
      <c r="A405">
        <v>1500962933</v>
      </c>
      <c r="B405">
        <v>29</v>
      </c>
      <c r="C405" t="s">
        <v>0</v>
      </c>
    </row>
    <row r="406" spans="1:3" hidden="1" x14ac:dyDescent="0.55000000000000004">
      <c r="A406">
        <v>1500989024</v>
      </c>
      <c r="B406">
        <v>22</v>
      </c>
      <c r="C406" t="s">
        <v>0</v>
      </c>
    </row>
    <row r="407" spans="1:3" hidden="1" x14ac:dyDescent="0.55000000000000004">
      <c r="A407">
        <v>1500996855</v>
      </c>
      <c r="B407">
        <v>29</v>
      </c>
      <c r="C407" t="s">
        <v>221</v>
      </c>
    </row>
    <row r="408" spans="1:3" hidden="1" x14ac:dyDescent="0.55000000000000004">
      <c r="A408">
        <v>1501016428</v>
      </c>
      <c r="B408">
        <v>26</v>
      </c>
      <c r="C408" t="s">
        <v>0</v>
      </c>
    </row>
    <row r="409" spans="1:3" hidden="1" x14ac:dyDescent="0.55000000000000004">
      <c r="A409">
        <v>1501023468</v>
      </c>
      <c r="B409">
        <v>22</v>
      </c>
      <c r="C409" t="s">
        <v>222</v>
      </c>
    </row>
    <row r="410" spans="1:3" hidden="1" x14ac:dyDescent="0.55000000000000004">
      <c r="A410">
        <v>1501045024</v>
      </c>
      <c r="B410">
        <v>19</v>
      </c>
      <c r="C410" t="s">
        <v>0</v>
      </c>
    </row>
    <row r="411" spans="1:3" hidden="1" x14ac:dyDescent="0.55000000000000004">
      <c r="A411">
        <v>1501050368</v>
      </c>
      <c r="B411">
        <v>26</v>
      </c>
      <c r="C411" t="s">
        <v>223</v>
      </c>
    </row>
    <row r="412" spans="1:3" x14ac:dyDescent="0.55000000000000004">
      <c r="A412">
        <v>1501061463</v>
      </c>
      <c r="B412">
        <v>9</v>
      </c>
      <c r="C412" t="s">
        <v>224</v>
      </c>
    </row>
    <row r="413" spans="1:3" x14ac:dyDescent="0.55000000000000004">
      <c r="A413">
        <v>1501067722</v>
      </c>
      <c r="B413">
        <v>5</v>
      </c>
      <c r="C413" t="s">
        <v>225</v>
      </c>
    </row>
    <row r="414" spans="1:3" hidden="1" x14ac:dyDescent="0.55000000000000004">
      <c r="A414">
        <v>1501078607</v>
      </c>
      <c r="B414">
        <v>19</v>
      </c>
      <c r="C414" t="s">
        <v>226</v>
      </c>
    </row>
    <row r="415" spans="1:3" x14ac:dyDescent="0.55000000000000004">
      <c r="A415">
        <v>1501168982</v>
      </c>
      <c r="B415">
        <v>17</v>
      </c>
      <c r="C415" t="s">
        <v>227</v>
      </c>
    </row>
    <row r="416" spans="1:3" hidden="1" x14ac:dyDescent="0.55000000000000004">
      <c r="A416">
        <v>1501232636</v>
      </c>
      <c r="B416">
        <v>21</v>
      </c>
      <c r="C416" t="s">
        <v>0</v>
      </c>
    </row>
    <row r="417" spans="1:3" x14ac:dyDescent="0.55000000000000004">
      <c r="A417">
        <v>1501237331</v>
      </c>
      <c r="B417">
        <v>13</v>
      </c>
      <c r="C417" t="s">
        <v>228</v>
      </c>
    </row>
    <row r="418" spans="1:3" x14ac:dyDescent="0.55000000000000004">
      <c r="A418">
        <v>1501252344</v>
      </c>
      <c r="B418">
        <v>3</v>
      </c>
      <c r="C418" t="s">
        <v>229</v>
      </c>
    </row>
    <row r="419" spans="1:3" hidden="1" x14ac:dyDescent="0.55000000000000004">
      <c r="A419">
        <v>1501266204</v>
      </c>
      <c r="B419">
        <v>21</v>
      </c>
      <c r="C419" t="s">
        <v>230</v>
      </c>
    </row>
    <row r="420" spans="1:3" hidden="1" x14ac:dyDescent="0.55000000000000004">
      <c r="A420">
        <v>1501271192</v>
      </c>
      <c r="B420">
        <v>23</v>
      </c>
      <c r="C420" t="s">
        <v>0</v>
      </c>
    </row>
    <row r="421" spans="1:3" hidden="1" x14ac:dyDescent="0.55000000000000004">
      <c r="A421">
        <v>1501303677</v>
      </c>
      <c r="B421">
        <v>32</v>
      </c>
      <c r="C421" t="s">
        <v>0</v>
      </c>
    </row>
    <row r="422" spans="1:3" hidden="1" x14ac:dyDescent="0.55000000000000004">
      <c r="A422">
        <v>1501305132</v>
      </c>
      <c r="B422">
        <v>23</v>
      </c>
      <c r="C422" t="s">
        <v>231</v>
      </c>
    </row>
    <row r="423" spans="1:3" hidden="1" x14ac:dyDescent="0.55000000000000004">
      <c r="A423">
        <v>1501337510</v>
      </c>
      <c r="B423">
        <v>32</v>
      </c>
      <c r="C423" t="s">
        <v>232</v>
      </c>
    </row>
    <row r="424" spans="1:3" hidden="1" x14ac:dyDescent="0.55000000000000004">
      <c r="A424">
        <v>1530362167</v>
      </c>
      <c r="B424">
        <v>24</v>
      </c>
      <c r="C424" t="s">
        <v>233</v>
      </c>
    </row>
    <row r="425" spans="1:3" hidden="1" x14ac:dyDescent="0.55000000000000004">
      <c r="A425">
        <v>1530468878</v>
      </c>
      <c r="B425">
        <v>28</v>
      </c>
      <c r="C425" t="s">
        <v>233</v>
      </c>
    </row>
    <row r="426" spans="1:3" hidden="1" x14ac:dyDescent="0.55000000000000004">
      <c r="A426">
        <v>1530530790</v>
      </c>
      <c r="B426">
        <v>31</v>
      </c>
      <c r="C426" t="s">
        <v>233</v>
      </c>
    </row>
    <row r="427" spans="1:3" hidden="1" x14ac:dyDescent="0.55000000000000004">
      <c r="A427">
        <v>1530571251</v>
      </c>
      <c r="B427">
        <v>30</v>
      </c>
      <c r="C427" t="s">
        <v>233</v>
      </c>
    </row>
    <row r="428" spans="1:3" hidden="1" x14ac:dyDescent="0.55000000000000004">
      <c r="A428">
        <v>1530653645</v>
      </c>
      <c r="B428">
        <v>18</v>
      </c>
      <c r="C428" t="s">
        <v>233</v>
      </c>
    </row>
    <row r="429" spans="1:3" hidden="1" x14ac:dyDescent="0.55000000000000004">
      <c r="A429">
        <v>1530715063</v>
      </c>
      <c r="B429">
        <v>27</v>
      </c>
      <c r="C429" t="s">
        <v>233</v>
      </c>
    </row>
    <row r="430" spans="1:3" hidden="1" x14ac:dyDescent="0.55000000000000004">
      <c r="A430">
        <v>1530794633</v>
      </c>
      <c r="B430">
        <v>25</v>
      </c>
      <c r="C430" t="s">
        <v>233</v>
      </c>
    </row>
    <row r="431" spans="1:3" hidden="1" x14ac:dyDescent="0.55000000000000004">
      <c r="A431">
        <v>1530799622</v>
      </c>
      <c r="B431">
        <v>20</v>
      </c>
      <c r="C431" t="s">
        <v>233</v>
      </c>
    </row>
    <row r="432" spans="1:3" hidden="1" x14ac:dyDescent="0.55000000000000004">
      <c r="A432">
        <v>1530964154</v>
      </c>
      <c r="B432">
        <v>29</v>
      </c>
      <c r="C432" t="s">
        <v>233</v>
      </c>
    </row>
    <row r="433" spans="1:3" hidden="1" x14ac:dyDescent="0.55000000000000004">
      <c r="A433">
        <v>1530990199</v>
      </c>
      <c r="B433">
        <v>22</v>
      </c>
      <c r="C433" t="s">
        <v>233</v>
      </c>
    </row>
    <row r="434" spans="1:3" hidden="1" x14ac:dyDescent="0.55000000000000004">
      <c r="A434">
        <v>1531017648</v>
      </c>
      <c r="B434">
        <v>26</v>
      </c>
      <c r="C434" t="s">
        <v>233</v>
      </c>
    </row>
    <row r="435" spans="1:3" hidden="1" x14ac:dyDescent="0.55000000000000004">
      <c r="A435">
        <v>1531046245</v>
      </c>
      <c r="B435">
        <v>19</v>
      </c>
      <c r="C435" t="s">
        <v>233</v>
      </c>
    </row>
    <row r="436" spans="1:3" hidden="1" x14ac:dyDescent="0.55000000000000004">
      <c r="A436">
        <v>1531111737</v>
      </c>
      <c r="B436">
        <v>33</v>
      </c>
      <c r="C436" t="s">
        <v>234</v>
      </c>
    </row>
    <row r="437" spans="1:3" hidden="1" x14ac:dyDescent="0.55000000000000004">
      <c r="A437">
        <v>1531119573</v>
      </c>
      <c r="B437">
        <v>33</v>
      </c>
      <c r="C437" t="s">
        <v>235</v>
      </c>
    </row>
    <row r="438" spans="1:3" hidden="1" x14ac:dyDescent="0.55000000000000004">
      <c r="A438">
        <v>1531233810</v>
      </c>
      <c r="B438">
        <v>21</v>
      </c>
      <c r="C438" t="s">
        <v>233</v>
      </c>
    </row>
    <row r="439" spans="1:3" hidden="1" x14ac:dyDescent="0.55000000000000004">
      <c r="A439">
        <v>1531274289</v>
      </c>
      <c r="B439">
        <v>23</v>
      </c>
      <c r="C439" t="s">
        <v>233</v>
      </c>
    </row>
    <row r="440" spans="1:3" hidden="1" x14ac:dyDescent="0.55000000000000004">
      <c r="A440">
        <v>1531304851</v>
      </c>
      <c r="B440">
        <v>32</v>
      </c>
      <c r="C440" t="s">
        <v>233</v>
      </c>
    </row>
    <row r="441" spans="1:3" hidden="1" x14ac:dyDescent="0.55000000000000004">
      <c r="A441">
        <v>1531475994</v>
      </c>
      <c r="B441">
        <v>33</v>
      </c>
      <c r="C441" t="s">
        <v>236</v>
      </c>
    </row>
    <row r="442" spans="1:3" hidden="1" x14ac:dyDescent="0.55000000000000004">
      <c r="A442">
        <v>1531842317</v>
      </c>
      <c r="B442">
        <v>33</v>
      </c>
      <c r="C442" t="s">
        <v>237</v>
      </c>
    </row>
    <row r="443" spans="1:3" hidden="1" x14ac:dyDescent="0.55000000000000004">
      <c r="A443">
        <v>1531850129</v>
      </c>
      <c r="B443">
        <v>33</v>
      </c>
      <c r="C443" t="s">
        <v>238</v>
      </c>
    </row>
    <row r="444" spans="1:3" hidden="1" x14ac:dyDescent="0.55000000000000004">
      <c r="A444">
        <v>1531857794</v>
      </c>
      <c r="B444">
        <v>33</v>
      </c>
      <c r="C444" t="s">
        <v>239</v>
      </c>
    </row>
    <row r="445" spans="1:3" hidden="1" x14ac:dyDescent="0.55000000000000004">
      <c r="A445">
        <v>1531865405</v>
      </c>
      <c r="B445">
        <v>33</v>
      </c>
      <c r="C445" t="s">
        <v>240</v>
      </c>
    </row>
    <row r="446" spans="1:3" hidden="1" x14ac:dyDescent="0.55000000000000004">
      <c r="A446">
        <v>1532957682</v>
      </c>
      <c r="B446">
        <v>33</v>
      </c>
      <c r="C446" t="s">
        <v>241</v>
      </c>
    </row>
    <row r="447" spans="1:3" hidden="1" x14ac:dyDescent="0.55000000000000004">
      <c r="A447">
        <v>1532965491</v>
      </c>
      <c r="B447">
        <v>33</v>
      </c>
      <c r="C447" t="s">
        <v>242</v>
      </c>
    </row>
    <row r="448" spans="1:3" hidden="1" x14ac:dyDescent="0.55000000000000004">
      <c r="A448">
        <v>1532973093</v>
      </c>
      <c r="B448">
        <v>33</v>
      </c>
      <c r="C448" t="s">
        <v>243</v>
      </c>
    </row>
    <row r="449" spans="1:3" hidden="1" x14ac:dyDescent="0.55000000000000004">
      <c r="A449">
        <v>1533947986</v>
      </c>
      <c r="B449">
        <v>33</v>
      </c>
      <c r="C449" t="s">
        <v>244</v>
      </c>
    </row>
    <row r="450" spans="1:3" hidden="1" x14ac:dyDescent="0.55000000000000004">
      <c r="A450">
        <v>1533955781</v>
      </c>
      <c r="B450">
        <v>33</v>
      </c>
      <c r="C450" t="s">
        <v>245</v>
      </c>
    </row>
    <row r="451" spans="1:3" hidden="1" x14ac:dyDescent="0.55000000000000004">
      <c r="A451">
        <v>1535063283</v>
      </c>
      <c r="B451">
        <v>33</v>
      </c>
      <c r="C451" t="s">
        <v>246</v>
      </c>
    </row>
    <row r="452" spans="1:3" hidden="1" x14ac:dyDescent="0.55000000000000004">
      <c r="A452">
        <v>1535071182</v>
      </c>
      <c r="B452">
        <v>33</v>
      </c>
      <c r="C452" t="s">
        <v>247</v>
      </c>
    </row>
    <row r="453" spans="1:3" hidden="1" x14ac:dyDescent="0.55000000000000004">
      <c r="A453">
        <v>1535078850</v>
      </c>
      <c r="B453">
        <v>33</v>
      </c>
      <c r="C453" t="s">
        <v>248</v>
      </c>
    </row>
    <row r="454" spans="1:3" hidden="1" x14ac:dyDescent="0.55000000000000004">
      <c r="A454">
        <v>1555361868</v>
      </c>
      <c r="B454">
        <v>24</v>
      </c>
      <c r="C454" t="s">
        <v>49</v>
      </c>
    </row>
    <row r="455" spans="1:3" hidden="1" x14ac:dyDescent="0.55000000000000004">
      <c r="A455">
        <v>1555468452</v>
      </c>
      <c r="B455">
        <v>28</v>
      </c>
      <c r="C455" t="s">
        <v>49</v>
      </c>
    </row>
    <row r="456" spans="1:3" hidden="1" x14ac:dyDescent="0.55000000000000004">
      <c r="A456">
        <v>1555530410</v>
      </c>
      <c r="B456">
        <v>31</v>
      </c>
      <c r="C456" t="s">
        <v>49</v>
      </c>
    </row>
    <row r="457" spans="1:3" hidden="1" x14ac:dyDescent="0.55000000000000004">
      <c r="A457">
        <v>1555570871</v>
      </c>
      <c r="B457">
        <v>30</v>
      </c>
      <c r="C457" t="s">
        <v>49</v>
      </c>
    </row>
    <row r="458" spans="1:3" hidden="1" x14ac:dyDescent="0.55000000000000004">
      <c r="A458">
        <v>1555653710</v>
      </c>
      <c r="B458">
        <v>18</v>
      </c>
      <c r="C458" t="s">
        <v>49</v>
      </c>
    </row>
    <row r="459" spans="1:3" hidden="1" x14ac:dyDescent="0.55000000000000004">
      <c r="A459">
        <v>1555712395</v>
      </c>
      <c r="B459">
        <v>27</v>
      </c>
      <c r="C459" t="s">
        <v>49</v>
      </c>
    </row>
    <row r="460" spans="1:3" hidden="1" x14ac:dyDescent="0.55000000000000004">
      <c r="A460">
        <v>1555794238</v>
      </c>
      <c r="B460">
        <v>25</v>
      </c>
      <c r="C460" t="s">
        <v>49</v>
      </c>
    </row>
    <row r="461" spans="1:3" hidden="1" x14ac:dyDescent="0.55000000000000004">
      <c r="A461">
        <v>1555800030</v>
      </c>
      <c r="B461">
        <v>20</v>
      </c>
      <c r="C461" t="s">
        <v>49</v>
      </c>
    </row>
    <row r="462" spans="1:3" hidden="1" x14ac:dyDescent="0.55000000000000004">
      <c r="A462">
        <v>1555963727</v>
      </c>
      <c r="B462">
        <v>29</v>
      </c>
      <c r="C462" t="s">
        <v>49</v>
      </c>
    </row>
    <row r="463" spans="1:3" hidden="1" x14ac:dyDescent="0.55000000000000004">
      <c r="A463">
        <v>1555990458</v>
      </c>
      <c r="B463">
        <v>22</v>
      </c>
      <c r="C463" t="s">
        <v>49</v>
      </c>
    </row>
    <row r="464" spans="1:3" hidden="1" x14ac:dyDescent="0.55000000000000004">
      <c r="A464">
        <v>1556017222</v>
      </c>
      <c r="B464">
        <v>26</v>
      </c>
      <c r="C464" t="s">
        <v>49</v>
      </c>
    </row>
    <row r="465" spans="1:3" hidden="1" x14ac:dyDescent="0.55000000000000004">
      <c r="A465">
        <v>1556046654</v>
      </c>
      <c r="B465">
        <v>19</v>
      </c>
      <c r="C465" t="s">
        <v>49</v>
      </c>
    </row>
    <row r="466" spans="1:3" hidden="1" x14ac:dyDescent="0.55000000000000004">
      <c r="A466">
        <v>1556233757</v>
      </c>
      <c r="B466">
        <v>21</v>
      </c>
      <c r="C466" t="s">
        <v>49</v>
      </c>
    </row>
    <row r="467" spans="1:3" hidden="1" x14ac:dyDescent="0.55000000000000004">
      <c r="A467">
        <v>1556272134</v>
      </c>
      <c r="B467">
        <v>23</v>
      </c>
      <c r="C467" t="s">
        <v>49</v>
      </c>
    </row>
    <row r="468" spans="1:3" hidden="1" x14ac:dyDescent="0.55000000000000004">
      <c r="A468">
        <v>1556304471</v>
      </c>
      <c r="B468">
        <v>32</v>
      </c>
      <c r="C468" t="s">
        <v>49</v>
      </c>
    </row>
    <row r="469" spans="1:3" hidden="1" x14ac:dyDescent="0.55000000000000004">
      <c r="A469">
        <v>1800393798</v>
      </c>
      <c r="B469">
        <v>24</v>
      </c>
      <c r="C469" t="s">
        <v>249</v>
      </c>
    </row>
    <row r="470" spans="1:3" hidden="1" x14ac:dyDescent="0.55000000000000004">
      <c r="A470">
        <v>1800394616</v>
      </c>
      <c r="B470">
        <v>24</v>
      </c>
      <c r="C470" t="s">
        <v>0</v>
      </c>
    </row>
    <row r="471" spans="1:3" x14ac:dyDescent="0.55000000000000004">
      <c r="A471">
        <v>1800424651</v>
      </c>
      <c r="B471">
        <v>8</v>
      </c>
      <c r="C471" t="s">
        <v>250</v>
      </c>
    </row>
    <row r="472" spans="1:3" hidden="1" x14ac:dyDescent="0.55000000000000004">
      <c r="A472">
        <v>1800500456</v>
      </c>
      <c r="B472">
        <v>28</v>
      </c>
      <c r="C472" t="s">
        <v>251</v>
      </c>
    </row>
    <row r="473" spans="1:3" hidden="1" x14ac:dyDescent="0.55000000000000004">
      <c r="A473">
        <v>1800501274</v>
      </c>
      <c r="B473">
        <v>28</v>
      </c>
      <c r="C473" t="s">
        <v>0</v>
      </c>
    </row>
    <row r="474" spans="1:3" x14ac:dyDescent="0.55000000000000004">
      <c r="A474">
        <v>1800542333</v>
      </c>
      <c r="B474">
        <v>11</v>
      </c>
      <c r="C474" t="s">
        <v>252</v>
      </c>
    </row>
    <row r="475" spans="1:3" hidden="1" x14ac:dyDescent="0.55000000000000004">
      <c r="A475">
        <v>1800562817</v>
      </c>
      <c r="B475">
        <v>31</v>
      </c>
      <c r="C475" t="s">
        <v>253</v>
      </c>
    </row>
    <row r="476" spans="1:3" hidden="1" x14ac:dyDescent="0.55000000000000004">
      <c r="A476">
        <v>1800563636</v>
      </c>
      <c r="B476">
        <v>31</v>
      </c>
      <c r="C476" t="s">
        <v>0</v>
      </c>
    </row>
    <row r="477" spans="1:3" x14ac:dyDescent="0.55000000000000004">
      <c r="A477">
        <v>1800588190</v>
      </c>
      <c r="B477">
        <v>2</v>
      </c>
      <c r="C477" t="s">
        <v>254</v>
      </c>
    </row>
    <row r="478" spans="1:3" x14ac:dyDescent="0.55000000000000004">
      <c r="A478">
        <v>1800602713</v>
      </c>
      <c r="B478">
        <v>6</v>
      </c>
      <c r="C478" t="s">
        <v>255</v>
      </c>
    </row>
    <row r="479" spans="1:3" hidden="1" x14ac:dyDescent="0.55000000000000004">
      <c r="A479">
        <v>1800603328</v>
      </c>
      <c r="B479">
        <v>30</v>
      </c>
      <c r="C479" t="s">
        <v>256</v>
      </c>
    </row>
    <row r="480" spans="1:3" hidden="1" x14ac:dyDescent="0.55000000000000004">
      <c r="A480">
        <v>1800604146</v>
      </c>
      <c r="B480">
        <v>30</v>
      </c>
      <c r="C480" t="s">
        <v>0</v>
      </c>
    </row>
    <row r="481" spans="1:3" hidden="1" x14ac:dyDescent="0.55000000000000004">
      <c r="A481">
        <v>1800685189</v>
      </c>
      <c r="B481">
        <v>18</v>
      </c>
      <c r="C481" t="s">
        <v>257</v>
      </c>
    </row>
    <row r="482" spans="1:3" hidden="1" x14ac:dyDescent="0.55000000000000004">
      <c r="A482">
        <v>1800686007</v>
      </c>
      <c r="B482">
        <v>18</v>
      </c>
      <c r="C482" t="s">
        <v>0</v>
      </c>
    </row>
    <row r="483" spans="1:3" x14ac:dyDescent="0.55000000000000004">
      <c r="A483">
        <v>1800699624</v>
      </c>
      <c r="B483">
        <v>4</v>
      </c>
      <c r="C483" t="s">
        <v>258</v>
      </c>
    </row>
    <row r="484" spans="1:3" x14ac:dyDescent="0.55000000000000004">
      <c r="A484">
        <v>1800732382</v>
      </c>
      <c r="B484">
        <v>1</v>
      </c>
      <c r="C484" t="s">
        <v>259</v>
      </c>
    </row>
    <row r="485" spans="1:3" hidden="1" x14ac:dyDescent="0.55000000000000004">
      <c r="A485">
        <v>1800744424</v>
      </c>
      <c r="B485">
        <v>27</v>
      </c>
      <c r="C485" t="s">
        <v>260</v>
      </c>
    </row>
    <row r="486" spans="1:3" hidden="1" x14ac:dyDescent="0.55000000000000004">
      <c r="A486">
        <v>1800745243</v>
      </c>
      <c r="B486">
        <v>27</v>
      </c>
      <c r="C486" t="s">
        <v>0</v>
      </c>
    </row>
    <row r="487" spans="1:3" x14ac:dyDescent="0.55000000000000004">
      <c r="A487">
        <v>1800753071</v>
      </c>
      <c r="B487">
        <v>7</v>
      </c>
      <c r="C487" t="s">
        <v>261</v>
      </c>
    </row>
    <row r="488" spans="1:3" x14ac:dyDescent="0.55000000000000004">
      <c r="A488">
        <v>1800801956</v>
      </c>
      <c r="B488">
        <v>14</v>
      </c>
      <c r="C488" t="s">
        <v>262</v>
      </c>
    </row>
    <row r="489" spans="1:3" x14ac:dyDescent="0.55000000000000004">
      <c r="A489">
        <v>1800814529</v>
      </c>
      <c r="B489">
        <v>15</v>
      </c>
      <c r="C489" t="s">
        <v>263</v>
      </c>
    </row>
    <row r="490" spans="1:3" hidden="1" x14ac:dyDescent="0.55000000000000004">
      <c r="A490">
        <v>1800826192</v>
      </c>
      <c r="B490">
        <v>25</v>
      </c>
      <c r="C490" t="s">
        <v>264</v>
      </c>
    </row>
    <row r="491" spans="1:3" hidden="1" x14ac:dyDescent="0.55000000000000004">
      <c r="A491">
        <v>1800827010</v>
      </c>
      <c r="B491">
        <v>25</v>
      </c>
      <c r="C491" t="s">
        <v>0</v>
      </c>
    </row>
    <row r="492" spans="1:3" hidden="1" x14ac:dyDescent="0.55000000000000004">
      <c r="A492">
        <v>1800832120</v>
      </c>
      <c r="B492">
        <v>20</v>
      </c>
      <c r="C492" t="s">
        <v>265</v>
      </c>
    </row>
    <row r="493" spans="1:3" x14ac:dyDescent="0.55000000000000004">
      <c r="A493">
        <v>1800832636</v>
      </c>
      <c r="B493">
        <v>16</v>
      </c>
      <c r="C493" t="s">
        <v>266</v>
      </c>
    </row>
    <row r="494" spans="1:3" hidden="1" x14ac:dyDescent="0.55000000000000004">
      <c r="A494">
        <v>1800832938</v>
      </c>
      <c r="B494">
        <v>20</v>
      </c>
      <c r="C494" t="s">
        <v>0</v>
      </c>
    </row>
    <row r="495" spans="1:3" x14ac:dyDescent="0.55000000000000004">
      <c r="A495">
        <v>1800908234</v>
      </c>
      <c r="B495">
        <v>10</v>
      </c>
      <c r="C495" t="s">
        <v>267</v>
      </c>
    </row>
    <row r="496" spans="1:3" x14ac:dyDescent="0.55000000000000004">
      <c r="A496">
        <v>1800945597</v>
      </c>
      <c r="B496">
        <v>12</v>
      </c>
      <c r="C496" t="s">
        <v>268</v>
      </c>
    </row>
    <row r="497" spans="1:3" hidden="1" x14ac:dyDescent="0.55000000000000004">
      <c r="A497">
        <v>1800996141</v>
      </c>
      <c r="B497">
        <v>29</v>
      </c>
      <c r="C497" t="s">
        <v>269</v>
      </c>
    </row>
    <row r="498" spans="1:3" hidden="1" x14ac:dyDescent="0.55000000000000004">
      <c r="A498">
        <v>1800996960</v>
      </c>
      <c r="B498">
        <v>29</v>
      </c>
      <c r="C498" t="s">
        <v>0</v>
      </c>
    </row>
    <row r="499" spans="1:3" hidden="1" x14ac:dyDescent="0.55000000000000004">
      <c r="A499">
        <v>1801022727</v>
      </c>
      <c r="B499">
        <v>22</v>
      </c>
      <c r="C499" t="s">
        <v>270</v>
      </c>
    </row>
    <row r="500" spans="1:3" hidden="1" x14ac:dyDescent="0.55000000000000004">
      <c r="A500">
        <v>1801023545</v>
      </c>
      <c r="B500">
        <v>22</v>
      </c>
      <c r="C500" t="s">
        <v>0</v>
      </c>
    </row>
    <row r="501" spans="1:3" hidden="1" x14ac:dyDescent="0.55000000000000004">
      <c r="A501">
        <v>1801049273</v>
      </c>
      <c r="B501">
        <v>26</v>
      </c>
      <c r="C501" t="s">
        <v>271</v>
      </c>
    </row>
    <row r="502" spans="1:3" hidden="1" x14ac:dyDescent="0.55000000000000004">
      <c r="A502">
        <v>1801050091</v>
      </c>
      <c r="B502">
        <v>26</v>
      </c>
      <c r="C502" t="s">
        <v>0</v>
      </c>
    </row>
    <row r="503" spans="1:3" x14ac:dyDescent="0.55000000000000004">
      <c r="A503">
        <v>1801060566</v>
      </c>
      <c r="B503">
        <v>9</v>
      </c>
      <c r="C503" t="s">
        <v>272</v>
      </c>
    </row>
    <row r="504" spans="1:3" x14ac:dyDescent="0.55000000000000004">
      <c r="A504">
        <v>1801066967</v>
      </c>
      <c r="B504">
        <v>5</v>
      </c>
      <c r="C504" t="s">
        <v>273</v>
      </c>
    </row>
    <row r="505" spans="1:3" hidden="1" x14ac:dyDescent="0.55000000000000004">
      <c r="A505">
        <v>1801078621</v>
      </c>
      <c r="B505">
        <v>19</v>
      </c>
      <c r="C505" t="s">
        <v>274</v>
      </c>
    </row>
    <row r="506" spans="1:3" hidden="1" x14ac:dyDescent="0.55000000000000004">
      <c r="A506">
        <v>1801079439</v>
      </c>
      <c r="B506">
        <v>19</v>
      </c>
      <c r="C506" t="s">
        <v>0</v>
      </c>
    </row>
    <row r="507" spans="1:3" x14ac:dyDescent="0.55000000000000004">
      <c r="A507">
        <v>1801168317</v>
      </c>
      <c r="B507">
        <v>17</v>
      </c>
      <c r="C507" t="s">
        <v>275</v>
      </c>
    </row>
    <row r="508" spans="1:3" x14ac:dyDescent="0.55000000000000004">
      <c r="A508">
        <v>1801236063</v>
      </c>
      <c r="B508">
        <v>13</v>
      </c>
      <c r="C508" t="s">
        <v>276</v>
      </c>
    </row>
    <row r="509" spans="1:3" x14ac:dyDescent="0.55000000000000004">
      <c r="A509">
        <v>1801251359</v>
      </c>
      <c r="B509">
        <v>3</v>
      </c>
      <c r="C509" t="s">
        <v>277</v>
      </c>
    </row>
    <row r="510" spans="1:3" hidden="1" x14ac:dyDescent="0.55000000000000004">
      <c r="A510">
        <v>1801265360</v>
      </c>
      <c r="B510">
        <v>21</v>
      </c>
      <c r="C510" t="s">
        <v>278</v>
      </c>
    </row>
    <row r="511" spans="1:3" hidden="1" x14ac:dyDescent="0.55000000000000004">
      <c r="A511">
        <v>1801266179</v>
      </c>
      <c r="B511">
        <v>21</v>
      </c>
      <c r="C511" t="s">
        <v>0</v>
      </c>
    </row>
    <row r="512" spans="1:3" hidden="1" x14ac:dyDescent="0.55000000000000004">
      <c r="A512">
        <v>1801304247</v>
      </c>
      <c r="B512">
        <v>23</v>
      </c>
      <c r="C512" t="s">
        <v>279</v>
      </c>
    </row>
    <row r="513" spans="1:3" hidden="1" x14ac:dyDescent="0.55000000000000004">
      <c r="A513">
        <v>1801305066</v>
      </c>
      <c r="B513">
        <v>23</v>
      </c>
      <c r="C513" t="s">
        <v>0</v>
      </c>
    </row>
    <row r="514" spans="1:3" hidden="1" x14ac:dyDescent="0.55000000000000004">
      <c r="A514">
        <v>1801336411</v>
      </c>
      <c r="B514">
        <v>32</v>
      </c>
      <c r="C514" t="s">
        <v>280</v>
      </c>
    </row>
    <row r="515" spans="1:3" hidden="1" x14ac:dyDescent="0.55000000000000004">
      <c r="A515">
        <v>1801337228</v>
      </c>
      <c r="B515">
        <v>32</v>
      </c>
      <c r="C515" t="s">
        <v>0</v>
      </c>
    </row>
    <row r="516" spans="1:3" hidden="1" x14ac:dyDescent="0.55000000000000004">
      <c r="A516">
        <v>1830393400</v>
      </c>
      <c r="B516">
        <v>24</v>
      </c>
      <c r="C516" t="s">
        <v>281</v>
      </c>
    </row>
    <row r="517" spans="1:3" hidden="1" x14ac:dyDescent="0.55000000000000004">
      <c r="A517">
        <v>1830500110</v>
      </c>
      <c r="B517">
        <v>28</v>
      </c>
      <c r="C517" t="s">
        <v>281</v>
      </c>
    </row>
    <row r="518" spans="1:3" hidden="1" x14ac:dyDescent="0.55000000000000004">
      <c r="A518">
        <v>1830562023</v>
      </c>
      <c r="B518">
        <v>31</v>
      </c>
      <c r="C518" t="s">
        <v>281</v>
      </c>
    </row>
    <row r="519" spans="1:3" hidden="1" x14ac:dyDescent="0.55000000000000004">
      <c r="A519">
        <v>1830602484</v>
      </c>
      <c r="B519">
        <v>30</v>
      </c>
      <c r="C519" t="s">
        <v>281</v>
      </c>
    </row>
    <row r="520" spans="1:3" hidden="1" x14ac:dyDescent="0.55000000000000004">
      <c r="A520">
        <v>1830684878</v>
      </c>
      <c r="B520">
        <v>18</v>
      </c>
      <c r="C520" t="s">
        <v>281</v>
      </c>
    </row>
    <row r="521" spans="1:3" hidden="1" x14ac:dyDescent="0.55000000000000004">
      <c r="A521">
        <v>1830697690</v>
      </c>
      <c r="B521">
        <v>33</v>
      </c>
      <c r="C521" t="s">
        <v>282</v>
      </c>
    </row>
    <row r="522" spans="1:3" hidden="1" x14ac:dyDescent="0.55000000000000004">
      <c r="A522">
        <v>1830744099</v>
      </c>
      <c r="B522">
        <v>27</v>
      </c>
      <c r="C522" t="s">
        <v>281</v>
      </c>
    </row>
    <row r="523" spans="1:3" hidden="1" x14ac:dyDescent="0.55000000000000004">
      <c r="A523">
        <v>1830825866</v>
      </c>
      <c r="B523">
        <v>25</v>
      </c>
      <c r="C523" t="s">
        <v>281</v>
      </c>
    </row>
    <row r="524" spans="1:3" hidden="1" x14ac:dyDescent="0.55000000000000004">
      <c r="A524">
        <v>1830830853</v>
      </c>
      <c r="B524">
        <v>20</v>
      </c>
      <c r="C524" t="s">
        <v>281</v>
      </c>
    </row>
    <row r="525" spans="1:3" hidden="1" x14ac:dyDescent="0.55000000000000004">
      <c r="A525">
        <v>1830937990</v>
      </c>
      <c r="B525">
        <v>33</v>
      </c>
      <c r="C525" t="s">
        <v>283</v>
      </c>
    </row>
    <row r="526" spans="1:3" hidden="1" x14ac:dyDescent="0.55000000000000004">
      <c r="A526">
        <v>1830995399</v>
      </c>
      <c r="B526">
        <v>29</v>
      </c>
      <c r="C526" t="s">
        <v>281</v>
      </c>
    </row>
    <row r="527" spans="1:3" hidden="1" x14ac:dyDescent="0.55000000000000004">
      <c r="A527">
        <v>1831021475</v>
      </c>
      <c r="B527">
        <v>22</v>
      </c>
      <c r="C527" t="s">
        <v>281</v>
      </c>
    </row>
    <row r="528" spans="1:3" hidden="1" x14ac:dyDescent="0.55000000000000004">
      <c r="A528">
        <v>1831048835</v>
      </c>
      <c r="B528">
        <v>26</v>
      </c>
      <c r="C528" t="s">
        <v>281</v>
      </c>
    </row>
    <row r="529" spans="1:3" hidden="1" x14ac:dyDescent="0.55000000000000004">
      <c r="A529">
        <v>1831077431</v>
      </c>
      <c r="B529">
        <v>19</v>
      </c>
      <c r="C529" t="s">
        <v>281</v>
      </c>
    </row>
    <row r="530" spans="1:3" hidden="1" x14ac:dyDescent="0.55000000000000004">
      <c r="A530">
        <v>1831265043</v>
      </c>
      <c r="B530">
        <v>21</v>
      </c>
      <c r="C530" t="s">
        <v>281</v>
      </c>
    </row>
    <row r="531" spans="1:3" hidden="1" x14ac:dyDescent="0.55000000000000004">
      <c r="A531">
        <v>1831303644</v>
      </c>
      <c r="B531">
        <v>23</v>
      </c>
      <c r="C531" t="s">
        <v>281</v>
      </c>
    </row>
    <row r="532" spans="1:3" hidden="1" x14ac:dyDescent="0.55000000000000004">
      <c r="A532">
        <v>1831336128</v>
      </c>
      <c r="B532">
        <v>32</v>
      </c>
      <c r="C532" t="s">
        <v>281</v>
      </c>
    </row>
    <row r="533" spans="1:3" hidden="1" x14ac:dyDescent="0.55000000000000004">
      <c r="A533">
        <v>1831427375</v>
      </c>
      <c r="B533">
        <v>33</v>
      </c>
      <c r="C533" t="s">
        <v>284</v>
      </c>
    </row>
    <row r="534" spans="1:3" hidden="1" x14ac:dyDescent="0.55000000000000004">
      <c r="A534">
        <v>1832159951</v>
      </c>
      <c r="B534">
        <v>33</v>
      </c>
      <c r="C534" t="s">
        <v>285</v>
      </c>
    </row>
    <row r="535" spans="1:3" hidden="1" x14ac:dyDescent="0.55000000000000004">
      <c r="A535">
        <v>1832167768</v>
      </c>
      <c r="B535">
        <v>33</v>
      </c>
      <c r="C535" t="s">
        <v>286</v>
      </c>
    </row>
    <row r="536" spans="1:3" hidden="1" x14ac:dyDescent="0.55000000000000004">
      <c r="A536">
        <v>1832175463</v>
      </c>
      <c r="B536">
        <v>33</v>
      </c>
      <c r="C536" t="s">
        <v>287</v>
      </c>
    </row>
    <row r="537" spans="1:3" hidden="1" x14ac:dyDescent="0.55000000000000004">
      <c r="A537">
        <v>1832183135</v>
      </c>
      <c r="B537">
        <v>33</v>
      </c>
      <c r="C537" t="s">
        <v>288</v>
      </c>
    </row>
    <row r="538" spans="1:3" hidden="1" x14ac:dyDescent="0.55000000000000004">
      <c r="A538">
        <v>1832900321</v>
      </c>
      <c r="B538">
        <v>33</v>
      </c>
      <c r="C538" t="s">
        <v>289</v>
      </c>
    </row>
    <row r="539" spans="1:3" hidden="1" x14ac:dyDescent="0.55000000000000004">
      <c r="A539">
        <v>1832908205</v>
      </c>
      <c r="B539">
        <v>33</v>
      </c>
      <c r="C539" t="s">
        <v>290</v>
      </c>
    </row>
    <row r="540" spans="1:3" hidden="1" x14ac:dyDescent="0.55000000000000004">
      <c r="A540">
        <v>1833515455</v>
      </c>
      <c r="B540">
        <v>33</v>
      </c>
      <c r="C540" t="s">
        <v>291</v>
      </c>
    </row>
    <row r="541" spans="1:3" hidden="1" x14ac:dyDescent="0.55000000000000004">
      <c r="A541">
        <v>1833523257</v>
      </c>
      <c r="B541">
        <v>33</v>
      </c>
      <c r="C541" t="s">
        <v>292</v>
      </c>
    </row>
    <row r="542" spans="1:3" hidden="1" x14ac:dyDescent="0.55000000000000004">
      <c r="A542">
        <v>1833531305</v>
      </c>
      <c r="B542">
        <v>33</v>
      </c>
      <c r="C542" t="s">
        <v>293</v>
      </c>
    </row>
    <row r="543" spans="1:3" hidden="1" x14ac:dyDescent="0.55000000000000004">
      <c r="A543">
        <v>1833538980</v>
      </c>
      <c r="B543">
        <v>33</v>
      </c>
      <c r="C543" t="s">
        <v>294</v>
      </c>
    </row>
    <row r="544" spans="1:3" hidden="1" x14ac:dyDescent="0.55000000000000004">
      <c r="A544">
        <v>1834505836</v>
      </c>
      <c r="B544">
        <v>33</v>
      </c>
      <c r="C544" t="s">
        <v>295</v>
      </c>
    </row>
    <row r="545" spans="1:3" hidden="1" x14ac:dyDescent="0.55000000000000004">
      <c r="A545">
        <v>1834513487</v>
      </c>
      <c r="B545">
        <v>33</v>
      </c>
      <c r="C545" t="s">
        <v>296</v>
      </c>
    </row>
    <row r="546" spans="1:3" hidden="1" x14ac:dyDescent="0.55000000000000004">
      <c r="A546">
        <v>1834521322</v>
      </c>
      <c r="B546">
        <v>33</v>
      </c>
      <c r="C546" t="s">
        <v>297</v>
      </c>
    </row>
    <row r="547" spans="1:3" hidden="1" x14ac:dyDescent="0.55000000000000004">
      <c r="A547">
        <v>1834530666</v>
      </c>
      <c r="B547">
        <v>33</v>
      </c>
      <c r="C547" t="s">
        <v>298</v>
      </c>
    </row>
    <row r="548" spans="1:3" hidden="1" x14ac:dyDescent="0.55000000000000004">
      <c r="A548">
        <v>1834538272</v>
      </c>
      <c r="B548">
        <v>33</v>
      </c>
      <c r="C548" t="s">
        <v>299</v>
      </c>
    </row>
    <row r="549" spans="1:3" hidden="1" x14ac:dyDescent="0.55000000000000004">
      <c r="A549">
        <v>1834545971</v>
      </c>
      <c r="B549">
        <v>33</v>
      </c>
      <c r="C549" t="s">
        <v>300</v>
      </c>
    </row>
    <row r="550" spans="1:3" hidden="1" x14ac:dyDescent="0.55000000000000004">
      <c r="A550">
        <v>1834553667</v>
      </c>
      <c r="B550">
        <v>33</v>
      </c>
      <c r="C550" t="s">
        <v>301</v>
      </c>
    </row>
    <row r="551" spans="1:3" hidden="1" x14ac:dyDescent="0.55000000000000004">
      <c r="A551">
        <v>1834561328</v>
      </c>
      <c r="B551">
        <v>33</v>
      </c>
      <c r="C551" t="s">
        <v>302</v>
      </c>
    </row>
    <row r="552" spans="1:3" hidden="1" x14ac:dyDescent="0.55000000000000004">
      <c r="A552">
        <v>1834871129</v>
      </c>
      <c r="B552">
        <v>33</v>
      </c>
      <c r="C552" t="s">
        <v>303</v>
      </c>
    </row>
    <row r="553" spans="1:3" hidden="1" x14ac:dyDescent="0.55000000000000004">
      <c r="A553">
        <v>1835361339</v>
      </c>
      <c r="B553">
        <v>33</v>
      </c>
      <c r="C553" t="s">
        <v>304</v>
      </c>
    </row>
    <row r="554" spans="1:3" hidden="1" x14ac:dyDescent="0.55000000000000004">
      <c r="A554">
        <v>1855392242</v>
      </c>
      <c r="B554">
        <v>24</v>
      </c>
      <c r="C554" t="s">
        <v>49</v>
      </c>
    </row>
    <row r="555" spans="1:3" hidden="1" x14ac:dyDescent="0.55000000000000004">
      <c r="A555">
        <v>1855498907</v>
      </c>
      <c r="B555">
        <v>28</v>
      </c>
      <c r="C555" t="s">
        <v>49</v>
      </c>
    </row>
    <row r="556" spans="1:3" hidden="1" x14ac:dyDescent="0.55000000000000004">
      <c r="A556">
        <v>1855560865</v>
      </c>
      <c r="B556">
        <v>31</v>
      </c>
      <c r="C556" t="s">
        <v>49</v>
      </c>
    </row>
    <row r="557" spans="1:3" hidden="1" x14ac:dyDescent="0.55000000000000004">
      <c r="A557">
        <v>1855601326</v>
      </c>
      <c r="B557">
        <v>30</v>
      </c>
      <c r="C557" t="s">
        <v>49</v>
      </c>
    </row>
    <row r="558" spans="1:3" hidden="1" x14ac:dyDescent="0.55000000000000004">
      <c r="A558">
        <v>1855683720</v>
      </c>
      <c r="B558">
        <v>18</v>
      </c>
      <c r="C558" t="s">
        <v>49</v>
      </c>
    </row>
    <row r="559" spans="1:3" hidden="1" x14ac:dyDescent="0.55000000000000004">
      <c r="A559">
        <v>1855742850</v>
      </c>
      <c r="B559">
        <v>27</v>
      </c>
      <c r="C559" t="s">
        <v>49</v>
      </c>
    </row>
    <row r="560" spans="1:3" hidden="1" x14ac:dyDescent="0.55000000000000004">
      <c r="A560">
        <v>1855824708</v>
      </c>
      <c r="B560">
        <v>25</v>
      </c>
      <c r="C560" t="s">
        <v>49</v>
      </c>
    </row>
    <row r="561" spans="1:3" hidden="1" x14ac:dyDescent="0.55000000000000004">
      <c r="A561">
        <v>1855829695</v>
      </c>
      <c r="B561">
        <v>20</v>
      </c>
      <c r="C561" t="s">
        <v>49</v>
      </c>
    </row>
    <row r="562" spans="1:3" hidden="1" x14ac:dyDescent="0.55000000000000004">
      <c r="A562">
        <v>1855994197</v>
      </c>
      <c r="B562">
        <v>29</v>
      </c>
      <c r="C562" t="s">
        <v>49</v>
      </c>
    </row>
    <row r="563" spans="1:3" hidden="1" x14ac:dyDescent="0.55000000000000004">
      <c r="A563">
        <v>1856020272</v>
      </c>
      <c r="B563">
        <v>22</v>
      </c>
      <c r="C563" t="s">
        <v>49</v>
      </c>
    </row>
    <row r="564" spans="1:3" hidden="1" x14ac:dyDescent="0.55000000000000004">
      <c r="A564">
        <v>1856047677</v>
      </c>
      <c r="B564">
        <v>26</v>
      </c>
      <c r="C564" t="s">
        <v>49</v>
      </c>
    </row>
    <row r="565" spans="1:3" hidden="1" x14ac:dyDescent="0.55000000000000004">
      <c r="A565">
        <v>1856076273</v>
      </c>
      <c r="B565">
        <v>19</v>
      </c>
      <c r="C565" t="s">
        <v>49</v>
      </c>
    </row>
    <row r="566" spans="1:3" hidden="1" x14ac:dyDescent="0.55000000000000004">
      <c r="A566">
        <v>1856263885</v>
      </c>
      <c r="B566">
        <v>21</v>
      </c>
      <c r="C566" t="s">
        <v>49</v>
      </c>
    </row>
    <row r="567" spans="1:3" hidden="1" x14ac:dyDescent="0.55000000000000004">
      <c r="A567">
        <v>1856302441</v>
      </c>
      <c r="B567">
        <v>23</v>
      </c>
      <c r="C567" t="s">
        <v>49</v>
      </c>
    </row>
    <row r="568" spans="1:3" hidden="1" x14ac:dyDescent="0.55000000000000004">
      <c r="A568">
        <v>1856334925</v>
      </c>
      <c r="B568">
        <v>32</v>
      </c>
      <c r="C568" t="s">
        <v>49</v>
      </c>
    </row>
    <row r="569" spans="1:3" hidden="1" x14ac:dyDescent="0.55000000000000004">
      <c r="A569">
        <v>2100361033</v>
      </c>
      <c r="B569">
        <v>24</v>
      </c>
      <c r="C569" t="s">
        <v>0</v>
      </c>
    </row>
    <row r="570" spans="1:3" hidden="1" x14ac:dyDescent="0.55000000000000004">
      <c r="A570">
        <v>2100395369</v>
      </c>
      <c r="B570">
        <v>24</v>
      </c>
      <c r="C570" t="s">
        <v>305</v>
      </c>
    </row>
    <row r="571" spans="1:3" x14ac:dyDescent="0.55000000000000004">
      <c r="A571">
        <v>2100426209</v>
      </c>
      <c r="B571">
        <v>8</v>
      </c>
      <c r="C571" t="s">
        <v>306</v>
      </c>
    </row>
    <row r="572" spans="1:3" hidden="1" x14ac:dyDescent="0.55000000000000004">
      <c r="A572">
        <v>2100467698</v>
      </c>
      <c r="B572">
        <v>28</v>
      </c>
      <c r="C572" t="s">
        <v>0</v>
      </c>
    </row>
    <row r="573" spans="1:3" hidden="1" x14ac:dyDescent="0.55000000000000004">
      <c r="A573">
        <v>2100502126</v>
      </c>
      <c r="B573">
        <v>28</v>
      </c>
      <c r="C573" t="s">
        <v>307</v>
      </c>
    </row>
    <row r="574" spans="1:3" hidden="1" x14ac:dyDescent="0.55000000000000004">
      <c r="A574">
        <v>2100529649</v>
      </c>
      <c r="B574">
        <v>31</v>
      </c>
      <c r="C574" t="s">
        <v>0</v>
      </c>
    </row>
    <row r="575" spans="1:3" x14ac:dyDescent="0.55000000000000004">
      <c r="A575">
        <v>2100543912</v>
      </c>
      <c r="B575">
        <v>11</v>
      </c>
      <c r="C575" t="s">
        <v>308</v>
      </c>
    </row>
    <row r="576" spans="1:3" hidden="1" x14ac:dyDescent="0.55000000000000004">
      <c r="A576">
        <v>2100564083</v>
      </c>
      <c r="B576">
        <v>31</v>
      </c>
      <c r="C576" t="s">
        <v>309</v>
      </c>
    </row>
    <row r="577" spans="1:3" hidden="1" x14ac:dyDescent="0.55000000000000004">
      <c r="A577">
        <v>2100570078</v>
      </c>
      <c r="B577">
        <v>30</v>
      </c>
      <c r="C577" t="s">
        <v>0</v>
      </c>
    </row>
    <row r="578" spans="1:3" x14ac:dyDescent="0.55000000000000004">
      <c r="A578">
        <v>2100589585</v>
      </c>
      <c r="B578">
        <v>2</v>
      </c>
      <c r="C578" t="s">
        <v>310</v>
      </c>
    </row>
    <row r="579" spans="1:3" x14ac:dyDescent="0.55000000000000004">
      <c r="A579">
        <v>2100603929</v>
      </c>
      <c r="B579">
        <v>6</v>
      </c>
      <c r="C579" t="s">
        <v>311</v>
      </c>
    </row>
    <row r="580" spans="1:3" hidden="1" x14ac:dyDescent="0.55000000000000004">
      <c r="A580">
        <v>2100604512</v>
      </c>
      <c r="B580">
        <v>30</v>
      </c>
      <c r="C580" t="s">
        <v>312</v>
      </c>
    </row>
    <row r="581" spans="1:3" hidden="1" x14ac:dyDescent="0.55000000000000004">
      <c r="A581">
        <v>2100652472</v>
      </c>
      <c r="B581">
        <v>18</v>
      </c>
      <c r="C581" t="s">
        <v>0</v>
      </c>
    </row>
    <row r="582" spans="1:3" hidden="1" x14ac:dyDescent="0.55000000000000004">
      <c r="A582">
        <v>2100686444</v>
      </c>
      <c r="B582">
        <v>18</v>
      </c>
      <c r="C582" t="s">
        <v>313</v>
      </c>
    </row>
    <row r="583" spans="1:3" x14ac:dyDescent="0.55000000000000004">
      <c r="A583">
        <v>2100701060</v>
      </c>
      <c r="B583">
        <v>4</v>
      </c>
      <c r="C583" t="s">
        <v>314</v>
      </c>
    </row>
    <row r="584" spans="1:3" hidden="1" x14ac:dyDescent="0.55000000000000004">
      <c r="A584">
        <v>2100711641</v>
      </c>
      <c r="B584">
        <v>27</v>
      </c>
      <c r="C584" t="s">
        <v>0</v>
      </c>
    </row>
    <row r="585" spans="1:3" x14ac:dyDescent="0.55000000000000004">
      <c r="A585">
        <v>2100733675</v>
      </c>
      <c r="B585">
        <v>1</v>
      </c>
      <c r="C585" t="s">
        <v>315</v>
      </c>
    </row>
    <row r="586" spans="1:3" hidden="1" x14ac:dyDescent="0.55000000000000004">
      <c r="A586">
        <v>2100745985</v>
      </c>
      <c r="B586">
        <v>27</v>
      </c>
      <c r="C586" t="s">
        <v>316</v>
      </c>
    </row>
    <row r="587" spans="1:3" x14ac:dyDescent="0.55000000000000004">
      <c r="A587">
        <v>2100755882</v>
      </c>
      <c r="B587">
        <v>7</v>
      </c>
      <c r="C587" t="s">
        <v>317</v>
      </c>
    </row>
    <row r="588" spans="1:3" hidden="1" x14ac:dyDescent="0.55000000000000004">
      <c r="A588">
        <v>2100793460</v>
      </c>
      <c r="B588">
        <v>25</v>
      </c>
      <c r="C588" t="s">
        <v>0</v>
      </c>
    </row>
    <row r="589" spans="1:3" hidden="1" x14ac:dyDescent="0.55000000000000004">
      <c r="A589">
        <v>2100798486</v>
      </c>
      <c r="B589">
        <v>20</v>
      </c>
      <c r="C589" t="s">
        <v>0</v>
      </c>
    </row>
    <row r="590" spans="1:3" x14ac:dyDescent="0.55000000000000004">
      <c r="A590">
        <v>2100803459</v>
      </c>
      <c r="B590">
        <v>14</v>
      </c>
      <c r="C590" t="s">
        <v>318</v>
      </c>
    </row>
    <row r="591" spans="1:3" x14ac:dyDescent="0.55000000000000004">
      <c r="A591">
        <v>2100815982</v>
      </c>
      <c r="B591">
        <v>15</v>
      </c>
      <c r="C591" t="s">
        <v>319</v>
      </c>
    </row>
    <row r="592" spans="1:3" hidden="1" x14ac:dyDescent="0.55000000000000004">
      <c r="A592">
        <v>2100827769</v>
      </c>
      <c r="B592">
        <v>25</v>
      </c>
      <c r="C592" t="s">
        <v>320</v>
      </c>
    </row>
    <row r="593" spans="1:3" hidden="1" x14ac:dyDescent="0.55000000000000004">
      <c r="A593">
        <v>2100832832</v>
      </c>
      <c r="B593">
        <v>20</v>
      </c>
      <c r="C593" t="s">
        <v>321</v>
      </c>
    </row>
    <row r="594" spans="1:3" x14ac:dyDescent="0.55000000000000004">
      <c r="A594">
        <v>2100834192</v>
      </c>
      <c r="B594">
        <v>16</v>
      </c>
      <c r="C594" t="s">
        <v>322</v>
      </c>
    </row>
    <row r="595" spans="1:3" x14ac:dyDescent="0.55000000000000004">
      <c r="A595">
        <v>2100909503</v>
      </c>
      <c r="B595">
        <v>10</v>
      </c>
      <c r="C595" t="s">
        <v>323</v>
      </c>
    </row>
    <row r="596" spans="1:3" x14ac:dyDescent="0.55000000000000004">
      <c r="A596">
        <v>2100947003</v>
      </c>
      <c r="B596">
        <v>12</v>
      </c>
      <c r="C596" t="s">
        <v>324</v>
      </c>
    </row>
    <row r="597" spans="1:3" hidden="1" x14ac:dyDescent="0.55000000000000004">
      <c r="A597">
        <v>2100962973</v>
      </c>
      <c r="B597">
        <v>29</v>
      </c>
      <c r="C597" t="s">
        <v>0</v>
      </c>
    </row>
    <row r="598" spans="1:3" hidden="1" x14ac:dyDescent="0.55000000000000004">
      <c r="A598">
        <v>2100989063</v>
      </c>
      <c r="B598">
        <v>22</v>
      </c>
      <c r="C598" t="s">
        <v>0</v>
      </c>
    </row>
    <row r="599" spans="1:3" hidden="1" x14ac:dyDescent="0.55000000000000004">
      <c r="A599">
        <v>2100997834</v>
      </c>
      <c r="B599">
        <v>29</v>
      </c>
      <c r="C599" t="s">
        <v>325</v>
      </c>
    </row>
    <row r="600" spans="1:3" hidden="1" x14ac:dyDescent="0.55000000000000004">
      <c r="A600">
        <v>2101016429</v>
      </c>
      <c r="B600">
        <v>26</v>
      </c>
      <c r="C600" t="s">
        <v>0</v>
      </c>
    </row>
    <row r="601" spans="1:3" hidden="1" x14ac:dyDescent="0.55000000000000004">
      <c r="A601">
        <v>2101023496</v>
      </c>
      <c r="B601">
        <v>22</v>
      </c>
      <c r="C601" t="s">
        <v>326</v>
      </c>
    </row>
    <row r="602" spans="1:3" hidden="1" x14ac:dyDescent="0.55000000000000004">
      <c r="A602">
        <v>2101045064</v>
      </c>
      <c r="B602">
        <v>19</v>
      </c>
      <c r="C602" t="s">
        <v>0</v>
      </c>
    </row>
    <row r="603" spans="1:3" hidden="1" x14ac:dyDescent="0.55000000000000004">
      <c r="A603">
        <v>2101050791</v>
      </c>
      <c r="B603">
        <v>26</v>
      </c>
      <c r="C603" t="s">
        <v>327</v>
      </c>
    </row>
    <row r="604" spans="1:3" x14ac:dyDescent="0.55000000000000004">
      <c r="A604">
        <v>2101061833</v>
      </c>
      <c r="B604">
        <v>9</v>
      </c>
      <c r="C604" t="s">
        <v>328</v>
      </c>
    </row>
    <row r="605" spans="1:3" x14ac:dyDescent="0.55000000000000004">
      <c r="A605">
        <v>2101068562</v>
      </c>
      <c r="B605">
        <v>5</v>
      </c>
      <c r="C605" t="s">
        <v>329</v>
      </c>
    </row>
    <row r="606" spans="1:3" hidden="1" x14ac:dyDescent="0.55000000000000004">
      <c r="A606">
        <v>2101079063</v>
      </c>
      <c r="B606">
        <v>19</v>
      </c>
      <c r="C606" t="s">
        <v>330</v>
      </c>
    </row>
    <row r="607" spans="1:3" x14ac:dyDescent="0.55000000000000004">
      <c r="A607">
        <v>2101169819</v>
      </c>
      <c r="B607">
        <v>17</v>
      </c>
      <c r="C607" t="s">
        <v>331</v>
      </c>
    </row>
    <row r="608" spans="1:3" hidden="1" x14ac:dyDescent="0.55000000000000004">
      <c r="A608">
        <v>2101232637</v>
      </c>
      <c r="B608">
        <v>21</v>
      </c>
      <c r="C608" t="s">
        <v>0</v>
      </c>
    </row>
    <row r="609" spans="1:3" x14ac:dyDescent="0.55000000000000004">
      <c r="A609">
        <v>2101237394</v>
      </c>
      <c r="B609">
        <v>13</v>
      </c>
      <c r="C609" t="s">
        <v>332</v>
      </c>
    </row>
    <row r="610" spans="1:3" x14ac:dyDescent="0.55000000000000004">
      <c r="A610">
        <v>2101252631</v>
      </c>
      <c r="B610">
        <v>3</v>
      </c>
      <c r="C610" t="s">
        <v>333</v>
      </c>
    </row>
    <row r="611" spans="1:3" hidden="1" x14ac:dyDescent="0.55000000000000004">
      <c r="A611">
        <v>2101266181</v>
      </c>
      <c r="B611">
        <v>21</v>
      </c>
      <c r="C611" t="s">
        <v>334</v>
      </c>
    </row>
    <row r="612" spans="1:3" hidden="1" x14ac:dyDescent="0.55000000000000004">
      <c r="A612">
        <v>2101271232</v>
      </c>
      <c r="B612">
        <v>23</v>
      </c>
      <c r="C612" t="s">
        <v>0</v>
      </c>
    </row>
    <row r="613" spans="1:3" hidden="1" x14ac:dyDescent="0.55000000000000004">
      <c r="A613">
        <v>2101303710</v>
      </c>
      <c r="B613">
        <v>32</v>
      </c>
      <c r="C613" t="s">
        <v>0</v>
      </c>
    </row>
    <row r="614" spans="1:3" hidden="1" x14ac:dyDescent="0.55000000000000004">
      <c r="A614">
        <v>2101305569</v>
      </c>
      <c r="B614">
        <v>23</v>
      </c>
      <c r="C614" t="s">
        <v>335</v>
      </c>
    </row>
    <row r="615" spans="1:3" hidden="1" x14ac:dyDescent="0.55000000000000004">
      <c r="A615">
        <v>2101338016</v>
      </c>
      <c r="B615">
        <v>32</v>
      </c>
      <c r="C615" t="s">
        <v>336</v>
      </c>
    </row>
    <row r="616" spans="1:3" hidden="1" x14ac:dyDescent="0.55000000000000004">
      <c r="A616">
        <v>2130362180</v>
      </c>
      <c r="B616">
        <v>24</v>
      </c>
      <c r="C616" t="s">
        <v>337</v>
      </c>
    </row>
    <row r="617" spans="1:3" hidden="1" x14ac:dyDescent="0.55000000000000004">
      <c r="A617">
        <v>2130468939</v>
      </c>
      <c r="B617">
        <v>28</v>
      </c>
      <c r="C617" t="s">
        <v>337</v>
      </c>
    </row>
    <row r="618" spans="1:3" hidden="1" x14ac:dyDescent="0.55000000000000004">
      <c r="A618">
        <v>2130530807</v>
      </c>
      <c r="B618">
        <v>31</v>
      </c>
      <c r="C618" t="s">
        <v>337</v>
      </c>
    </row>
    <row r="619" spans="1:3" hidden="1" x14ac:dyDescent="0.55000000000000004">
      <c r="A619">
        <v>2130571268</v>
      </c>
      <c r="B619">
        <v>30</v>
      </c>
      <c r="C619" t="s">
        <v>337</v>
      </c>
    </row>
    <row r="620" spans="1:3" hidden="1" x14ac:dyDescent="0.55000000000000004">
      <c r="A620">
        <v>2130653647</v>
      </c>
      <c r="B620">
        <v>18</v>
      </c>
      <c r="C620" t="s">
        <v>337</v>
      </c>
    </row>
    <row r="621" spans="1:3" hidden="1" x14ac:dyDescent="0.55000000000000004">
      <c r="A621">
        <v>2130712883</v>
      </c>
      <c r="B621">
        <v>27</v>
      </c>
      <c r="C621" t="s">
        <v>337</v>
      </c>
    </row>
    <row r="622" spans="1:3" hidden="1" x14ac:dyDescent="0.55000000000000004">
      <c r="A622">
        <v>2130794646</v>
      </c>
      <c r="B622">
        <v>25</v>
      </c>
      <c r="C622" t="s">
        <v>337</v>
      </c>
    </row>
    <row r="623" spans="1:3" hidden="1" x14ac:dyDescent="0.55000000000000004">
      <c r="A623">
        <v>2130799622</v>
      </c>
      <c r="B623">
        <v>20</v>
      </c>
      <c r="C623" t="s">
        <v>337</v>
      </c>
    </row>
    <row r="624" spans="1:3" hidden="1" x14ac:dyDescent="0.55000000000000004">
      <c r="A624">
        <v>2130964124</v>
      </c>
      <c r="B624">
        <v>29</v>
      </c>
      <c r="C624" t="s">
        <v>337</v>
      </c>
    </row>
    <row r="625" spans="1:3" hidden="1" x14ac:dyDescent="0.55000000000000004">
      <c r="A625">
        <v>2130990245</v>
      </c>
      <c r="B625">
        <v>22</v>
      </c>
      <c r="C625" t="s">
        <v>337</v>
      </c>
    </row>
    <row r="626" spans="1:3" hidden="1" x14ac:dyDescent="0.55000000000000004">
      <c r="A626">
        <v>2131017660</v>
      </c>
      <c r="B626">
        <v>26</v>
      </c>
      <c r="C626" t="s">
        <v>337</v>
      </c>
    </row>
    <row r="627" spans="1:3" hidden="1" x14ac:dyDescent="0.55000000000000004">
      <c r="A627">
        <v>2131046200</v>
      </c>
      <c r="B627">
        <v>19</v>
      </c>
      <c r="C627" t="s">
        <v>337</v>
      </c>
    </row>
    <row r="628" spans="1:3" hidden="1" x14ac:dyDescent="0.55000000000000004">
      <c r="A628">
        <v>2131233812</v>
      </c>
      <c r="B628">
        <v>21</v>
      </c>
      <c r="C628" t="s">
        <v>337</v>
      </c>
    </row>
    <row r="629" spans="1:3" hidden="1" x14ac:dyDescent="0.55000000000000004">
      <c r="A629">
        <v>2131272425</v>
      </c>
      <c r="B629">
        <v>23</v>
      </c>
      <c r="C629" t="s">
        <v>337</v>
      </c>
    </row>
    <row r="630" spans="1:3" hidden="1" x14ac:dyDescent="0.55000000000000004">
      <c r="A630">
        <v>2131304868</v>
      </c>
      <c r="B630">
        <v>32</v>
      </c>
      <c r="C630" t="s">
        <v>337</v>
      </c>
    </row>
    <row r="631" spans="1:3" hidden="1" x14ac:dyDescent="0.55000000000000004">
      <c r="A631">
        <v>2155361806</v>
      </c>
      <c r="B631">
        <v>24</v>
      </c>
      <c r="C631" t="s">
        <v>49</v>
      </c>
    </row>
    <row r="632" spans="1:3" hidden="1" x14ac:dyDescent="0.55000000000000004">
      <c r="A632">
        <v>2155468549</v>
      </c>
      <c r="B632">
        <v>28</v>
      </c>
      <c r="C632" t="s">
        <v>49</v>
      </c>
    </row>
    <row r="633" spans="1:3" hidden="1" x14ac:dyDescent="0.55000000000000004">
      <c r="A633">
        <v>2155548668</v>
      </c>
      <c r="B633">
        <v>31</v>
      </c>
      <c r="C633" t="s">
        <v>49</v>
      </c>
    </row>
    <row r="634" spans="1:3" hidden="1" x14ac:dyDescent="0.55000000000000004">
      <c r="A634">
        <v>2155571707</v>
      </c>
      <c r="B634">
        <v>30</v>
      </c>
      <c r="C634" t="s">
        <v>49</v>
      </c>
    </row>
    <row r="635" spans="1:3" hidden="1" x14ac:dyDescent="0.55000000000000004">
      <c r="A635">
        <v>2155653705</v>
      </c>
      <c r="B635">
        <v>18</v>
      </c>
      <c r="C635" t="s">
        <v>49</v>
      </c>
    </row>
    <row r="636" spans="1:3" hidden="1" x14ac:dyDescent="0.55000000000000004">
      <c r="A636">
        <v>2155712576</v>
      </c>
      <c r="B636">
        <v>27</v>
      </c>
      <c r="C636" t="s">
        <v>49</v>
      </c>
    </row>
    <row r="637" spans="1:3" hidden="1" x14ac:dyDescent="0.55000000000000004">
      <c r="A637">
        <v>2155794257</v>
      </c>
      <c r="B637">
        <v>25</v>
      </c>
      <c r="C637" t="s">
        <v>49</v>
      </c>
    </row>
    <row r="638" spans="1:3" hidden="1" x14ac:dyDescent="0.55000000000000004">
      <c r="A638">
        <v>2155799985</v>
      </c>
      <c r="B638">
        <v>20</v>
      </c>
      <c r="C638" t="s">
        <v>49</v>
      </c>
    </row>
    <row r="639" spans="1:3" hidden="1" x14ac:dyDescent="0.55000000000000004">
      <c r="A639">
        <v>2155981950</v>
      </c>
      <c r="B639">
        <v>29</v>
      </c>
      <c r="C639" t="s">
        <v>49</v>
      </c>
    </row>
    <row r="640" spans="1:3" hidden="1" x14ac:dyDescent="0.55000000000000004">
      <c r="A640">
        <v>2155990414</v>
      </c>
      <c r="B640">
        <v>22</v>
      </c>
      <c r="C640" t="s">
        <v>49</v>
      </c>
    </row>
    <row r="641" spans="1:3" hidden="1" x14ac:dyDescent="0.55000000000000004">
      <c r="A641">
        <v>2156017319</v>
      </c>
      <c r="B641">
        <v>26</v>
      </c>
      <c r="C641" t="s">
        <v>49</v>
      </c>
    </row>
    <row r="642" spans="1:3" hidden="1" x14ac:dyDescent="0.55000000000000004">
      <c r="A642">
        <v>2156046579</v>
      </c>
      <c r="B642">
        <v>19</v>
      </c>
      <c r="C642" t="s">
        <v>49</v>
      </c>
    </row>
    <row r="643" spans="1:3" hidden="1" x14ac:dyDescent="0.55000000000000004">
      <c r="A643">
        <v>2156233723</v>
      </c>
      <c r="B643">
        <v>21</v>
      </c>
      <c r="C643" t="s">
        <v>49</v>
      </c>
    </row>
    <row r="644" spans="1:3" hidden="1" x14ac:dyDescent="0.55000000000000004">
      <c r="A644">
        <v>2156272224</v>
      </c>
      <c r="B644">
        <v>23</v>
      </c>
      <c r="C644" t="s">
        <v>49</v>
      </c>
    </row>
    <row r="645" spans="1:3" hidden="1" x14ac:dyDescent="0.55000000000000004">
      <c r="A645">
        <v>2156304711</v>
      </c>
      <c r="B645">
        <v>32</v>
      </c>
      <c r="C645" t="s">
        <v>49</v>
      </c>
    </row>
    <row r="646" spans="1:3" hidden="1" x14ac:dyDescent="0.55000000000000004">
      <c r="A646">
        <v>2400394595</v>
      </c>
      <c r="B646">
        <v>24</v>
      </c>
      <c r="C646" t="s">
        <v>338</v>
      </c>
    </row>
    <row r="647" spans="1:3" hidden="1" x14ac:dyDescent="0.55000000000000004">
      <c r="A647">
        <v>2400395414</v>
      </c>
      <c r="B647">
        <v>24</v>
      </c>
      <c r="C647" t="s">
        <v>0</v>
      </c>
    </row>
    <row r="648" spans="1:3" x14ac:dyDescent="0.55000000000000004">
      <c r="A648">
        <v>2400424480</v>
      </c>
      <c r="B648">
        <v>8</v>
      </c>
      <c r="C648" t="s">
        <v>339</v>
      </c>
    </row>
    <row r="649" spans="1:3" hidden="1" x14ac:dyDescent="0.55000000000000004">
      <c r="A649">
        <v>2400501368</v>
      </c>
      <c r="B649">
        <v>28</v>
      </c>
      <c r="C649" t="s">
        <v>340</v>
      </c>
    </row>
    <row r="650" spans="1:3" hidden="1" x14ac:dyDescent="0.55000000000000004">
      <c r="A650">
        <v>2400502187</v>
      </c>
      <c r="B650">
        <v>28</v>
      </c>
      <c r="C650" t="s">
        <v>0</v>
      </c>
    </row>
    <row r="651" spans="1:3" x14ac:dyDescent="0.55000000000000004">
      <c r="A651">
        <v>2400542196</v>
      </c>
      <c r="B651">
        <v>11</v>
      </c>
      <c r="C651" t="s">
        <v>341</v>
      </c>
    </row>
    <row r="652" spans="1:3" hidden="1" x14ac:dyDescent="0.55000000000000004">
      <c r="A652">
        <v>2400563524</v>
      </c>
      <c r="B652">
        <v>31</v>
      </c>
      <c r="C652" t="s">
        <v>342</v>
      </c>
    </row>
    <row r="653" spans="1:3" hidden="1" x14ac:dyDescent="0.55000000000000004">
      <c r="A653">
        <v>2400564343</v>
      </c>
      <c r="B653">
        <v>31</v>
      </c>
      <c r="C653" t="s">
        <v>0</v>
      </c>
    </row>
    <row r="654" spans="1:3" x14ac:dyDescent="0.55000000000000004">
      <c r="A654">
        <v>2400588134</v>
      </c>
      <c r="B654">
        <v>2</v>
      </c>
      <c r="C654" t="s">
        <v>343</v>
      </c>
    </row>
    <row r="655" spans="1:3" x14ac:dyDescent="0.55000000000000004">
      <c r="A655">
        <v>2400603108</v>
      </c>
      <c r="B655">
        <v>6</v>
      </c>
      <c r="C655" t="s">
        <v>344</v>
      </c>
    </row>
    <row r="656" spans="1:3" hidden="1" x14ac:dyDescent="0.55000000000000004">
      <c r="A656">
        <v>2400604015</v>
      </c>
      <c r="B656">
        <v>30</v>
      </c>
      <c r="C656" t="s">
        <v>345</v>
      </c>
    </row>
    <row r="657" spans="1:3" hidden="1" x14ac:dyDescent="0.55000000000000004">
      <c r="A657">
        <v>2400604833</v>
      </c>
      <c r="B657">
        <v>30</v>
      </c>
      <c r="C657" t="s">
        <v>0</v>
      </c>
    </row>
    <row r="658" spans="1:3" hidden="1" x14ac:dyDescent="0.55000000000000004">
      <c r="A658">
        <v>2400685269</v>
      </c>
      <c r="B658">
        <v>18</v>
      </c>
      <c r="C658" t="s">
        <v>346</v>
      </c>
    </row>
    <row r="659" spans="1:3" hidden="1" x14ac:dyDescent="0.55000000000000004">
      <c r="A659">
        <v>2400686086</v>
      </c>
      <c r="B659">
        <v>18</v>
      </c>
      <c r="C659" t="s">
        <v>0</v>
      </c>
    </row>
    <row r="660" spans="1:3" x14ac:dyDescent="0.55000000000000004">
      <c r="A660">
        <v>2400699681</v>
      </c>
      <c r="B660">
        <v>4</v>
      </c>
      <c r="C660" t="s">
        <v>347</v>
      </c>
    </row>
    <row r="661" spans="1:3" x14ac:dyDescent="0.55000000000000004">
      <c r="A661">
        <v>2400733996</v>
      </c>
      <c r="B661">
        <v>1</v>
      </c>
      <c r="C661" t="s">
        <v>348</v>
      </c>
    </row>
    <row r="662" spans="1:3" hidden="1" x14ac:dyDescent="0.55000000000000004">
      <c r="A662">
        <v>2400745332</v>
      </c>
      <c r="B662">
        <v>27</v>
      </c>
      <c r="C662" t="s">
        <v>349</v>
      </c>
    </row>
    <row r="663" spans="1:3" hidden="1" x14ac:dyDescent="0.55000000000000004">
      <c r="A663">
        <v>2400746150</v>
      </c>
      <c r="B663">
        <v>27</v>
      </c>
      <c r="C663" t="s">
        <v>0</v>
      </c>
    </row>
    <row r="664" spans="1:3" x14ac:dyDescent="0.55000000000000004">
      <c r="A664">
        <v>2400753866</v>
      </c>
      <c r="B664">
        <v>7</v>
      </c>
      <c r="C664" t="s">
        <v>350</v>
      </c>
    </row>
    <row r="665" spans="1:3" x14ac:dyDescent="0.55000000000000004">
      <c r="A665">
        <v>2400802180</v>
      </c>
      <c r="B665">
        <v>14</v>
      </c>
      <c r="C665" t="s">
        <v>351</v>
      </c>
    </row>
    <row r="666" spans="1:3" x14ac:dyDescent="0.55000000000000004">
      <c r="A666">
        <v>2400814636</v>
      </c>
      <c r="B666">
        <v>15</v>
      </c>
      <c r="C666" t="s">
        <v>352</v>
      </c>
    </row>
    <row r="667" spans="1:3" hidden="1" x14ac:dyDescent="0.55000000000000004">
      <c r="A667">
        <v>2400827080</v>
      </c>
      <c r="B667">
        <v>25</v>
      </c>
      <c r="C667" t="s">
        <v>353</v>
      </c>
    </row>
    <row r="668" spans="1:3" hidden="1" x14ac:dyDescent="0.55000000000000004">
      <c r="A668">
        <v>2400827898</v>
      </c>
      <c r="B668">
        <v>25</v>
      </c>
      <c r="C668" t="s">
        <v>0</v>
      </c>
    </row>
    <row r="669" spans="1:3" hidden="1" x14ac:dyDescent="0.55000000000000004">
      <c r="A669">
        <v>2400831506</v>
      </c>
      <c r="B669">
        <v>20</v>
      </c>
      <c r="C669" t="s">
        <v>354</v>
      </c>
    </row>
    <row r="670" spans="1:3" hidden="1" x14ac:dyDescent="0.55000000000000004">
      <c r="A670">
        <v>2400832325</v>
      </c>
      <c r="B670">
        <v>20</v>
      </c>
      <c r="C670" t="s">
        <v>0</v>
      </c>
    </row>
    <row r="671" spans="1:3" x14ac:dyDescent="0.55000000000000004">
      <c r="A671">
        <v>2400832476</v>
      </c>
      <c r="B671">
        <v>16</v>
      </c>
      <c r="C671" t="s">
        <v>355</v>
      </c>
    </row>
    <row r="672" spans="1:3" x14ac:dyDescent="0.55000000000000004">
      <c r="A672">
        <v>2400908351</v>
      </c>
      <c r="B672">
        <v>10</v>
      </c>
      <c r="C672" t="s">
        <v>356</v>
      </c>
    </row>
    <row r="673" spans="1:3" x14ac:dyDescent="0.55000000000000004">
      <c r="A673">
        <v>2400945680</v>
      </c>
      <c r="B673">
        <v>12</v>
      </c>
      <c r="C673" t="s">
        <v>357</v>
      </c>
    </row>
    <row r="674" spans="1:3" hidden="1" x14ac:dyDescent="0.55000000000000004">
      <c r="A674">
        <v>2400997298</v>
      </c>
      <c r="B674">
        <v>29</v>
      </c>
      <c r="C674" t="s">
        <v>358</v>
      </c>
    </row>
    <row r="675" spans="1:3" hidden="1" x14ac:dyDescent="0.55000000000000004">
      <c r="A675">
        <v>2400998116</v>
      </c>
      <c r="B675">
        <v>29</v>
      </c>
      <c r="C675" t="s">
        <v>0</v>
      </c>
    </row>
    <row r="676" spans="1:3" hidden="1" x14ac:dyDescent="0.55000000000000004">
      <c r="A676">
        <v>2401022269</v>
      </c>
      <c r="B676">
        <v>22</v>
      </c>
      <c r="C676" t="s">
        <v>359</v>
      </c>
    </row>
    <row r="677" spans="1:3" hidden="1" x14ac:dyDescent="0.55000000000000004">
      <c r="A677">
        <v>2401023087</v>
      </c>
      <c r="B677">
        <v>22</v>
      </c>
      <c r="C677" t="s">
        <v>0</v>
      </c>
    </row>
    <row r="678" spans="1:3" hidden="1" x14ac:dyDescent="0.55000000000000004">
      <c r="A678">
        <v>2401050029</v>
      </c>
      <c r="B678">
        <v>26</v>
      </c>
      <c r="C678" t="s">
        <v>360</v>
      </c>
    </row>
    <row r="679" spans="1:3" hidden="1" x14ac:dyDescent="0.55000000000000004">
      <c r="A679">
        <v>2401050847</v>
      </c>
      <c r="B679">
        <v>26</v>
      </c>
      <c r="C679" t="s">
        <v>0</v>
      </c>
    </row>
    <row r="680" spans="1:3" x14ac:dyDescent="0.55000000000000004">
      <c r="A680">
        <v>2401059669</v>
      </c>
      <c r="B680">
        <v>9</v>
      </c>
      <c r="C680" t="s">
        <v>361</v>
      </c>
    </row>
    <row r="681" spans="1:3" x14ac:dyDescent="0.55000000000000004">
      <c r="A681">
        <v>2401066830</v>
      </c>
      <c r="B681">
        <v>5</v>
      </c>
      <c r="C681" t="s">
        <v>362</v>
      </c>
    </row>
    <row r="682" spans="1:3" hidden="1" x14ac:dyDescent="0.55000000000000004">
      <c r="A682">
        <v>2401078182</v>
      </c>
      <c r="B682">
        <v>19</v>
      </c>
      <c r="C682" t="s">
        <v>363</v>
      </c>
    </row>
    <row r="683" spans="1:3" hidden="1" x14ac:dyDescent="0.55000000000000004">
      <c r="A683">
        <v>2401079002</v>
      </c>
      <c r="B683">
        <v>19</v>
      </c>
      <c r="C683" t="s">
        <v>0</v>
      </c>
    </row>
    <row r="684" spans="1:3" x14ac:dyDescent="0.55000000000000004">
      <c r="A684">
        <v>2401168566</v>
      </c>
      <c r="B684">
        <v>17</v>
      </c>
      <c r="C684" t="s">
        <v>364</v>
      </c>
    </row>
    <row r="685" spans="1:3" x14ac:dyDescent="0.55000000000000004">
      <c r="A685">
        <v>2401235982</v>
      </c>
      <c r="B685">
        <v>13</v>
      </c>
      <c r="C685" t="s">
        <v>365</v>
      </c>
    </row>
    <row r="686" spans="1:3" x14ac:dyDescent="0.55000000000000004">
      <c r="A686">
        <v>2401251059</v>
      </c>
      <c r="B686">
        <v>3</v>
      </c>
      <c r="C686" t="s">
        <v>366</v>
      </c>
    </row>
    <row r="687" spans="1:3" hidden="1" x14ac:dyDescent="0.55000000000000004">
      <c r="A687">
        <v>2401265439</v>
      </c>
      <c r="B687">
        <v>21</v>
      </c>
      <c r="C687" t="s">
        <v>367</v>
      </c>
    </row>
    <row r="688" spans="1:3" hidden="1" x14ac:dyDescent="0.55000000000000004">
      <c r="A688">
        <v>2401266256</v>
      </c>
      <c r="B688">
        <v>21</v>
      </c>
      <c r="C688" t="s">
        <v>0</v>
      </c>
    </row>
    <row r="689" spans="1:3" hidden="1" x14ac:dyDescent="0.55000000000000004">
      <c r="A689">
        <v>2401304339</v>
      </c>
      <c r="B689">
        <v>23</v>
      </c>
      <c r="C689" t="s">
        <v>368</v>
      </c>
    </row>
    <row r="690" spans="1:3" hidden="1" x14ac:dyDescent="0.55000000000000004">
      <c r="A690">
        <v>2401305156</v>
      </c>
      <c r="B690">
        <v>23</v>
      </c>
      <c r="C690" t="s">
        <v>0</v>
      </c>
    </row>
    <row r="691" spans="1:3" hidden="1" x14ac:dyDescent="0.55000000000000004">
      <c r="A691">
        <v>2401337286</v>
      </c>
      <c r="B691">
        <v>32</v>
      </c>
      <c r="C691" t="s">
        <v>369</v>
      </c>
    </row>
    <row r="692" spans="1:3" hidden="1" x14ac:dyDescent="0.55000000000000004">
      <c r="A692">
        <v>2401338104</v>
      </c>
      <c r="B692">
        <v>32</v>
      </c>
      <c r="C692" t="s">
        <v>0</v>
      </c>
    </row>
    <row r="693" spans="1:3" hidden="1" x14ac:dyDescent="0.55000000000000004">
      <c r="A693">
        <v>2430393414</v>
      </c>
      <c r="B693">
        <v>24</v>
      </c>
      <c r="C693" t="s">
        <v>370</v>
      </c>
    </row>
    <row r="694" spans="1:3" hidden="1" x14ac:dyDescent="0.55000000000000004">
      <c r="A694">
        <v>2430500110</v>
      </c>
      <c r="B694">
        <v>28</v>
      </c>
      <c r="C694" t="s">
        <v>370</v>
      </c>
    </row>
    <row r="695" spans="1:3" hidden="1" x14ac:dyDescent="0.55000000000000004">
      <c r="A695">
        <v>2430562023</v>
      </c>
      <c r="B695">
        <v>31</v>
      </c>
      <c r="C695" t="s">
        <v>370</v>
      </c>
    </row>
    <row r="696" spans="1:3" hidden="1" x14ac:dyDescent="0.55000000000000004">
      <c r="A696">
        <v>2430602484</v>
      </c>
      <c r="B696">
        <v>30</v>
      </c>
      <c r="C696" t="s">
        <v>370</v>
      </c>
    </row>
    <row r="697" spans="1:3" hidden="1" x14ac:dyDescent="0.55000000000000004">
      <c r="A697">
        <v>2430684875</v>
      </c>
      <c r="B697">
        <v>18</v>
      </c>
      <c r="C697" t="s">
        <v>370</v>
      </c>
    </row>
    <row r="698" spans="1:3" hidden="1" x14ac:dyDescent="0.55000000000000004">
      <c r="A698">
        <v>2430746297</v>
      </c>
      <c r="B698">
        <v>27</v>
      </c>
      <c r="C698" t="s">
        <v>370</v>
      </c>
    </row>
    <row r="699" spans="1:3" hidden="1" x14ac:dyDescent="0.55000000000000004">
      <c r="A699">
        <v>2430825880</v>
      </c>
      <c r="B699">
        <v>25</v>
      </c>
      <c r="C699" t="s">
        <v>370</v>
      </c>
    </row>
    <row r="700" spans="1:3" hidden="1" x14ac:dyDescent="0.55000000000000004">
      <c r="A700">
        <v>2430830853</v>
      </c>
      <c r="B700">
        <v>20</v>
      </c>
      <c r="C700" t="s">
        <v>370</v>
      </c>
    </row>
    <row r="701" spans="1:3" hidden="1" x14ac:dyDescent="0.55000000000000004">
      <c r="A701">
        <v>2430995385</v>
      </c>
      <c r="B701">
        <v>29</v>
      </c>
      <c r="C701" t="s">
        <v>370</v>
      </c>
    </row>
    <row r="702" spans="1:3" hidden="1" x14ac:dyDescent="0.55000000000000004">
      <c r="A702">
        <v>2431021475</v>
      </c>
      <c r="B702">
        <v>22</v>
      </c>
      <c r="C702" t="s">
        <v>370</v>
      </c>
    </row>
    <row r="703" spans="1:3" hidden="1" x14ac:dyDescent="0.55000000000000004">
      <c r="A703">
        <v>2431048849</v>
      </c>
      <c r="B703">
        <v>26</v>
      </c>
      <c r="C703" t="s">
        <v>370</v>
      </c>
    </row>
    <row r="704" spans="1:3" hidden="1" x14ac:dyDescent="0.55000000000000004">
      <c r="A704">
        <v>2431077431</v>
      </c>
      <c r="B704">
        <v>19</v>
      </c>
      <c r="C704" t="s">
        <v>370</v>
      </c>
    </row>
    <row r="705" spans="1:3" hidden="1" x14ac:dyDescent="0.55000000000000004">
      <c r="A705">
        <v>2431265041</v>
      </c>
      <c r="B705">
        <v>21</v>
      </c>
      <c r="C705" t="s">
        <v>370</v>
      </c>
    </row>
    <row r="706" spans="1:3" hidden="1" x14ac:dyDescent="0.55000000000000004">
      <c r="A706">
        <v>2431303597</v>
      </c>
      <c r="B706">
        <v>23</v>
      </c>
      <c r="C706" t="s">
        <v>370</v>
      </c>
    </row>
    <row r="707" spans="1:3" hidden="1" x14ac:dyDescent="0.55000000000000004">
      <c r="A707">
        <v>2431336084</v>
      </c>
      <c r="B707">
        <v>32</v>
      </c>
      <c r="C707" t="s">
        <v>370</v>
      </c>
    </row>
    <row r="708" spans="1:3" hidden="1" x14ac:dyDescent="0.55000000000000004">
      <c r="A708">
        <v>2455392257</v>
      </c>
      <c r="B708">
        <v>24</v>
      </c>
      <c r="C708" t="s">
        <v>49</v>
      </c>
    </row>
    <row r="709" spans="1:3" hidden="1" x14ac:dyDescent="0.55000000000000004">
      <c r="A709">
        <v>2455498907</v>
      </c>
      <c r="B709">
        <v>28</v>
      </c>
      <c r="C709" t="s">
        <v>49</v>
      </c>
    </row>
    <row r="710" spans="1:3" hidden="1" x14ac:dyDescent="0.55000000000000004">
      <c r="A710">
        <v>2455560880</v>
      </c>
      <c r="B710">
        <v>31</v>
      </c>
      <c r="C710" t="s">
        <v>49</v>
      </c>
    </row>
    <row r="711" spans="1:3" hidden="1" x14ac:dyDescent="0.55000000000000004">
      <c r="A711">
        <v>2455601387</v>
      </c>
      <c r="B711">
        <v>30</v>
      </c>
      <c r="C711" t="s">
        <v>49</v>
      </c>
    </row>
    <row r="712" spans="1:3" hidden="1" x14ac:dyDescent="0.55000000000000004">
      <c r="A712">
        <v>2455683718</v>
      </c>
      <c r="B712">
        <v>18</v>
      </c>
      <c r="C712" t="s">
        <v>49</v>
      </c>
    </row>
    <row r="713" spans="1:3" hidden="1" x14ac:dyDescent="0.55000000000000004">
      <c r="A713">
        <v>2455742850</v>
      </c>
      <c r="B713">
        <v>27</v>
      </c>
      <c r="C713" t="s">
        <v>49</v>
      </c>
    </row>
    <row r="714" spans="1:3" hidden="1" x14ac:dyDescent="0.55000000000000004">
      <c r="A714">
        <v>2455824723</v>
      </c>
      <c r="B714">
        <v>25</v>
      </c>
      <c r="C714" t="s">
        <v>49</v>
      </c>
    </row>
    <row r="715" spans="1:3" hidden="1" x14ac:dyDescent="0.55000000000000004">
      <c r="A715">
        <v>2455829695</v>
      </c>
      <c r="B715">
        <v>20</v>
      </c>
      <c r="C715" t="s">
        <v>49</v>
      </c>
    </row>
    <row r="716" spans="1:3" hidden="1" x14ac:dyDescent="0.55000000000000004">
      <c r="A716">
        <v>2455994228</v>
      </c>
      <c r="B716">
        <v>29</v>
      </c>
      <c r="C716" t="s">
        <v>49</v>
      </c>
    </row>
    <row r="717" spans="1:3" hidden="1" x14ac:dyDescent="0.55000000000000004">
      <c r="A717">
        <v>2456020272</v>
      </c>
      <c r="B717">
        <v>22</v>
      </c>
      <c r="C717" t="s">
        <v>49</v>
      </c>
    </row>
    <row r="718" spans="1:3" hidden="1" x14ac:dyDescent="0.55000000000000004">
      <c r="A718">
        <v>2456047692</v>
      </c>
      <c r="B718">
        <v>26</v>
      </c>
      <c r="C718" t="s">
        <v>49</v>
      </c>
    </row>
    <row r="719" spans="1:3" hidden="1" x14ac:dyDescent="0.55000000000000004">
      <c r="A719">
        <v>2456076273</v>
      </c>
      <c r="B719">
        <v>19</v>
      </c>
      <c r="C719" t="s">
        <v>49</v>
      </c>
    </row>
    <row r="720" spans="1:3" hidden="1" x14ac:dyDescent="0.55000000000000004">
      <c r="A720">
        <v>2456263884</v>
      </c>
      <c r="B720">
        <v>21</v>
      </c>
      <c r="C720" t="s">
        <v>49</v>
      </c>
    </row>
    <row r="721" spans="1:3" hidden="1" x14ac:dyDescent="0.55000000000000004">
      <c r="A721">
        <v>2456302440</v>
      </c>
      <c r="B721">
        <v>23</v>
      </c>
      <c r="C721" t="s">
        <v>49</v>
      </c>
    </row>
    <row r="722" spans="1:3" hidden="1" x14ac:dyDescent="0.55000000000000004">
      <c r="A722">
        <v>2456334972</v>
      </c>
      <c r="B722">
        <v>32</v>
      </c>
      <c r="C722" t="s">
        <v>49</v>
      </c>
    </row>
    <row r="723" spans="1:3" hidden="1" x14ac:dyDescent="0.55000000000000004">
      <c r="A723">
        <v>2700361033</v>
      </c>
      <c r="B723">
        <v>24</v>
      </c>
      <c r="C723" t="s">
        <v>0</v>
      </c>
    </row>
    <row r="724" spans="1:3" hidden="1" x14ac:dyDescent="0.55000000000000004">
      <c r="A724">
        <v>2700395429</v>
      </c>
      <c r="B724">
        <v>24</v>
      </c>
      <c r="C724" t="s">
        <v>371</v>
      </c>
    </row>
    <row r="725" spans="1:3" x14ac:dyDescent="0.55000000000000004">
      <c r="A725">
        <v>2700425619</v>
      </c>
      <c r="B725">
        <v>8</v>
      </c>
      <c r="C725" t="s">
        <v>372</v>
      </c>
    </row>
    <row r="726" spans="1:3" hidden="1" x14ac:dyDescent="0.55000000000000004">
      <c r="A726">
        <v>2700467698</v>
      </c>
      <c r="B726">
        <v>28</v>
      </c>
      <c r="C726" t="s">
        <v>0</v>
      </c>
    </row>
    <row r="727" spans="1:3" hidden="1" x14ac:dyDescent="0.55000000000000004">
      <c r="A727">
        <v>2700502038</v>
      </c>
      <c r="B727">
        <v>28</v>
      </c>
      <c r="C727" t="s">
        <v>373</v>
      </c>
    </row>
    <row r="728" spans="1:3" hidden="1" x14ac:dyDescent="0.55000000000000004">
      <c r="A728">
        <v>2700529656</v>
      </c>
      <c r="B728">
        <v>31</v>
      </c>
      <c r="C728" t="s">
        <v>0</v>
      </c>
    </row>
    <row r="729" spans="1:3" x14ac:dyDescent="0.55000000000000004">
      <c r="A729">
        <v>2700543372</v>
      </c>
      <c r="B729">
        <v>11</v>
      </c>
      <c r="C729" t="s">
        <v>374</v>
      </c>
    </row>
    <row r="730" spans="1:3" hidden="1" x14ac:dyDescent="0.55000000000000004">
      <c r="A730">
        <v>2700564397</v>
      </c>
      <c r="B730">
        <v>31</v>
      </c>
      <c r="C730" t="s">
        <v>375</v>
      </c>
    </row>
    <row r="731" spans="1:3" hidden="1" x14ac:dyDescent="0.55000000000000004">
      <c r="A731">
        <v>2700570117</v>
      </c>
      <c r="B731">
        <v>30</v>
      </c>
      <c r="C731" t="s">
        <v>0</v>
      </c>
    </row>
    <row r="732" spans="1:3" x14ac:dyDescent="0.55000000000000004">
      <c r="A732">
        <v>2700589577</v>
      </c>
      <c r="B732">
        <v>2</v>
      </c>
      <c r="C732" t="s">
        <v>376</v>
      </c>
    </row>
    <row r="733" spans="1:3" x14ac:dyDescent="0.55000000000000004">
      <c r="A733">
        <v>2700604440</v>
      </c>
      <c r="B733">
        <v>6</v>
      </c>
      <c r="C733" t="s">
        <v>377</v>
      </c>
    </row>
    <row r="734" spans="1:3" hidden="1" x14ac:dyDescent="0.55000000000000004">
      <c r="A734">
        <v>2700605368</v>
      </c>
      <c r="B734">
        <v>30</v>
      </c>
      <c r="C734" t="s">
        <v>378</v>
      </c>
    </row>
    <row r="735" spans="1:3" hidden="1" x14ac:dyDescent="0.55000000000000004">
      <c r="A735">
        <v>2700652472</v>
      </c>
      <c r="B735">
        <v>18</v>
      </c>
      <c r="C735" t="s">
        <v>0</v>
      </c>
    </row>
    <row r="736" spans="1:3" hidden="1" x14ac:dyDescent="0.55000000000000004">
      <c r="A736">
        <v>2700686469</v>
      </c>
      <c r="B736">
        <v>18</v>
      </c>
      <c r="C736" t="s">
        <v>379</v>
      </c>
    </row>
    <row r="737" spans="1:3" x14ac:dyDescent="0.55000000000000004">
      <c r="A737">
        <v>2700699862</v>
      </c>
      <c r="B737">
        <v>4</v>
      </c>
      <c r="C737" t="s">
        <v>380</v>
      </c>
    </row>
    <row r="738" spans="1:3" hidden="1" x14ac:dyDescent="0.55000000000000004">
      <c r="A738">
        <v>2700711641</v>
      </c>
      <c r="B738">
        <v>27</v>
      </c>
      <c r="C738" t="s">
        <v>0</v>
      </c>
    </row>
    <row r="739" spans="1:3" x14ac:dyDescent="0.55000000000000004">
      <c r="A739">
        <v>2700734374</v>
      </c>
      <c r="B739">
        <v>1</v>
      </c>
      <c r="C739" t="s">
        <v>381</v>
      </c>
    </row>
    <row r="740" spans="1:3" hidden="1" x14ac:dyDescent="0.55000000000000004">
      <c r="A740">
        <v>2700746095</v>
      </c>
      <c r="B740">
        <v>27</v>
      </c>
      <c r="C740" t="s">
        <v>382</v>
      </c>
    </row>
    <row r="741" spans="1:3" x14ac:dyDescent="0.55000000000000004">
      <c r="A741">
        <v>2700754736</v>
      </c>
      <c r="B741">
        <v>7</v>
      </c>
      <c r="C741" t="s">
        <v>383</v>
      </c>
    </row>
    <row r="742" spans="1:3" hidden="1" x14ac:dyDescent="0.55000000000000004">
      <c r="A742">
        <v>2700793499</v>
      </c>
      <c r="B742">
        <v>25</v>
      </c>
      <c r="C742" t="s">
        <v>0</v>
      </c>
    </row>
    <row r="743" spans="1:3" hidden="1" x14ac:dyDescent="0.55000000000000004">
      <c r="A743">
        <v>2700798481</v>
      </c>
      <c r="B743">
        <v>20</v>
      </c>
      <c r="C743" t="s">
        <v>0</v>
      </c>
    </row>
    <row r="744" spans="1:3" x14ac:dyDescent="0.55000000000000004">
      <c r="A744">
        <v>2700802738</v>
      </c>
      <c r="B744">
        <v>14</v>
      </c>
      <c r="C744" t="s">
        <v>384</v>
      </c>
    </row>
    <row r="745" spans="1:3" x14ac:dyDescent="0.55000000000000004">
      <c r="A745">
        <v>2700815501</v>
      </c>
      <c r="B745">
        <v>15</v>
      </c>
      <c r="C745" t="s">
        <v>385</v>
      </c>
    </row>
    <row r="746" spans="1:3" hidden="1" x14ac:dyDescent="0.55000000000000004">
      <c r="A746">
        <v>2700827830</v>
      </c>
      <c r="B746">
        <v>25</v>
      </c>
      <c r="C746" t="s">
        <v>386</v>
      </c>
    </row>
    <row r="747" spans="1:3" hidden="1" x14ac:dyDescent="0.55000000000000004">
      <c r="A747">
        <v>2700832812</v>
      </c>
      <c r="B747">
        <v>20</v>
      </c>
      <c r="C747" t="s">
        <v>387</v>
      </c>
    </row>
    <row r="748" spans="1:3" x14ac:dyDescent="0.55000000000000004">
      <c r="A748">
        <v>2700833667</v>
      </c>
      <c r="B748">
        <v>16</v>
      </c>
      <c r="C748" t="s">
        <v>388</v>
      </c>
    </row>
    <row r="749" spans="1:3" x14ac:dyDescent="0.55000000000000004">
      <c r="A749">
        <v>2700909414</v>
      </c>
      <c r="B749">
        <v>10</v>
      </c>
      <c r="C749" t="s">
        <v>389</v>
      </c>
    </row>
    <row r="750" spans="1:3" x14ac:dyDescent="0.55000000000000004">
      <c r="A750">
        <v>2700947778</v>
      </c>
      <c r="B750">
        <v>12</v>
      </c>
      <c r="C750" t="s">
        <v>390</v>
      </c>
    </row>
    <row r="751" spans="1:3" hidden="1" x14ac:dyDescent="0.55000000000000004">
      <c r="A751">
        <v>2700962973</v>
      </c>
      <c r="B751">
        <v>29</v>
      </c>
      <c r="C751" t="s">
        <v>0</v>
      </c>
    </row>
    <row r="752" spans="1:3" hidden="1" x14ac:dyDescent="0.55000000000000004">
      <c r="A752">
        <v>2700989056</v>
      </c>
      <c r="B752">
        <v>22</v>
      </c>
      <c r="C752" t="s">
        <v>0</v>
      </c>
    </row>
    <row r="753" spans="1:3" hidden="1" x14ac:dyDescent="0.55000000000000004">
      <c r="A753">
        <v>2700997686</v>
      </c>
      <c r="B753">
        <v>29</v>
      </c>
      <c r="C753" t="s">
        <v>391</v>
      </c>
    </row>
    <row r="754" spans="1:3" hidden="1" x14ac:dyDescent="0.55000000000000004">
      <c r="A754">
        <v>2701016468</v>
      </c>
      <c r="B754">
        <v>26</v>
      </c>
      <c r="C754" t="s">
        <v>0</v>
      </c>
    </row>
    <row r="755" spans="1:3" hidden="1" x14ac:dyDescent="0.55000000000000004">
      <c r="A755">
        <v>2701023417</v>
      </c>
      <c r="B755">
        <v>22</v>
      </c>
      <c r="C755" t="s">
        <v>392</v>
      </c>
    </row>
    <row r="756" spans="1:3" hidden="1" x14ac:dyDescent="0.55000000000000004">
      <c r="A756">
        <v>2701045057</v>
      </c>
      <c r="B756">
        <v>19</v>
      </c>
      <c r="C756" t="s">
        <v>0</v>
      </c>
    </row>
    <row r="757" spans="1:3" hidden="1" x14ac:dyDescent="0.55000000000000004">
      <c r="A757">
        <v>2701050818</v>
      </c>
      <c r="B757">
        <v>26</v>
      </c>
      <c r="C757" t="s">
        <v>393</v>
      </c>
    </row>
    <row r="758" spans="1:3" x14ac:dyDescent="0.55000000000000004">
      <c r="A758">
        <v>2701061936</v>
      </c>
      <c r="B758">
        <v>9</v>
      </c>
      <c r="C758" t="s">
        <v>394</v>
      </c>
    </row>
    <row r="759" spans="1:3" x14ac:dyDescent="0.55000000000000004">
      <c r="A759">
        <v>2701067628</v>
      </c>
      <c r="B759">
        <v>5</v>
      </c>
      <c r="C759" t="s">
        <v>395</v>
      </c>
    </row>
    <row r="760" spans="1:3" hidden="1" x14ac:dyDescent="0.55000000000000004">
      <c r="A760">
        <v>2701079013</v>
      </c>
      <c r="B760">
        <v>19</v>
      </c>
      <c r="C760" t="s">
        <v>396</v>
      </c>
    </row>
    <row r="761" spans="1:3" x14ac:dyDescent="0.55000000000000004">
      <c r="A761">
        <v>2701169488</v>
      </c>
      <c r="B761">
        <v>17</v>
      </c>
      <c r="C761" t="s">
        <v>397</v>
      </c>
    </row>
    <row r="762" spans="1:3" hidden="1" x14ac:dyDescent="0.55000000000000004">
      <c r="A762">
        <v>2701232637</v>
      </c>
      <c r="B762">
        <v>21</v>
      </c>
      <c r="C762" t="s">
        <v>0</v>
      </c>
    </row>
    <row r="763" spans="1:3" x14ac:dyDescent="0.55000000000000004">
      <c r="A763">
        <v>2701236510</v>
      </c>
      <c r="B763">
        <v>13</v>
      </c>
      <c r="C763" t="s">
        <v>398</v>
      </c>
    </row>
    <row r="764" spans="1:3" x14ac:dyDescent="0.55000000000000004">
      <c r="A764">
        <v>2701252670</v>
      </c>
      <c r="B764">
        <v>3</v>
      </c>
      <c r="C764" t="s">
        <v>399</v>
      </c>
    </row>
    <row r="765" spans="1:3" hidden="1" x14ac:dyDescent="0.55000000000000004">
      <c r="A765">
        <v>2701266596</v>
      </c>
      <c r="B765">
        <v>21</v>
      </c>
      <c r="C765" t="s">
        <v>400</v>
      </c>
    </row>
    <row r="766" spans="1:3" hidden="1" x14ac:dyDescent="0.55000000000000004">
      <c r="A766">
        <v>2701271193</v>
      </c>
      <c r="B766">
        <v>23</v>
      </c>
      <c r="C766" t="s">
        <v>0</v>
      </c>
    </row>
    <row r="767" spans="1:3" hidden="1" x14ac:dyDescent="0.55000000000000004">
      <c r="A767">
        <v>2701303717</v>
      </c>
      <c r="B767">
        <v>32</v>
      </c>
      <c r="C767" t="s">
        <v>0</v>
      </c>
    </row>
    <row r="768" spans="1:3" hidden="1" x14ac:dyDescent="0.55000000000000004">
      <c r="A768">
        <v>2701305564</v>
      </c>
      <c r="B768">
        <v>23</v>
      </c>
      <c r="C768" t="s">
        <v>401</v>
      </c>
    </row>
    <row r="769" spans="1:3" hidden="1" x14ac:dyDescent="0.55000000000000004">
      <c r="A769">
        <v>2701337713</v>
      </c>
      <c r="B769">
        <v>32</v>
      </c>
      <c r="C769" t="s">
        <v>402</v>
      </c>
    </row>
    <row r="770" spans="1:3" hidden="1" x14ac:dyDescent="0.55000000000000004">
      <c r="A770">
        <v>2730362169</v>
      </c>
      <c r="B770">
        <v>24</v>
      </c>
      <c r="C770" t="s">
        <v>403</v>
      </c>
    </row>
    <row r="771" spans="1:3" hidden="1" x14ac:dyDescent="0.55000000000000004">
      <c r="A771">
        <v>2730468879</v>
      </c>
      <c r="B771">
        <v>28</v>
      </c>
      <c r="C771" t="s">
        <v>403</v>
      </c>
    </row>
    <row r="772" spans="1:3" hidden="1" x14ac:dyDescent="0.55000000000000004">
      <c r="A772">
        <v>2730530807</v>
      </c>
      <c r="B772">
        <v>31</v>
      </c>
      <c r="C772" t="s">
        <v>403</v>
      </c>
    </row>
    <row r="773" spans="1:3" hidden="1" x14ac:dyDescent="0.55000000000000004">
      <c r="A773">
        <v>2730571253</v>
      </c>
      <c r="B773">
        <v>30</v>
      </c>
      <c r="C773" t="s">
        <v>403</v>
      </c>
    </row>
    <row r="774" spans="1:3" hidden="1" x14ac:dyDescent="0.55000000000000004">
      <c r="A774">
        <v>2730653647</v>
      </c>
      <c r="B774">
        <v>18</v>
      </c>
      <c r="C774" t="s">
        <v>403</v>
      </c>
    </row>
    <row r="775" spans="1:3" hidden="1" x14ac:dyDescent="0.55000000000000004">
      <c r="A775">
        <v>2730715066</v>
      </c>
      <c r="B775">
        <v>27</v>
      </c>
      <c r="C775" t="s">
        <v>403</v>
      </c>
    </row>
    <row r="776" spans="1:3" hidden="1" x14ac:dyDescent="0.55000000000000004">
      <c r="A776">
        <v>2730794635</v>
      </c>
      <c r="B776">
        <v>25</v>
      </c>
      <c r="C776" t="s">
        <v>403</v>
      </c>
    </row>
    <row r="777" spans="1:3" hidden="1" x14ac:dyDescent="0.55000000000000004">
      <c r="A777">
        <v>2730799620</v>
      </c>
      <c r="B777">
        <v>20</v>
      </c>
      <c r="C777" t="s">
        <v>403</v>
      </c>
    </row>
    <row r="778" spans="1:3" hidden="1" x14ac:dyDescent="0.55000000000000004">
      <c r="A778">
        <v>2730964155</v>
      </c>
      <c r="B778">
        <v>29</v>
      </c>
      <c r="C778" t="s">
        <v>403</v>
      </c>
    </row>
    <row r="779" spans="1:3" hidden="1" x14ac:dyDescent="0.55000000000000004">
      <c r="A779">
        <v>2730990197</v>
      </c>
      <c r="B779">
        <v>22</v>
      </c>
      <c r="C779" t="s">
        <v>403</v>
      </c>
    </row>
    <row r="780" spans="1:3" hidden="1" x14ac:dyDescent="0.55000000000000004">
      <c r="A780">
        <v>2731017604</v>
      </c>
      <c r="B780">
        <v>26</v>
      </c>
      <c r="C780" t="s">
        <v>403</v>
      </c>
    </row>
    <row r="781" spans="1:3" hidden="1" x14ac:dyDescent="0.55000000000000004">
      <c r="A781">
        <v>2731046198</v>
      </c>
      <c r="B781">
        <v>19</v>
      </c>
      <c r="C781" t="s">
        <v>403</v>
      </c>
    </row>
    <row r="782" spans="1:3" hidden="1" x14ac:dyDescent="0.55000000000000004">
      <c r="A782">
        <v>2731233812</v>
      </c>
      <c r="B782">
        <v>21</v>
      </c>
      <c r="C782" t="s">
        <v>403</v>
      </c>
    </row>
    <row r="783" spans="1:3" hidden="1" x14ac:dyDescent="0.55000000000000004">
      <c r="A783">
        <v>2731272368</v>
      </c>
      <c r="B783">
        <v>23</v>
      </c>
      <c r="C783" t="s">
        <v>403</v>
      </c>
    </row>
    <row r="784" spans="1:3" hidden="1" x14ac:dyDescent="0.55000000000000004">
      <c r="A784">
        <v>2731304853</v>
      </c>
      <c r="B784">
        <v>32</v>
      </c>
      <c r="C784" t="s">
        <v>403</v>
      </c>
    </row>
    <row r="785" spans="1:3" hidden="1" x14ac:dyDescent="0.55000000000000004">
      <c r="A785">
        <v>2755361790</v>
      </c>
      <c r="B785">
        <v>24</v>
      </c>
      <c r="C785" t="s">
        <v>49</v>
      </c>
    </row>
    <row r="786" spans="1:3" hidden="1" x14ac:dyDescent="0.55000000000000004">
      <c r="A786">
        <v>2755468455</v>
      </c>
      <c r="B786">
        <v>28</v>
      </c>
      <c r="C786" t="s">
        <v>49</v>
      </c>
    </row>
    <row r="787" spans="1:3" hidden="1" x14ac:dyDescent="0.55000000000000004">
      <c r="A787">
        <v>2755531677</v>
      </c>
      <c r="B787">
        <v>31</v>
      </c>
      <c r="C787" t="s">
        <v>49</v>
      </c>
    </row>
    <row r="788" spans="1:3" hidden="1" x14ac:dyDescent="0.55000000000000004">
      <c r="A788">
        <v>2755625668</v>
      </c>
      <c r="B788">
        <v>30</v>
      </c>
      <c r="C788" t="s">
        <v>49</v>
      </c>
    </row>
    <row r="789" spans="1:3" hidden="1" x14ac:dyDescent="0.55000000000000004">
      <c r="A789">
        <v>2755653698</v>
      </c>
      <c r="B789">
        <v>18</v>
      </c>
      <c r="C789" t="s">
        <v>49</v>
      </c>
    </row>
    <row r="790" spans="1:3" hidden="1" x14ac:dyDescent="0.55000000000000004">
      <c r="A790">
        <v>2755712546</v>
      </c>
      <c r="B790">
        <v>27</v>
      </c>
      <c r="C790" t="s">
        <v>49</v>
      </c>
    </row>
    <row r="791" spans="1:3" hidden="1" x14ac:dyDescent="0.55000000000000004">
      <c r="A791">
        <v>2755794241</v>
      </c>
      <c r="B791">
        <v>25</v>
      </c>
      <c r="C791" t="s">
        <v>49</v>
      </c>
    </row>
    <row r="792" spans="1:3" hidden="1" x14ac:dyDescent="0.55000000000000004">
      <c r="A792">
        <v>2755799982</v>
      </c>
      <c r="B792">
        <v>20</v>
      </c>
      <c r="C792" t="s">
        <v>49</v>
      </c>
    </row>
    <row r="793" spans="1:3" hidden="1" x14ac:dyDescent="0.55000000000000004">
      <c r="A793">
        <v>2755964457</v>
      </c>
      <c r="B793">
        <v>29</v>
      </c>
      <c r="C793" t="s">
        <v>49</v>
      </c>
    </row>
    <row r="794" spans="1:3" hidden="1" x14ac:dyDescent="0.55000000000000004">
      <c r="A794">
        <v>2755990408</v>
      </c>
      <c r="B794">
        <v>22</v>
      </c>
      <c r="C794" t="s">
        <v>49</v>
      </c>
    </row>
    <row r="795" spans="1:3" hidden="1" x14ac:dyDescent="0.55000000000000004">
      <c r="A795">
        <v>2756017225</v>
      </c>
      <c r="B795">
        <v>26</v>
      </c>
      <c r="C795" t="s">
        <v>49</v>
      </c>
    </row>
    <row r="796" spans="1:3" hidden="1" x14ac:dyDescent="0.55000000000000004">
      <c r="A796">
        <v>2756046573</v>
      </c>
      <c r="B796">
        <v>19</v>
      </c>
      <c r="C796" t="s">
        <v>49</v>
      </c>
    </row>
    <row r="797" spans="1:3" hidden="1" x14ac:dyDescent="0.55000000000000004">
      <c r="A797">
        <v>2756233715</v>
      </c>
      <c r="B797">
        <v>21</v>
      </c>
      <c r="C797" t="s">
        <v>49</v>
      </c>
    </row>
    <row r="798" spans="1:3" hidden="1" x14ac:dyDescent="0.55000000000000004">
      <c r="A798">
        <v>2756272152</v>
      </c>
      <c r="B798">
        <v>23</v>
      </c>
      <c r="C798" t="s">
        <v>49</v>
      </c>
    </row>
    <row r="799" spans="1:3" hidden="1" x14ac:dyDescent="0.55000000000000004">
      <c r="A799">
        <v>2756306734</v>
      </c>
      <c r="B799">
        <v>32</v>
      </c>
      <c r="C799" t="s">
        <v>49</v>
      </c>
    </row>
    <row r="800" spans="1:3" hidden="1" x14ac:dyDescent="0.55000000000000004">
      <c r="A800">
        <v>3000394050</v>
      </c>
      <c r="B800">
        <v>24</v>
      </c>
      <c r="C800" t="s">
        <v>404</v>
      </c>
    </row>
    <row r="801" spans="1:3" hidden="1" x14ac:dyDescent="0.55000000000000004">
      <c r="A801">
        <v>3000394868</v>
      </c>
      <c r="B801">
        <v>24</v>
      </c>
      <c r="C801" t="s">
        <v>0</v>
      </c>
    </row>
    <row r="802" spans="1:3" x14ac:dyDescent="0.55000000000000004">
      <c r="A802">
        <v>3000424749</v>
      </c>
      <c r="B802">
        <v>8</v>
      </c>
      <c r="C802" t="s">
        <v>405</v>
      </c>
    </row>
    <row r="803" spans="1:3" hidden="1" x14ac:dyDescent="0.55000000000000004">
      <c r="A803">
        <v>3000500751</v>
      </c>
      <c r="B803">
        <v>28</v>
      </c>
      <c r="C803" t="s">
        <v>406</v>
      </c>
    </row>
    <row r="804" spans="1:3" hidden="1" x14ac:dyDescent="0.55000000000000004">
      <c r="A804">
        <v>3000501569</v>
      </c>
      <c r="B804">
        <v>28</v>
      </c>
      <c r="C804" t="s">
        <v>0</v>
      </c>
    </row>
    <row r="805" spans="1:3" x14ac:dyDescent="0.55000000000000004">
      <c r="A805">
        <v>3000542455</v>
      </c>
      <c r="B805">
        <v>11</v>
      </c>
      <c r="C805" t="s">
        <v>407</v>
      </c>
    </row>
    <row r="806" spans="1:3" hidden="1" x14ac:dyDescent="0.55000000000000004">
      <c r="A806">
        <v>3000563159</v>
      </c>
      <c r="B806">
        <v>31</v>
      </c>
      <c r="C806" t="s">
        <v>408</v>
      </c>
    </row>
    <row r="807" spans="1:3" hidden="1" x14ac:dyDescent="0.55000000000000004">
      <c r="A807">
        <v>3000563978</v>
      </c>
      <c r="B807">
        <v>31</v>
      </c>
      <c r="C807" t="s">
        <v>0</v>
      </c>
    </row>
    <row r="808" spans="1:3" x14ac:dyDescent="0.55000000000000004">
      <c r="A808">
        <v>3000588210</v>
      </c>
      <c r="B808">
        <v>2</v>
      </c>
      <c r="C808" t="s">
        <v>409</v>
      </c>
    </row>
    <row r="809" spans="1:3" x14ac:dyDescent="0.55000000000000004">
      <c r="A809">
        <v>3000602559</v>
      </c>
      <c r="B809">
        <v>6</v>
      </c>
      <c r="C809" t="s">
        <v>410</v>
      </c>
    </row>
    <row r="810" spans="1:3" hidden="1" x14ac:dyDescent="0.55000000000000004">
      <c r="A810">
        <v>3000604340</v>
      </c>
      <c r="B810">
        <v>30</v>
      </c>
      <c r="C810" t="s">
        <v>411</v>
      </c>
    </row>
    <row r="811" spans="1:3" hidden="1" x14ac:dyDescent="0.55000000000000004">
      <c r="A811">
        <v>3000605159</v>
      </c>
      <c r="B811">
        <v>30</v>
      </c>
      <c r="C811" t="s">
        <v>0</v>
      </c>
    </row>
    <row r="812" spans="1:3" hidden="1" x14ac:dyDescent="0.55000000000000004">
      <c r="A812">
        <v>3000685244</v>
      </c>
      <c r="B812">
        <v>18</v>
      </c>
      <c r="C812" t="s">
        <v>412</v>
      </c>
    </row>
    <row r="813" spans="1:3" hidden="1" x14ac:dyDescent="0.55000000000000004">
      <c r="A813">
        <v>3000686062</v>
      </c>
      <c r="B813">
        <v>18</v>
      </c>
      <c r="C813" t="s">
        <v>0</v>
      </c>
    </row>
    <row r="814" spans="1:3" x14ac:dyDescent="0.55000000000000004">
      <c r="A814">
        <v>3000699696</v>
      </c>
      <c r="B814">
        <v>4</v>
      </c>
      <c r="C814" t="s">
        <v>413</v>
      </c>
    </row>
    <row r="815" spans="1:3" x14ac:dyDescent="0.55000000000000004">
      <c r="A815">
        <v>3000733516</v>
      </c>
      <c r="B815">
        <v>1</v>
      </c>
      <c r="C815" t="s">
        <v>414</v>
      </c>
    </row>
    <row r="816" spans="1:3" hidden="1" x14ac:dyDescent="0.55000000000000004">
      <c r="A816">
        <v>3000744680</v>
      </c>
      <c r="B816">
        <v>27</v>
      </c>
      <c r="C816" t="s">
        <v>415</v>
      </c>
    </row>
    <row r="817" spans="1:3" hidden="1" x14ac:dyDescent="0.55000000000000004">
      <c r="A817">
        <v>3000745498</v>
      </c>
      <c r="B817">
        <v>27</v>
      </c>
      <c r="C817" t="s">
        <v>0</v>
      </c>
    </row>
    <row r="818" spans="1:3" x14ac:dyDescent="0.55000000000000004">
      <c r="A818">
        <v>3000753838</v>
      </c>
      <c r="B818">
        <v>7</v>
      </c>
      <c r="C818" t="s">
        <v>416</v>
      </c>
    </row>
    <row r="819" spans="1:3" x14ac:dyDescent="0.55000000000000004">
      <c r="A819">
        <v>3000801747</v>
      </c>
      <c r="B819">
        <v>14</v>
      </c>
      <c r="C819" t="s">
        <v>417</v>
      </c>
    </row>
    <row r="820" spans="1:3" x14ac:dyDescent="0.55000000000000004">
      <c r="A820">
        <v>3000814631</v>
      </c>
      <c r="B820">
        <v>15</v>
      </c>
      <c r="C820" t="s">
        <v>418</v>
      </c>
    </row>
    <row r="821" spans="1:3" hidden="1" x14ac:dyDescent="0.55000000000000004">
      <c r="A821">
        <v>3000826556</v>
      </c>
      <c r="B821">
        <v>25</v>
      </c>
      <c r="C821" t="s">
        <v>419</v>
      </c>
    </row>
    <row r="822" spans="1:3" hidden="1" x14ac:dyDescent="0.55000000000000004">
      <c r="A822">
        <v>3000827376</v>
      </c>
      <c r="B822">
        <v>25</v>
      </c>
      <c r="C822" t="s">
        <v>0</v>
      </c>
    </row>
    <row r="823" spans="1:3" hidden="1" x14ac:dyDescent="0.55000000000000004">
      <c r="A823">
        <v>3000831537</v>
      </c>
      <c r="B823">
        <v>20</v>
      </c>
      <c r="C823" t="s">
        <v>420</v>
      </c>
    </row>
    <row r="824" spans="1:3" hidden="1" x14ac:dyDescent="0.55000000000000004">
      <c r="A824">
        <v>3000832354</v>
      </c>
      <c r="B824">
        <v>20</v>
      </c>
      <c r="C824" t="s">
        <v>0</v>
      </c>
    </row>
    <row r="825" spans="1:3" x14ac:dyDescent="0.55000000000000004">
      <c r="A825">
        <v>3000832772</v>
      </c>
      <c r="B825">
        <v>16</v>
      </c>
      <c r="C825" t="s">
        <v>421</v>
      </c>
    </row>
    <row r="826" spans="1:3" x14ac:dyDescent="0.55000000000000004">
      <c r="A826">
        <v>3000908587</v>
      </c>
      <c r="B826">
        <v>10</v>
      </c>
      <c r="C826" t="s">
        <v>422</v>
      </c>
    </row>
    <row r="827" spans="1:3" x14ac:dyDescent="0.55000000000000004">
      <c r="A827">
        <v>3000946421</v>
      </c>
      <c r="B827">
        <v>12</v>
      </c>
      <c r="C827" t="s">
        <v>423</v>
      </c>
    </row>
    <row r="828" spans="1:3" hidden="1" x14ac:dyDescent="0.55000000000000004">
      <c r="A828">
        <v>3000996849</v>
      </c>
      <c r="B828">
        <v>29</v>
      </c>
      <c r="C828" t="s">
        <v>424</v>
      </c>
    </row>
    <row r="829" spans="1:3" hidden="1" x14ac:dyDescent="0.55000000000000004">
      <c r="A829">
        <v>3000997668</v>
      </c>
      <c r="B829">
        <v>29</v>
      </c>
      <c r="C829" t="s">
        <v>0</v>
      </c>
    </row>
    <row r="830" spans="1:3" hidden="1" x14ac:dyDescent="0.55000000000000004">
      <c r="A830">
        <v>3001022074</v>
      </c>
      <c r="B830">
        <v>22</v>
      </c>
      <c r="C830" t="s">
        <v>425</v>
      </c>
    </row>
    <row r="831" spans="1:3" hidden="1" x14ac:dyDescent="0.55000000000000004">
      <c r="A831">
        <v>3001022891</v>
      </c>
      <c r="B831">
        <v>22</v>
      </c>
      <c r="C831" t="s">
        <v>0</v>
      </c>
    </row>
    <row r="832" spans="1:3" hidden="1" x14ac:dyDescent="0.55000000000000004">
      <c r="A832">
        <v>3001049582</v>
      </c>
      <c r="B832">
        <v>26</v>
      </c>
      <c r="C832" t="s">
        <v>426</v>
      </c>
    </row>
    <row r="833" spans="1:3" hidden="1" x14ac:dyDescent="0.55000000000000004">
      <c r="A833">
        <v>3001050400</v>
      </c>
      <c r="B833">
        <v>26</v>
      </c>
      <c r="C833" t="s">
        <v>0</v>
      </c>
    </row>
    <row r="834" spans="1:3" x14ac:dyDescent="0.55000000000000004">
      <c r="A834">
        <v>3001060564</v>
      </c>
      <c r="B834">
        <v>9</v>
      </c>
      <c r="C834" t="s">
        <v>427</v>
      </c>
    </row>
    <row r="835" spans="1:3" x14ac:dyDescent="0.55000000000000004">
      <c r="A835">
        <v>3001067108</v>
      </c>
      <c r="B835">
        <v>5</v>
      </c>
      <c r="C835" t="s">
        <v>428</v>
      </c>
    </row>
    <row r="836" spans="1:3" hidden="1" x14ac:dyDescent="0.55000000000000004">
      <c r="A836">
        <v>3001078170</v>
      </c>
      <c r="B836">
        <v>19</v>
      </c>
      <c r="C836" t="s">
        <v>429</v>
      </c>
    </row>
    <row r="837" spans="1:3" hidden="1" x14ac:dyDescent="0.55000000000000004">
      <c r="A837">
        <v>3001078987</v>
      </c>
      <c r="B837">
        <v>19</v>
      </c>
      <c r="C837" t="s">
        <v>0</v>
      </c>
    </row>
    <row r="838" spans="1:3" x14ac:dyDescent="0.55000000000000004">
      <c r="A838">
        <v>3001168854</v>
      </c>
      <c r="B838">
        <v>17</v>
      </c>
      <c r="C838" t="s">
        <v>430</v>
      </c>
    </row>
    <row r="839" spans="1:3" x14ac:dyDescent="0.55000000000000004">
      <c r="A839">
        <v>3001235865</v>
      </c>
      <c r="B839">
        <v>13</v>
      </c>
      <c r="C839" t="s">
        <v>431</v>
      </c>
    </row>
    <row r="840" spans="1:3" x14ac:dyDescent="0.55000000000000004">
      <c r="A840">
        <v>3001251422</v>
      </c>
      <c r="B840">
        <v>3</v>
      </c>
      <c r="C840" t="s">
        <v>432</v>
      </c>
    </row>
    <row r="841" spans="1:3" hidden="1" x14ac:dyDescent="0.55000000000000004">
      <c r="A841">
        <v>3001265418</v>
      </c>
      <c r="B841">
        <v>21</v>
      </c>
      <c r="C841" t="s">
        <v>433</v>
      </c>
    </row>
    <row r="842" spans="1:3" hidden="1" x14ac:dyDescent="0.55000000000000004">
      <c r="A842">
        <v>3001266236</v>
      </c>
      <c r="B842">
        <v>21</v>
      </c>
      <c r="C842" t="s">
        <v>0</v>
      </c>
    </row>
    <row r="843" spans="1:3" hidden="1" x14ac:dyDescent="0.55000000000000004">
      <c r="A843">
        <v>3001304334</v>
      </c>
      <c r="B843">
        <v>23</v>
      </c>
      <c r="C843" t="s">
        <v>434</v>
      </c>
    </row>
    <row r="844" spans="1:3" hidden="1" x14ac:dyDescent="0.55000000000000004">
      <c r="A844">
        <v>3001305153</v>
      </c>
      <c r="B844">
        <v>23</v>
      </c>
      <c r="C844" t="s">
        <v>0</v>
      </c>
    </row>
    <row r="845" spans="1:3" hidden="1" x14ac:dyDescent="0.55000000000000004">
      <c r="A845">
        <v>3001337308</v>
      </c>
      <c r="B845">
        <v>32</v>
      </c>
      <c r="C845" t="s">
        <v>435</v>
      </c>
    </row>
    <row r="846" spans="1:3" hidden="1" x14ac:dyDescent="0.55000000000000004">
      <c r="A846">
        <v>3001338126</v>
      </c>
      <c r="B846">
        <v>32</v>
      </c>
      <c r="C846" t="s">
        <v>0</v>
      </c>
    </row>
    <row r="847" spans="1:3" hidden="1" x14ac:dyDescent="0.55000000000000004">
      <c r="A847">
        <v>3030393612</v>
      </c>
      <c r="B847">
        <v>24</v>
      </c>
      <c r="C847" t="s">
        <v>436</v>
      </c>
    </row>
    <row r="848" spans="1:3" hidden="1" x14ac:dyDescent="0.55000000000000004">
      <c r="A848">
        <v>3030500322</v>
      </c>
      <c r="B848">
        <v>28</v>
      </c>
      <c r="C848" t="s">
        <v>436</v>
      </c>
    </row>
    <row r="849" spans="1:3" hidden="1" x14ac:dyDescent="0.55000000000000004">
      <c r="A849">
        <v>3030562189</v>
      </c>
      <c r="B849">
        <v>31</v>
      </c>
      <c r="C849" t="s">
        <v>436</v>
      </c>
    </row>
    <row r="850" spans="1:3" hidden="1" x14ac:dyDescent="0.55000000000000004">
      <c r="A850">
        <v>3030602696</v>
      </c>
      <c r="B850">
        <v>30</v>
      </c>
      <c r="C850" t="s">
        <v>436</v>
      </c>
    </row>
    <row r="851" spans="1:3" hidden="1" x14ac:dyDescent="0.55000000000000004">
      <c r="A851">
        <v>3030685029</v>
      </c>
      <c r="B851">
        <v>18</v>
      </c>
      <c r="C851" t="s">
        <v>436</v>
      </c>
    </row>
    <row r="852" spans="1:3" hidden="1" x14ac:dyDescent="0.55000000000000004">
      <c r="A852">
        <v>3030744220</v>
      </c>
      <c r="B852">
        <v>27</v>
      </c>
      <c r="C852" t="s">
        <v>436</v>
      </c>
    </row>
    <row r="853" spans="1:3" hidden="1" x14ac:dyDescent="0.55000000000000004">
      <c r="A853">
        <v>3030826077</v>
      </c>
      <c r="B853">
        <v>25</v>
      </c>
      <c r="C853" t="s">
        <v>436</v>
      </c>
    </row>
    <row r="854" spans="1:3" hidden="1" x14ac:dyDescent="0.55000000000000004">
      <c r="A854">
        <v>3030831003</v>
      </c>
      <c r="B854">
        <v>20</v>
      </c>
      <c r="C854" t="s">
        <v>436</v>
      </c>
    </row>
    <row r="855" spans="1:3" hidden="1" x14ac:dyDescent="0.55000000000000004">
      <c r="A855">
        <v>3030995597</v>
      </c>
      <c r="B855">
        <v>29</v>
      </c>
      <c r="C855" t="s">
        <v>436</v>
      </c>
    </row>
    <row r="856" spans="1:3" hidden="1" x14ac:dyDescent="0.55000000000000004">
      <c r="A856">
        <v>3031021580</v>
      </c>
      <c r="B856">
        <v>22</v>
      </c>
      <c r="C856" t="s">
        <v>436</v>
      </c>
    </row>
    <row r="857" spans="1:3" hidden="1" x14ac:dyDescent="0.55000000000000004">
      <c r="A857">
        <v>3031063360</v>
      </c>
      <c r="B857">
        <v>26</v>
      </c>
      <c r="C857" t="s">
        <v>436</v>
      </c>
    </row>
    <row r="858" spans="1:3" hidden="1" x14ac:dyDescent="0.55000000000000004">
      <c r="A858">
        <v>3031077581</v>
      </c>
      <c r="B858">
        <v>19</v>
      </c>
      <c r="C858" t="s">
        <v>436</v>
      </c>
    </row>
    <row r="859" spans="1:3" hidden="1" x14ac:dyDescent="0.55000000000000004">
      <c r="A859">
        <v>3031265194</v>
      </c>
      <c r="B859">
        <v>21</v>
      </c>
      <c r="C859" t="s">
        <v>436</v>
      </c>
    </row>
    <row r="860" spans="1:3" hidden="1" x14ac:dyDescent="0.55000000000000004">
      <c r="A860">
        <v>3031336250</v>
      </c>
      <c r="B860">
        <v>32</v>
      </c>
      <c r="C860" t="s">
        <v>436</v>
      </c>
    </row>
    <row r="861" spans="1:3" hidden="1" x14ac:dyDescent="0.55000000000000004">
      <c r="A861">
        <v>3031416597</v>
      </c>
      <c r="B861">
        <v>23</v>
      </c>
      <c r="C861" t="s">
        <v>436</v>
      </c>
    </row>
    <row r="862" spans="1:3" hidden="1" x14ac:dyDescent="0.55000000000000004">
      <c r="A862">
        <v>3055392303</v>
      </c>
      <c r="B862">
        <v>24</v>
      </c>
      <c r="C862" t="s">
        <v>49</v>
      </c>
    </row>
    <row r="863" spans="1:3" hidden="1" x14ac:dyDescent="0.55000000000000004">
      <c r="A863">
        <v>3055498922</v>
      </c>
      <c r="B863">
        <v>28</v>
      </c>
      <c r="C863" t="s">
        <v>49</v>
      </c>
    </row>
    <row r="864" spans="1:3" hidden="1" x14ac:dyDescent="0.55000000000000004">
      <c r="A864">
        <v>3055573615</v>
      </c>
      <c r="B864">
        <v>31</v>
      </c>
      <c r="C864" t="s">
        <v>49</v>
      </c>
    </row>
    <row r="865" spans="1:3" hidden="1" x14ac:dyDescent="0.55000000000000004">
      <c r="A865">
        <v>3055601387</v>
      </c>
      <c r="B865">
        <v>30</v>
      </c>
      <c r="C865" t="s">
        <v>49</v>
      </c>
    </row>
    <row r="866" spans="1:3" hidden="1" x14ac:dyDescent="0.55000000000000004">
      <c r="A866">
        <v>3055683781</v>
      </c>
      <c r="B866">
        <v>18</v>
      </c>
      <c r="C866" t="s">
        <v>49</v>
      </c>
    </row>
    <row r="867" spans="1:3" hidden="1" x14ac:dyDescent="0.55000000000000004">
      <c r="A867">
        <v>3055742865</v>
      </c>
      <c r="B867">
        <v>27</v>
      </c>
      <c r="C867" t="s">
        <v>49</v>
      </c>
    </row>
    <row r="868" spans="1:3" hidden="1" x14ac:dyDescent="0.55000000000000004">
      <c r="A868">
        <v>3055824723</v>
      </c>
      <c r="B868">
        <v>25</v>
      </c>
      <c r="C868" t="s">
        <v>49</v>
      </c>
    </row>
    <row r="869" spans="1:3" hidden="1" x14ac:dyDescent="0.55000000000000004">
      <c r="A869">
        <v>3055829756</v>
      </c>
      <c r="B869">
        <v>20</v>
      </c>
      <c r="C869" t="s">
        <v>49</v>
      </c>
    </row>
    <row r="870" spans="1:3" hidden="1" x14ac:dyDescent="0.55000000000000004">
      <c r="A870">
        <v>3055994197</v>
      </c>
      <c r="B870">
        <v>29</v>
      </c>
      <c r="C870" t="s">
        <v>49</v>
      </c>
    </row>
    <row r="871" spans="1:3" hidden="1" x14ac:dyDescent="0.55000000000000004">
      <c r="A871">
        <v>3056020333</v>
      </c>
      <c r="B871">
        <v>22</v>
      </c>
      <c r="C871" t="s">
        <v>49</v>
      </c>
    </row>
    <row r="872" spans="1:3" hidden="1" x14ac:dyDescent="0.55000000000000004">
      <c r="A872">
        <v>3056047692</v>
      </c>
      <c r="B872">
        <v>26</v>
      </c>
      <c r="C872" t="s">
        <v>49</v>
      </c>
    </row>
    <row r="873" spans="1:3" hidden="1" x14ac:dyDescent="0.55000000000000004">
      <c r="A873">
        <v>3056080847</v>
      </c>
      <c r="B873">
        <v>19</v>
      </c>
      <c r="C873" t="s">
        <v>49</v>
      </c>
    </row>
    <row r="874" spans="1:3" hidden="1" x14ac:dyDescent="0.55000000000000004">
      <c r="A874">
        <v>3056273202</v>
      </c>
      <c r="B874">
        <v>21</v>
      </c>
      <c r="C874" t="s">
        <v>49</v>
      </c>
    </row>
    <row r="875" spans="1:3" hidden="1" x14ac:dyDescent="0.55000000000000004">
      <c r="A875">
        <v>3056302502</v>
      </c>
      <c r="B875">
        <v>23</v>
      </c>
      <c r="C875" t="s">
        <v>49</v>
      </c>
    </row>
    <row r="876" spans="1:3" hidden="1" x14ac:dyDescent="0.55000000000000004">
      <c r="A876">
        <v>3056334941</v>
      </c>
      <c r="B876">
        <v>32</v>
      </c>
      <c r="C876" t="s">
        <v>49</v>
      </c>
    </row>
    <row r="877" spans="1:3" hidden="1" x14ac:dyDescent="0.55000000000000004">
      <c r="A877">
        <v>3300361033</v>
      </c>
      <c r="B877">
        <v>24</v>
      </c>
      <c r="C877" t="s">
        <v>0</v>
      </c>
    </row>
    <row r="878" spans="1:3" hidden="1" x14ac:dyDescent="0.55000000000000004">
      <c r="A878">
        <v>3300396785</v>
      </c>
      <c r="B878">
        <v>24</v>
      </c>
      <c r="C878" t="s">
        <v>437</v>
      </c>
    </row>
    <row r="879" spans="1:3" x14ac:dyDescent="0.55000000000000004">
      <c r="A879">
        <v>3300426752</v>
      </c>
      <c r="B879">
        <v>8</v>
      </c>
      <c r="C879" t="s">
        <v>438</v>
      </c>
    </row>
    <row r="880" spans="1:3" hidden="1" x14ac:dyDescent="0.55000000000000004">
      <c r="A880">
        <v>3300467698</v>
      </c>
      <c r="B880">
        <v>28</v>
      </c>
      <c r="C880" t="s">
        <v>0</v>
      </c>
    </row>
    <row r="881" spans="1:3" hidden="1" x14ac:dyDescent="0.55000000000000004">
      <c r="A881">
        <v>3300503552</v>
      </c>
      <c r="B881">
        <v>28</v>
      </c>
      <c r="C881" t="s">
        <v>439</v>
      </c>
    </row>
    <row r="882" spans="1:3" hidden="1" x14ac:dyDescent="0.55000000000000004">
      <c r="A882">
        <v>3300529656</v>
      </c>
      <c r="B882">
        <v>31</v>
      </c>
      <c r="C882" t="s">
        <v>0</v>
      </c>
    </row>
    <row r="883" spans="1:3" x14ac:dyDescent="0.55000000000000004">
      <c r="A883">
        <v>3300544543</v>
      </c>
      <c r="B883">
        <v>11</v>
      </c>
      <c r="C883" t="s">
        <v>440</v>
      </c>
    </row>
    <row r="884" spans="1:3" hidden="1" x14ac:dyDescent="0.55000000000000004">
      <c r="A884">
        <v>3300565963</v>
      </c>
      <c r="B884">
        <v>31</v>
      </c>
      <c r="C884" t="s">
        <v>441</v>
      </c>
    </row>
    <row r="885" spans="1:3" hidden="1" x14ac:dyDescent="0.55000000000000004">
      <c r="A885">
        <v>3300570117</v>
      </c>
      <c r="B885">
        <v>30</v>
      </c>
      <c r="C885" t="s">
        <v>0</v>
      </c>
    </row>
    <row r="886" spans="1:3" x14ac:dyDescent="0.55000000000000004">
      <c r="A886">
        <v>3300590109</v>
      </c>
      <c r="B886">
        <v>2</v>
      </c>
      <c r="C886" t="s">
        <v>442</v>
      </c>
    </row>
    <row r="887" spans="1:3" x14ac:dyDescent="0.55000000000000004">
      <c r="A887">
        <v>3300604647</v>
      </c>
      <c r="B887">
        <v>6</v>
      </c>
      <c r="C887" t="s">
        <v>443</v>
      </c>
    </row>
    <row r="888" spans="1:3" hidden="1" x14ac:dyDescent="0.55000000000000004">
      <c r="A888">
        <v>3300606235</v>
      </c>
      <c r="B888">
        <v>30</v>
      </c>
      <c r="C888" t="s">
        <v>444</v>
      </c>
    </row>
    <row r="889" spans="1:3" hidden="1" x14ac:dyDescent="0.55000000000000004">
      <c r="A889">
        <v>3300652511</v>
      </c>
      <c r="B889">
        <v>18</v>
      </c>
      <c r="C889" t="s">
        <v>0</v>
      </c>
    </row>
    <row r="890" spans="1:3" hidden="1" x14ac:dyDescent="0.55000000000000004">
      <c r="A890">
        <v>3300687917</v>
      </c>
      <c r="B890">
        <v>18</v>
      </c>
      <c r="C890" t="s">
        <v>445</v>
      </c>
    </row>
    <row r="891" spans="1:3" x14ac:dyDescent="0.55000000000000004">
      <c r="A891">
        <v>3300702348</v>
      </c>
      <c r="B891">
        <v>4</v>
      </c>
      <c r="C891" t="s">
        <v>446</v>
      </c>
    </row>
    <row r="892" spans="1:3" hidden="1" x14ac:dyDescent="0.55000000000000004">
      <c r="A892">
        <v>3300711641</v>
      </c>
      <c r="B892">
        <v>27</v>
      </c>
      <c r="C892" t="s">
        <v>0</v>
      </c>
    </row>
    <row r="893" spans="1:3" x14ac:dyDescent="0.55000000000000004">
      <c r="A893">
        <v>3300735847</v>
      </c>
      <c r="B893">
        <v>1</v>
      </c>
      <c r="C893" t="s">
        <v>447</v>
      </c>
    </row>
    <row r="894" spans="1:3" hidden="1" x14ac:dyDescent="0.55000000000000004">
      <c r="A894">
        <v>3300747510</v>
      </c>
      <c r="B894">
        <v>27</v>
      </c>
      <c r="C894" t="s">
        <v>448</v>
      </c>
    </row>
    <row r="895" spans="1:3" x14ac:dyDescent="0.55000000000000004">
      <c r="A895">
        <v>3300755692</v>
      </c>
      <c r="B895">
        <v>7</v>
      </c>
      <c r="C895" t="s">
        <v>449</v>
      </c>
    </row>
    <row r="896" spans="1:3" hidden="1" x14ac:dyDescent="0.55000000000000004">
      <c r="A896">
        <v>3300793499</v>
      </c>
      <c r="B896">
        <v>25</v>
      </c>
      <c r="C896" t="s">
        <v>0</v>
      </c>
    </row>
    <row r="897" spans="1:3" hidden="1" x14ac:dyDescent="0.55000000000000004">
      <c r="A897">
        <v>3300798486</v>
      </c>
      <c r="B897">
        <v>20</v>
      </c>
      <c r="C897" t="s">
        <v>0</v>
      </c>
    </row>
    <row r="898" spans="1:3" x14ac:dyDescent="0.55000000000000004">
      <c r="A898">
        <v>3300803387</v>
      </c>
      <c r="B898">
        <v>14</v>
      </c>
      <c r="C898" t="s">
        <v>450</v>
      </c>
    </row>
    <row r="899" spans="1:3" x14ac:dyDescent="0.55000000000000004">
      <c r="A899">
        <v>3300817227</v>
      </c>
      <c r="B899">
        <v>15</v>
      </c>
      <c r="C899" t="s">
        <v>451</v>
      </c>
    </row>
    <row r="900" spans="1:3" hidden="1" x14ac:dyDescent="0.55000000000000004">
      <c r="A900">
        <v>3300828909</v>
      </c>
      <c r="B900">
        <v>25</v>
      </c>
      <c r="C900" t="s">
        <v>452</v>
      </c>
    </row>
    <row r="901" spans="1:3" hidden="1" x14ac:dyDescent="0.55000000000000004">
      <c r="A901">
        <v>3300833907</v>
      </c>
      <c r="B901">
        <v>20</v>
      </c>
      <c r="C901" t="s">
        <v>453</v>
      </c>
    </row>
    <row r="902" spans="1:3" x14ac:dyDescent="0.55000000000000004">
      <c r="A902">
        <v>3300834807</v>
      </c>
      <c r="B902">
        <v>16</v>
      </c>
      <c r="C902" t="s">
        <v>454</v>
      </c>
    </row>
    <row r="903" spans="1:3" x14ac:dyDescent="0.55000000000000004">
      <c r="A903">
        <v>3300910425</v>
      </c>
      <c r="B903">
        <v>10</v>
      </c>
      <c r="C903" t="s">
        <v>455</v>
      </c>
    </row>
    <row r="904" spans="1:3" x14ac:dyDescent="0.55000000000000004">
      <c r="A904">
        <v>3300948286</v>
      </c>
      <c r="B904">
        <v>12</v>
      </c>
      <c r="C904" t="s">
        <v>456</v>
      </c>
    </row>
    <row r="905" spans="1:3" hidden="1" x14ac:dyDescent="0.55000000000000004">
      <c r="A905">
        <v>3300962973</v>
      </c>
      <c r="B905">
        <v>29</v>
      </c>
      <c r="C905" t="s">
        <v>0</v>
      </c>
    </row>
    <row r="906" spans="1:3" hidden="1" x14ac:dyDescent="0.55000000000000004">
      <c r="A906">
        <v>3300989063</v>
      </c>
      <c r="B906">
        <v>22</v>
      </c>
      <c r="C906" t="s">
        <v>0</v>
      </c>
    </row>
    <row r="907" spans="1:3" hidden="1" x14ac:dyDescent="0.55000000000000004">
      <c r="A907">
        <v>3300998986</v>
      </c>
      <c r="B907">
        <v>29</v>
      </c>
      <c r="C907" t="s">
        <v>457</v>
      </c>
    </row>
    <row r="908" spans="1:3" hidden="1" x14ac:dyDescent="0.55000000000000004">
      <c r="A908">
        <v>3301016468</v>
      </c>
      <c r="B908">
        <v>26</v>
      </c>
      <c r="C908" t="s">
        <v>0</v>
      </c>
    </row>
    <row r="909" spans="1:3" hidden="1" x14ac:dyDescent="0.55000000000000004">
      <c r="A909">
        <v>3301024942</v>
      </c>
      <c r="B909">
        <v>22</v>
      </c>
      <c r="C909" t="s">
        <v>458</v>
      </c>
    </row>
    <row r="910" spans="1:3" hidden="1" x14ac:dyDescent="0.55000000000000004">
      <c r="A910">
        <v>3301045064</v>
      </c>
      <c r="B910">
        <v>19</v>
      </c>
      <c r="C910" t="s">
        <v>0</v>
      </c>
    </row>
    <row r="911" spans="1:3" hidden="1" x14ac:dyDescent="0.55000000000000004">
      <c r="A911">
        <v>3301052224</v>
      </c>
      <c r="B911">
        <v>26</v>
      </c>
      <c r="C911" t="s">
        <v>459</v>
      </c>
    </row>
    <row r="912" spans="1:3" x14ac:dyDescent="0.55000000000000004">
      <c r="A912">
        <v>3301062677</v>
      </c>
      <c r="B912">
        <v>9</v>
      </c>
      <c r="C912" t="s">
        <v>460</v>
      </c>
    </row>
    <row r="913" spans="1:3" x14ac:dyDescent="0.55000000000000004">
      <c r="A913">
        <v>3301069178</v>
      </c>
      <c r="B913">
        <v>5</v>
      </c>
      <c r="C913" t="s">
        <v>461</v>
      </c>
    </row>
    <row r="914" spans="1:3" hidden="1" x14ac:dyDescent="0.55000000000000004">
      <c r="A914">
        <v>3301080486</v>
      </c>
      <c r="B914">
        <v>19</v>
      </c>
      <c r="C914" t="s">
        <v>462</v>
      </c>
    </row>
    <row r="915" spans="1:3" x14ac:dyDescent="0.55000000000000004">
      <c r="A915">
        <v>3301170838</v>
      </c>
      <c r="B915">
        <v>17</v>
      </c>
      <c r="C915" t="s">
        <v>463</v>
      </c>
    </row>
    <row r="916" spans="1:3" hidden="1" x14ac:dyDescent="0.55000000000000004">
      <c r="A916">
        <v>3301232676</v>
      </c>
      <c r="B916">
        <v>21</v>
      </c>
      <c r="C916" t="s">
        <v>0</v>
      </c>
    </row>
    <row r="917" spans="1:3" x14ac:dyDescent="0.55000000000000004">
      <c r="A917">
        <v>3301237862</v>
      </c>
      <c r="B917">
        <v>13</v>
      </c>
      <c r="C917" t="s">
        <v>464</v>
      </c>
    </row>
    <row r="918" spans="1:3" x14ac:dyDescent="0.55000000000000004">
      <c r="A918">
        <v>3301253330</v>
      </c>
      <c r="B918">
        <v>3</v>
      </c>
      <c r="C918" t="s">
        <v>465</v>
      </c>
    </row>
    <row r="919" spans="1:3" hidden="1" x14ac:dyDescent="0.55000000000000004">
      <c r="A919">
        <v>3301268077</v>
      </c>
      <c r="B919">
        <v>21</v>
      </c>
      <c r="C919" t="s">
        <v>466</v>
      </c>
    </row>
    <row r="920" spans="1:3" hidden="1" x14ac:dyDescent="0.55000000000000004">
      <c r="A920">
        <v>3301271232</v>
      </c>
      <c r="B920">
        <v>23</v>
      </c>
      <c r="C920" t="s">
        <v>0</v>
      </c>
    </row>
    <row r="921" spans="1:3" hidden="1" x14ac:dyDescent="0.55000000000000004">
      <c r="A921">
        <v>3301303717</v>
      </c>
      <c r="B921">
        <v>32</v>
      </c>
      <c r="C921" t="s">
        <v>0</v>
      </c>
    </row>
    <row r="922" spans="1:3" hidden="1" x14ac:dyDescent="0.55000000000000004">
      <c r="A922">
        <v>3301306645</v>
      </c>
      <c r="B922">
        <v>23</v>
      </c>
      <c r="C922" t="s">
        <v>467</v>
      </c>
    </row>
    <row r="923" spans="1:3" hidden="1" x14ac:dyDescent="0.55000000000000004">
      <c r="A923">
        <v>3301338762</v>
      </c>
      <c r="B923">
        <v>32</v>
      </c>
      <c r="C923" t="s">
        <v>468</v>
      </c>
    </row>
    <row r="924" spans="1:3" hidden="1" x14ac:dyDescent="0.55000000000000004">
      <c r="A924">
        <v>3330362321</v>
      </c>
      <c r="B924">
        <v>24</v>
      </c>
      <c r="C924" t="s">
        <v>469</v>
      </c>
    </row>
    <row r="925" spans="1:3" hidden="1" x14ac:dyDescent="0.55000000000000004">
      <c r="A925">
        <v>3330469031</v>
      </c>
      <c r="B925">
        <v>28</v>
      </c>
      <c r="C925" t="s">
        <v>469</v>
      </c>
    </row>
    <row r="926" spans="1:3" hidden="1" x14ac:dyDescent="0.55000000000000004">
      <c r="A926">
        <v>3330530944</v>
      </c>
      <c r="B926">
        <v>31</v>
      </c>
      <c r="C926" t="s">
        <v>469</v>
      </c>
    </row>
    <row r="927" spans="1:3" hidden="1" x14ac:dyDescent="0.55000000000000004">
      <c r="A927">
        <v>3330571405</v>
      </c>
      <c r="B927">
        <v>30</v>
      </c>
      <c r="C927" t="s">
        <v>469</v>
      </c>
    </row>
    <row r="928" spans="1:3" hidden="1" x14ac:dyDescent="0.55000000000000004">
      <c r="A928">
        <v>3330653813</v>
      </c>
      <c r="B928">
        <v>18</v>
      </c>
      <c r="C928" t="s">
        <v>469</v>
      </c>
    </row>
    <row r="929" spans="1:3" hidden="1" x14ac:dyDescent="0.55000000000000004">
      <c r="A929">
        <v>3330712975</v>
      </c>
      <c r="B929">
        <v>27</v>
      </c>
      <c r="C929" t="s">
        <v>469</v>
      </c>
    </row>
    <row r="930" spans="1:3" hidden="1" x14ac:dyDescent="0.55000000000000004">
      <c r="A930">
        <v>3330794801</v>
      </c>
      <c r="B930">
        <v>25</v>
      </c>
      <c r="C930" t="s">
        <v>469</v>
      </c>
    </row>
    <row r="931" spans="1:3" hidden="1" x14ac:dyDescent="0.55000000000000004">
      <c r="A931">
        <v>3330799788</v>
      </c>
      <c r="B931">
        <v>20</v>
      </c>
      <c r="C931" t="s">
        <v>469</v>
      </c>
    </row>
    <row r="932" spans="1:3" hidden="1" x14ac:dyDescent="0.55000000000000004">
      <c r="A932">
        <v>3330964307</v>
      </c>
      <c r="B932">
        <v>29</v>
      </c>
      <c r="C932" t="s">
        <v>469</v>
      </c>
    </row>
    <row r="933" spans="1:3" hidden="1" x14ac:dyDescent="0.55000000000000004">
      <c r="A933">
        <v>3330990365</v>
      </c>
      <c r="B933">
        <v>22</v>
      </c>
      <c r="C933" t="s">
        <v>469</v>
      </c>
    </row>
    <row r="934" spans="1:3" hidden="1" x14ac:dyDescent="0.55000000000000004">
      <c r="A934">
        <v>3331017801</v>
      </c>
      <c r="B934">
        <v>26</v>
      </c>
      <c r="C934" t="s">
        <v>469</v>
      </c>
    </row>
    <row r="935" spans="1:3" hidden="1" x14ac:dyDescent="0.55000000000000004">
      <c r="A935">
        <v>3331046366</v>
      </c>
      <c r="B935">
        <v>19</v>
      </c>
      <c r="C935" t="s">
        <v>469</v>
      </c>
    </row>
    <row r="936" spans="1:3" hidden="1" x14ac:dyDescent="0.55000000000000004">
      <c r="A936">
        <v>3331233978</v>
      </c>
      <c r="B936">
        <v>21</v>
      </c>
      <c r="C936" t="s">
        <v>469</v>
      </c>
    </row>
    <row r="937" spans="1:3" hidden="1" x14ac:dyDescent="0.55000000000000004">
      <c r="A937">
        <v>3331278281</v>
      </c>
      <c r="B937">
        <v>23</v>
      </c>
      <c r="C937" t="s">
        <v>469</v>
      </c>
    </row>
    <row r="938" spans="1:3" hidden="1" x14ac:dyDescent="0.55000000000000004">
      <c r="A938">
        <v>3331305005</v>
      </c>
      <c r="B938">
        <v>32</v>
      </c>
      <c r="C938" t="s">
        <v>469</v>
      </c>
    </row>
    <row r="939" spans="1:3" hidden="1" x14ac:dyDescent="0.55000000000000004">
      <c r="A939">
        <v>3355361760</v>
      </c>
      <c r="B939">
        <v>24</v>
      </c>
      <c r="C939" t="s">
        <v>49</v>
      </c>
    </row>
    <row r="940" spans="1:3" hidden="1" x14ac:dyDescent="0.55000000000000004">
      <c r="A940">
        <v>3355468441</v>
      </c>
      <c r="B940">
        <v>28</v>
      </c>
      <c r="C940" t="s">
        <v>49</v>
      </c>
    </row>
    <row r="941" spans="1:3" hidden="1" x14ac:dyDescent="0.55000000000000004">
      <c r="A941">
        <v>3355538461</v>
      </c>
      <c r="B941">
        <v>31</v>
      </c>
      <c r="C941" t="s">
        <v>49</v>
      </c>
    </row>
    <row r="942" spans="1:3" hidden="1" x14ac:dyDescent="0.55000000000000004">
      <c r="A942">
        <v>3355571970</v>
      </c>
      <c r="B942">
        <v>30</v>
      </c>
      <c r="C942" t="s">
        <v>49</v>
      </c>
    </row>
    <row r="943" spans="1:3" hidden="1" x14ac:dyDescent="0.55000000000000004">
      <c r="A943">
        <v>3355653669</v>
      </c>
      <c r="B943">
        <v>18</v>
      </c>
      <c r="C943" t="s">
        <v>49</v>
      </c>
    </row>
    <row r="944" spans="1:3" hidden="1" x14ac:dyDescent="0.55000000000000004">
      <c r="A944">
        <v>3355712546</v>
      </c>
      <c r="B944">
        <v>27</v>
      </c>
      <c r="C944" t="s">
        <v>49</v>
      </c>
    </row>
    <row r="945" spans="1:3" hidden="1" x14ac:dyDescent="0.55000000000000004">
      <c r="A945">
        <v>3355794241</v>
      </c>
      <c r="B945">
        <v>25</v>
      </c>
      <c r="C945" t="s">
        <v>49</v>
      </c>
    </row>
    <row r="946" spans="1:3" hidden="1" x14ac:dyDescent="0.55000000000000004">
      <c r="A946">
        <v>3355799941</v>
      </c>
      <c r="B946">
        <v>20</v>
      </c>
      <c r="C946" t="s">
        <v>49</v>
      </c>
    </row>
    <row r="947" spans="1:3" hidden="1" x14ac:dyDescent="0.55000000000000004">
      <c r="A947">
        <v>3355964301</v>
      </c>
      <c r="B947">
        <v>29</v>
      </c>
      <c r="C947" t="s">
        <v>49</v>
      </c>
    </row>
    <row r="948" spans="1:3" hidden="1" x14ac:dyDescent="0.55000000000000004">
      <c r="A948">
        <v>3355990413</v>
      </c>
      <c r="B948">
        <v>22</v>
      </c>
      <c r="C948" t="s">
        <v>49</v>
      </c>
    </row>
    <row r="949" spans="1:3" hidden="1" x14ac:dyDescent="0.55000000000000004">
      <c r="A949">
        <v>3356017210</v>
      </c>
      <c r="B949">
        <v>26</v>
      </c>
      <c r="C949" t="s">
        <v>49</v>
      </c>
    </row>
    <row r="950" spans="1:3" hidden="1" x14ac:dyDescent="0.55000000000000004">
      <c r="A950">
        <v>3356046497</v>
      </c>
      <c r="B950">
        <v>19</v>
      </c>
      <c r="C950" t="s">
        <v>49</v>
      </c>
    </row>
    <row r="951" spans="1:3" hidden="1" x14ac:dyDescent="0.55000000000000004">
      <c r="A951">
        <v>3356233686</v>
      </c>
      <c r="B951">
        <v>21</v>
      </c>
      <c r="C951" t="s">
        <v>49</v>
      </c>
    </row>
    <row r="952" spans="1:3" hidden="1" x14ac:dyDescent="0.55000000000000004">
      <c r="A952">
        <v>3356272152</v>
      </c>
      <c r="B952">
        <v>23</v>
      </c>
      <c r="C952" t="s">
        <v>49</v>
      </c>
    </row>
    <row r="953" spans="1:3" hidden="1" x14ac:dyDescent="0.55000000000000004">
      <c r="A953">
        <v>3356307234</v>
      </c>
      <c r="B953">
        <v>32</v>
      </c>
      <c r="C953" t="s">
        <v>49</v>
      </c>
    </row>
    <row r="954" spans="1:3" hidden="1" x14ac:dyDescent="0.55000000000000004">
      <c r="A954">
        <v>3600395186</v>
      </c>
      <c r="B954">
        <v>24</v>
      </c>
      <c r="C954" t="s">
        <v>470</v>
      </c>
    </row>
    <row r="955" spans="1:3" hidden="1" x14ac:dyDescent="0.55000000000000004">
      <c r="A955">
        <v>3600396004</v>
      </c>
      <c r="B955">
        <v>24</v>
      </c>
      <c r="C955" t="s">
        <v>0</v>
      </c>
    </row>
    <row r="956" spans="1:3" x14ac:dyDescent="0.55000000000000004">
      <c r="A956">
        <v>3600425138</v>
      </c>
      <c r="B956">
        <v>8</v>
      </c>
      <c r="C956" t="s">
        <v>471</v>
      </c>
    </row>
    <row r="957" spans="1:3" hidden="1" x14ac:dyDescent="0.55000000000000004">
      <c r="A957">
        <v>3600501850</v>
      </c>
      <c r="B957">
        <v>28</v>
      </c>
      <c r="C957" t="s">
        <v>472</v>
      </c>
    </row>
    <row r="958" spans="1:3" hidden="1" x14ac:dyDescent="0.55000000000000004">
      <c r="A958">
        <v>3600502669</v>
      </c>
      <c r="B958">
        <v>28</v>
      </c>
      <c r="C958" t="s">
        <v>0</v>
      </c>
    </row>
    <row r="959" spans="1:3" x14ac:dyDescent="0.55000000000000004">
      <c r="A959">
        <v>3600543225</v>
      </c>
      <c r="B959">
        <v>11</v>
      </c>
      <c r="C959" t="s">
        <v>473</v>
      </c>
    </row>
    <row r="960" spans="1:3" hidden="1" x14ac:dyDescent="0.55000000000000004">
      <c r="A960">
        <v>3600563901</v>
      </c>
      <c r="B960">
        <v>31</v>
      </c>
      <c r="C960" t="s">
        <v>474</v>
      </c>
    </row>
    <row r="961" spans="1:3" hidden="1" x14ac:dyDescent="0.55000000000000004">
      <c r="A961">
        <v>3600564719</v>
      </c>
      <c r="B961">
        <v>31</v>
      </c>
      <c r="C961" t="s">
        <v>0</v>
      </c>
    </row>
    <row r="962" spans="1:3" x14ac:dyDescent="0.55000000000000004">
      <c r="A962">
        <v>3600588755</v>
      </c>
      <c r="B962">
        <v>2</v>
      </c>
      <c r="C962" t="s">
        <v>475</v>
      </c>
    </row>
    <row r="963" spans="1:3" x14ac:dyDescent="0.55000000000000004">
      <c r="A963">
        <v>3600603016</v>
      </c>
      <c r="B963">
        <v>6</v>
      </c>
      <c r="C963" t="s">
        <v>476</v>
      </c>
    </row>
    <row r="964" spans="1:3" hidden="1" x14ac:dyDescent="0.55000000000000004">
      <c r="A964">
        <v>3600603149</v>
      </c>
      <c r="B964">
        <v>30</v>
      </c>
      <c r="C964" t="s">
        <v>477</v>
      </c>
    </row>
    <row r="965" spans="1:3" hidden="1" x14ac:dyDescent="0.55000000000000004">
      <c r="A965">
        <v>3600603967</v>
      </c>
      <c r="B965">
        <v>30</v>
      </c>
      <c r="C965" t="s">
        <v>0</v>
      </c>
    </row>
    <row r="966" spans="1:3" hidden="1" x14ac:dyDescent="0.55000000000000004">
      <c r="A966">
        <v>3600685186</v>
      </c>
      <c r="B966">
        <v>18</v>
      </c>
      <c r="C966" t="s">
        <v>478</v>
      </c>
    </row>
    <row r="967" spans="1:3" hidden="1" x14ac:dyDescent="0.55000000000000004">
      <c r="A967">
        <v>3600686004</v>
      </c>
      <c r="B967">
        <v>18</v>
      </c>
      <c r="C967" t="s">
        <v>0</v>
      </c>
    </row>
    <row r="968" spans="1:3" x14ac:dyDescent="0.55000000000000004">
      <c r="A968">
        <v>3600700641</v>
      </c>
      <c r="B968">
        <v>4</v>
      </c>
      <c r="C968" t="s">
        <v>479</v>
      </c>
    </row>
    <row r="969" spans="1:3" x14ac:dyDescent="0.55000000000000004">
      <c r="A969">
        <v>3600733768</v>
      </c>
      <c r="B969">
        <v>1</v>
      </c>
      <c r="C969" t="s">
        <v>480</v>
      </c>
    </row>
    <row r="970" spans="1:3" hidden="1" x14ac:dyDescent="0.55000000000000004">
      <c r="A970">
        <v>3600745776</v>
      </c>
      <c r="B970">
        <v>27</v>
      </c>
      <c r="C970" t="s">
        <v>481</v>
      </c>
    </row>
    <row r="971" spans="1:3" hidden="1" x14ac:dyDescent="0.55000000000000004">
      <c r="A971">
        <v>3600746594</v>
      </c>
      <c r="B971">
        <v>27</v>
      </c>
      <c r="C971" t="s">
        <v>0</v>
      </c>
    </row>
    <row r="972" spans="1:3" x14ac:dyDescent="0.55000000000000004">
      <c r="A972">
        <v>3600754506</v>
      </c>
      <c r="B972">
        <v>7</v>
      </c>
      <c r="C972" t="s">
        <v>482</v>
      </c>
    </row>
    <row r="973" spans="1:3" x14ac:dyDescent="0.55000000000000004">
      <c r="A973">
        <v>3600802955</v>
      </c>
      <c r="B973">
        <v>14</v>
      </c>
      <c r="C973" t="s">
        <v>483</v>
      </c>
    </row>
    <row r="974" spans="1:3" x14ac:dyDescent="0.55000000000000004">
      <c r="A974">
        <v>3600814953</v>
      </c>
      <c r="B974">
        <v>15</v>
      </c>
      <c r="C974" t="s">
        <v>484</v>
      </c>
    </row>
    <row r="975" spans="1:3" hidden="1" x14ac:dyDescent="0.55000000000000004">
      <c r="A975">
        <v>3600826879</v>
      </c>
      <c r="B975">
        <v>25</v>
      </c>
      <c r="C975" t="s">
        <v>485</v>
      </c>
    </row>
    <row r="976" spans="1:3" hidden="1" x14ac:dyDescent="0.55000000000000004">
      <c r="A976">
        <v>3600827698</v>
      </c>
      <c r="B976">
        <v>25</v>
      </c>
      <c r="C976" t="s">
        <v>0</v>
      </c>
    </row>
    <row r="977" spans="1:3" hidden="1" x14ac:dyDescent="0.55000000000000004">
      <c r="A977">
        <v>3600831181</v>
      </c>
      <c r="B977">
        <v>20</v>
      </c>
      <c r="C977" t="s">
        <v>486</v>
      </c>
    </row>
    <row r="978" spans="1:3" hidden="1" x14ac:dyDescent="0.55000000000000004">
      <c r="A978">
        <v>3600832000</v>
      </c>
      <c r="B978">
        <v>20</v>
      </c>
      <c r="C978" t="s">
        <v>0</v>
      </c>
    </row>
    <row r="979" spans="1:3" x14ac:dyDescent="0.55000000000000004">
      <c r="A979">
        <v>3600833185</v>
      </c>
      <c r="B979">
        <v>16</v>
      </c>
      <c r="C979" t="s">
        <v>487</v>
      </c>
    </row>
    <row r="980" spans="1:3" x14ac:dyDescent="0.55000000000000004">
      <c r="A980">
        <v>3600909346</v>
      </c>
      <c r="B980">
        <v>10</v>
      </c>
      <c r="C980" t="s">
        <v>488</v>
      </c>
    </row>
    <row r="981" spans="1:3" x14ac:dyDescent="0.55000000000000004">
      <c r="A981">
        <v>3600946682</v>
      </c>
      <c r="B981">
        <v>12</v>
      </c>
      <c r="C981" t="s">
        <v>489</v>
      </c>
    </row>
    <row r="982" spans="1:3" hidden="1" x14ac:dyDescent="0.55000000000000004">
      <c r="A982">
        <v>3600996932</v>
      </c>
      <c r="B982">
        <v>29</v>
      </c>
      <c r="C982" t="s">
        <v>490</v>
      </c>
    </row>
    <row r="983" spans="1:3" hidden="1" x14ac:dyDescent="0.55000000000000004">
      <c r="A983">
        <v>3600997751</v>
      </c>
      <c r="B983">
        <v>29</v>
      </c>
      <c r="C983" t="s">
        <v>0</v>
      </c>
    </row>
    <row r="984" spans="1:3" hidden="1" x14ac:dyDescent="0.55000000000000004">
      <c r="A984">
        <v>3601022785</v>
      </c>
      <c r="B984">
        <v>22</v>
      </c>
      <c r="C984" t="s">
        <v>491</v>
      </c>
    </row>
    <row r="985" spans="1:3" hidden="1" x14ac:dyDescent="0.55000000000000004">
      <c r="A985">
        <v>3601023604</v>
      </c>
      <c r="B985">
        <v>22</v>
      </c>
      <c r="C985" t="s">
        <v>0</v>
      </c>
    </row>
    <row r="986" spans="1:3" hidden="1" x14ac:dyDescent="0.55000000000000004">
      <c r="A986">
        <v>3601050601</v>
      </c>
      <c r="B986">
        <v>26</v>
      </c>
      <c r="C986" t="s">
        <v>492</v>
      </c>
    </row>
    <row r="987" spans="1:3" hidden="1" x14ac:dyDescent="0.55000000000000004">
      <c r="A987">
        <v>3601051419</v>
      </c>
      <c r="B987">
        <v>26</v>
      </c>
      <c r="C987" t="s">
        <v>0</v>
      </c>
    </row>
    <row r="988" spans="1:3" x14ac:dyDescent="0.55000000000000004">
      <c r="A988">
        <v>3601061083</v>
      </c>
      <c r="B988">
        <v>9</v>
      </c>
      <c r="C988" t="s">
        <v>493</v>
      </c>
    </row>
    <row r="989" spans="1:3" x14ac:dyDescent="0.55000000000000004">
      <c r="A989">
        <v>3601067486</v>
      </c>
      <c r="B989">
        <v>5</v>
      </c>
      <c r="C989" t="s">
        <v>494</v>
      </c>
    </row>
    <row r="990" spans="1:3" hidden="1" x14ac:dyDescent="0.55000000000000004">
      <c r="A990">
        <v>3601077751</v>
      </c>
      <c r="B990">
        <v>19</v>
      </c>
      <c r="C990" t="s">
        <v>495</v>
      </c>
    </row>
    <row r="991" spans="1:3" hidden="1" x14ac:dyDescent="0.55000000000000004">
      <c r="A991">
        <v>3601078569</v>
      </c>
      <c r="B991">
        <v>19</v>
      </c>
      <c r="C991" t="s">
        <v>0</v>
      </c>
    </row>
    <row r="992" spans="1:3" x14ac:dyDescent="0.55000000000000004">
      <c r="A992">
        <v>3601169629</v>
      </c>
      <c r="B992">
        <v>17</v>
      </c>
      <c r="C992" t="s">
        <v>496</v>
      </c>
    </row>
    <row r="993" spans="1:3" x14ac:dyDescent="0.55000000000000004">
      <c r="A993">
        <v>3601236255</v>
      </c>
      <c r="B993">
        <v>13</v>
      </c>
      <c r="C993" t="s">
        <v>497</v>
      </c>
    </row>
    <row r="994" spans="1:3" x14ac:dyDescent="0.55000000000000004">
      <c r="A994">
        <v>3601252112</v>
      </c>
      <c r="B994">
        <v>3</v>
      </c>
      <c r="C994" t="s">
        <v>498</v>
      </c>
    </row>
    <row r="995" spans="1:3" hidden="1" x14ac:dyDescent="0.55000000000000004">
      <c r="A995">
        <v>3601265386</v>
      </c>
      <c r="B995">
        <v>21</v>
      </c>
      <c r="C995" t="s">
        <v>499</v>
      </c>
    </row>
    <row r="996" spans="1:3" hidden="1" x14ac:dyDescent="0.55000000000000004">
      <c r="A996">
        <v>3601266204</v>
      </c>
      <c r="B996">
        <v>21</v>
      </c>
      <c r="C996" t="s">
        <v>0</v>
      </c>
    </row>
    <row r="997" spans="1:3" hidden="1" x14ac:dyDescent="0.55000000000000004">
      <c r="A997">
        <v>3601304623</v>
      </c>
      <c r="B997">
        <v>23</v>
      </c>
      <c r="C997" t="s">
        <v>500</v>
      </c>
    </row>
    <row r="998" spans="1:3" hidden="1" x14ac:dyDescent="0.55000000000000004">
      <c r="A998">
        <v>3601305441</v>
      </c>
      <c r="B998">
        <v>23</v>
      </c>
      <c r="C998" t="s">
        <v>0</v>
      </c>
    </row>
    <row r="999" spans="1:3" hidden="1" x14ac:dyDescent="0.55000000000000004">
      <c r="A999">
        <v>3601337826</v>
      </c>
      <c r="B999">
        <v>32</v>
      </c>
      <c r="C999" t="s">
        <v>501</v>
      </c>
    </row>
    <row r="1000" spans="1:3" hidden="1" x14ac:dyDescent="0.55000000000000004">
      <c r="A1000">
        <v>3601338645</v>
      </c>
      <c r="B1000">
        <v>32</v>
      </c>
      <c r="C1000" t="s">
        <v>0</v>
      </c>
    </row>
    <row r="1001" spans="1:3" hidden="1" x14ac:dyDescent="0.55000000000000004">
      <c r="A1001">
        <v>3630393551</v>
      </c>
      <c r="B1001">
        <v>24</v>
      </c>
      <c r="C1001" t="s">
        <v>502</v>
      </c>
    </row>
    <row r="1002" spans="1:3" hidden="1" x14ac:dyDescent="0.55000000000000004">
      <c r="A1002">
        <v>3630500261</v>
      </c>
      <c r="B1002">
        <v>28</v>
      </c>
      <c r="C1002" t="s">
        <v>502</v>
      </c>
    </row>
    <row r="1003" spans="1:3" hidden="1" x14ac:dyDescent="0.55000000000000004">
      <c r="A1003">
        <v>3630562220</v>
      </c>
      <c r="B1003">
        <v>31</v>
      </c>
      <c r="C1003" t="s">
        <v>502</v>
      </c>
    </row>
    <row r="1004" spans="1:3" hidden="1" x14ac:dyDescent="0.55000000000000004">
      <c r="A1004">
        <v>3630602635</v>
      </c>
      <c r="B1004">
        <v>30</v>
      </c>
      <c r="C1004" t="s">
        <v>502</v>
      </c>
    </row>
    <row r="1005" spans="1:3" hidden="1" x14ac:dyDescent="0.55000000000000004">
      <c r="A1005">
        <v>3630685029</v>
      </c>
      <c r="B1005">
        <v>18</v>
      </c>
      <c r="C1005" t="s">
        <v>502</v>
      </c>
    </row>
    <row r="1006" spans="1:3" hidden="1" x14ac:dyDescent="0.55000000000000004">
      <c r="A1006">
        <v>3630744205</v>
      </c>
      <c r="B1006">
        <v>27</v>
      </c>
      <c r="C1006" t="s">
        <v>502</v>
      </c>
    </row>
    <row r="1007" spans="1:3" hidden="1" x14ac:dyDescent="0.55000000000000004">
      <c r="A1007">
        <v>3630826017</v>
      </c>
      <c r="B1007">
        <v>25</v>
      </c>
      <c r="C1007" t="s">
        <v>502</v>
      </c>
    </row>
    <row r="1008" spans="1:3" hidden="1" x14ac:dyDescent="0.55000000000000004">
      <c r="A1008">
        <v>3630831004</v>
      </c>
      <c r="B1008">
        <v>20</v>
      </c>
      <c r="C1008" t="s">
        <v>502</v>
      </c>
    </row>
    <row r="1009" spans="1:3" hidden="1" x14ac:dyDescent="0.55000000000000004">
      <c r="A1009">
        <v>3630995537</v>
      </c>
      <c r="B1009">
        <v>29</v>
      </c>
      <c r="C1009" t="s">
        <v>502</v>
      </c>
    </row>
    <row r="1010" spans="1:3" hidden="1" x14ac:dyDescent="0.55000000000000004">
      <c r="A1010">
        <v>3631021581</v>
      </c>
      <c r="B1010">
        <v>22</v>
      </c>
      <c r="C1010" t="s">
        <v>502</v>
      </c>
    </row>
    <row r="1011" spans="1:3" hidden="1" x14ac:dyDescent="0.55000000000000004">
      <c r="A1011">
        <v>3631048986</v>
      </c>
      <c r="B1011">
        <v>26</v>
      </c>
      <c r="C1011" t="s">
        <v>502</v>
      </c>
    </row>
    <row r="1012" spans="1:3" hidden="1" x14ac:dyDescent="0.55000000000000004">
      <c r="A1012">
        <v>3631077582</v>
      </c>
      <c r="B1012">
        <v>19</v>
      </c>
      <c r="C1012" t="s">
        <v>502</v>
      </c>
    </row>
    <row r="1013" spans="1:3" hidden="1" x14ac:dyDescent="0.55000000000000004">
      <c r="A1013">
        <v>3631265194</v>
      </c>
      <c r="B1013">
        <v>21</v>
      </c>
      <c r="C1013" t="s">
        <v>502</v>
      </c>
    </row>
    <row r="1014" spans="1:3" hidden="1" x14ac:dyDescent="0.55000000000000004">
      <c r="A1014">
        <v>3631303750</v>
      </c>
      <c r="B1014">
        <v>23</v>
      </c>
      <c r="C1014" t="s">
        <v>502</v>
      </c>
    </row>
    <row r="1015" spans="1:3" hidden="1" x14ac:dyDescent="0.55000000000000004">
      <c r="A1015">
        <v>3631336235</v>
      </c>
      <c r="B1015">
        <v>32</v>
      </c>
      <c r="C1015" t="s">
        <v>502</v>
      </c>
    </row>
    <row r="1016" spans="1:3" hidden="1" x14ac:dyDescent="0.55000000000000004">
      <c r="A1016">
        <v>3655392242</v>
      </c>
      <c r="B1016">
        <v>24</v>
      </c>
      <c r="C1016" t="s">
        <v>49</v>
      </c>
    </row>
    <row r="1017" spans="1:3" hidden="1" x14ac:dyDescent="0.55000000000000004">
      <c r="A1017">
        <v>3655498907</v>
      </c>
      <c r="B1017">
        <v>28</v>
      </c>
      <c r="C1017" t="s">
        <v>49</v>
      </c>
    </row>
    <row r="1018" spans="1:3" hidden="1" x14ac:dyDescent="0.55000000000000004">
      <c r="A1018">
        <v>3655560880</v>
      </c>
      <c r="B1018">
        <v>31</v>
      </c>
      <c r="C1018" t="s">
        <v>49</v>
      </c>
    </row>
    <row r="1019" spans="1:3" hidden="1" x14ac:dyDescent="0.55000000000000004">
      <c r="A1019">
        <v>3655601387</v>
      </c>
      <c r="B1019">
        <v>30</v>
      </c>
      <c r="C1019" t="s">
        <v>49</v>
      </c>
    </row>
    <row r="1020" spans="1:3" hidden="1" x14ac:dyDescent="0.55000000000000004">
      <c r="A1020">
        <v>3655683720</v>
      </c>
      <c r="B1020">
        <v>18</v>
      </c>
      <c r="C1020" t="s">
        <v>49</v>
      </c>
    </row>
    <row r="1021" spans="1:3" hidden="1" x14ac:dyDescent="0.55000000000000004">
      <c r="A1021">
        <v>3655742850</v>
      </c>
      <c r="B1021">
        <v>27</v>
      </c>
      <c r="C1021" t="s">
        <v>49</v>
      </c>
    </row>
    <row r="1022" spans="1:3" hidden="1" x14ac:dyDescent="0.55000000000000004">
      <c r="A1022">
        <v>3655824708</v>
      </c>
      <c r="B1022">
        <v>25</v>
      </c>
      <c r="C1022" t="s">
        <v>49</v>
      </c>
    </row>
    <row r="1023" spans="1:3" hidden="1" x14ac:dyDescent="0.55000000000000004">
      <c r="A1023">
        <v>3655829695</v>
      </c>
      <c r="B1023">
        <v>20</v>
      </c>
      <c r="C1023" t="s">
        <v>49</v>
      </c>
    </row>
    <row r="1024" spans="1:3" hidden="1" x14ac:dyDescent="0.55000000000000004">
      <c r="A1024">
        <v>3655994182</v>
      </c>
      <c r="B1024">
        <v>29</v>
      </c>
      <c r="C1024" t="s">
        <v>49</v>
      </c>
    </row>
    <row r="1025" spans="1:3" hidden="1" x14ac:dyDescent="0.55000000000000004">
      <c r="A1025">
        <v>3656020272</v>
      </c>
      <c r="B1025">
        <v>22</v>
      </c>
      <c r="C1025" t="s">
        <v>49</v>
      </c>
    </row>
    <row r="1026" spans="1:3" hidden="1" x14ac:dyDescent="0.55000000000000004">
      <c r="A1026">
        <v>3656047677</v>
      </c>
      <c r="B1026">
        <v>26</v>
      </c>
      <c r="C1026" t="s">
        <v>49</v>
      </c>
    </row>
    <row r="1027" spans="1:3" hidden="1" x14ac:dyDescent="0.55000000000000004">
      <c r="A1027">
        <v>3656076273</v>
      </c>
      <c r="B1027">
        <v>19</v>
      </c>
      <c r="C1027" t="s">
        <v>49</v>
      </c>
    </row>
    <row r="1028" spans="1:3" hidden="1" x14ac:dyDescent="0.55000000000000004">
      <c r="A1028">
        <v>3656263885</v>
      </c>
      <c r="B1028">
        <v>21</v>
      </c>
      <c r="C1028" t="s">
        <v>49</v>
      </c>
    </row>
    <row r="1029" spans="1:3" hidden="1" x14ac:dyDescent="0.55000000000000004">
      <c r="A1029">
        <v>3656302441</v>
      </c>
      <c r="B1029">
        <v>23</v>
      </c>
      <c r="C1029" t="s">
        <v>49</v>
      </c>
    </row>
    <row r="1030" spans="1:3" hidden="1" x14ac:dyDescent="0.55000000000000004">
      <c r="A1030">
        <v>3656334926</v>
      </c>
      <c r="B1030">
        <v>32</v>
      </c>
      <c r="C1030" t="s">
        <v>49</v>
      </c>
    </row>
    <row r="1031" spans="1:3" hidden="1" x14ac:dyDescent="0.55000000000000004">
      <c r="A1031">
        <v>3900360994</v>
      </c>
      <c r="B1031">
        <v>24</v>
      </c>
      <c r="C1031" t="s">
        <v>0</v>
      </c>
    </row>
    <row r="1032" spans="1:3" hidden="1" x14ac:dyDescent="0.55000000000000004">
      <c r="A1032">
        <v>3900396347</v>
      </c>
      <c r="B1032">
        <v>24</v>
      </c>
      <c r="C1032" t="s">
        <v>503</v>
      </c>
    </row>
    <row r="1033" spans="1:3" x14ac:dyDescent="0.55000000000000004">
      <c r="A1033">
        <v>3900425996</v>
      </c>
      <c r="B1033">
        <v>8</v>
      </c>
      <c r="C1033" t="s">
        <v>504</v>
      </c>
    </row>
    <row r="1034" spans="1:3" hidden="1" x14ac:dyDescent="0.55000000000000004">
      <c r="A1034">
        <v>3900467659</v>
      </c>
      <c r="B1034">
        <v>28</v>
      </c>
      <c r="C1034" t="s">
        <v>0</v>
      </c>
    </row>
    <row r="1035" spans="1:3" hidden="1" x14ac:dyDescent="0.55000000000000004">
      <c r="A1035">
        <v>3900502918</v>
      </c>
      <c r="B1035">
        <v>28</v>
      </c>
      <c r="C1035" t="s">
        <v>505</v>
      </c>
    </row>
    <row r="1036" spans="1:3" hidden="1" x14ac:dyDescent="0.55000000000000004">
      <c r="A1036">
        <v>3900529656</v>
      </c>
      <c r="B1036">
        <v>31</v>
      </c>
      <c r="C1036" t="s">
        <v>0</v>
      </c>
    </row>
    <row r="1037" spans="1:3" x14ac:dyDescent="0.55000000000000004">
      <c r="A1037">
        <v>3900543686</v>
      </c>
      <c r="B1037">
        <v>11</v>
      </c>
      <c r="C1037" t="s">
        <v>506</v>
      </c>
    </row>
    <row r="1038" spans="1:3" hidden="1" x14ac:dyDescent="0.55000000000000004">
      <c r="A1038">
        <v>3900565509</v>
      </c>
      <c r="B1038">
        <v>31</v>
      </c>
      <c r="C1038" t="s">
        <v>507</v>
      </c>
    </row>
    <row r="1039" spans="1:3" hidden="1" x14ac:dyDescent="0.55000000000000004">
      <c r="A1039">
        <v>3900570117</v>
      </c>
      <c r="B1039">
        <v>30</v>
      </c>
      <c r="C1039" t="s">
        <v>0</v>
      </c>
    </row>
    <row r="1040" spans="1:3" x14ac:dyDescent="0.55000000000000004">
      <c r="A1040">
        <v>3900589474</v>
      </c>
      <c r="B1040">
        <v>2</v>
      </c>
      <c r="C1040" t="s">
        <v>508</v>
      </c>
    </row>
    <row r="1041" spans="1:3" x14ac:dyDescent="0.55000000000000004">
      <c r="A1041">
        <v>3900604209</v>
      </c>
      <c r="B1041">
        <v>6</v>
      </c>
      <c r="C1041" t="s">
        <v>509</v>
      </c>
    </row>
    <row r="1042" spans="1:3" hidden="1" x14ac:dyDescent="0.55000000000000004">
      <c r="A1042">
        <v>3900605706</v>
      </c>
      <c r="B1042">
        <v>30</v>
      </c>
      <c r="C1042" t="s">
        <v>510</v>
      </c>
    </row>
    <row r="1043" spans="1:3" hidden="1" x14ac:dyDescent="0.55000000000000004">
      <c r="A1043">
        <v>3900652472</v>
      </c>
      <c r="B1043">
        <v>18</v>
      </c>
      <c r="C1043" t="s">
        <v>0</v>
      </c>
    </row>
    <row r="1044" spans="1:3" hidden="1" x14ac:dyDescent="0.55000000000000004">
      <c r="A1044">
        <v>3900686472</v>
      </c>
      <c r="B1044">
        <v>18</v>
      </c>
      <c r="C1044" t="s">
        <v>511</v>
      </c>
    </row>
    <row r="1045" spans="1:3" x14ac:dyDescent="0.55000000000000004">
      <c r="A1045">
        <v>3900702230</v>
      </c>
      <c r="B1045">
        <v>4</v>
      </c>
      <c r="C1045" t="s">
        <v>512</v>
      </c>
    </row>
    <row r="1046" spans="1:3" hidden="1" x14ac:dyDescent="0.55000000000000004">
      <c r="A1046">
        <v>3900711641</v>
      </c>
      <c r="B1046">
        <v>27</v>
      </c>
      <c r="C1046" t="s">
        <v>0</v>
      </c>
    </row>
    <row r="1047" spans="1:3" x14ac:dyDescent="0.55000000000000004">
      <c r="A1047">
        <v>3900734920</v>
      </c>
      <c r="B1047">
        <v>1</v>
      </c>
      <c r="C1047" t="s">
        <v>513</v>
      </c>
    </row>
    <row r="1048" spans="1:3" hidden="1" x14ac:dyDescent="0.55000000000000004">
      <c r="A1048">
        <v>3900746879</v>
      </c>
      <c r="B1048">
        <v>27</v>
      </c>
      <c r="C1048" t="s">
        <v>514</v>
      </c>
    </row>
    <row r="1049" spans="1:3" x14ac:dyDescent="0.55000000000000004">
      <c r="A1049">
        <v>3900755305</v>
      </c>
      <c r="B1049">
        <v>7</v>
      </c>
      <c r="C1049" t="s">
        <v>515</v>
      </c>
    </row>
    <row r="1050" spans="1:3" hidden="1" x14ac:dyDescent="0.55000000000000004">
      <c r="A1050">
        <v>3900793460</v>
      </c>
      <c r="B1050">
        <v>25</v>
      </c>
      <c r="C1050" t="s">
        <v>0</v>
      </c>
    </row>
    <row r="1051" spans="1:3" hidden="1" x14ac:dyDescent="0.55000000000000004">
      <c r="A1051">
        <v>3900798486</v>
      </c>
      <c r="B1051">
        <v>20</v>
      </c>
      <c r="C1051" t="s">
        <v>0</v>
      </c>
    </row>
    <row r="1052" spans="1:3" x14ac:dyDescent="0.55000000000000004">
      <c r="A1052">
        <v>3900803652</v>
      </c>
      <c r="B1052">
        <v>14</v>
      </c>
      <c r="C1052" t="s">
        <v>516</v>
      </c>
    </row>
    <row r="1053" spans="1:3" x14ac:dyDescent="0.55000000000000004">
      <c r="A1053">
        <v>3900816107</v>
      </c>
      <c r="B1053">
        <v>15</v>
      </c>
      <c r="C1053" t="s">
        <v>517</v>
      </c>
    </row>
    <row r="1054" spans="1:3" hidden="1" x14ac:dyDescent="0.55000000000000004">
      <c r="A1054">
        <v>3900828813</v>
      </c>
      <c r="B1054">
        <v>25</v>
      </c>
      <c r="C1054" t="s">
        <v>518</v>
      </c>
    </row>
    <row r="1055" spans="1:3" hidden="1" x14ac:dyDescent="0.55000000000000004">
      <c r="A1055">
        <v>3900832475</v>
      </c>
      <c r="B1055">
        <v>20</v>
      </c>
      <c r="C1055" t="s">
        <v>519</v>
      </c>
    </row>
    <row r="1056" spans="1:3" x14ac:dyDescent="0.55000000000000004">
      <c r="A1056">
        <v>3900833988</v>
      </c>
      <c r="B1056">
        <v>16</v>
      </c>
      <c r="C1056" t="s">
        <v>520</v>
      </c>
    </row>
    <row r="1057" spans="1:3" x14ac:dyDescent="0.55000000000000004">
      <c r="A1057">
        <v>3900909723</v>
      </c>
      <c r="B1057">
        <v>10</v>
      </c>
      <c r="C1057" t="s">
        <v>521</v>
      </c>
    </row>
    <row r="1058" spans="1:3" x14ac:dyDescent="0.55000000000000004">
      <c r="A1058">
        <v>3900948347</v>
      </c>
      <c r="B1058">
        <v>12</v>
      </c>
      <c r="C1058" t="s">
        <v>522</v>
      </c>
    </row>
    <row r="1059" spans="1:3" hidden="1" x14ac:dyDescent="0.55000000000000004">
      <c r="A1059">
        <v>3900962973</v>
      </c>
      <c r="B1059">
        <v>29</v>
      </c>
      <c r="C1059" t="s">
        <v>0</v>
      </c>
    </row>
    <row r="1060" spans="1:3" hidden="1" x14ac:dyDescent="0.55000000000000004">
      <c r="A1060">
        <v>3900989063</v>
      </c>
      <c r="B1060">
        <v>22</v>
      </c>
      <c r="C1060" t="s">
        <v>0</v>
      </c>
    </row>
    <row r="1061" spans="1:3" hidden="1" x14ac:dyDescent="0.55000000000000004">
      <c r="A1061">
        <v>3900998101</v>
      </c>
      <c r="B1061">
        <v>29</v>
      </c>
      <c r="C1061" t="s">
        <v>523</v>
      </c>
    </row>
    <row r="1062" spans="1:3" hidden="1" x14ac:dyDescent="0.55000000000000004">
      <c r="A1062">
        <v>3901016429</v>
      </c>
      <c r="B1062">
        <v>26</v>
      </c>
      <c r="C1062" t="s">
        <v>0</v>
      </c>
    </row>
    <row r="1063" spans="1:3" hidden="1" x14ac:dyDescent="0.55000000000000004">
      <c r="A1063">
        <v>3901024064</v>
      </c>
      <c r="B1063">
        <v>22</v>
      </c>
      <c r="C1063" t="s">
        <v>524</v>
      </c>
    </row>
    <row r="1064" spans="1:3" hidden="1" x14ac:dyDescent="0.55000000000000004">
      <c r="A1064">
        <v>3901045064</v>
      </c>
      <c r="B1064">
        <v>19</v>
      </c>
      <c r="C1064" t="s">
        <v>0</v>
      </c>
    </row>
    <row r="1065" spans="1:3" hidden="1" x14ac:dyDescent="0.55000000000000004">
      <c r="A1065">
        <v>3901051781</v>
      </c>
      <c r="B1065">
        <v>26</v>
      </c>
      <c r="C1065" t="s">
        <v>525</v>
      </c>
    </row>
    <row r="1066" spans="1:3" x14ac:dyDescent="0.55000000000000004">
      <c r="A1066">
        <v>3901061526</v>
      </c>
      <c r="B1066">
        <v>9</v>
      </c>
      <c r="C1066" t="s">
        <v>526</v>
      </c>
    </row>
    <row r="1067" spans="1:3" x14ac:dyDescent="0.55000000000000004">
      <c r="A1067">
        <v>3901068640</v>
      </c>
      <c r="B1067">
        <v>5</v>
      </c>
      <c r="C1067" t="s">
        <v>527</v>
      </c>
    </row>
    <row r="1068" spans="1:3" hidden="1" x14ac:dyDescent="0.55000000000000004">
      <c r="A1068">
        <v>3901079069</v>
      </c>
      <c r="B1068">
        <v>19</v>
      </c>
      <c r="C1068" t="s">
        <v>528</v>
      </c>
    </row>
    <row r="1069" spans="1:3" x14ac:dyDescent="0.55000000000000004">
      <c r="A1069">
        <v>3901170383</v>
      </c>
      <c r="B1069">
        <v>17</v>
      </c>
      <c r="C1069" t="s">
        <v>529</v>
      </c>
    </row>
    <row r="1070" spans="1:3" hidden="1" x14ac:dyDescent="0.55000000000000004">
      <c r="A1070">
        <v>3901232637</v>
      </c>
      <c r="B1070">
        <v>21</v>
      </c>
      <c r="C1070" t="s">
        <v>0</v>
      </c>
    </row>
    <row r="1071" spans="1:3" x14ac:dyDescent="0.55000000000000004">
      <c r="A1071">
        <v>3901237400</v>
      </c>
      <c r="B1071">
        <v>13</v>
      </c>
      <c r="C1071" t="s">
        <v>530</v>
      </c>
    </row>
    <row r="1072" spans="1:3" x14ac:dyDescent="0.55000000000000004">
      <c r="A1072">
        <v>3901252606</v>
      </c>
      <c r="B1072">
        <v>3</v>
      </c>
      <c r="C1072" t="s">
        <v>531</v>
      </c>
    </row>
    <row r="1073" spans="1:3" hidden="1" x14ac:dyDescent="0.55000000000000004">
      <c r="A1073">
        <v>3901266640</v>
      </c>
      <c r="B1073">
        <v>21</v>
      </c>
      <c r="C1073" t="s">
        <v>532</v>
      </c>
    </row>
    <row r="1074" spans="1:3" hidden="1" x14ac:dyDescent="0.55000000000000004">
      <c r="A1074">
        <v>3901271193</v>
      </c>
      <c r="B1074">
        <v>23</v>
      </c>
      <c r="C1074" t="s">
        <v>0</v>
      </c>
    </row>
    <row r="1075" spans="1:3" hidden="1" x14ac:dyDescent="0.55000000000000004">
      <c r="A1075">
        <v>3901303678</v>
      </c>
      <c r="B1075">
        <v>32</v>
      </c>
      <c r="C1075" t="s">
        <v>0</v>
      </c>
    </row>
    <row r="1076" spans="1:3" hidden="1" x14ac:dyDescent="0.55000000000000004">
      <c r="A1076">
        <v>3901306240</v>
      </c>
      <c r="B1076">
        <v>23</v>
      </c>
      <c r="C1076" t="s">
        <v>533</v>
      </c>
    </row>
    <row r="1077" spans="1:3" hidden="1" x14ac:dyDescent="0.55000000000000004">
      <c r="A1077">
        <v>3901339266</v>
      </c>
      <c r="B1077">
        <v>32</v>
      </c>
      <c r="C1077" t="s">
        <v>534</v>
      </c>
    </row>
    <row r="1078" spans="1:3" hidden="1" x14ac:dyDescent="0.55000000000000004">
      <c r="A1078">
        <v>3930362321</v>
      </c>
      <c r="B1078">
        <v>24</v>
      </c>
      <c r="C1078" t="s">
        <v>535</v>
      </c>
    </row>
    <row r="1079" spans="1:3" hidden="1" x14ac:dyDescent="0.55000000000000004">
      <c r="A1079">
        <v>3930469031</v>
      </c>
      <c r="B1079">
        <v>28</v>
      </c>
      <c r="C1079" t="s">
        <v>535</v>
      </c>
    </row>
    <row r="1080" spans="1:3" hidden="1" x14ac:dyDescent="0.55000000000000004">
      <c r="A1080">
        <v>3930530944</v>
      </c>
      <c r="B1080">
        <v>31</v>
      </c>
      <c r="C1080" t="s">
        <v>535</v>
      </c>
    </row>
    <row r="1081" spans="1:3" hidden="1" x14ac:dyDescent="0.55000000000000004">
      <c r="A1081">
        <v>3930571405</v>
      </c>
      <c r="B1081">
        <v>30</v>
      </c>
      <c r="C1081" t="s">
        <v>535</v>
      </c>
    </row>
    <row r="1082" spans="1:3" hidden="1" x14ac:dyDescent="0.55000000000000004">
      <c r="A1082">
        <v>3930653799</v>
      </c>
      <c r="B1082">
        <v>18</v>
      </c>
      <c r="C1082" t="s">
        <v>535</v>
      </c>
    </row>
    <row r="1083" spans="1:3" hidden="1" x14ac:dyDescent="0.55000000000000004">
      <c r="A1083">
        <v>3930712975</v>
      </c>
      <c r="B1083">
        <v>27</v>
      </c>
      <c r="C1083" t="s">
        <v>535</v>
      </c>
    </row>
    <row r="1084" spans="1:3" hidden="1" x14ac:dyDescent="0.55000000000000004">
      <c r="A1084">
        <v>3930794787</v>
      </c>
      <c r="B1084">
        <v>25</v>
      </c>
      <c r="C1084" t="s">
        <v>535</v>
      </c>
    </row>
    <row r="1085" spans="1:3" hidden="1" x14ac:dyDescent="0.55000000000000004">
      <c r="A1085">
        <v>3930799774</v>
      </c>
      <c r="B1085">
        <v>20</v>
      </c>
      <c r="C1085" t="s">
        <v>535</v>
      </c>
    </row>
    <row r="1086" spans="1:3" hidden="1" x14ac:dyDescent="0.55000000000000004">
      <c r="A1086">
        <v>3930964306</v>
      </c>
      <c r="B1086">
        <v>29</v>
      </c>
      <c r="C1086" t="s">
        <v>535</v>
      </c>
    </row>
    <row r="1087" spans="1:3" hidden="1" x14ac:dyDescent="0.55000000000000004">
      <c r="A1087">
        <v>3930990351</v>
      </c>
      <c r="B1087">
        <v>22</v>
      </c>
      <c r="C1087" t="s">
        <v>535</v>
      </c>
    </row>
    <row r="1088" spans="1:3" hidden="1" x14ac:dyDescent="0.55000000000000004">
      <c r="A1088">
        <v>3931017756</v>
      </c>
      <c r="B1088">
        <v>26</v>
      </c>
      <c r="C1088" t="s">
        <v>535</v>
      </c>
    </row>
    <row r="1089" spans="1:3" hidden="1" x14ac:dyDescent="0.55000000000000004">
      <c r="A1089">
        <v>3931046352</v>
      </c>
      <c r="B1089">
        <v>19</v>
      </c>
      <c r="C1089" t="s">
        <v>535</v>
      </c>
    </row>
    <row r="1090" spans="1:3" hidden="1" x14ac:dyDescent="0.55000000000000004">
      <c r="A1090">
        <v>3931233964</v>
      </c>
      <c r="B1090">
        <v>21</v>
      </c>
      <c r="C1090" t="s">
        <v>535</v>
      </c>
    </row>
    <row r="1091" spans="1:3" hidden="1" x14ac:dyDescent="0.55000000000000004">
      <c r="A1091">
        <v>3931272831</v>
      </c>
      <c r="B1091">
        <v>23</v>
      </c>
      <c r="C1091" t="s">
        <v>535</v>
      </c>
    </row>
    <row r="1092" spans="1:3" hidden="1" x14ac:dyDescent="0.55000000000000004">
      <c r="A1092">
        <v>3931305050</v>
      </c>
      <c r="B1092">
        <v>32</v>
      </c>
      <c r="C1092" t="s">
        <v>535</v>
      </c>
    </row>
    <row r="1093" spans="1:3" hidden="1" x14ac:dyDescent="0.55000000000000004">
      <c r="A1093">
        <v>3955361876</v>
      </c>
      <c r="B1093">
        <v>24</v>
      </c>
      <c r="C1093" t="s">
        <v>49</v>
      </c>
    </row>
    <row r="1094" spans="1:3" hidden="1" x14ac:dyDescent="0.55000000000000004">
      <c r="A1094">
        <v>3955468459</v>
      </c>
      <c r="B1094">
        <v>28</v>
      </c>
      <c r="C1094" t="s">
        <v>49</v>
      </c>
    </row>
    <row r="1095" spans="1:3" hidden="1" x14ac:dyDescent="0.55000000000000004">
      <c r="A1095">
        <v>3955531679</v>
      </c>
      <c r="B1095">
        <v>31</v>
      </c>
      <c r="C1095" t="s">
        <v>49</v>
      </c>
    </row>
    <row r="1096" spans="1:3" hidden="1" x14ac:dyDescent="0.55000000000000004">
      <c r="A1096">
        <v>3955572037</v>
      </c>
      <c r="B1096">
        <v>30</v>
      </c>
      <c r="C1096" t="s">
        <v>49</v>
      </c>
    </row>
    <row r="1097" spans="1:3" hidden="1" x14ac:dyDescent="0.55000000000000004">
      <c r="A1097">
        <v>3955653654</v>
      </c>
      <c r="B1097">
        <v>18</v>
      </c>
      <c r="C1097" t="s">
        <v>49</v>
      </c>
    </row>
    <row r="1098" spans="1:3" hidden="1" x14ac:dyDescent="0.55000000000000004">
      <c r="A1098">
        <v>3955712646</v>
      </c>
      <c r="B1098">
        <v>27</v>
      </c>
      <c r="C1098" t="s">
        <v>49</v>
      </c>
    </row>
    <row r="1099" spans="1:3" hidden="1" x14ac:dyDescent="0.55000000000000004">
      <c r="A1099">
        <v>3955794338</v>
      </c>
      <c r="B1099">
        <v>25</v>
      </c>
      <c r="C1099" t="s">
        <v>49</v>
      </c>
    </row>
    <row r="1100" spans="1:3" hidden="1" x14ac:dyDescent="0.55000000000000004">
      <c r="A1100">
        <v>3955799927</v>
      </c>
      <c r="B1100">
        <v>20</v>
      </c>
      <c r="C1100" t="s">
        <v>49</v>
      </c>
    </row>
    <row r="1101" spans="1:3" hidden="1" x14ac:dyDescent="0.55000000000000004">
      <c r="A1101">
        <v>3955990478</v>
      </c>
      <c r="B1101">
        <v>22</v>
      </c>
      <c r="C1101" t="s">
        <v>49</v>
      </c>
    </row>
    <row r="1102" spans="1:3" hidden="1" x14ac:dyDescent="0.55000000000000004">
      <c r="A1102">
        <v>3956017226</v>
      </c>
      <c r="B1102">
        <v>26</v>
      </c>
      <c r="C1102" t="s">
        <v>49</v>
      </c>
    </row>
    <row r="1103" spans="1:3" hidden="1" x14ac:dyDescent="0.55000000000000004">
      <c r="A1103">
        <v>3956046482</v>
      </c>
      <c r="B1103">
        <v>19</v>
      </c>
      <c r="C1103" t="s">
        <v>49</v>
      </c>
    </row>
    <row r="1104" spans="1:3" hidden="1" x14ac:dyDescent="0.55000000000000004">
      <c r="A1104">
        <v>3956072956</v>
      </c>
      <c r="B1104">
        <v>29</v>
      </c>
      <c r="C1104" t="s">
        <v>49</v>
      </c>
    </row>
    <row r="1105" spans="1:3" hidden="1" x14ac:dyDescent="0.55000000000000004">
      <c r="A1105">
        <v>3956233671</v>
      </c>
      <c r="B1105">
        <v>21</v>
      </c>
      <c r="C1105" t="s">
        <v>49</v>
      </c>
    </row>
    <row r="1106" spans="1:3" hidden="1" x14ac:dyDescent="0.55000000000000004">
      <c r="A1106">
        <v>3956272152</v>
      </c>
      <c r="B1106">
        <v>23</v>
      </c>
      <c r="C1106" t="s">
        <v>49</v>
      </c>
    </row>
    <row r="1107" spans="1:3" hidden="1" x14ac:dyDescent="0.55000000000000004">
      <c r="A1107">
        <v>3956307308</v>
      </c>
      <c r="B1107">
        <v>32</v>
      </c>
      <c r="C1107" t="s">
        <v>49</v>
      </c>
    </row>
    <row r="1108" spans="1:3" hidden="1" x14ac:dyDescent="0.55000000000000004">
      <c r="A1108">
        <v>4200395180</v>
      </c>
      <c r="B1108">
        <v>24</v>
      </c>
      <c r="C1108" t="s">
        <v>536</v>
      </c>
    </row>
    <row r="1109" spans="1:3" hidden="1" x14ac:dyDescent="0.55000000000000004">
      <c r="A1109">
        <v>4200395998</v>
      </c>
      <c r="B1109">
        <v>24</v>
      </c>
      <c r="C1109" t="s">
        <v>0</v>
      </c>
    </row>
    <row r="1110" spans="1:3" x14ac:dyDescent="0.55000000000000004">
      <c r="A1110">
        <v>4200425517</v>
      </c>
      <c r="B1110">
        <v>8</v>
      </c>
      <c r="C1110" t="s">
        <v>537</v>
      </c>
    </row>
    <row r="1111" spans="1:3" hidden="1" x14ac:dyDescent="0.55000000000000004">
      <c r="A1111">
        <v>4200501732</v>
      </c>
      <c r="B1111">
        <v>28</v>
      </c>
      <c r="C1111" t="s">
        <v>538</v>
      </c>
    </row>
    <row r="1112" spans="1:3" hidden="1" x14ac:dyDescent="0.55000000000000004">
      <c r="A1112">
        <v>4200502550</v>
      </c>
      <c r="B1112">
        <v>28</v>
      </c>
      <c r="C1112" t="s">
        <v>0</v>
      </c>
    </row>
    <row r="1113" spans="1:3" x14ac:dyDescent="0.55000000000000004">
      <c r="A1113">
        <v>4200543228</v>
      </c>
      <c r="B1113">
        <v>11</v>
      </c>
      <c r="C1113" t="s">
        <v>539</v>
      </c>
    </row>
    <row r="1114" spans="1:3" hidden="1" x14ac:dyDescent="0.55000000000000004">
      <c r="A1114">
        <v>4200564236</v>
      </c>
      <c r="B1114">
        <v>31</v>
      </c>
      <c r="C1114" t="s">
        <v>540</v>
      </c>
    </row>
    <row r="1115" spans="1:3" hidden="1" x14ac:dyDescent="0.55000000000000004">
      <c r="A1115">
        <v>4200565054</v>
      </c>
      <c r="B1115">
        <v>31</v>
      </c>
      <c r="C1115" t="s">
        <v>0</v>
      </c>
    </row>
    <row r="1116" spans="1:3" x14ac:dyDescent="0.55000000000000004">
      <c r="A1116">
        <v>4200588800</v>
      </c>
      <c r="B1116">
        <v>2</v>
      </c>
      <c r="C1116" t="s">
        <v>541</v>
      </c>
    </row>
    <row r="1117" spans="1:3" x14ac:dyDescent="0.55000000000000004">
      <c r="A1117">
        <v>4200603412</v>
      </c>
      <c r="B1117">
        <v>6</v>
      </c>
      <c r="C1117" t="s">
        <v>542</v>
      </c>
    </row>
    <row r="1118" spans="1:3" hidden="1" x14ac:dyDescent="0.55000000000000004">
      <c r="A1118">
        <v>4200604598</v>
      </c>
      <c r="B1118">
        <v>30</v>
      </c>
      <c r="C1118" t="s">
        <v>543</v>
      </c>
    </row>
    <row r="1119" spans="1:3" hidden="1" x14ac:dyDescent="0.55000000000000004">
      <c r="A1119">
        <v>4200605416</v>
      </c>
      <c r="B1119">
        <v>30</v>
      </c>
      <c r="C1119" t="s">
        <v>0</v>
      </c>
    </row>
    <row r="1120" spans="1:3" hidden="1" x14ac:dyDescent="0.55000000000000004">
      <c r="A1120">
        <v>4200685210</v>
      </c>
      <c r="B1120">
        <v>18</v>
      </c>
      <c r="C1120" t="s">
        <v>544</v>
      </c>
    </row>
    <row r="1121" spans="1:3" hidden="1" x14ac:dyDescent="0.55000000000000004">
      <c r="A1121">
        <v>4200686027</v>
      </c>
      <c r="B1121">
        <v>18</v>
      </c>
      <c r="C1121" t="s">
        <v>0</v>
      </c>
    </row>
    <row r="1122" spans="1:3" x14ac:dyDescent="0.55000000000000004">
      <c r="A1122">
        <v>4200701079</v>
      </c>
      <c r="B1122">
        <v>4</v>
      </c>
      <c r="C1122" t="s">
        <v>545</v>
      </c>
    </row>
    <row r="1123" spans="1:3" x14ac:dyDescent="0.55000000000000004">
      <c r="A1123">
        <v>4200734497</v>
      </c>
      <c r="B1123">
        <v>1</v>
      </c>
      <c r="C1123" t="s">
        <v>546</v>
      </c>
    </row>
    <row r="1124" spans="1:3" hidden="1" x14ac:dyDescent="0.55000000000000004">
      <c r="A1124">
        <v>4200746233</v>
      </c>
      <c r="B1124">
        <v>27</v>
      </c>
      <c r="C1124" t="s">
        <v>547</v>
      </c>
    </row>
    <row r="1125" spans="1:3" hidden="1" x14ac:dyDescent="0.55000000000000004">
      <c r="A1125">
        <v>4200747051</v>
      </c>
      <c r="B1125">
        <v>27</v>
      </c>
      <c r="C1125" t="s">
        <v>0</v>
      </c>
    </row>
    <row r="1126" spans="1:3" x14ac:dyDescent="0.55000000000000004">
      <c r="A1126">
        <v>4200754615</v>
      </c>
      <c r="B1126">
        <v>7</v>
      </c>
      <c r="C1126" t="s">
        <v>548</v>
      </c>
    </row>
    <row r="1127" spans="1:3" x14ac:dyDescent="0.55000000000000004">
      <c r="A1127">
        <v>4200802849</v>
      </c>
      <c r="B1127">
        <v>14</v>
      </c>
      <c r="C1127" t="s">
        <v>549</v>
      </c>
    </row>
    <row r="1128" spans="1:3" x14ac:dyDescent="0.55000000000000004">
      <c r="A1128">
        <v>4200815394</v>
      </c>
      <c r="B1128">
        <v>15</v>
      </c>
      <c r="C1128" t="s">
        <v>550</v>
      </c>
    </row>
    <row r="1129" spans="1:3" hidden="1" x14ac:dyDescent="0.55000000000000004">
      <c r="A1129">
        <v>4200827647</v>
      </c>
      <c r="B1129">
        <v>25</v>
      </c>
      <c r="C1129" t="s">
        <v>551</v>
      </c>
    </row>
    <row r="1130" spans="1:3" hidden="1" x14ac:dyDescent="0.55000000000000004">
      <c r="A1130">
        <v>4200828464</v>
      </c>
      <c r="B1130">
        <v>25</v>
      </c>
      <c r="C1130" t="s">
        <v>0</v>
      </c>
    </row>
    <row r="1131" spans="1:3" hidden="1" x14ac:dyDescent="0.55000000000000004">
      <c r="A1131">
        <v>4200831182</v>
      </c>
      <c r="B1131">
        <v>20</v>
      </c>
      <c r="C1131" t="s">
        <v>552</v>
      </c>
    </row>
    <row r="1132" spans="1:3" hidden="1" x14ac:dyDescent="0.55000000000000004">
      <c r="A1132">
        <v>4200831999</v>
      </c>
      <c r="B1132">
        <v>20</v>
      </c>
      <c r="C1132" t="s">
        <v>0</v>
      </c>
    </row>
    <row r="1133" spans="1:3" x14ac:dyDescent="0.55000000000000004">
      <c r="A1133">
        <v>4200833125</v>
      </c>
      <c r="B1133">
        <v>16</v>
      </c>
      <c r="C1133" t="s">
        <v>553</v>
      </c>
    </row>
    <row r="1134" spans="1:3" x14ac:dyDescent="0.55000000000000004">
      <c r="A1134">
        <v>4200909242</v>
      </c>
      <c r="B1134">
        <v>10</v>
      </c>
      <c r="C1134" t="s">
        <v>554</v>
      </c>
    </row>
    <row r="1135" spans="1:3" x14ac:dyDescent="0.55000000000000004">
      <c r="A1135">
        <v>4200947107</v>
      </c>
      <c r="B1135">
        <v>12</v>
      </c>
      <c r="C1135" t="s">
        <v>555</v>
      </c>
    </row>
    <row r="1136" spans="1:3" hidden="1" x14ac:dyDescent="0.55000000000000004">
      <c r="A1136">
        <v>4200997461</v>
      </c>
      <c r="B1136">
        <v>29</v>
      </c>
      <c r="C1136" t="s">
        <v>556</v>
      </c>
    </row>
    <row r="1137" spans="1:3" hidden="1" x14ac:dyDescent="0.55000000000000004">
      <c r="A1137">
        <v>4200998279</v>
      </c>
      <c r="B1137">
        <v>29</v>
      </c>
      <c r="C1137" t="s">
        <v>0</v>
      </c>
    </row>
    <row r="1138" spans="1:3" hidden="1" x14ac:dyDescent="0.55000000000000004">
      <c r="A1138">
        <v>4201022765</v>
      </c>
      <c r="B1138">
        <v>22</v>
      </c>
      <c r="C1138" t="s">
        <v>557</v>
      </c>
    </row>
    <row r="1139" spans="1:3" hidden="1" x14ac:dyDescent="0.55000000000000004">
      <c r="A1139">
        <v>4201023582</v>
      </c>
      <c r="B1139">
        <v>22</v>
      </c>
      <c r="C1139" t="s">
        <v>0</v>
      </c>
    </row>
    <row r="1140" spans="1:3" hidden="1" x14ac:dyDescent="0.55000000000000004">
      <c r="A1140">
        <v>4201050602</v>
      </c>
      <c r="B1140">
        <v>26</v>
      </c>
      <c r="C1140" t="s">
        <v>558</v>
      </c>
    </row>
    <row r="1141" spans="1:3" hidden="1" x14ac:dyDescent="0.55000000000000004">
      <c r="A1141">
        <v>4201051419</v>
      </c>
      <c r="B1141">
        <v>26</v>
      </c>
      <c r="C1141" t="s">
        <v>0</v>
      </c>
    </row>
    <row r="1142" spans="1:3" x14ac:dyDescent="0.55000000000000004">
      <c r="A1142">
        <v>4201060749</v>
      </c>
      <c r="B1142">
        <v>9</v>
      </c>
      <c r="C1142" t="s">
        <v>559</v>
      </c>
    </row>
    <row r="1143" spans="1:3" x14ac:dyDescent="0.55000000000000004">
      <c r="A1143">
        <v>4201067455</v>
      </c>
      <c r="B1143">
        <v>5</v>
      </c>
      <c r="C1143" t="s">
        <v>560</v>
      </c>
    </row>
    <row r="1144" spans="1:3" hidden="1" x14ac:dyDescent="0.55000000000000004">
      <c r="A1144">
        <v>4201077751</v>
      </c>
      <c r="B1144">
        <v>19</v>
      </c>
      <c r="C1144" t="s">
        <v>561</v>
      </c>
    </row>
    <row r="1145" spans="1:3" hidden="1" x14ac:dyDescent="0.55000000000000004">
      <c r="A1145">
        <v>4201078568</v>
      </c>
      <c r="B1145">
        <v>19</v>
      </c>
      <c r="C1145" t="s">
        <v>0</v>
      </c>
    </row>
    <row r="1146" spans="1:3" x14ac:dyDescent="0.55000000000000004">
      <c r="A1146">
        <v>4201169632</v>
      </c>
      <c r="B1146">
        <v>17</v>
      </c>
      <c r="C1146" t="s">
        <v>562</v>
      </c>
    </row>
    <row r="1147" spans="1:3" x14ac:dyDescent="0.55000000000000004">
      <c r="A1147">
        <v>4201236237</v>
      </c>
      <c r="B1147">
        <v>13</v>
      </c>
      <c r="C1147" t="s">
        <v>563</v>
      </c>
    </row>
    <row r="1148" spans="1:3" x14ac:dyDescent="0.55000000000000004">
      <c r="A1148">
        <v>4201251702</v>
      </c>
      <c r="B1148">
        <v>3</v>
      </c>
      <c r="C1148" t="s">
        <v>564</v>
      </c>
    </row>
    <row r="1149" spans="1:3" hidden="1" x14ac:dyDescent="0.55000000000000004">
      <c r="A1149">
        <v>4201265368</v>
      </c>
      <c r="B1149">
        <v>21</v>
      </c>
      <c r="C1149" t="s">
        <v>565</v>
      </c>
    </row>
    <row r="1150" spans="1:3" hidden="1" x14ac:dyDescent="0.55000000000000004">
      <c r="A1150">
        <v>4201266188</v>
      </c>
      <c r="B1150">
        <v>21</v>
      </c>
      <c r="C1150" t="s">
        <v>0</v>
      </c>
    </row>
    <row r="1151" spans="1:3" hidden="1" x14ac:dyDescent="0.55000000000000004">
      <c r="A1151">
        <v>4201304895</v>
      </c>
      <c r="B1151">
        <v>23</v>
      </c>
      <c r="C1151" t="s">
        <v>566</v>
      </c>
    </row>
    <row r="1152" spans="1:3" hidden="1" x14ac:dyDescent="0.55000000000000004">
      <c r="A1152">
        <v>4201305712</v>
      </c>
      <c r="B1152">
        <v>23</v>
      </c>
      <c r="C1152" t="s">
        <v>0</v>
      </c>
    </row>
    <row r="1153" spans="1:3" hidden="1" x14ac:dyDescent="0.55000000000000004">
      <c r="A1153">
        <v>4201338197</v>
      </c>
      <c r="B1153">
        <v>32</v>
      </c>
      <c r="C1153" t="s">
        <v>567</v>
      </c>
    </row>
    <row r="1154" spans="1:3" hidden="1" x14ac:dyDescent="0.55000000000000004">
      <c r="A1154">
        <v>4201339015</v>
      </c>
      <c r="B1154">
        <v>32</v>
      </c>
      <c r="C1154" t="s">
        <v>0</v>
      </c>
    </row>
    <row r="1155" spans="1:3" hidden="1" x14ac:dyDescent="0.55000000000000004">
      <c r="A1155">
        <v>4230393549</v>
      </c>
      <c r="B1155">
        <v>24</v>
      </c>
      <c r="C1155" t="s">
        <v>568</v>
      </c>
    </row>
    <row r="1156" spans="1:3" hidden="1" x14ac:dyDescent="0.55000000000000004">
      <c r="A1156">
        <v>4230500214</v>
      </c>
      <c r="B1156">
        <v>28</v>
      </c>
      <c r="C1156" t="s">
        <v>568</v>
      </c>
    </row>
    <row r="1157" spans="1:3" hidden="1" x14ac:dyDescent="0.55000000000000004">
      <c r="A1157">
        <v>4230562174</v>
      </c>
      <c r="B1157">
        <v>31</v>
      </c>
      <c r="C1157" t="s">
        <v>568</v>
      </c>
    </row>
    <row r="1158" spans="1:3" hidden="1" x14ac:dyDescent="0.55000000000000004">
      <c r="A1158">
        <v>4230602635</v>
      </c>
      <c r="B1158">
        <v>30</v>
      </c>
      <c r="C1158" t="s">
        <v>568</v>
      </c>
    </row>
    <row r="1159" spans="1:3" hidden="1" x14ac:dyDescent="0.55000000000000004">
      <c r="A1159">
        <v>4230685027</v>
      </c>
      <c r="B1159">
        <v>18</v>
      </c>
      <c r="C1159" t="s">
        <v>568</v>
      </c>
    </row>
    <row r="1160" spans="1:3" hidden="1" x14ac:dyDescent="0.55000000000000004">
      <c r="A1160">
        <v>4230744174</v>
      </c>
      <c r="B1160">
        <v>27</v>
      </c>
      <c r="C1160" t="s">
        <v>568</v>
      </c>
    </row>
    <row r="1161" spans="1:3" hidden="1" x14ac:dyDescent="0.55000000000000004">
      <c r="A1161">
        <v>4230826015</v>
      </c>
      <c r="B1161">
        <v>25</v>
      </c>
      <c r="C1161" t="s">
        <v>568</v>
      </c>
    </row>
    <row r="1162" spans="1:3" hidden="1" x14ac:dyDescent="0.55000000000000004">
      <c r="A1162">
        <v>4230831003</v>
      </c>
      <c r="B1162">
        <v>20</v>
      </c>
      <c r="C1162" t="s">
        <v>568</v>
      </c>
    </row>
    <row r="1163" spans="1:3" hidden="1" x14ac:dyDescent="0.55000000000000004">
      <c r="A1163">
        <v>4230995491</v>
      </c>
      <c r="B1163">
        <v>29</v>
      </c>
      <c r="C1163" t="s">
        <v>568</v>
      </c>
    </row>
    <row r="1164" spans="1:3" hidden="1" x14ac:dyDescent="0.55000000000000004">
      <c r="A1164">
        <v>4231021579</v>
      </c>
      <c r="B1164">
        <v>22</v>
      </c>
      <c r="C1164" t="s">
        <v>568</v>
      </c>
    </row>
    <row r="1165" spans="1:3" hidden="1" x14ac:dyDescent="0.55000000000000004">
      <c r="A1165">
        <v>4231048984</v>
      </c>
      <c r="B1165">
        <v>26</v>
      </c>
      <c r="C1165" t="s">
        <v>568</v>
      </c>
    </row>
    <row r="1166" spans="1:3" hidden="1" x14ac:dyDescent="0.55000000000000004">
      <c r="A1166">
        <v>4231077581</v>
      </c>
      <c r="B1166">
        <v>19</v>
      </c>
      <c r="C1166" t="s">
        <v>568</v>
      </c>
    </row>
    <row r="1167" spans="1:3" hidden="1" x14ac:dyDescent="0.55000000000000004">
      <c r="A1167">
        <v>4231265192</v>
      </c>
      <c r="B1167">
        <v>21</v>
      </c>
      <c r="C1167" t="s">
        <v>568</v>
      </c>
    </row>
    <row r="1168" spans="1:3" hidden="1" x14ac:dyDescent="0.55000000000000004">
      <c r="A1168">
        <v>4231303748</v>
      </c>
      <c r="B1168">
        <v>23</v>
      </c>
      <c r="C1168" t="s">
        <v>568</v>
      </c>
    </row>
    <row r="1169" spans="1:3" hidden="1" x14ac:dyDescent="0.55000000000000004">
      <c r="A1169">
        <v>4231336250</v>
      </c>
      <c r="B1169">
        <v>32</v>
      </c>
      <c r="C1169" t="s">
        <v>568</v>
      </c>
    </row>
    <row r="1170" spans="1:3" hidden="1" x14ac:dyDescent="0.55000000000000004">
      <c r="A1170">
        <v>4255392257</v>
      </c>
      <c r="B1170">
        <v>24</v>
      </c>
      <c r="C1170" t="s">
        <v>49</v>
      </c>
    </row>
    <row r="1171" spans="1:3" hidden="1" x14ac:dyDescent="0.55000000000000004">
      <c r="A1171">
        <v>4255498968</v>
      </c>
      <c r="B1171">
        <v>28</v>
      </c>
      <c r="C1171" t="s">
        <v>49</v>
      </c>
    </row>
    <row r="1172" spans="1:3" hidden="1" x14ac:dyDescent="0.55000000000000004">
      <c r="A1172">
        <v>4255560926</v>
      </c>
      <c r="B1172">
        <v>31</v>
      </c>
      <c r="C1172" t="s">
        <v>49</v>
      </c>
    </row>
    <row r="1173" spans="1:3" hidden="1" x14ac:dyDescent="0.55000000000000004">
      <c r="A1173">
        <v>4255601387</v>
      </c>
      <c r="B1173">
        <v>30</v>
      </c>
      <c r="C1173" t="s">
        <v>49</v>
      </c>
    </row>
    <row r="1174" spans="1:3" hidden="1" x14ac:dyDescent="0.55000000000000004">
      <c r="A1174">
        <v>4255683718</v>
      </c>
      <c r="B1174">
        <v>18</v>
      </c>
      <c r="C1174" t="s">
        <v>49</v>
      </c>
    </row>
    <row r="1175" spans="1:3" hidden="1" x14ac:dyDescent="0.55000000000000004">
      <c r="A1175">
        <v>4255742865</v>
      </c>
      <c r="B1175">
        <v>27</v>
      </c>
      <c r="C1175" t="s">
        <v>49</v>
      </c>
    </row>
    <row r="1176" spans="1:3" hidden="1" x14ac:dyDescent="0.55000000000000004">
      <c r="A1176">
        <v>4255824769</v>
      </c>
      <c r="B1176">
        <v>25</v>
      </c>
      <c r="C1176" t="s">
        <v>49</v>
      </c>
    </row>
    <row r="1177" spans="1:3" hidden="1" x14ac:dyDescent="0.55000000000000004">
      <c r="A1177">
        <v>4255829694</v>
      </c>
      <c r="B1177">
        <v>20</v>
      </c>
      <c r="C1177" t="s">
        <v>49</v>
      </c>
    </row>
    <row r="1178" spans="1:3" hidden="1" x14ac:dyDescent="0.55000000000000004">
      <c r="A1178">
        <v>4255994243</v>
      </c>
      <c r="B1178">
        <v>29</v>
      </c>
      <c r="C1178" t="s">
        <v>49</v>
      </c>
    </row>
    <row r="1179" spans="1:3" hidden="1" x14ac:dyDescent="0.55000000000000004">
      <c r="A1179">
        <v>4256020270</v>
      </c>
      <c r="B1179">
        <v>22</v>
      </c>
      <c r="C1179" t="s">
        <v>49</v>
      </c>
    </row>
    <row r="1180" spans="1:3" hidden="1" x14ac:dyDescent="0.55000000000000004">
      <c r="A1180">
        <v>4256047692</v>
      </c>
      <c r="B1180">
        <v>26</v>
      </c>
      <c r="C1180" t="s">
        <v>49</v>
      </c>
    </row>
    <row r="1181" spans="1:3" hidden="1" x14ac:dyDescent="0.55000000000000004">
      <c r="A1181">
        <v>4256076272</v>
      </c>
      <c r="B1181">
        <v>19</v>
      </c>
      <c r="C1181" t="s">
        <v>49</v>
      </c>
    </row>
    <row r="1182" spans="1:3" hidden="1" x14ac:dyDescent="0.55000000000000004">
      <c r="A1182">
        <v>4256263883</v>
      </c>
      <c r="B1182">
        <v>21</v>
      </c>
      <c r="C1182" t="s">
        <v>49</v>
      </c>
    </row>
    <row r="1183" spans="1:3" hidden="1" x14ac:dyDescent="0.55000000000000004">
      <c r="A1183">
        <v>4256302502</v>
      </c>
      <c r="B1183">
        <v>23</v>
      </c>
      <c r="C1183" t="s">
        <v>49</v>
      </c>
    </row>
    <row r="1184" spans="1:3" hidden="1" x14ac:dyDescent="0.55000000000000004">
      <c r="A1184">
        <v>4256334987</v>
      </c>
      <c r="B1184">
        <v>32</v>
      </c>
      <c r="C1184" t="s">
        <v>49</v>
      </c>
    </row>
    <row r="1185" spans="1:3" hidden="1" x14ac:dyDescent="0.55000000000000004">
      <c r="A1185">
        <v>4500361033</v>
      </c>
      <c r="B1185">
        <v>24</v>
      </c>
      <c r="C1185" t="s">
        <v>0</v>
      </c>
    </row>
    <row r="1186" spans="1:3" hidden="1" x14ac:dyDescent="0.55000000000000004">
      <c r="A1186">
        <v>4500396253</v>
      </c>
      <c r="B1186">
        <v>24</v>
      </c>
      <c r="C1186" t="s">
        <v>569</v>
      </c>
    </row>
    <row r="1187" spans="1:3" x14ac:dyDescent="0.55000000000000004">
      <c r="A1187">
        <v>4500426869</v>
      </c>
      <c r="B1187">
        <v>8</v>
      </c>
      <c r="C1187" t="s">
        <v>570</v>
      </c>
    </row>
    <row r="1188" spans="1:3" hidden="1" x14ac:dyDescent="0.55000000000000004">
      <c r="A1188">
        <v>4500467698</v>
      </c>
      <c r="B1188">
        <v>28</v>
      </c>
      <c r="C1188" t="s">
        <v>0</v>
      </c>
    </row>
    <row r="1189" spans="1:3" hidden="1" x14ac:dyDescent="0.55000000000000004">
      <c r="A1189">
        <v>4500502920</v>
      </c>
      <c r="B1189">
        <v>28</v>
      </c>
      <c r="C1189" t="s">
        <v>571</v>
      </c>
    </row>
    <row r="1190" spans="1:3" hidden="1" x14ac:dyDescent="0.55000000000000004">
      <c r="A1190">
        <v>4500529656</v>
      </c>
      <c r="B1190">
        <v>31</v>
      </c>
      <c r="C1190" t="s">
        <v>0</v>
      </c>
    </row>
    <row r="1191" spans="1:3" x14ac:dyDescent="0.55000000000000004">
      <c r="A1191">
        <v>4500544449</v>
      </c>
      <c r="B1191">
        <v>11</v>
      </c>
      <c r="C1191" t="s">
        <v>572</v>
      </c>
    </row>
    <row r="1192" spans="1:3" hidden="1" x14ac:dyDescent="0.55000000000000004">
      <c r="A1192">
        <v>4500564996</v>
      </c>
      <c r="B1192">
        <v>31</v>
      </c>
      <c r="C1192" t="s">
        <v>573</v>
      </c>
    </row>
    <row r="1193" spans="1:3" hidden="1" x14ac:dyDescent="0.55000000000000004">
      <c r="A1193">
        <v>4500570117</v>
      </c>
      <c r="B1193">
        <v>30</v>
      </c>
      <c r="C1193" t="s">
        <v>0</v>
      </c>
    </row>
    <row r="1194" spans="1:3" x14ac:dyDescent="0.55000000000000004">
      <c r="A1194">
        <v>4500590111</v>
      </c>
      <c r="B1194">
        <v>2</v>
      </c>
      <c r="C1194" t="s">
        <v>574</v>
      </c>
    </row>
    <row r="1195" spans="1:3" x14ac:dyDescent="0.55000000000000004">
      <c r="A1195">
        <v>4500604655</v>
      </c>
      <c r="B1195">
        <v>6</v>
      </c>
      <c r="C1195" t="s">
        <v>575</v>
      </c>
    </row>
    <row r="1196" spans="1:3" hidden="1" x14ac:dyDescent="0.55000000000000004">
      <c r="A1196">
        <v>4500605364</v>
      </c>
      <c r="B1196">
        <v>30</v>
      </c>
      <c r="C1196" t="s">
        <v>576</v>
      </c>
    </row>
    <row r="1197" spans="1:3" hidden="1" x14ac:dyDescent="0.55000000000000004">
      <c r="A1197">
        <v>4500652468</v>
      </c>
      <c r="B1197">
        <v>18</v>
      </c>
      <c r="C1197" t="s">
        <v>0</v>
      </c>
    </row>
    <row r="1198" spans="1:3" hidden="1" x14ac:dyDescent="0.55000000000000004">
      <c r="A1198">
        <v>4500686423</v>
      </c>
      <c r="B1198">
        <v>18</v>
      </c>
      <c r="C1198" t="s">
        <v>577</v>
      </c>
    </row>
    <row r="1199" spans="1:3" x14ac:dyDescent="0.55000000000000004">
      <c r="A1199">
        <v>4500702346</v>
      </c>
      <c r="B1199">
        <v>4</v>
      </c>
      <c r="C1199" t="s">
        <v>578</v>
      </c>
    </row>
    <row r="1200" spans="1:3" hidden="1" x14ac:dyDescent="0.55000000000000004">
      <c r="A1200">
        <v>4500711641</v>
      </c>
      <c r="B1200">
        <v>27</v>
      </c>
      <c r="C1200" t="s">
        <v>0</v>
      </c>
    </row>
    <row r="1201" spans="1:3" x14ac:dyDescent="0.55000000000000004">
      <c r="A1201">
        <v>4500736068</v>
      </c>
      <c r="B1201">
        <v>1</v>
      </c>
      <c r="C1201" t="s">
        <v>579</v>
      </c>
    </row>
    <row r="1202" spans="1:3" hidden="1" x14ac:dyDescent="0.55000000000000004">
      <c r="A1202">
        <v>4500746954</v>
      </c>
      <c r="B1202">
        <v>27</v>
      </c>
      <c r="C1202" t="s">
        <v>580</v>
      </c>
    </row>
    <row r="1203" spans="1:3" x14ac:dyDescent="0.55000000000000004">
      <c r="A1203">
        <v>4500755778</v>
      </c>
      <c r="B1203">
        <v>7</v>
      </c>
      <c r="C1203" t="s">
        <v>581</v>
      </c>
    </row>
    <row r="1204" spans="1:3" hidden="1" x14ac:dyDescent="0.55000000000000004">
      <c r="A1204">
        <v>4500793499</v>
      </c>
      <c r="B1204">
        <v>25</v>
      </c>
      <c r="C1204" t="s">
        <v>0</v>
      </c>
    </row>
    <row r="1205" spans="1:3" hidden="1" x14ac:dyDescent="0.55000000000000004">
      <c r="A1205">
        <v>4500798446</v>
      </c>
      <c r="B1205">
        <v>20</v>
      </c>
      <c r="C1205" t="s">
        <v>0</v>
      </c>
    </row>
    <row r="1206" spans="1:3" x14ac:dyDescent="0.55000000000000004">
      <c r="A1206">
        <v>4500803929</v>
      </c>
      <c r="B1206">
        <v>14</v>
      </c>
      <c r="C1206" t="s">
        <v>582</v>
      </c>
    </row>
    <row r="1207" spans="1:3" x14ac:dyDescent="0.55000000000000004">
      <c r="A1207">
        <v>4500816545</v>
      </c>
      <c r="B1207">
        <v>15</v>
      </c>
      <c r="C1207" t="s">
        <v>583</v>
      </c>
    </row>
    <row r="1208" spans="1:3" hidden="1" x14ac:dyDescent="0.55000000000000004">
      <c r="A1208">
        <v>4500829163</v>
      </c>
      <c r="B1208">
        <v>25</v>
      </c>
      <c r="C1208" t="s">
        <v>584</v>
      </c>
    </row>
    <row r="1209" spans="1:3" hidden="1" x14ac:dyDescent="0.55000000000000004">
      <c r="A1209">
        <v>4500832439</v>
      </c>
      <c r="B1209">
        <v>20</v>
      </c>
      <c r="C1209" t="s">
        <v>585</v>
      </c>
    </row>
    <row r="1210" spans="1:3" x14ac:dyDescent="0.55000000000000004">
      <c r="A1210">
        <v>4500834754</v>
      </c>
      <c r="B1210">
        <v>16</v>
      </c>
      <c r="C1210" t="s">
        <v>586</v>
      </c>
    </row>
    <row r="1211" spans="1:3" x14ac:dyDescent="0.55000000000000004">
      <c r="A1211">
        <v>4500910467</v>
      </c>
      <c r="B1211">
        <v>10</v>
      </c>
      <c r="C1211" t="s">
        <v>587</v>
      </c>
    </row>
    <row r="1212" spans="1:3" x14ac:dyDescent="0.55000000000000004">
      <c r="A1212">
        <v>4500948558</v>
      </c>
      <c r="B1212">
        <v>12</v>
      </c>
      <c r="C1212" t="s">
        <v>588</v>
      </c>
    </row>
    <row r="1213" spans="1:3" hidden="1" x14ac:dyDescent="0.55000000000000004">
      <c r="A1213">
        <v>4500962973</v>
      </c>
      <c r="B1213">
        <v>29</v>
      </c>
      <c r="C1213" t="s">
        <v>0</v>
      </c>
    </row>
    <row r="1214" spans="1:3" hidden="1" x14ac:dyDescent="0.55000000000000004">
      <c r="A1214">
        <v>4500989023</v>
      </c>
      <c r="B1214">
        <v>22</v>
      </c>
      <c r="C1214" t="s">
        <v>0</v>
      </c>
    </row>
    <row r="1215" spans="1:3" hidden="1" x14ac:dyDescent="0.55000000000000004">
      <c r="A1215">
        <v>4500998872</v>
      </c>
      <c r="B1215">
        <v>29</v>
      </c>
      <c r="C1215" t="s">
        <v>589</v>
      </c>
    </row>
    <row r="1216" spans="1:3" hidden="1" x14ac:dyDescent="0.55000000000000004">
      <c r="A1216">
        <v>4501016468</v>
      </c>
      <c r="B1216">
        <v>26</v>
      </c>
      <c r="C1216" t="s">
        <v>0</v>
      </c>
    </row>
    <row r="1217" spans="1:3" hidden="1" x14ac:dyDescent="0.55000000000000004">
      <c r="A1217">
        <v>4501024259</v>
      </c>
      <c r="B1217">
        <v>22</v>
      </c>
      <c r="C1217" t="s">
        <v>590</v>
      </c>
    </row>
    <row r="1218" spans="1:3" hidden="1" x14ac:dyDescent="0.55000000000000004">
      <c r="A1218">
        <v>4501045024</v>
      </c>
      <c r="B1218">
        <v>19</v>
      </c>
      <c r="C1218" t="s">
        <v>0</v>
      </c>
    </row>
    <row r="1219" spans="1:3" hidden="1" x14ac:dyDescent="0.55000000000000004">
      <c r="A1219">
        <v>4501052124</v>
      </c>
      <c r="B1219">
        <v>26</v>
      </c>
      <c r="C1219" t="s">
        <v>591</v>
      </c>
    </row>
    <row r="1220" spans="1:3" x14ac:dyDescent="0.55000000000000004">
      <c r="A1220">
        <v>4501062479</v>
      </c>
      <c r="B1220">
        <v>9</v>
      </c>
      <c r="C1220" t="s">
        <v>592</v>
      </c>
    </row>
    <row r="1221" spans="1:3" x14ac:dyDescent="0.55000000000000004">
      <c r="A1221">
        <v>4501069097</v>
      </c>
      <c r="B1221">
        <v>5</v>
      </c>
      <c r="C1221" t="s">
        <v>593</v>
      </c>
    </row>
    <row r="1222" spans="1:3" hidden="1" x14ac:dyDescent="0.55000000000000004">
      <c r="A1222">
        <v>4501079016</v>
      </c>
      <c r="B1222">
        <v>19</v>
      </c>
      <c r="C1222" t="s">
        <v>594</v>
      </c>
    </row>
    <row r="1223" spans="1:3" x14ac:dyDescent="0.55000000000000004">
      <c r="A1223">
        <v>4501170849</v>
      </c>
      <c r="B1223">
        <v>17</v>
      </c>
      <c r="C1223" t="s">
        <v>595</v>
      </c>
    </row>
    <row r="1224" spans="1:3" hidden="1" x14ac:dyDescent="0.55000000000000004">
      <c r="A1224">
        <v>4501232636</v>
      </c>
      <c r="B1224">
        <v>21</v>
      </c>
      <c r="C1224" t="s">
        <v>0</v>
      </c>
    </row>
    <row r="1225" spans="1:3" x14ac:dyDescent="0.55000000000000004">
      <c r="A1225">
        <v>4501237870</v>
      </c>
      <c r="B1225">
        <v>13</v>
      </c>
      <c r="C1225" t="s">
        <v>596</v>
      </c>
    </row>
    <row r="1226" spans="1:3" x14ac:dyDescent="0.55000000000000004">
      <c r="A1226">
        <v>4501253304</v>
      </c>
      <c r="B1226">
        <v>3</v>
      </c>
      <c r="C1226" t="s">
        <v>597</v>
      </c>
    </row>
    <row r="1227" spans="1:3" hidden="1" x14ac:dyDescent="0.55000000000000004">
      <c r="A1227">
        <v>4501266630</v>
      </c>
      <c r="B1227">
        <v>21</v>
      </c>
      <c r="C1227" t="s">
        <v>598</v>
      </c>
    </row>
    <row r="1228" spans="1:3" hidden="1" x14ac:dyDescent="0.55000000000000004">
      <c r="A1228">
        <v>4501271232</v>
      </c>
      <c r="B1228">
        <v>23</v>
      </c>
      <c r="C1228" t="s">
        <v>0</v>
      </c>
    </row>
    <row r="1229" spans="1:3" hidden="1" x14ac:dyDescent="0.55000000000000004">
      <c r="A1229">
        <v>4501303717</v>
      </c>
      <c r="B1229">
        <v>32</v>
      </c>
      <c r="C1229" t="s">
        <v>0</v>
      </c>
    </row>
    <row r="1230" spans="1:3" hidden="1" x14ac:dyDescent="0.55000000000000004">
      <c r="A1230">
        <v>4501306910</v>
      </c>
      <c r="B1230">
        <v>23</v>
      </c>
      <c r="C1230" t="s">
        <v>599</v>
      </c>
    </row>
    <row r="1231" spans="1:3" hidden="1" x14ac:dyDescent="0.55000000000000004">
      <c r="A1231">
        <v>4501339522</v>
      </c>
      <c r="B1231">
        <v>32</v>
      </c>
      <c r="C1231" t="s">
        <v>600</v>
      </c>
    </row>
    <row r="1232" spans="1:3" hidden="1" x14ac:dyDescent="0.55000000000000004">
      <c r="A1232">
        <v>4530362335</v>
      </c>
      <c r="B1232">
        <v>24</v>
      </c>
      <c r="C1232" t="s">
        <v>601</v>
      </c>
    </row>
    <row r="1233" spans="1:3" hidden="1" x14ac:dyDescent="0.55000000000000004">
      <c r="A1233">
        <v>4530469045</v>
      </c>
      <c r="B1233">
        <v>28</v>
      </c>
      <c r="C1233" t="s">
        <v>601</v>
      </c>
    </row>
    <row r="1234" spans="1:3" hidden="1" x14ac:dyDescent="0.55000000000000004">
      <c r="A1234">
        <v>4530530958</v>
      </c>
      <c r="B1234">
        <v>31</v>
      </c>
      <c r="C1234" t="s">
        <v>601</v>
      </c>
    </row>
    <row r="1235" spans="1:3" hidden="1" x14ac:dyDescent="0.55000000000000004">
      <c r="A1235">
        <v>4530547905</v>
      </c>
      <c r="B1235">
        <v>33</v>
      </c>
      <c r="C1235" t="s">
        <v>602</v>
      </c>
    </row>
    <row r="1236" spans="1:3" hidden="1" x14ac:dyDescent="0.55000000000000004">
      <c r="A1236">
        <v>4530571419</v>
      </c>
      <c r="B1236">
        <v>30</v>
      </c>
      <c r="C1236" t="s">
        <v>601</v>
      </c>
    </row>
    <row r="1237" spans="1:3" hidden="1" x14ac:dyDescent="0.55000000000000004">
      <c r="A1237">
        <v>4530653796</v>
      </c>
      <c r="B1237">
        <v>18</v>
      </c>
      <c r="C1237" t="s">
        <v>601</v>
      </c>
    </row>
    <row r="1238" spans="1:3" hidden="1" x14ac:dyDescent="0.55000000000000004">
      <c r="A1238">
        <v>4530712974</v>
      </c>
      <c r="B1238">
        <v>27</v>
      </c>
      <c r="C1238" t="s">
        <v>601</v>
      </c>
    </row>
    <row r="1239" spans="1:3" hidden="1" x14ac:dyDescent="0.55000000000000004">
      <c r="A1239">
        <v>4530794801</v>
      </c>
      <c r="B1239">
        <v>25</v>
      </c>
      <c r="C1239" t="s">
        <v>601</v>
      </c>
    </row>
    <row r="1240" spans="1:3" hidden="1" x14ac:dyDescent="0.55000000000000004">
      <c r="A1240">
        <v>4530799772</v>
      </c>
      <c r="B1240">
        <v>20</v>
      </c>
      <c r="C1240" t="s">
        <v>601</v>
      </c>
    </row>
    <row r="1241" spans="1:3" hidden="1" x14ac:dyDescent="0.55000000000000004">
      <c r="A1241">
        <v>4530822848</v>
      </c>
      <c r="B1241">
        <v>33</v>
      </c>
      <c r="C1241" t="s">
        <v>603</v>
      </c>
    </row>
    <row r="1242" spans="1:3" hidden="1" x14ac:dyDescent="0.55000000000000004">
      <c r="A1242">
        <v>4530927266</v>
      </c>
      <c r="B1242">
        <v>33</v>
      </c>
      <c r="C1242" t="s">
        <v>604</v>
      </c>
    </row>
    <row r="1243" spans="1:3" hidden="1" x14ac:dyDescent="0.55000000000000004">
      <c r="A1243">
        <v>4530937320</v>
      </c>
      <c r="B1243">
        <v>33</v>
      </c>
      <c r="C1243" t="s">
        <v>605</v>
      </c>
    </row>
    <row r="1244" spans="1:3" hidden="1" x14ac:dyDescent="0.55000000000000004">
      <c r="A1244">
        <v>4530944212</v>
      </c>
      <c r="B1244">
        <v>33</v>
      </c>
      <c r="C1244" t="s">
        <v>606</v>
      </c>
    </row>
    <row r="1245" spans="1:3" hidden="1" x14ac:dyDescent="0.55000000000000004">
      <c r="A1245">
        <v>4530964321</v>
      </c>
      <c r="B1245">
        <v>29</v>
      </c>
      <c r="C1245" t="s">
        <v>601</v>
      </c>
    </row>
    <row r="1246" spans="1:3" hidden="1" x14ac:dyDescent="0.55000000000000004">
      <c r="A1246">
        <v>4530990349</v>
      </c>
      <c r="B1246">
        <v>22</v>
      </c>
      <c r="C1246" t="s">
        <v>601</v>
      </c>
    </row>
    <row r="1247" spans="1:3" hidden="1" x14ac:dyDescent="0.55000000000000004">
      <c r="A1247">
        <v>4531008018</v>
      </c>
      <c r="B1247">
        <v>33</v>
      </c>
      <c r="C1247" t="s">
        <v>607</v>
      </c>
    </row>
    <row r="1248" spans="1:3" hidden="1" x14ac:dyDescent="0.55000000000000004">
      <c r="A1248">
        <v>4531017815</v>
      </c>
      <c r="B1248">
        <v>26</v>
      </c>
      <c r="C1248" t="s">
        <v>601</v>
      </c>
    </row>
    <row r="1249" spans="1:3" hidden="1" x14ac:dyDescent="0.55000000000000004">
      <c r="A1249">
        <v>4531046350</v>
      </c>
      <c r="B1249">
        <v>19</v>
      </c>
      <c r="C1249" t="s">
        <v>601</v>
      </c>
    </row>
    <row r="1250" spans="1:3" hidden="1" x14ac:dyDescent="0.55000000000000004">
      <c r="A1250">
        <v>4531178864</v>
      </c>
      <c r="B1250">
        <v>33</v>
      </c>
      <c r="C1250" t="s">
        <v>608</v>
      </c>
    </row>
    <row r="1251" spans="1:3" hidden="1" x14ac:dyDescent="0.55000000000000004">
      <c r="A1251">
        <v>4531233962</v>
      </c>
      <c r="B1251">
        <v>21</v>
      </c>
      <c r="C1251" t="s">
        <v>601</v>
      </c>
    </row>
    <row r="1252" spans="1:3" hidden="1" x14ac:dyDescent="0.55000000000000004">
      <c r="A1252">
        <v>4531238799</v>
      </c>
      <c r="B1252">
        <v>33</v>
      </c>
      <c r="C1252" t="s">
        <v>609</v>
      </c>
    </row>
    <row r="1253" spans="1:3" hidden="1" x14ac:dyDescent="0.55000000000000004">
      <c r="A1253">
        <v>4531279611</v>
      </c>
      <c r="B1253">
        <v>23</v>
      </c>
      <c r="C1253" t="s">
        <v>601</v>
      </c>
    </row>
    <row r="1254" spans="1:3" hidden="1" x14ac:dyDescent="0.55000000000000004">
      <c r="A1254">
        <v>4531305065</v>
      </c>
      <c r="B1254">
        <v>32</v>
      </c>
      <c r="C1254" t="s">
        <v>601</v>
      </c>
    </row>
    <row r="1255" spans="1:3" hidden="1" x14ac:dyDescent="0.55000000000000004">
      <c r="A1255">
        <v>4531651206</v>
      </c>
      <c r="B1255">
        <v>33</v>
      </c>
      <c r="C1255" t="s">
        <v>610</v>
      </c>
    </row>
    <row r="1256" spans="1:3" hidden="1" x14ac:dyDescent="0.55000000000000004">
      <c r="A1256">
        <v>4533034052</v>
      </c>
      <c r="B1256">
        <v>33</v>
      </c>
      <c r="C1256" t="s">
        <v>611</v>
      </c>
    </row>
    <row r="1257" spans="1:3" hidden="1" x14ac:dyDescent="0.55000000000000004">
      <c r="A1257">
        <v>4533292558</v>
      </c>
      <c r="B1257">
        <v>33</v>
      </c>
      <c r="C1257" t="s">
        <v>612</v>
      </c>
    </row>
    <row r="1258" spans="1:3" hidden="1" x14ac:dyDescent="0.55000000000000004">
      <c r="A1258">
        <v>4533300672</v>
      </c>
      <c r="B1258">
        <v>33</v>
      </c>
      <c r="C1258" t="s">
        <v>613</v>
      </c>
    </row>
    <row r="1259" spans="1:3" hidden="1" x14ac:dyDescent="0.55000000000000004">
      <c r="A1259">
        <v>4533307554</v>
      </c>
      <c r="B1259">
        <v>33</v>
      </c>
      <c r="C1259" t="s">
        <v>614</v>
      </c>
    </row>
    <row r="1260" spans="1:3" hidden="1" x14ac:dyDescent="0.55000000000000004">
      <c r="A1260">
        <v>4533315365</v>
      </c>
      <c r="B1260">
        <v>33</v>
      </c>
      <c r="C1260" t="s">
        <v>615</v>
      </c>
    </row>
    <row r="1261" spans="1:3" hidden="1" x14ac:dyDescent="0.55000000000000004">
      <c r="A1261">
        <v>4533323493</v>
      </c>
      <c r="B1261">
        <v>33</v>
      </c>
      <c r="C1261" t="s">
        <v>616</v>
      </c>
    </row>
    <row r="1262" spans="1:3" hidden="1" x14ac:dyDescent="0.55000000000000004">
      <c r="A1262">
        <v>4533330872</v>
      </c>
      <c r="B1262">
        <v>33</v>
      </c>
      <c r="C1262" t="s">
        <v>617</v>
      </c>
    </row>
    <row r="1263" spans="1:3" hidden="1" x14ac:dyDescent="0.55000000000000004">
      <c r="A1263">
        <v>4534158112</v>
      </c>
      <c r="B1263">
        <v>33</v>
      </c>
      <c r="C1263" t="s">
        <v>618</v>
      </c>
    </row>
    <row r="1264" spans="1:3" hidden="1" x14ac:dyDescent="0.55000000000000004">
      <c r="A1264">
        <v>4534166011</v>
      </c>
      <c r="B1264">
        <v>33</v>
      </c>
      <c r="C1264" t="s">
        <v>619</v>
      </c>
    </row>
    <row r="1265" spans="1:3" hidden="1" x14ac:dyDescent="0.55000000000000004">
      <c r="A1265">
        <v>4534173782</v>
      </c>
      <c r="B1265">
        <v>33</v>
      </c>
      <c r="C1265" t="s">
        <v>620</v>
      </c>
    </row>
    <row r="1266" spans="1:3" hidden="1" x14ac:dyDescent="0.55000000000000004">
      <c r="A1266">
        <v>4534181589</v>
      </c>
      <c r="B1266">
        <v>33</v>
      </c>
      <c r="C1266" t="s">
        <v>621</v>
      </c>
    </row>
    <row r="1267" spans="1:3" hidden="1" x14ac:dyDescent="0.55000000000000004">
      <c r="A1267">
        <v>4534189382</v>
      </c>
      <c r="B1267">
        <v>33</v>
      </c>
      <c r="C1267" t="s">
        <v>622</v>
      </c>
    </row>
    <row r="1268" spans="1:3" hidden="1" x14ac:dyDescent="0.55000000000000004">
      <c r="A1268">
        <v>4534197165</v>
      </c>
      <c r="B1268">
        <v>33</v>
      </c>
      <c r="C1268" t="s">
        <v>623</v>
      </c>
    </row>
    <row r="1269" spans="1:3" hidden="1" x14ac:dyDescent="0.55000000000000004">
      <c r="A1269">
        <v>4534204987</v>
      </c>
      <c r="B1269">
        <v>33</v>
      </c>
      <c r="C1269" t="s">
        <v>624</v>
      </c>
    </row>
    <row r="1270" spans="1:3" hidden="1" x14ac:dyDescent="0.55000000000000004">
      <c r="A1270">
        <v>4534212745</v>
      </c>
      <c r="B1270">
        <v>33</v>
      </c>
      <c r="C1270" t="s">
        <v>625</v>
      </c>
    </row>
    <row r="1271" spans="1:3" hidden="1" x14ac:dyDescent="0.55000000000000004">
      <c r="A1271">
        <v>4536148403</v>
      </c>
      <c r="B1271">
        <v>33</v>
      </c>
      <c r="C1271" t="s">
        <v>626</v>
      </c>
    </row>
    <row r="1272" spans="1:3" hidden="1" x14ac:dyDescent="0.55000000000000004">
      <c r="A1272">
        <v>4555361790</v>
      </c>
      <c r="B1272">
        <v>24</v>
      </c>
      <c r="C1272" t="s">
        <v>49</v>
      </c>
    </row>
    <row r="1273" spans="1:3" hidden="1" x14ac:dyDescent="0.55000000000000004">
      <c r="A1273">
        <v>4555468455</v>
      </c>
      <c r="B1273">
        <v>28</v>
      </c>
      <c r="C1273" t="s">
        <v>49</v>
      </c>
    </row>
    <row r="1274" spans="1:3" hidden="1" x14ac:dyDescent="0.55000000000000004">
      <c r="A1274">
        <v>4555531556</v>
      </c>
      <c r="B1274">
        <v>31</v>
      </c>
      <c r="C1274" t="s">
        <v>49</v>
      </c>
    </row>
    <row r="1275" spans="1:3" hidden="1" x14ac:dyDescent="0.55000000000000004">
      <c r="A1275">
        <v>4555572021</v>
      </c>
      <c r="B1275">
        <v>30</v>
      </c>
      <c r="C1275" t="s">
        <v>49</v>
      </c>
    </row>
    <row r="1276" spans="1:3" hidden="1" x14ac:dyDescent="0.55000000000000004">
      <c r="A1276">
        <v>4555653649</v>
      </c>
      <c r="B1276">
        <v>18</v>
      </c>
      <c r="C1276" t="s">
        <v>49</v>
      </c>
    </row>
    <row r="1277" spans="1:3" hidden="1" x14ac:dyDescent="0.55000000000000004">
      <c r="A1277">
        <v>4555712505</v>
      </c>
      <c r="B1277">
        <v>27</v>
      </c>
      <c r="C1277" t="s">
        <v>49</v>
      </c>
    </row>
    <row r="1278" spans="1:3" hidden="1" x14ac:dyDescent="0.55000000000000004">
      <c r="A1278">
        <v>4555794256</v>
      </c>
      <c r="B1278">
        <v>25</v>
      </c>
      <c r="C1278" t="s">
        <v>49</v>
      </c>
    </row>
    <row r="1279" spans="1:3" hidden="1" x14ac:dyDescent="0.55000000000000004">
      <c r="A1279">
        <v>4555799923</v>
      </c>
      <c r="B1279">
        <v>20</v>
      </c>
      <c r="C1279" t="s">
        <v>49</v>
      </c>
    </row>
    <row r="1280" spans="1:3" hidden="1" x14ac:dyDescent="0.55000000000000004">
      <c r="A1280">
        <v>4555964293</v>
      </c>
      <c r="B1280">
        <v>29</v>
      </c>
      <c r="C1280" t="s">
        <v>49</v>
      </c>
    </row>
    <row r="1281" spans="1:3" hidden="1" x14ac:dyDescent="0.55000000000000004">
      <c r="A1281">
        <v>4555990395</v>
      </c>
      <c r="B1281">
        <v>22</v>
      </c>
      <c r="C1281" t="s">
        <v>49</v>
      </c>
    </row>
    <row r="1282" spans="1:3" hidden="1" x14ac:dyDescent="0.55000000000000004">
      <c r="A1282">
        <v>4556017225</v>
      </c>
      <c r="B1282">
        <v>26</v>
      </c>
      <c r="C1282" t="s">
        <v>49</v>
      </c>
    </row>
    <row r="1283" spans="1:3" hidden="1" x14ac:dyDescent="0.55000000000000004">
      <c r="A1283">
        <v>4556046479</v>
      </c>
      <c r="B1283">
        <v>19</v>
      </c>
      <c r="C1283" t="s">
        <v>49</v>
      </c>
    </row>
    <row r="1284" spans="1:3" hidden="1" x14ac:dyDescent="0.55000000000000004">
      <c r="A1284">
        <v>4556233668</v>
      </c>
      <c r="B1284">
        <v>21</v>
      </c>
      <c r="C1284" t="s">
        <v>49</v>
      </c>
    </row>
    <row r="1285" spans="1:3" hidden="1" x14ac:dyDescent="0.55000000000000004">
      <c r="A1285">
        <v>4556272152</v>
      </c>
      <c r="B1285">
        <v>23</v>
      </c>
      <c r="C1285" t="s">
        <v>49</v>
      </c>
    </row>
    <row r="1286" spans="1:3" hidden="1" x14ac:dyDescent="0.55000000000000004">
      <c r="A1286">
        <v>4556307172</v>
      </c>
      <c r="B1286">
        <v>32</v>
      </c>
      <c r="C1286" t="s">
        <v>49</v>
      </c>
    </row>
    <row r="1287" spans="1:3" hidden="1" x14ac:dyDescent="0.55000000000000004">
      <c r="A1287">
        <v>4800395103</v>
      </c>
      <c r="B1287">
        <v>24</v>
      </c>
      <c r="C1287" t="s">
        <v>627</v>
      </c>
    </row>
    <row r="1288" spans="1:3" hidden="1" x14ac:dyDescent="0.55000000000000004">
      <c r="A1288">
        <v>4800395922</v>
      </c>
      <c r="B1288">
        <v>24</v>
      </c>
      <c r="C1288" t="s">
        <v>0</v>
      </c>
    </row>
    <row r="1289" spans="1:3" x14ac:dyDescent="0.55000000000000004">
      <c r="A1289">
        <v>4800425634</v>
      </c>
      <c r="B1289">
        <v>8</v>
      </c>
      <c r="C1289" t="s">
        <v>628</v>
      </c>
    </row>
    <row r="1290" spans="1:3" hidden="1" x14ac:dyDescent="0.55000000000000004">
      <c r="A1290">
        <v>4800501762</v>
      </c>
      <c r="B1290">
        <v>28</v>
      </c>
      <c r="C1290" t="s">
        <v>629</v>
      </c>
    </row>
    <row r="1291" spans="1:3" hidden="1" x14ac:dyDescent="0.55000000000000004">
      <c r="A1291">
        <v>4800502583</v>
      </c>
      <c r="B1291">
        <v>28</v>
      </c>
      <c r="C1291" t="s">
        <v>0</v>
      </c>
    </row>
    <row r="1292" spans="1:3" x14ac:dyDescent="0.55000000000000004">
      <c r="A1292">
        <v>4800542960</v>
      </c>
      <c r="B1292">
        <v>11</v>
      </c>
      <c r="C1292" t="s">
        <v>630</v>
      </c>
    </row>
    <row r="1293" spans="1:3" hidden="1" x14ac:dyDescent="0.55000000000000004">
      <c r="A1293">
        <v>4800564235</v>
      </c>
      <c r="B1293">
        <v>31</v>
      </c>
      <c r="C1293" t="s">
        <v>631</v>
      </c>
    </row>
    <row r="1294" spans="1:3" hidden="1" x14ac:dyDescent="0.55000000000000004">
      <c r="A1294">
        <v>4800565053</v>
      </c>
      <c r="B1294">
        <v>31</v>
      </c>
      <c r="C1294" t="s">
        <v>0</v>
      </c>
    </row>
    <row r="1295" spans="1:3" x14ac:dyDescent="0.55000000000000004">
      <c r="A1295">
        <v>4800588892</v>
      </c>
      <c r="B1295">
        <v>2</v>
      </c>
      <c r="C1295" t="s">
        <v>632</v>
      </c>
    </row>
    <row r="1296" spans="1:3" x14ac:dyDescent="0.55000000000000004">
      <c r="A1296">
        <v>4800603403</v>
      </c>
      <c r="B1296">
        <v>6</v>
      </c>
      <c r="C1296" t="s">
        <v>633</v>
      </c>
    </row>
    <row r="1297" spans="1:3" hidden="1" x14ac:dyDescent="0.55000000000000004">
      <c r="A1297">
        <v>4800604603</v>
      </c>
      <c r="B1297">
        <v>30</v>
      </c>
      <c r="C1297" t="s">
        <v>634</v>
      </c>
    </row>
    <row r="1298" spans="1:3" hidden="1" x14ac:dyDescent="0.55000000000000004">
      <c r="A1298">
        <v>4800605422</v>
      </c>
      <c r="B1298">
        <v>30</v>
      </c>
      <c r="C1298" t="s">
        <v>0</v>
      </c>
    </row>
    <row r="1299" spans="1:3" hidden="1" x14ac:dyDescent="0.55000000000000004">
      <c r="A1299">
        <v>4800685185</v>
      </c>
      <c r="B1299">
        <v>18</v>
      </c>
      <c r="C1299" t="s">
        <v>635</v>
      </c>
    </row>
    <row r="1300" spans="1:3" hidden="1" x14ac:dyDescent="0.55000000000000004">
      <c r="A1300">
        <v>4800686001</v>
      </c>
      <c r="B1300">
        <v>18</v>
      </c>
      <c r="C1300" t="s">
        <v>0</v>
      </c>
    </row>
    <row r="1301" spans="1:3" x14ac:dyDescent="0.55000000000000004">
      <c r="A1301">
        <v>4800701130</v>
      </c>
      <c r="B1301">
        <v>4</v>
      </c>
      <c r="C1301" t="s">
        <v>636</v>
      </c>
    </row>
    <row r="1302" spans="1:3" x14ac:dyDescent="0.55000000000000004">
      <c r="A1302">
        <v>4800734876</v>
      </c>
      <c r="B1302">
        <v>1</v>
      </c>
      <c r="C1302" t="s">
        <v>637</v>
      </c>
    </row>
    <row r="1303" spans="1:3" hidden="1" x14ac:dyDescent="0.55000000000000004">
      <c r="A1303">
        <v>4800745788</v>
      </c>
      <c r="B1303">
        <v>27</v>
      </c>
      <c r="C1303" t="s">
        <v>638</v>
      </c>
    </row>
    <row r="1304" spans="1:3" hidden="1" x14ac:dyDescent="0.55000000000000004">
      <c r="A1304">
        <v>4800746606</v>
      </c>
      <c r="B1304">
        <v>27</v>
      </c>
      <c r="C1304" t="s">
        <v>0</v>
      </c>
    </row>
    <row r="1305" spans="1:3" x14ac:dyDescent="0.55000000000000004">
      <c r="A1305">
        <v>4800754543</v>
      </c>
      <c r="B1305">
        <v>7</v>
      </c>
      <c r="C1305" t="s">
        <v>639</v>
      </c>
    </row>
    <row r="1306" spans="1:3" x14ac:dyDescent="0.55000000000000004">
      <c r="A1306">
        <v>4800802937</v>
      </c>
      <c r="B1306">
        <v>14</v>
      </c>
      <c r="C1306" t="s">
        <v>640</v>
      </c>
    </row>
    <row r="1307" spans="1:3" x14ac:dyDescent="0.55000000000000004">
      <c r="A1307">
        <v>4800814944</v>
      </c>
      <c r="B1307">
        <v>15</v>
      </c>
      <c r="C1307" t="s">
        <v>641</v>
      </c>
    </row>
    <row r="1308" spans="1:3" hidden="1" x14ac:dyDescent="0.55000000000000004">
      <c r="A1308">
        <v>4800827550</v>
      </c>
      <c r="B1308">
        <v>25</v>
      </c>
      <c r="C1308" t="s">
        <v>642</v>
      </c>
    </row>
    <row r="1309" spans="1:3" hidden="1" x14ac:dyDescent="0.55000000000000004">
      <c r="A1309">
        <v>4800828368</v>
      </c>
      <c r="B1309">
        <v>25</v>
      </c>
      <c r="C1309" t="s">
        <v>0</v>
      </c>
    </row>
    <row r="1310" spans="1:3" hidden="1" x14ac:dyDescent="0.55000000000000004">
      <c r="A1310">
        <v>4800831208</v>
      </c>
      <c r="B1310">
        <v>20</v>
      </c>
      <c r="C1310" t="s">
        <v>643</v>
      </c>
    </row>
    <row r="1311" spans="1:3" hidden="1" x14ac:dyDescent="0.55000000000000004">
      <c r="A1311">
        <v>4800832025</v>
      </c>
      <c r="B1311">
        <v>20</v>
      </c>
      <c r="C1311" t="s">
        <v>0</v>
      </c>
    </row>
    <row r="1312" spans="1:3" x14ac:dyDescent="0.55000000000000004">
      <c r="A1312">
        <v>4800833618</v>
      </c>
      <c r="B1312">
        <v>16</v>
      </c>
      <c r="C1312" t="s">
        <v>644</v>
      </c>
    </row>
    <row r="1313" spans="1:3" x14ac:dyDescent="0.55000000000000004">
      <c r="A1313">
        <v>4800908887</v>
      </c>
      <c r="B1313">
        <v>10</v>
      </c>
      <c r="C1313" t="s">
        <v>645</v>
      </c>
    </row>
    <row r="1314" spans="1:3" x14ac:dyDescent="0.55000000000000004">
      <c r="A1314">
        <v>4800947166</v>
      </c>
      <c r="B1314">
        <v>12</v>
      </c>
      <c r="C1314" t="s">
        <v>646</v>
      </c>
    </row>
    <row r="1315" spans="1:3" hidden="1" x14ac:dyDescent="0.55000000000000004">
      <c r="A1315">
        <v>4800997666</v>
      </c>
      <c r="B1315">
        <v>29</v>
      </c>
      <c r="C1315" t="s">
        <v>647</v>
      </c>
    </row>
    <row r="1316" spans="1:3" hidden="1" x14ac:dyDescent="0.55000000000000004">
      <c r="A1316">
        <v>4800998484</v>
      </c>
      <c r="B1316">
        <v>29</v>
      </c>
      <c r="C1316" t="s">
        <v>0</v>
      </c>
    </row>
    <row r="1317" spans="1:3" hidden="1" x14ac:dyDescent="0.55000000000000004">
      <c r="A1317">
        <v>4801022699</v>
      </c>
      <c r="B1317">
        <v>22</v>
      </c>
      <c r="C1317" t="s">
        <v>648</v>
      </c>
    </row>
    <row r="1318" spans="1:3" hidden="1" x14ac:dyDescent="0.55000000000000004">
      <c r="A1318">
        <v>4801023520</v>
      </c>
      <c r="B1318">
        <v>22</v>
      </c>
      <c r="C1318" t="s">
        <v>0</v>
      </c>
    </row>
    <row r="1319" spans="1:3" hidden="1" x14ac:dyDescent="0.55000000000000004">
      <c r="A1319">
        <v>4801050505</v>
      </c>
      <c r="B1319">
        <v>26</v>
      </c>
      <c r="C1319" t="s">
        <v>649</v>
      </c>
    </row>
    <row r="1320" spans="1:3" hidden="1" x14ac:dyDescent="0.55000000000000004">
      <c r="A1320">
        <v>4801051323</v>
      </c>
      <c r="B1320">
        <v>26</v>
      </c>
      <c r="C1320" t="s">
        <v>0</v>
      </c>
    </row>
    <row r="1321" spans="1:3" x14ac:dyDescent="0.55000000000000004">
      <c r="A1321">
        <v>4801061249</v>
      </c>
      <c r="B1321">
        <v>9</v>
      </c>
      <c r="C1321" t="s">
        <v>650</v>
      </c>
    </row>
    <row r="1322" spans="1:3" x14ac:dyDescent="0.55000000000000004">
      <c r="A1322">
        <v>4801067939</v>
      </c>
      <c r="B1322">
        <v>5</v>
      </c>
      <c r="C1322" t="s">
        <v>651</v>
      </c>
    </row>
    <row r="1323" spans="1:3" hidden="1" x14ac:dyDescent="0.55000000000000004">
      <c r="A1323">
        <v>4801077785</v>
      </c>
      <c r="B1323">
        <v>19</v>
      </c>
      <c r="C1323" t="s">
        <v>652</v>
      </c>
    </row>
    <row r="1324" spans="1:3" hidden="1" x14ac:dyDescent="0.55000000000000004">
      <c r="A1324">
        <v>4801078606</v>
      </c>
      <c r="B1324">
        <v>19</v>
      </c>
      <c r="C1324" t="s">
        <v>0</v>
      </c>
    </row>
    <row r="1325" spans="1:3" x14ac:dyDescent="0.55000000000000004">
      <c r="A1325">
        <v>4801169250</v>
      </c>
      <c r="B1325">
        <v>17</v>
      </c>
      <c r="C1325" t="s">
        <v>653</v>
      </c>
    </row>
    <row r="1326" spans="1:3" x14ac:dyDescent="0.55000000000000004">
      <c r="A1326">
        <v>4801236644</v>
      </c>
      <c r="B1326">
        <v>13</v>
      </c>
      <c r="C1326" t="s">
        <v>654</v>
      </c>
    </row>
    <row r="1327" spans="1:3" x14ac:dyDescent="0.55000000000000004">
      <c r="A1327">
        <v>4801252205</v>
      </c>
      <c r="B1327">
        <v>3</v>
      </c>
      <c r="C1327" t="s">
        <v>655</v>
      </c>
    </row>
    <row r="1328" spans="1:3" hidden="1" x14ac:dyDescent="0.55000000000000004">
      <c r="A1328">
        <v>4801265342</v>
      </c>
      <c r="B1328">
        <v>21</v>
      </c>
      <c r="C1328" t="s">
        <v>656</v>
      </c>
    </row>
    <row r="1329" spans="1:3" hidden="1" x14ac:dyDescent="0.55000000000000004">
      <c r="A1329">
        <v>4801266160</v>
      </c>
      <c r="B1329">
        <v>21</v>
      </c>
      <c r="C1329" t="s">
        <v>0</v>
      </c>
    </row>
    <row r="1330" spans="1:3" hidden="1" x14ac:dyDescent="0.55000000000000004">
      <c r="A1330">
        <v>4801304857</v>
      </c>
      <c r="B1330">
        <v>23</v>
      </c>
      <c r="C1330" t="s">
        <v>657</v>
      </c>
    </row>
    <row r="1331" spans="1:3" hidden="1" x14ac:dyDescent="0.55000000000000004">
      <c r="A1331">
        <v>4801305675</v>
      </c>
      <c r="B1331">
        <v>23</v>
      </c>
      <c r="C1331" t="s">
        <v>0</v>
      </c>
    </row>
    <row r="1332" spans="1:3" hidden="1" x14ac:dyDescent="0.55000000000000004">
      <c r="A1332">
        <v>4801338388</v>
      </c>
      <c r="B1332">
        <v>32</v>
      </c>
      <c r="C1332" t="s">
        <v>658</v>
      </c>
    </row>
    <row r="1333" spans="1:3" hidden="1" x14ac:dyDescent="0.55000000000000004">
      <c r="A1333">
        <v>4801339206</v>
      </c>
      <c r="B1333">
        <v>32</v>
      </c>
      <c r="C1333" t="s">
        <v>0</v>
      </c>
    </row>
    <row r="1334" spans="1:3" hidden="1" x14ac:dyDescent="0.55000000000000004">
      <c r="A1334">
        <v>4830393551</v>
      </c>
      <c r="B1334">
        <v>24</v>
      </c>
      <c r="C1334" t="s">
        <v>659</v>
      </c>
    </row>
    <row r="1335" spans="1:3" hidden="1" x14ac:dyDescent="0.55000000000000004">
      <c r="A1335">
        <v>4830500261</v>
      </c>
      <c r="B1335">
        <v>28</v>
      </c>
      <c r="C1335" t="s">
        <v>659</v>
      </c>
    </row>
    <row r="1336" spans="1:3" hidden="1" x14ac:dyDescent="0.55000000000000004">
      <c r="A1336">
        <v>4830562174</v>
      </c>
      <c r="B1336">
        <v>31</v>
      </c>
      <c r="C1336" t="s">
        <v>659</v>
      </c>
    </row>
    <row r="1337" spans="1:3" hidden="1" x14ac:dyDescent="0.55000000000000004">
      <c r="A1337">
        <v>4830602635</v>
      </c>
      <c r="B1337">
        <v>30</v>
      </c>
      <c r="C1337" t="s">
        <v>659</v>
      </c>
    </row>
    <row r="1338" spans="1:3" hidden="1" x14ac:dyDescent="0.55000000000000004">
      <c r="A1338">
        <v>4830609422</v>
      </c>
      <c r="B1338">
        <v>33</v>
      </c>
      <c r="C1338" t="s">
        <v>660</v>
      </c>
    </row>
    <row r="1339" spans="1:3" hidden="1" x14ac:dyDescent="0.55000000000000004">
      <c r="A1339">
        <v>4830685028</v>
      </c>
      <c r="B1339">
        <v>18</v>
      </c>
      <c r="C1339" t="s">
        <v>659</v>
      </c>
    </row>
    <row r="1340" spans="1:3" hidden="1" x14ac:dyDescent="0.55000000000000004">
      <c r="A1340">
        <v>4830744205</v>
      </c>
      <c r="B1340">
        <v>27</v>
      </c>
      <c r="C1340" t="s">
        <v>659</v>
      </c>
    </row>
    <row r="1341" spans="1:3" hidden="1" x14ac:dyDescent="0.55000000000000004">
      <c r="A1341">
        <v>4830813144</v>
      </c>
      <c r="B1341">
        <v>33</v>
      </c>
      <c r="C1341" t="s">
        <v>661</v>
      </c>
    </row>
    <row r="1342" spans="1:3" hidden="1" x14ac:dyDescent="0.55000000000000004">
      <c r="A1342">
        <v>4830826017</v>
      </c>
      <c r="B1342">
        <v>25</v>
      </c>
      <c r="C1342" t="s">
        <v>659</v>
      </c>
    </row>
    <row r="1343" spans="1:3" hidden="1" x14ac:dyDescent="0.55000000000000004">
      <c r="A1343">
        <v>4830831003</v>
      </c>
      <c r="B1343">
        <v>20</v>
      </c>
      <c r="C1343" t="s">
        <v>659</v>
      </c>
    </row>
    <row r="1344" spans="1:3" hidden="1" x14ac:dyDescent="0.55000000000000004">
      <c r="A1344">
        <v>4830919205</v>
      </c>
      <c r="B1344">
        <v>33</v>
      </c>
      <c r="C1344" t="s">
        <v>662</v>
      </c>
    </row>
    <row r="1345" spans="1:3" hidden="1" x14ac:dyDescent="0.55000000000000004">
      <c r="A1345">
        <v>4830995491</v>
      </c>
      <c r="B1345">
        <v>29</v>
      </c>
      <c r="C1345" t="s">
        <v>659</v>
      </c>
    </row>
    <row r="1346" spans="1:3" hidden="1" x14ac:dyDescent="0.55000000000000004">
      <c r="A1346">
        <v>4830998295</v>
      </c>
      <c r="B1346">
        <v>33</v>
      </c>
      <c r="C1346" t="s">
        <v>663</v>
      </c>
    </row>
    <row r="1347" spans="1:3" hidden="1" x14ac:dyDescent="0.55000000000000004">
      <c r="A1347">
        <v>4831021581</v>
      </c>
      <c r="B1347">
        <v>22</v>
      </c>
      <c r="C1347" t="s">
        <v>659</v>
      </c>
    </row>
    <row r="1348" spans="1:3" hidden="1" x14ac:dyDescent="0.55000000000000004">
      <c r="A1348">
        <v>4831048986</v>
      </c>
      <c r="B1348">
        <v>26</v>
      </c>
      <c r="C1348" t="s">
        <v>659</v>
      </c>
    </row>
    <row r="1349" spans="1:3" hidden="1" x14ac:dyDescent="0.55000000000000004">
      <c r="A1349">
        <v>4831077582</v>
      </c>
      <c r="B1349">
        <v>19</v>
      </c>
      <c r="C1349" t="s">
        <v>659</v>
      </c>
    </row>
    <row r="1350" spans="1:3" hidden="1" x14ac:dyDescent="0.55000000000000004">
      <c r="A1350">
        <v>4831099660</v>
      </c>
      <c r="B1350">
        <v>33</v>
      </c>
      <c r="C1350" t="s">
        <v>664</v>
      </c>
    </row>
    <row r="1351" spans="1:3" hidden="1" x14ac:dyDescent="0.55000000000000004">
      <c r="A1351">
        <v>4831107602</v>
      </c>
      <c r="B1351">
        <v>33</v>
      </c>
      <c r="C1351" t="s">
        <v>665</v>
      </c>
    </row>
    <row r="1352" spans="1:3" hidden="1" x14ac:dyDescent="0.55000000000000004">
      <c r="A1352">
        <v>4831141510</v>
      </c>
      <c r="B1352">
        <v>33</v>
      </c>
      <c r="C1352" t="s">
        <v>666</v>
      </c>
    </row>
    <row r="1353" spans="1:3" hidden="1" x14ac:dyDescent="0.55000000000000004">
      <c r="A1353">
        <v>4831163134</v>
      </c>
      <c r="B1353">
        <v>33</v>
      </c>
      <c r="C1353" t="s">
        <v>667</v>
      </c>
    </row>
    <row r="1354" spans="1:3" hidden="1" x14ac:dyDescent="0.55000000000000004">
      <c r="A1354">
        <v>4831229083</v>
      </c>
      <c r="B1354">
        <v>33</v>
      </c>
      <c r="C1354" t="s">
        <v>668</v>
      </c>
    </row>
    <row r="1355" spans="1:3" hidden="1" x14ac:dyDescent="0.55000000000000004">
      <c r="A1355">
        <v>4831265194</v>
      </c>
      <c r="B1355">
        <v>21</v>
      </c>
      <c r="C1355" t="s">
        <v>659</v>
      </c>
    </row>
    <row r="1356" spans="1:3" hidden="1" x14ac:dyDescent="0.55000000000000004">
      <c r="A1356">
        <v>4831303750</v>
      </c>
      <c r="B1356">
        <v>23</v>
      </c>
      <c r="C1356" t="s">
        <v>659</v>
      </c>
    </row>
    <row r="1357" spans="1:3" hidden="1" x14ac:dyDescent="0.55000000000000004">
      <c r="A1357">
        <v>4831336235</v>
      </c>
      <c r="B1357">
        <v>32</v>
      </c>
      <c r="C1357" t="s">
        <v>659</v>
      </c>
    </row>
    <row r="1358" spans="1:3" hidden="1" x14ac:dyDescent="0.55000000000000004">
      <c r="A1358">
        <v>4831649460</v>
      </c>
      <c r="B1358">
        <v>33</v>
      </c>
      <c r="C1358" t="s">
        <v>669</v>
      </c>
    </row>
    <row r="1359" spans="1:3" hidden="1" x14ac:dyDescent="0.55000000000000004">
      <c r="A1359">
        <v>4831714189</v>
      </c>
      <c r="B1359">
        <v>33</v>
      </c>
      <c r="C1359" t="s">
        <v>670</v>
      </c>
    </row>
    <row r="1360" spans="1:3" hidden="1" x14ac:dyDescent="0.55000000000000004">
      <c r="A1360">
        <v>4831722209</v>
      </c>
      <c r="B1360">
        <v>33</v>
      </c>
      <c r="C1360" t="s">
        <v>671</v>
      </c>
    </row>
    <row r="1361" spans="1:3" hidden="1" x14ac:dyDescent="0.55000000000000004">
      <c r="A1361">
        <v>4831830403</v>
      </c>
      <c r="B1361">
        <v>33</v>
      </c>
      <c r="C1361" t="s">
        <v>672</v>
      </c>
    </row>
    <row r="1362" spans="1:3" hidden="1" x14ac:dyDescent="0.55000000000000004">
      <c r="A1362">
        <v>4831945799</v>
      </c>
      <c r="B1362">
        <v>33</v>
      </c>
      <c r="C1362" t="s">
        <v>673</v>
      </c>
    </row>
    <row r="1363" spans="1:3" hidden="1" x14ac:dyDescent="0.55000000000000004">
      <c r="A1363">
        <v>4832060960</v>
      </c>
      <c r="B1363">
        <v>33</v>
      </c>
      <c r="C1363" t="s">
        <v>674</v>
      </c>
    </row>
    <row r="1364" spans="1:3" hidden="1" x14ac:dyDescent="0.55000000000000004">
      <c r="A1364">
        <v>4832176409</v>
      </c>
      <c r="B1364">
        <v>33</v>
      </c>
      <c r="C1364" t="s">
        <v>675</v>
      </c>
    </row>
    <row r="1365" spans="1:3" hidden="1" x14ac:dyDescent="0.55000000000000004">
      <c r="A1365">
        <v>4832791729</v>
      </c>
      <c r="B1365">
        <v>33</v>
      </c>
      <c r="C1365" t="s">
        <v>676</v>
      </c>
    </row>
    <row r="1366" spans="1:3" hidden="1" x14ac:dyDescent="0.55000000000000004">
      <c r="A1366">
        <v>4832799743</v>
      </c>
      <c r="B1366">
        <v>33</v>
      </c>
      <c r="C1366" t="s">
        <v>677</v>
      </c>
    </row>
    <row r="1367" spans="1:3" hidden="1" x14ac:dyDescent="0.55000000000000004">
      <c r="A1367">
        <v>4832807500</v>
      </c>
      <c r="B1367">
        <v>33</v>
      </c>
      <c r="C1367" t="s">
        <v>678</v>
      </c>
    </row>
    <row r="1368" spans="1:3" hidden="1" x14ac:dyDescent="0.55000000000000004">
      <c r="A1368">
        <v>4855392303</v>
      </c>
      <c r="B1368">
        <v>24</v>
      </c>
      <c r="C1368" t="s">
        <v>49</v>
      </c>
    </row>
    <row r="1369" spans="1:3" hidden="1" x14ac:dyDescent="0.55000000000000004">
      <c r="A1369">
        <v>4855498922</v>
      </c>
      <c r="B1369">
        <v>28</v>
      </c>
      <c r="C1369" t="s">
        <v>49</v>
      </c>
    </row>
    <row r="1370" spans="1:3" hidden="1" x14ac:dyDescent="0.55000000000000004">
      <c r="A1370">
        <v>4855560865</v>
      </c>
      <c r="B1370">
        <v>31</v>
      </c>
      <c r="C1370" t="s">
        <v>49</v>
      </c>
    </row>
    <row r="1371" spans="1:3" hidden="1" x14ac:dyDescent="0.55000000000000004">
      <c r="A1371">
        <v>4855601341</v>
      </c>
      <c r="B1371">
        <v>30</v>
      </c>
      <c r="C1371" t="s">
        <v>49</v>
      </c>
    </row>
    <row r="1372" spans="1:3" hidden="1" x14ac:dyDescent="0.55000000000000004">
      <c r="A1372">
        <v>4855683781</v>
      </c>
      <c r="B1372">
        <v>18</v>
      </c>
      <c r="C1372" t="s">
        <v>49</v>
      </c>
    </row>
    <row r="1373" spans="1:3" hidden="1" x14ac:dyDescent="0.55000000000000004">
      <c r="A1373">
        <v>4855742911</v>
      </c>
      <c r="B1373">
        <v>27</v>
      </c>
      <c r="C1373" t="s">
        <v>49</v>
      </c>
    </row>
    <row r="1374" spans="1:3" hidden="1" x14ac:dyDescent="0.55000000000000004">
      <c r="A1374">
        <v>4855824769</v>
      </c>
      <c r="B1374">
        <v>25</v>
      </c>
      <c r="C1374" t="s">
        <v>49</v>
      </c>
    </row>
    <row r="1375" spans="1:3" hidden="1" x14ac:dyDescent="0.55000000000000004">
      <c r="A1375">
        <v>4855829710</v>
      </c>
      <c r="B1375">
        <v>20</v>
      </c>
      <c r="C1375" t="s">
        <v>49</v>
      </c>
    </row>
    <row r="1376" spans="1:3" hidden="1" x14ac:dyDescent="0.55000000000000004">
      <c r="A1376">
        <v>4855994197</v>
      </c>
      <c r="B1376">
        <v>29</v>
      </c>
      <c r="C1376" t="s">
        <v>49</v>
      </c>
    </row>
    <row r="1377" spans="1:3" hidden="1" x14ac:dyDescent="0.55000000000000004">
      <c r="A1377">
        <v>4856020287</v>
      </c>
      <c r="B1377">
        <v>22</v>
      </c>
      <c r="C1377" t="s">
        <v>49</v>
      </c>
    </row>
    <row r="1378" spans="1:3" hidden="1" x14ac:dyDescent="0.55000000000000004">
      <c r="A1378">
        <v>4856047738</v>
      </c>
      <c r="B1378">
        <v>26</v>
      </c>
      <c r="C1378" t="s">
        <v>49</v>
      </c>
    </row>
    <row r="1379" spans="1:3" hidden="1" x14ac:dyDescent="0.55000000000000004">
      <c r="A1379">
        <v>4856076334</v>
      </c>
      <c r="B1379">
        <v>19</v>
      </c>
      <c r="C1379" t="s">
        <v>49</v>
      </c>
    </row>
    <row r="1380" spans="1:3" hidden="1" x14ac:dyDescent="0.55000000000000004">
      <c r="A1380">
        <v>4856271936</v>
      </c>
      <c r="B1380">
        <v>21</v>
      </c>
      <c r="C1380" t="s">
        <v>49</v>
      </c>
    </row>
    <row r="1381" spans="1:3" hidden="1" x14ac:dyDescent="0.55000000000000004">
      <c r="A1381">
        <v>4856302548</v>
      </c>
      <c r="B1381">
        <v>23</v>
      </c>
      <c r="C1381" t="s">
        <v>49</v>
      </c>
    </row>
    <row r="1382" spans="1:3" hidden="1" x14ac:dyDescent="0.55000000000000004">
      <c r="A1382">
        <v>4856334926</v>
      </c>
      <c r="B1382">
        <v>32</v>
      </c>
      <c r="C1382" t="s">
        <v>49</v>
      </c>
    </row>
    <row r="1383" spans="1:3" hidden="1" x14ac:dyDescent="0.55000000000000004">
      <c r="A1383">
        <v>5100361033</v>
      </c>
      <c r="B1383">
        <v>24</v>
      </c>
      <c r="C1383" t="s">
        <v>0</v>
      </c>
    </row>
    <row r="1384" spans="1:3" hidden="1" x14ac:dyDescent="0.55000000000000004">
      <c r="A1384">
        <v>5100396698</v>
      </c>
      <c r="B1384">
        <v>24</v>
      </c>
      <c r="C1384" t="s">
        <v>679</v>
      </c>
    </row>
    <row r="1385" spans="1:3" x14ac:dyDescent="0.55000000000000004">
      <c r="A1385">
        <v>5100426001</v>
      </c>
      <c r="B1385">
        <v>8</v>
      </c>
      <c r="C1385" t="s">
        <v>680</v>
      </c>
    </row>
    <row r="1386" spans="1:3" hidden="1" x14ac:dyDescent="0.55000000000000004">
      <c r="A1386">
        <v>5100467698</v>
      </c>
      <c r="B1386">
        <v>28</v>
      </c>
      <c r="C1386" t="s">
        <v>0</v>
      </c>
    </row>
    <row r="1387" spans="1:3" hidden="1" x14ac:dyDescent="0.55000000000000004">
      <c r="A1387">
        <v>5100503366</v>
      </c>
      <c r="B1387">
        <v>28</v>
      </c>
      <c r="C1387" t="s">
        <v>681</v>
      </c>
    </row>
    <row r="1388" spans="1:3" hidden="1" x14ac:dyDescent="0.55000000000000004">
      <c r="A1388">
        <v>5100529656</v>
      </c>
      <c r="B1388">
        <v>31</v>
      </c>
      <c r="C1388" t="s">
        <v>0</v>
      </c>
    </row>
    <row r="1389" spans="1:3" x14ac:dyDescent="0.55000000000000004">
      <c r="A1389">
        <v>5100543388</v>
      </c>
      <c r="B1389">
        <v>11</v>
      </c>
      <c r="C1389" t="s">
        <v>682</v>
      </c>
    </row>
    <row r="1390" spans="1:3" hidden="1" x14ac:dyDescent="0.55000000000000004">
      <c r="A1390">
        <v>5100564883</v>
      </c>
      <c r="B1390">
        <v>31</v>
      </c>
      <c r="C1390" t="s">
        <v>683</v>
      </c>
    </row>
    <row r="1391" spans="1:3" hidden="1" x14ac:dyDescent="0.55000000000000004">
      <c r="A1391">
        <v>5100570117</v>
      </c>
      <c r="B1391">
        <v>30</v>
      </c>
      <c r="C1391" t="s">
        <v>0</v>
      </c>
    </row>
    <row r="1392" spans="1:3" x14ac:dyDescent="0.55000000000000004">
      <c r="A1392">
        <v>5100589647</v>
      </c>
      <c r="B1392">
        <v>2</v>
      </c>
      <c r="C1392" t="s">
        <v>684</v>
      </c>
    </row>
    <row r="1393" spans="1:3" x14ac:dyDescent="0.55000000000000004">
      <c r="A1393">
        <v>5100604022</v>
      </c>
      <c r="B1393">
        <v>6</v>
      </c>
      <c r="C1393" t="s">
        <v>685</v>
      </c>
    </row>
    <row r="1394" spans="1:3" hidden="1" x14ac:dyDescent="0.55000000000000004">
      <c r="A1394">
        <v>5100605352</v>
      </c>
      <c r="B1394">
        <v>30</v>
      </c>
      <c r="C1394" t="s">
        <v>686</v>
      </c>
    </row>
    <row r="1395" spans="1:3" hidden="1" x14ac:dyDescent="0.55000000000000004">
      <c r="A1395">
        <v>5100652511</v>
      </c>
      <c r="B1395">
        <v>18</v>
      </c>
      <c r="C1395" t="s">
        <v>0</v>
      </c>
    </row>
    <row r="1396" spans="1:3" hidden="1" x14ac:dyDescent="0.55000000000000004">
      <c r="A1396">
        <v>5100687921</v>
      </c>
      <c r="B1396">
        <v>18</v>
      </c>
      <c r="C1396" t="s">
        <v>687</v>
      </c>
    </row>
    <row r="1397" spans="1:3" x14ac:dyDescent="0.55000000000000004">
      <c r="A1397">
        <v>5100701061</v>
      </c>
      <c r="B1397">
        <v>4</v>
      </c>
      <c r="C1397" t="s">
        <v>688</v>
      </c>
    </row>
    <row r="1398" spans="1:3" hidden="1" x14ac:dyDescent="0.55000000000000004">
      <c r="A1398">
        <v>5100711641</v>
      </c>
      <c r="B1398">
        <v>27</v>
      </c>
      <c r="C1398" t="s">
        <v>0</v>
      </c>
    </row>
    <row r="1399" spans="1:3" x14ac:dyDescent="0.55000000000000004">
      <c r="A1399">
        <v>5100735336</v>
      </c>
      <c r="B1399">
        <v>1</v>
      </c>
      <c r="C1399" t="s">
        <v>689</v>
      </c>
    </row>
    <row r="1400" spans="1:3" hidden="1" x14ac:dyDescent="0.55000000000000004">
      <c r="A1400">
        <v>5100747500</v>
      </c>
      <c r="B1400">
        <v>27</v>
      </c>
      <c r="C1400" t="s">
        <v>690</v>
      </c>
    </row>
    <row r="1401" spans="1:3" x14ac:dyDescent="0.55000000000000004">
      <c r="A1401">
        <v>5100755411</v>
      </c>
      <c r="B1401">
        <v>7</v>
      </c>
      <c r="C1401" t="s">
        <v>691</v>
      </c>
    </row>
    <row r="1402" spans="1:3" hidden="1" x14ac:dyDescent="0.55000000000000004">
      <c r="A1402">
        <v>5100793499</v>
      </c>
      <c r="B1402">
        <v>25</v>
      </c>
      <c r="C1402" t="s">
        <v>0</v>
      </c>
    </row>
    <row r="1403" spans="1:3" hidden="1" x14ac:dyDescent="0.55000000000000004">
      <c r="A1403">
        <v>5100798486</v>
      </c>
      <c r="B1403">
        <v>20</v>
      </c>
      <c r="C1403" t="s">
        <v>0</v>
      </c>
    </row>
    <row r="1404" spans="1:3" x14ac:dyDescent="0.55000000000000004">
      <c r="A1404">
        <v>5100803674</v>
      </c>
      <c r="B1404">
        <v>14</v>
      </c>
      <c r="C1404" t="s">
        <v>692</v>
      </c>
    </row>
    <row r="1405" spans="1:3" hidden="1" x14ac:dyDescent="0.55000000000000004">
      <c r="A1405">
        <v>5100828738</v>
      </c>
      <c r="B1405">
        <v>25</v>
      </c>
      <c r="C1405" t="s">
        <v>693</v>
      </c>
    </row>
    <row r="1406" spans="1:3" hidden="1" x14ac:dyDescent="0.55000000000000004">
      <c r="A1406">
        <v>5100833903</v>
      </c>
      <c r="B1406">
        <v>20</v>
      </c>
      <c r="C1406" t="s">
        <v>694</v>
      </c>
    </row>
    <row r="1407" spans="1:3" x14ac:dyDescent="0.55000000000000004">
      <c r="A1407">
        <v>5100834107</v>
      </c>
      <c r="B1407">
        <v>16</v>
      </c>
      <c r="C1407" t="s">
        <v>695</v>
      </c>
    </row>
    <row r="1408" spans="1:3" x14ac:dyDescent="0.55000000000000004">
      <c r="A1408">
        <v>5100909302</v>
      </c>
      <c r="B1408">
        <v>10</v>
      </c>
      <c r="C1408" t="s">
        <v>696</v>
      </c>
    </row>
    <row r="1409" spans="1:3" x14ac:dyDescent="0.55000000000000004">
      <c r="A1409">
        <v>5100947777</v>
      </c>
      <c r="B1409">
        <v>12</v>
      </c>
      <c r="C1409" t="s">
        <v>697</v>
      </c>
    </row>
    <row r="1410" spans="1:3" hidden="1" x14ac:dyDescent="0.55000000000000004">
      <c r="A1410">
        <v>5100962973</v>
      </c>
      <c r="B1410">
        <v>29</v>
      </c>
      <c r="C1410" t="s">
        <v>0</v>
      </c>
    </row>
    <row r="1411" spans="1:3" hidden="1" x14ac:dyDescent="0.55000000000000004">
      <c r="A1411">
        <v>5100989063</v>
      </c>
      <c r="B1411">
        <v>22</v>
      </c>
      <c r="C1411" t="s">
        <v>0</v>
      </c>
    </row>
    <row r="1412" spans="1:3" hidden="1" x14ac:dyDescent="0.55000000000000004">
      <c r="A1412">
        <v>5100998844</v>
      </c>
      <c r="B1412">
        <v>29</v>
      </c>
      <c r="C1412" t="s">
        <v>698</v>
      </c>
    </row>
    <row r="1413" spans="1:3" hidden="1" x14ac:dyDescent="0.55000000000000004">
      <c r="A1413">
        <v>5101016468</v>
      </c>
      <c r="B1413">
        <v>26</v>
      </c>
      <c r="C1413" t="s">
        <v>0</v>
      </c>
    </row>
    <row r="1414" spans="1:3" hidden="1" x14ac:dyDescent="0.55000000000000004">
      <c r="A1414">
        <v>5101024284</v>
      </c>
      <c r="B1414">
        <v>22</v>
      </c>
      <c r="C1414" t="s">
        <v>699</v>
      </c>
    </row>
    <row r="1415" spans="1:3" hidden="1" x14ac:dyDescent="0.55000000000000004">
      <c r="A1415">
        <v>5101045064</v>
      </c>
      <c r="B1415">
        <v>19</v>
      </c>
      <c r="C1415" t="s">
        <v>0</v>
      </c>
    </row>
    <row r="1416" spans="1:3" hidden="1" x14ac:dyDescent="0.55000000000000004">
      <c r="A1416">
        <v>5101052124</v>
      </c>
      <c r="B1416">
        <v>26</v>
      </c>
      <c r="C1416" t="s">
        <v>700</v>
      </c>
    </row>
    <row r="1417" spans="1:3" x14ac:dyDescent="0.55000000000000004">
      <c r="A1417">
        <v>5101061319</v>
      </c>
      <c r="B1417">
        <v>9</v>
      </c>
      <c r="C1417" t="s">
        <v>701</v>
      </c>
    </row>
    <row r="1418" spans="1:3" x14ac:dyDescent="0.55000000000000004">
      <c r="A1418">
        <v>5101068363</v>
      </c>
      <c r="B1418">
        <v>5</v>
      </c>
      <c r="C1418" t="s">
        <v>702</v>
      </c>
    </row>
    <row r="1419" spans="1:3" hidden="1" x14ac:dyDescent="0.55000000000000004">
      <c r="A1419">
        <v>5101080489</v>
      </c>
      <c r="B1419">
        <v>19</v>
      </c>
      <c r="C1419" t="s">
        <v>703</v>
      </c>
    </row>
    <row r="1420" spans="1:3" x14ac:dyDescent="0.55000000000000004">
      <c r="A1420">
        <v>5101169717</v>
      </c>
      <c r="B1420">
        <v>17</v>
      </c>
      <c r="C1420" t="s">
        <v>704</v>
      </c>
    </row>
    <row r="1421" spans="1:3" hidden="1" x14ac:dyDescent="0.55000000000000004">
      <c r="A1421">
        <v>5101232676</v>
      </c>
      <c r="B1421">
        <v>21</v>
      </c>
      <c r="C1421" t="s">
        <v>0</v>
      </c>
    </row>
    <row r="1422" spans="1:3" x14ac:dyDescent="0.55000000000000004">
      <c r="A1422">
        <v>5101236652</v>
      </c>
      <c r="B1422">
        <v>13</v>
      </c>
      <c r="C1422" t="s">
        <v>705</v>
      </c>
    </row>
    <row r="1423" spans="1:3" x14ac:dyDescent="0.55000000000000004">
      <c r="A1423">
        <v>5101252664</v>
      </c>
      <c r="B1423">
        <v>3</v>
      </c>
      <c r="C1423" t="s">
        <v>706</v>
      </c>
    </row>
    <row r="1424" spans="1:3" hidden="1" x14ac:dyDescent="0.55000000000000004">
      <c r="A1424">
        <v>5101268081</v>
      </c>
      <c r="B1424">
        <v>21</v>
      </c>
      <c r="C1424" t="s">
        <v>707</v>
      </c>
    </row>
    <row r="1425" spans="1:3" hidden="1" x14ac:dyDescent="0.55000000000000004">
      <c r="A1425">
        <v>5101271232</v>
      </c>
      <c r="B1425">
        <v>23</v>
      </c>
      <c r="C1425" t="s">
        <v>0</v>
      </c>
    </row>
    <row r="1426" spans="1:3" hidden="1" x14ac:dyDescent="0.55000000000000004">
      <c r="A1426">
        <v>5101303717</v>
      </c>
      <c r="B1426">
        <v>32</v>
      </c>
      <c r="C1426" t="s">
        <v>0</v>
      </c>
    </row>
    <row r="1427" spans="1:3" hidden="1" x14ac:dyDescent="0.55000000000000004">
      <c r="A1427">
        <v>5101306470</v>
      </c>
      <c r="B1427">
        <v>23</v>
      </c>
      <c r="C1427" t="s">
        <v>708</v>
      </c>
    </row>
    <row r="1428" spans="1:3" hidden="1" x14ac:dyDescent="0.55000000000000004">
      <c r="A1428">
        <v>5101339150</v>
      </c>
      <c r="B1428">
        <v>32</v>
      </c>
      <c r="C1428" t="s">
        <v>709</v>
      </c>
    </row>
    <row r="1429" spans="1:3" x14ac:dyDescent="0.55000000000000004">
      <c r="A1429">
        <v>5102815481</v>
      </c>
      <c r="B1429">
        <v>15</v>
      </c>
      <c r="C1429" t="s">
        <v>710</v>
      </c>
    </row>
    <row r="1430" spans="1:3" hidden="1" x14ac:dyDescent="0.55000000000000004">
      <c r="A1430">
        <v>5130362335</v>
      </c>
      <c r="B1430">
        <v>24</v>
      </c>
      <c r="C1430" t="s">
        <v>711</v>
      </c>
    </row>
    <row r="1431" spans="1:3" hidden="1" x14ac:dyDescent="0.55000000000000004">
      <c r="A1431">
        <v>5130469000</v>
      </c>
      <c r="B1431">
        <v>28</v>
      </c>
      <c r="C1431" t="s">
        <v>711</v>
      </c>
    </row>
    <row r="1432" spans="1:3" hidden="1" x14ac:dyDescent="0.55000000000000004">
      <c r="A1432">
        <v>5130530944</v>
      </c>
      <c r="B1432">
        <v>31</v>
      </c>
      <c r="C1432" t="s">
        <v>711</v>
      </c>
    </row>
    <row r="1433" spans="1:3" hidden="1" x14ac:dyDescent="0.55000000000000004">
      <c r="A1433">
        <v>5130571405</v>
      </c>
      <c r="B1433">
        <v>30</v>
      </c>
      <c r="C1433" t="s">
        <v>711</v>
      </c>
    </row>
    <row r="1434" spans="1:3" hidden="1" x14ac:dyDescent="0.55000000000000004">
      <c r="A1434">
        <v>5130639739</v>
      </c>
      <c r="B1434">
        <v>33</v>
      </c>
      <c r="C1434" t="s">
        <v>712</v>
      </c>
    </row>
    <row r="1435" spans="1:3" hidden="1" x14ac:dyDescent="0.55000000000000004">
      <c r="A1435">
        <v>5130653813</v>
      </c>
      <c r="B1435">
        <v>18</v>
      </c>
      <c r="C1435" t="s">
        <v>711</v>
      </c>
    </row>
    <row r="1436" spans="1:3" hidden="1" x14ac:dyDescent="0.55000000000000004">
      <c r="A1436">
        <v>5130654446</v>
      </c>
      <c r="B1436">
        <v>33</v>
      </c>
      <c r="C1436" t="s">
        <v>713</v>
      </c>
    </row>
    <row r="1437" spans="1:3" hidden="1" x14ac:dyDescent="0.55000000000000004">
      <c r="A1437">
        <v>5130712989</v>
      </c>
      <c r="B1437">
        <v>27</v>
      </c>
      <c r="C1437" t="s">
        <v>711</v>
      </c>
    </row>
    <row r="1438" spans="1:3" hidden="1" x14ac:dyDescent="0.55000000000000004">
      <c r="A1438">
        <v>5130794801</v>
      </c>
      <c r="B1438">
        <v>25</v>
      </c>
      <c r="C1438" t="s">
        <v>711</v>
      </c>
    </row>
    <row r="1439" spans="1:3" hidden="1" x14ac:dyDescent="0.55000000000000004">
      <c r="A1439">
        <v>5130799788</v>
      </c>
      <c r="B1439">
        <v>20</v>
      </c>
      <c r="C1439" t="s">
        <v>711</v>
      </c>
    </row>
    <row r="1440" spans="1:3" hidden="1" x14ac:dyDescent="0.55000000000000004">
      <c r="A1440">
        <v>5130803400</v>
      </c>
      <c r="B1440">
        <v>33</v>
      </c>
      <c r="C1440" t="s">
        <v>714</v>
      </c>
    </row>
    <row r="1441" spans="1:3" hidden="1" x14ac:dyDescent="0.55000000000000004">
      <c r="A1441">
        <v>5130964321</v>
      </c>
      <c r="B1441">
        <v>29</v>
      </c>
      <c r="C1441" t="s">
        <v>711</v>
      </c>
    </row>
    <row r="1442" spans="1:3" hidden="1" x14ac:dyDescent="0.55000000000000004">
      <c r="A1442">
        <v>5130988658</v>
      </c>
      <c r="B1442">
        <v>33</v>
      </c>
      <c r="C1442" t="s">
        <v>715</v>
      </c>
    </row>
    <row r="1443" spans="1:3" hidden="1" x14ac:dyDescent="0.55000000000000004">
      <c r="A1443">
        <v>5130990411</v>
      </c>
      <c r="B1443">
        <v>22</v>
      </c>
      <c r="C1443" t="s">
        <v>711</v>
      </c>
    </row>
    <row r="1444" spans="1:3" hidden="1" x14ac:dyDescent="0.55000000000000004">
      <c r="A1444">
        <v>5131017770</v>
      </c>
      <c r="B1444">
        <v>26</v>
      </c>
      <c r="C1444" t="s">
        <v>711</v>
      </c>
    </row>
    <row r="1445" spans="1:3" hidden="1" x14ac:dyDescent="0.55000000000000004">
      <c r="A1445">
        <v>5131046366</v>
      </c>
      <c r="B1445">
        <v>19</v>
      </c>
      <c r="C1445" t="s">
        <v>711</v>
      </c>
    </row>
    <row r="1446" spans="1:3" hidden="1" x14ac:dyDescent="0.55000000000000004">
      <c r="A1446">
        <v>5131131804</v>
      </c>
      <c r="B1446">
        <v>33</v>
      </c>
      <c r="C1446" t="s">
        <v>716</v>
      </c>
    </row>
    <row r="1447" spans="1:3" hidden="1" x14ac:dyDescent="0.55000000000000004">
      <c r="A1447">
        <v>5131219344</v>
      </c>
      <c r="B1447">
        <v>33</v>
      </c>
      <c r="C1447" t="s">
        <v>717</v>
      </c>
    </row>
    <row r="1448" spans="1:3" hidden="1" x14ac:dyDescent="0.55000000000000004">
      <c r="A1448">
        <v>5131233978</v>
      </c>
      <c r="B1448">
        <v>21</v>
      </c>
      <c r="C1448" t="s">
        <v>711</v>
      </c>
    </row>
    <row r="1449" spans="1:3" hidden="1" x14ac:dyDescent="0.55000000000000004">
      <c r="A1449">
        <v>5131273979</v>
      </c>
      <c r="B1449">
        <v>23</v>
      </c>
      <c r="C1449" t="s">
        <v>711</v>
      </c>
    </row>
    <row r="1450" spans="1:3" hidden="1" x14ac:dyDescent="0.55000000000000004">
      <c r="A1450">
        <v>5131305051</v>
      </c>
      <c r="B1450">
        <v>32</v>
      </c>
      <c r="C1450" t="s">
        <v>711</v>
      </c>
    </row>
    <row r="1451" spans="1:3" hidden="1" x14ac:dyDescent="0.55000000000000004">
      <c r="A1451">
        <v>5132406984</v>
      </c>
      <c r="B1451">
        <v>33</v>
      </c>
      <c r="C1451" t="s">
        <v>718</v>
      </c>
    </row>
    <row r="1452" spans="1:3" hidden="1" x14ac:dyDescent="0.55000000000000004">
      <c r="A1452">
        <v>5132414995</v>
      </c>
      <c r="B1452">
        <v>33</v>
      </c>
      <c r="C1452" t="s">
        <v>719</v>
      </c>
    </row>
    <row r="1453" spans="1:3" hidden="1" x14ac:dyDescent="0.55000000000000004">
      <c r="A1453">
        <v>5132422667</v>
      </c>
      <c r="B1453">
        <v>33</v>
      </c>
      <c r="C1453" t="s">
        <v>720</v>
      </c>
    </row>
    <row r="1454" spans="1:3" hidden="1" x14ac:dyDescent="0.55000000000000004">
      <c r="A1454">
        <v>5132429640</v>
      </c>
      <c r="B1454">
        <v>33</v>
      </c>
      <c r="C1454" t="s">
        <v>721</v>
      </c>
    </row>
    <row r="1455" spans="1:3" hidden="1" x14ac:dyDescent="0.55000000000000004">
      <c r="A1455">
        <v>5132439932</v>
      </c>
      <c r="B1455">
        <v>33</v>
      </c>
      <c r="C1455" t="s">
        <v>722</v>
      </c>
    </row>
    <row r="1456" spans="1:3" hidden="1" x14ac:dyDescent="0.55000000000000004">
      <c r="A1456">
        <v>5132446929</v>
      </c>
      <c r="B1456">
        <v>33</v>
      </c>
      <c r="C1456" t="s">
        <v>723</v>
      </c>
    </row>
    <row r="1457" spans="1:3" hidden="1" x14ac:dyDescent="0.55000000000000004">
      <c r="A1457">
        <v>5132454006</v>
      </c>
      <c r="B1457">
        <v>33</v>
      </c>
      <c r="C1457" t="s">
        <v>724</v>
      </c>
    </row>
    <row r="1458" spans="1:3" hidden="1" x14ac:dyDescent="0.55000000000000004">
      <c r="A1458">
        <v>5132461119</v>
      </c>
      <c r="B1458">
        <v>33</v>
      </c>
      <c r="C1458" t="s">
        <v>725</v>
      </c>
    </row>
    <row r="1459" spans="1:3" hidden="1" x14ac:dyDescent="0.55000000000000004">
      <c r="A1459">
        <v>5132897299</v>
      </c>
      <c r="B1459">
        <v>33</v>
      </c>
      <c r="C1459" t="s">
        <v>726</v>
      </c>
    </row>
    <row r="1460" spans="1:3" hidden="1" x14ac:dyDescent="0.55000000000000004">
      <c r="A1460">
        <v>5132907417</v>
      </c>
      <c r="B1460">
        <v>33</v>
      </c>
      <c r="C1460" t="s">
        <v>727</v>
      </c>
    </row>
    <row r="1461" spans="1:3" hidden="1" x14ac:dyDescent="0.55000000000000004">
      <c r="A1461">
        <v>5133159562</v>
      </c>
      <c r="B1461">
        <v>33</v>
      </c>
      <c r="C1461" t="s">
        <v>728</v>
      </c>
    </row>
    <row r="1462" spans="1:3" hidden="1" x14ac:dyDescent="0.55000000000000004">
      <c r="A1462">
        <v>5133512654</v>
      </c>
      <c r="B1462">
        <v>33</v>
      </c>
      <c r="C1462" t="s">
        <v>729</v>
      </c>
    </row>
    <row r="1463" spans="1:3" hidden="1" x14ac:dyDescent="0.55000000000000004">
      <c r="A1463">
        <v>5133520528</v>
      </c>
      <c r="B1463">
        <v>33</v>
      </c>
      <c r="C1463" t="s">
        <v>730</v>
      </c>
    </row>
    <row r="1464" spans="1:3" hidden="1" x14ac:dyDescent="0.55000000000000004">
      <c r="A1464">
        <v>5133528492</v>
      </c>
      <c r="B1464">
        <v>33</v>
      </c>
      <c r="C1464" t="s">
        <v>731</v>
      </c>
    </row>
    <row r="1465" spans="1:3" hidden="1" x14ac:dyDescent="0.55000000000000004">
      <c r="A1465">
        <v>5133536217</v>
      </c>
      <c r="B1465">
        <v>33</v>
      </c>
      <c r="C1465" t="s">
        <v>732</v>
      </c>
    </row>
    <row r="1466" spans="1:3" hidden="1" x14ac:dyDescent="0.55000000000000004">
      <c r="A1466">
        <v>5133543915</v>
      </c>
      <c r="B1466">
        <v>33</v>
      </c>
      <c r="C1466" t="s">
        <v>733</v>
      </c>
    </row>
    <row r="1467" spans="1:3" hidden="1" x14ac:dyDescent="0.55000000000000004">
      <c r="A1467">
        <v>5155361775</v>
      </c>
      <c r="B1467">
        <v>24</v>
      </c>
      <c r="C1467" t="s">
        <v>49</v>
      </c>
    </row>
    <row r="1468" spans="1:3" hidden="1" x14ac:dyDescent="0.55000000000000004">
      <c r="A1468">
        <v>5155468470</v>
      </c>
      <c r="B1468">
        <v>28</v>
      </c>
      <c r="C1468" t="s">
        <v>49</v>
      </c>
    </row>
    <row r="1469" spans="1:3" hidden="1" x14ac:dyDescent="0.55000000000000004">
      <c r="A1469">
        <v>5155531542</v>
      </c>
      <c r="B1469">
        <v>31</v>
      </c>
      <c r="C1469" t="s">
        <v>49</v>
      </c>
    </row>
    <row r="1470" spans="1:3" hidden="1" x14ac:dyDescent="0.55000000000000004">
      <c r="A1470">
        <v>5155571991</v>
      </c>
      <c r="B1470">
        <v>30</v>
      </c>
      <c r="C1470" t="s">
        <v>49</v>
      </c>
    </row>
    <row r="1471" spans="1:3" hidden="1" x14ac:dyDescent="0.55000000000000004">
      <c r="A1471">
        <v>5155653712</v>
      </c>
      <c r="B1471">
        <v>18</v>
      </c>
      <c r="C1471" t="s">
        <v>49</v>
      </c>
    </row>
    <row r="1472" spans="1:3" hidden="1" x14ac:dyDescent="0.55000000000000004">
      <c r="A1472">
        <v>5155712519</v>
      </c>
      <c r="B1472">
        <v>27</v>
      </c>
      <c r="C1472" t="s">
        <v>49</v>
      </c>
    </row>
    <row r="1473" spans="1:3" hidden="1" x14ac:dyDescent="0.55000000000000004">
      <c r="A1473">
        <v>5155794257</v>
      </c>
      <c r="B1473">
        <v>25</v>
      </c>
      <c r="C1473" t="s">
        <v>49</v>
      </c>
    </row>
    <row r="1474" spans="1:3" hidden="1" x14ac:dyDescent="0.55000000000000004">
      <c r="A1474">
        <v>5155800000</v>
      </c>
      <c r="B1474">
        <v>20</v>
      </c>
      <c r="C1474" t="s">
        <v>49</v>
      </c>
    </row>
    <row r="1475" spans="1:3" hidden="1" x14ac:dyDescent="0.55000000000000004">
      <c r="A1475">
        <v>5155964278</v>
      </c>
      <c r="B1475">
        <v>29</v>
      </c>
      <c r="C1475" t="s">
        <v>49</v>
      </c>
    </row>
    <row r="1476" spans="1:3" hidden="1" x14ac:dyDescent="0.55000000000000004">
      <c r="A1476">
        <v>5155990413</v>
      </c>
      <c r="B1476">
        <v>22</v>
      </c>
      <c r="C1476" t="s">
        <v>49</v>
      </c>
    </row>
    <row r="1477" spans="1:3" hidden="1" x14ac:dyDescent="0.55000000000000004">
      <c r="A1477">
        <v>5156017190</v>
      </c>
      <c r="B1477">
        <v>26</v>
      </c>
      <c r="C1477" t="s">
        <v>49</v>
      </c>
    </row>
    <row r="1478" spans="1:3" hidden="1" x14ac:dyDescent="0.55000000000000004">
      <c r="A1478">
        <v>5156046593</v>
      </c>
      <c r="B1478">
        <v>19</v>
      </c>
      <c r="C1478" t="s">
        <v>49</v>
      </c>
    </row>
    <row r="1479" spans="1:3" hidden="1" x14ac:dyDescent="0.55000000000000004">
      <c r="A1479">
        <v>5156233730</v>
      </c>
      <c r="B1479">
        <v>21</v>
      </c>
      <c r="C1479" t="s">
        <v>49</v>
      </c>
    </row>
    <row r="1480" spans="1:3" hidden="1" x14ac:dyDescent="0.55000000000000004">
      <c r="A1480">
        <v>5156272327</v>
      </c>
      <c r="B1480">
        <v>23</v>
      </c>
      <c r="C1480" t="s">
        <v>49</v>
      </c>
    </row>
    <row r="1481" spans="1:3" hidden="1" x14ac:dyDescent="0.55000000000000004">
      <c r="A1481">
        <v>5156307113</v>
      </c>
      <c r="B1481">
        <v>32</v>
      </c>
      <c r="C1481" t="s">
        <v>49</v>
      </c>
    </row>
    <row r="1482" spans="1:3" hidden="1" x14ac:dyDescent="0.55000000000000004">
      <c r="A1482">
        <v>5400394668</v>
      </c>
      <c r="B1482">
        <v>24</v>
      </c>
      <c r="C1482" t="s">
        <v>734</v>
      </c>
    </row>
    <row r="1483" spans="1:3" hidden="1" x14ac:dyDescent="0.55000000000000004">
      <c r="A1483">
        <v>5400395486</v>
      </c>
      <c r="B1483">
        <v>24</v>
      </c>
      <c r="C1483" t="s">
        <v>0</v>
      </c>
    </row>
    <row r="1484" spans="1:3" x14ac:dyDescent="0.55000000000000004">
      <c r="A1484">
        <v>5400425002</v>
      </c>
      <c r="B1484">
        <v>8</v>
      </c>
      <c r="C1484" t="s">
        <v>735</v>
      </c>
    </row>
    <row r="1485" spans="1:3" hidden="1" x14ac:dyDescent="0.55000000000000004">
      <c r="A1485">
        <v>5400501342</v>
      </c>
      <c r="B1485">
        <v>28</v>
      </c>
      <c r="C1485" t="s">
        <v>736</v>
      </c>
    </row>
    <row r="1486" spans="1:3" hidden="1" x14ac:dyDescent="0.55000000000000004">
      <c r="A1486">
        <v>5400502160</v>
      </c>
      <c r="B1486">
        <v>28</v>
      </c>
      <c r="C1486" t="s">
        <v>0</v>
      </c>
    </row>
    <row r="1487" spans="1:3" x14ac:dyDescent="0.55000000000000004">
      <c r="A1487">
        <v>5400542426</v>
      </c>
      <c r="B1487">
        <v>11</v>
      </c>
      <c r="C1487" t="s">
        <v>737</v>
      </c>
    </row>
    <row r="1488" spans="1:3" hidden="1" x14ac:dyDescent="0.55000000000000004">
      <c r="A1488">
        <v>5400563721</v>
      </c>
      <c r="B1488">
        <v>31</v>
      </c>
      <c r="C1488" t="s">
        <v>738</v>
      </c>
    </row>
    <row r="1489" spans="1:3" hidden="1" x14ac:dyDescent="0.55000000000000004">
      <c r="A1489">
        <v>5400564539</v>
      </c>
      <c r="B1489">
        <v>31</v>
      </c>
      <c r="C1489" t="s">
        <v>0</v>
      </c>
    </row>
    <row r="1490" spans="1:3" x14ac:dyDescent="0.55000000000000004">
      <c r="A1490">
        <v>5400603717</v>
      </c>
      <c r="B1490">
        <v>6</v>
      </c>
      <c r="C1490" t="s">
        <v>739</v>
      </c>
    </row>
    <row r="1491" spans="1:3" hidden="1" x14ac:dyDescent="0.55000000000000004">
      <c r="A1491">
        <v>5400604199</v>
      </c>
      <c r="B1491">
        <v>30</v>
      </c>
      <c r="C1491" t="s">
        <v>740</v>
      </c>
    </row>
    <row r="1492" spans="1:3" hidden="1" x14ac:dyDescent="0.55000000000000004">
      <c r="A1492">
        <v>5400605017</v>
      </c>
      <c r="B1492">
        <v>30</v>
      </c>
      <c r="C1492" t="s">
        <v>0</v>
      </c>
    </row>
    <row r="1493" spans="1:3" hidden="1" x14ac:dyDescent="0.55000000000000004">
      <c r="A1493">
        <v>5400686689</v>
      </c>
      <c r="B1493">
        <v>18</v>
      </c>
      <c r="C1493" t="s">
        <v>741</v>
      </c>
    </row>
    <row r="1494" spans="1:3" hidden="1" x14ac:dyDescent="0.55000000000000004">
      <c r="A1494">
        <v>5400687507</v>
      </c>
      <c r="B1494">
        <v>18</v>
      </c>
      <c r="C1494" t="s">
        <v>0</v>
      </c>
    </row>
    <row r="1495" spans="1:3" x14ac:dyDescent="0.55000000000000004">
      <c r="A1495">
        <v>5400700161</v>
      </c>
      <c r="B1495">
        <v>4</v>
      </c>
      <c r="C1495" t="s">
        <v>742</v>
      </c>
    </row>
    <row r="1496" spans="1:3" x14ac:dyDescent="0.55000000000000004">
      <c r="A1496">
        <v>5400734013</v>
      </c>
      <c r="B1496">
        <v>1</v>
      </c>
      <c r="C1496" t="s">
        <v>743</v>
      </c>
    </row>
    <row r="1497" spans="1:3" hidden="1" x14ac:dyDescent="0.55000000000000004">
      <c r="A1497">
        <v>5400745365</v>
      </c>
      <c r="B1497">
        <v>27</v>
      </c>
      <c r="C1497" t="s">
        <v>744</v>
      </c>
    </row>
    <row r="1498" spans="1:3" hidden="1" x14ac:dyDescent="0.55000000000000004">
      <c r="A1498">
        <v>5400746183</v>
      </c>
      <c r="B1498">
        <v>27</v>
      </c>
      <c r="C1498" t="s">
        <v>0</v>
      </c>
    </row>
    <row r="1499" spans="1:3" x14ac:dyDescent="0.55000000000000004">
      <c r="A1499">
        <v>5400754911</v>
      </c>
      <c r="B1499">
        <v>7</v>
      </c>
      <c r="C1499" t="s">
        <v>745</v>
      </c>
    </row>
    <row r="1500" spans="1:3" x14ac:dyDescent="0.55000000000000004">
      <c r="A1500">
        <v>5400802695</v>
      </c>
      <c r="B1500">
        <v>14</v>
      </c>
      <c r="C1500" t="s">
        <v>746</v>
      </c>
    </row>
    <row r="1501" spans="1:3" hidden="1" x14ac:dyDescent="0.55000000000000004">
      <c r="A1501">
        <v>5400827123</v>
      </c>
      <c r="B1501">
        <v>25</v>
      </c>
      <c r="C1501" t="s">
        <v>747</v>
      </c>
    </row>
    <row r="1502" spans="1:3" hidden="1" x14ac:dyDescent="0.55000000000000004">
      <c r="A1502">
        <v>5400827940</v>
      </c>
      <c r="B1502">
        <v>25</v>
      </c>
      <c r="C1502" t="s">
        <v>0</v>
      </c>
    </row>
    <row r="1503" spans="1:3" hidden="1" x14ac:dyDescent="0.55000000000000004">
      <c r="A1503">
        <v>5400832559</v>
      </c>
      <c r="B1503">
        <v>20</v>
      </c>
      <c r="C1503" t="s">
        <v>748</v>
      </c>
    </row>
    <row r="1504" spans="1:3" x14ac:dyDescent="0.55000000000000004">
      <c r="A1504">
        <v>5400833138</v>
      </c>
      <c r="B1504">
        <v>16</v>
      </c>
      <c r="C1504" t="s">
        <v>749</v>
      </c>
    </row>
    <row r="1505" spans="1:3" hidden="1" x14ac:dyDescent="0.55000000000000004">
      <c r="A1505">
        <v>5400833376</v>
      </c>
      <c r="B1505">
        <v>20</v>
      </c>
      <c r="C1505" t="s">
        <v>0</v>
      </c>
    </row>
    <row r="1506" spans="1:3" x14ac:dyDescent="0.55000000000000004">
      <c r="A1506">
        <v>5400947485</v>
      </c>
      <c r="B1506">
        <v>12</v>
      </c>
      <c r="C1506" t="s">
        <v>750</v>
      </c>
    </row>
    <row r="1507" spans="1:3" hidden="1" x14ac:dyDescent="0.55000000000000004">
      <c r="A1507">
        <v>5400996806</v>
      </c>
      <c r="B1507">
        <v>29</v>
      </c>
      <c r="C1507" t="s">
        <v>751</v>
      </c>
    </row>
    <row r="1508" spans="1:3" hidden="1" x14ac:dyDescent="0.55000000000000004">
      <c r="A1508">
        <v>5400997624</v>
      </c>
      <c r="B1508">
        <v>29</v>
      </c>
      <c r="C1508" t="s">
        <v>0</v>
      </c>
    </row>
    <row r="1509" spans="1:3" hidden="1" x14ac:dyDescent="0.55000000000000004">
      <c r="A1509">
        <v>5401023127</v>
      </c>
      <c r="B1509">
        <v>22</v>
      </c>
      <c r="C1509" t="s">
        <v>752</v>
      </c>
    </row>
    <row r="1510" spans="1:3" hidden="1" x14ac:dyDescent="0.55000000000000004">
      <c r="A1510">
        <v>5401023946</v>
      </c>
      <c r="B1510">
        <v>22</v>
      </c>
      <c r="C1510" t="s">
        <v>0</v>
      </c>
    </row>
    <row r="1511" spans="1:3" hidden="1" x14ac:dyDescent="0.55000000000000004">
      <c r="A1511">
        <v>5401049444</v>
      </c>
      <c r="B1511">
        <v>26</v>
      </c>
      <c r="C1511" t="s">
        <v>753</v>
      </c>
    </row>
    <row r="1512" spans="1:3" hidden="1" x14ac:dyDescent="0.55000000000000004">
      <c r="A1512">
        <v>5401050262</v>
      </c>
      <c r="B1512">
        <v>26</v>
      </c>
      <c r="C1512" t="s">
        <v>0</v>
      </c>
    </row>
    <row r="1513" spans="1:3" x14ac:dyDescent="0.55000000000000004">
      <c r="A1513">
        <v>5401060421</v>
      </c>
      <c r="B1513">
        <v>9</v>
      </c>
      <c r="C1513" t="s">
        <v>754</v>
      </c>
    </row>
    <row r="1514" spans="1:3" x14ac:dyDescent="0.55000000000000004">
      <c r="A1514">
        <v>5401067964</v>
      </c>
      <c r="B1514">
        <v>5</v>
      </c>
      <c r="C1514" t="s">
        <v>755</v>
      </c>
    </row>
    <row r="1515" spans="1:3" hidden="1" x14ac:dyDescent="0.55000000000000004">
      <c r="A1515">
        <v>5401078652</v>
      </c>
      <c r="B1515">
        <v>19</v>
      </c>
      <c r="C1515" t="s">
        <v>756</v>
      </c>
    </row>
    <row r="1516" spans="1:3" hidden="1" x14ac:dyDescent="0.55000000000000004">
      <c r="A1516">
        <v>5401079471</v>
      </c>
      <c r="B1516">
        <v>19</v>
      </c>
      <c r="C1516" t="s">
        <v>0</v>
      </c>
    </row>
    <row r="1517" spans="1:3" x14ac:dyDescent="0.55000000000000004">
      <c r="A1517">
        <v>5401168797</v>
      </c>
      <c r="B1517">
        <v>17</v>
      </c>
      <c r="C1517" t="s">
        <v>757</v>
      </c>
    </row>
    <row r="1518" spans="1:3" x14ac:dyDescent="0.55000000000000004">
      <c r="A1518">
        <v>5401235908</v>
      </c>
      <c r="B1518">
        <v>13</v>
      </c>
      <c r="C1518" t="s">
        <v>758</v>
      </c>
    </row>
    <row r="1519" spans="1:3" x14ac:dyDescent="0.55000000000000004">
      <c r="A1519">
        <v>5401251793</v>
      </c>
      <c r="B1519">
        <v>3</v>
      </c>
      <c r="C1519" t="s">
        <v>759</v>
      </c>
    </row>
    <row r="1520" spans="1:3" hidden="1" x14ac:dyDescent="0.55000000000000004">
      <c r="A1520">
        <v>5401266841</v>
      </c>
      <c r="B1520">
        <v>21</v>
      </c>
      <c r="C1520" t="s">
        <v>760</v>
      </c>
    </row>
    <row r="1521" spans="1:3" hidden="1" x14ac:dyDescent="0.55000000000000004">
      <c r="A1521">
        <v>5401267660</v>
      </c>
      <c r="B1521">
        <v>21</v>
      </c>
      <c r="C1521" t="s">
        <v>0</v>
      </c>
    </row>
    <row r="1522" spans="1:3" hidden="1" x14ac:dyDescent="0.55000000000000004">
      <c r="A1522">
        <v>5401305755</v>
      </c>
      <c r="B1522">
        <v>23</v>
      </c>
      <c r="C1522" t="s">
        <v>761</v>
      </c>
    </row>
    <row r="1523" spans="1:3" hidden="1" x14ac:dyDescent="0.55000000000000004">
      <c r="A1523">
        <v>5401306573</v>
      </c>
      <c r="B1523">
        <v>23</v>
      </c>
      <c r="C1523" t="s">
        <v>0</v>
      </c>
    </row>
    <row r="1524" spans="1:3" hidden="1" x14ac:dyDescent="0.55000000000000004">
      <c r="A1524">
        <v>5401337980</v>
      </c>
      <c r="B1524">
        <v>32</v>
      </c>
      <c r="C1524" t="s">
        <v>762</v>
      </c>
    </row>
    <row r="1525" spans="1:3" hidden="1" x14ac:dyDescent="0.55000000000000004">
      <c r="A1525">
        <v>5401338798</v>
      </c>
      <c r="B1525">
        <v>32</v>
      </c>
      <c r="C1525" t="s">
        <v>0</v>
      </c>
    </row>
    <row r="1526" spans="1:3" x14ac:dyDescent="0.55000000000000004">
      <c r="A1526">
        <v>5402588561</v>
      </c>
      <c r="B1526">
        <v>2</v>
      </c>
      <c r="C1526" t="s">
        <v>763</v>
      </c>
    </row>
    <row r="1527" spans="1:3" x14ac:dyDescent="0.55000000000000004">
      <c r="A1527">
        <v>5402815200</v>
      </c>
      <c r="B1527">
        <v>15</v>
      </c>
      <c r="C1527" t="s">
        <v>764</v>
      </c>
    </row>
    <row r="1528" spans="1:3" x14ac:dyDescent="0.55000000000000004">
      <c r="A1528">
        <v>5402908474</v>
      </c>
      <c r="B1528">
        <v>10</v>
      </c>
      <c r="C1528" t="s">
        <v>765</v>
      </c>
    </row>
    <row r="1529" spans="1:3" hidden="1" x14ac:dyDescent="0.55000000000000004">
      <c r="A1529">
        <v>5430393551</v>
      </c>
      <c r="B1529">
        <v>24</v>
      </c>
      <c r="C1529" t="s">
        <v>766</v>
      </c>
    </row>
    <row r="1530" spans="1:3" hidden="1" x14ac:dyDescent="0.55000000000000004">
      <c r="A1530">
        <v>5430500216</v>
      </c>
      <c r="B1530">
        <v>28</v>
      </c>
      <c r="C1530" t="s">
        <v>766</v>
      </c>
    </row>
    <row r="1531" spans="1:3" hidden="1" x14ac:dyDescent="0.55000000000000004">
      <c r="A1531">
        <v>5430562174</v>
      </c>
      <c r="B1531">
        <v>31</v>
      </c>
      <c r="C1531" t="s">
        <v>766</v>
      </c>
    </row>
    <row r="1532" spans="1:3" hidden="1" x14ac:dyDescent="0.55000000000000004">
      <c r="A1532">
        <v>5430598669</v>
      </c>
      <c r="B1532">
        <v>33</v>
      </c>
      <c r="C1532" t="s">
        <v>767</v>
      </c>
    </row>
    <row r="1533" spans="1:3" hidden="1" x14ac:dyDescent="0.55000000000000004">
      <c r="A1533">
        <v>5430602635</v>
      </c>
      <c r="B1533">
        <v>30</v>
      </c>
      <c r="C1533" t="s">
        <v>766</v>
      </c>
    </row>
    <row r="1534" spans="1:3" hidden="1" x14ac:dyDescent="0.55000000000000004">
      <c r="A1534">
        <v>5430624535</v>
      </c>
      <c r="B1534">
        <v>33</v>
      </c>
      <c r="C1534" t="s">
        <v>768</v>
      </c>
    </row>
    <row r="1535" spans="1:3" hidden="1" x14ac:dyDescent="0.55000000000000004">
      <c r="A1535">
        <v>5430685029</v>
      </c>
      <c r="B1535">
        <v>18</v>
      </c>
      <c r="C1535" t="s">
        <v>766</v>
      </c>
    </row>
    <row r="1536" spans="1:3" hidden="1" x14ac:dyDescent="0.55000000000000004">
      <c r="A1536">
        <v>5430714097</v>
      </c>
      <c r="B1536">
        <v>33</v>
      </c>
      <c r="C1536" t="s">
        <v>769</v>
      </c>
    </row>
    <row r="1537" spans="1:3" hidden="1" x14ac:dyDescent="0.55000000000000004">
      <c r="A1537">
        <v>5430735721</v>
      </c>
      <c r="B1537">
        <v>33</v>
      </c>
      <c r="C1537" t="s">
        <v>770</v>
      </c>
    </row>
    <row r="1538" spans="1:3" hidden="1" x14ac:dyDescent="0.55000000000000004">
      <c r="A1538">
        <v>5430744159</v>
      </c>
      <c r="B1538">
        <v>27</v>
      </c>
      <c r="C1538" t="s">
        <v>766</v>
      </c>
    </row>
    <row r="1539" spans="1:3" hidden="1" x14ac:dyDescent="0.55000000000000004">
      <c r="A1539">
        <v>5430826016</v>
      </c>
      <c r="B1539">
        <v>25</v>
      </c>
      <c r="C1539" t="s">
        <v>766</v>
      </c>
    </row>
    <row r="1540" spans="1:3" hidden="1" x14ac:dyDescent="0.55000000000000004">
      <c r="A1540">
        <v>5430829470</v>
      </c>
      <c r="B1540">
        <v>33</v>
      </c>
      <c r="C1540" t="s">
        <v>771</v>
      </c>
    </row>
    <row r="1541" spans="1:3" hidden="1" x14ac:dyDescent="0.55000000000000004">
      <c r="A1541">
        <v>5430831003</v>
      </c>
      <c r="B1541">
        <v>20</v>
      </c>
      <c r="C1541" t="s">
        <v>766</v>
      </c>
    </row>
    <row r="1542" spans="1:3" hidden="1" x14ac:dyDescent="0.55000000000000004">
      <c r="A1542">
        <v>5430944820</v>
      </c>
      <c r="B1542">
        <v>33</v>
      </c>
      <c r="C1542" t="s">
        <v>772</v>
      </c>
    </row>
    <row r="1543" spans="1:3" hidden="1" x14ac:dyDescent="0.55000000000000004">
      <c r="A1543">
        <v>5430995491</v>
      </c>
      <c r="B1543">
        <v>29</v>
      </c>
      <c r="C1543" t="s">
        <v>766</v>
      </c>
    </row>
    <row r="1544" spans="1:3" hidden="1" x14ac:dyDescent="0.55000000000000004">
      <c r="A1544">
        <v>5431021627</v>
      </c>
      <c r="B1544">
        <v>22</v>
      </c>
      <c r="C1544" t="s">
        <v>766</v>
      </c>
    </row>
    <row r="1545" spans="1:3" hidden="1" x14ac:dyDescent="0.55000000000000004">
      <c r="A1545">
        <v>5431048986</v>
      </c>
      <c r="B1545">
        <v>26</v>
      </c>
      <c r="C1545" t="s">
        <v>766</v>
      </c>
    </row>
    <row r="1546" spans="1:3" hidden="1" x14ac:dyDescent="0.55000000000000004">
      <c r="A1546">
        <v>5431060066</v>
      </c>
      <c r="B1546">
        <v>33</v>
      </c>
      <c r="C1546" t="s">
        <v>773</v>
      </c>
    </row>
    <row r="1547" spans="1:3" hidden="1" x14ac:dyDescent="0.55000000000000004">
      <c r="A1547">
        <v>5431077582</v>
      </c>
      <c r="B1547">
        <v>19</v>
      </c>
      <c r="C1547" t="s">
        <v>766</v>
      </c>
    </row>
    <row r="1548" spans="1:3" hidden="1" x14ac:dyDescent="0.55000000000000004">
      <c r="A1548">
        <v>5431102727</v>
      </c>
      <c r="B1548">
        <v>33</v>
      </c>
      <c r="C1548" t="s">
        <v>774</v>
      </c>
    </row>
    <row r="1549" spans="1:3" hidden="1" x14ac:dyDescent="0.55000000000000004">
      <c r="A1549">
        <v>5431175251</v>
      </c>
      <c r="B1549">
        <v>33</v>
      </c>
      <c r="C1549" t="s">
        <v>775</v>
      </c>
    </row>
    <row r="1550" spans="1:3" hidden="1" x14ac:dyDescent="0.55000000000000004">
      <c r="A1550">
        <v>5431265194</v>
      </c>
      <c r="B1550">
        <v>21</v>
      </c>
      <c r="C1550" t="s">
        <v>766</v>
      </c>
    </row>
    <row r="1551" spans="1:3" hidden="1" x14ac:dyDescent="0.55000000000000004">
      <c r="A1551">
        <v>5431274512</v>
      </c>
      <c r="B1551">
        <v>33</v>
      </c>
      <c r="C1551" t="s">
        <v>776</v>
      </c>
    </row>
    <row r="1552" spans="1:3" hidden="1" x14ac:dyDescent="0.55000000000000004">
      <c r="A1552">
        <v>5431303750</v>
      </c>
      <c r="B1552">
        <v>23</v>
      </c>
      <c r="C1552" t="s">
        <v>766</v>
      </c>
    </row>
    <row r="1553" spans="1:3" hidden="1" x14ac:dyDescent="0.55000000000000004">
      <c r="A1553">
        <v>5431315333</v>
      </c>
      <c r="B1553">
        <v>33</v>
      </c>
      <c r="C1553" t="s">
        <v>777</v>
      </c>
    </row>
    <row r="1554" spans="1:3" hidden="1" x14ac:dyDescent="0.55000000000000004">
      <c r="A1554">
        <v>5431336235</v>
      </c>
      <c r="B1554">
        <v>32</v>
      </c>
      <c r="C1554" t="s">
        <v>766</v>
      </c>
    </row>
    <row r="1555" spans="1:3" hidden="1" x14ac:dyDescent="0.55000000000000004">
      <c r="A1555">
        <v>5431789959</v>
      </c>
      <c r="B1555">
        <v>33</v>
      </c>
      <c r="C1555" t="s">
        <v>778</v>
      </c>
    </row>
    <row r="1556" spans="1:3" hidden="1" x14ac:dyDescent="0.55000000000000004">
      <c r="A1556">
        <v>5431797912</v>
      </c>
      <c r="B1556">
        <v>33</v>
      </c>
      <c r="C1556" t="s">
        <v>779</v>
      </c>
    </row>
    <row r="1557" spans="1:3" hidden="1" x14ac:dyDescent="0.55000000000000004">
      <c r="A1557">
        <v>5432531124</v>
      </c>
      <c r="B1557">
        <v>33</v>
      </c>
      <c r="C1557" t="s">
        <v>780</v>
      </c>
    </row>
    <row r="1558" spans="1:3" hidden="1" x14ac:dyDescent="0.55000000000000004">
      <c r="A1558">
        <v>5432538812</v>
      </c>
      <c r="B1558">
        <v>33</v>
      </c>
      <c r="C1558" t="s">
        <v>781</v>
      </c>
    </row>
    <row r="1559" spans="1:3" hidden="1" x14ac:dyDescent="0.55000000000000004">
      <c r="A1559">
        <v>5432546674</v>
      </c>
      <c r="B1559">
        <v>33</v>
      </c>
      <c r="C1559" t="s">
        <v>782</v>
      </c>
    </row>
    <row r="1560" spans="1:3" hidden="1" x14ac:dyDescent="0.55000000000000004">
      <c r="A1560">
        <v>5432554405</v>
      </c>
      <c r="B1560">
        <v>33</v>
      </c>
      <c r="C1560" t="s">
        <v>783</v>
      </c>
    </row>
    <row r="1561" spans="1:3" hidden="1" x14ac:dyDescent="0.55000000000000004">
      <c r="A1561">
        <v>5432562132</v>
      </c>
      <c r="B1561">
        <v>33</v>
      </c>
      <c r="C1561" t="s">
        <v>784</v>
      </c>
    </row>
    <row r="1562" spans="1:3" hidden="1" x14ac:dyDescent="0.55000000000000004">
      <c r="A1562">
        <v>5432569865</v>
      </c>
      <c r="B1562">
        <v>33</v>
      </c>
      <c r="C1562" t="s">
        <v>785</v>
      </c>
    </row>
    <row r="1563" spans="1:3" hidden="1" x14ac:dyDescent="0.55000000000000004">
      <c r="A1563">
        <v>5432577452</v>
      </c>
      <c r="B1563">
        <v>33</v>
      </c>
      <c r="C1563" t="s">
        <v>786</v>
      </c>
    </row>
    <row r="1564" spans="1:3" hidden="1" x14ac:dyDescent="0.55000000000000004">
      <c r="A1564">
        <v>5432771192</v>
      </c>
      <c r="B1564">
        <v>33</v>
      </c>
      <c r="C1564" t="s">
        <v>787</v>
      </c>
    </row>
    <row r="1565" spans="1:3" hidden="1" x14ac:dyDescent="0.55000000000000004">
      <c r="A1565">
        <v>5432880652</v>
      </c>
      <c r="B1565">
        <v>33</v>
      </c>
      <c r="C1565" t="s">
        <v>788</v>
      </c>
    </row>
    <row r="1566" spans="1:3" hidden="1" x14ac:dyDescent="0.55000000000000004">
      <c r="A1566">
        <v>5432959468</v>
      </c>
      <c r="B1566">
        <v>33</v>
      </c>
      <c r="C1566" t="s">
        <v>789</v>
      </c>
    </row>
    <row r="1567" spans="1:3" hidden="1" x14ac:dyDescent="0.55000000000000004">
      <c r="A1567">
        <v>5455392242</v>
      </c>
      <c r="B1567">
        <v>24</v>
      </c>
      <c r="C1567" t="s">
        <v>49</v>
      </c>
    </row>
    <row r="1568" spans="1:3" hidden="1" x14ac:dyDescent="0.55000000000000004">
      <c r="A1568">
        <v>5455498907</v>
      </c>
      <c r="B1568">
        <v>28</v>
      </c>
      <c r="C1568" t="s">
        <v>49</v>
      </c>
    </row>
    <row r="1569" spans="1:3" hidden="1" x14ac:dyDescent="0.55000000000000004">
      <c r="A1569">
        <v>5455560865</v>
      </c>
      <c r="B1569">
        <v>31</v>
      </c>
      <c r="C1569" t="s">
        <v>49</v>
      </c>
    </row>
    <row r="1570" spans="1:3" hidden="1" x14ac:dyDescent="0.55000000000000004">
      <c r="A1570">
        <v>5455601326</v>
      </c>
      <c r="B1570">
        <v>30</v>
      </c>
      <c r="C1570" t="s">
        <v>49</v>
      </c>
    </row>
    <row r="1571" spans="1:3" hidden="1" x14ac:dyDescent="0.55000000000000004">
      <c r="A1571">
        <v>5455683720</v>
      </c>
      <c r="B1571">
        <v>18</v>
      </c>
      <c r="C1571" t="s">
        <v>49</v>
      </c>
    </row>
    <row r="1572" spans="1:3" hidden="1" x14ac:dyDescent="0.55000000000000004">
      <c r="A1572">
        <v>5455742850</v>
      </c>
      <c r="B1572">
        <v>27</v>
      </c>
      <c r="C1572" t="s">
        <v>49</v>
      </c>
    </row>
    <row r="1573" spans="1:3" hidden="1" x14ac:dyDescent="0.55000000000000004">
      <c r="A1573">
        <v>5455824707</v>
      </c>
      <c r="B1573">
        <v>25</v>
      </c>
      <c r="C1573" t="s">
        <v>49</v>
      </c>
    </row>
    <row r="1574" spans="1:3" hidden="1" x14ac:dyDescent="0.55000000000000004">
      <c r="A1574">
        <v>5455829694</v>
      </c>
      <c r="B1574">
        <v>20</v>
      </c>
      <c r="C1574" t="s">
        <v>49</v>
      </c>
    </row>
    <row r="1575" spans="1:3" hidden="1" x14ac:dyDescent="0.55000000000000004">
      <c r="A1575">
        <v>5455994182</v>
      </c>
      <c r="B1575">
        <v>29</v>
      </c>
      <c r="C1575" t="s">
        <v>49</v>
      </c>
    </row>
    <row r="1576" spans="1:3" hidden="1" x14ac:dyDescent="0.55000000000000004">
      <c r="A1576">
        <v>5456020272</v>
      </c>
      <c r="B1576">
        <v>22</v>
      </c>
      <c r="C1576" t="s">
        <v>49</v>
      </c>
    </row>
    <row r="1577" spans="1:3" hidden="1" x14ac:dyDescent="0.55000000000000004">
      <c r="A1577">
        <v>5456047769</v>
      </c>
      <c r="B1577">
        <v>26</v>
      </c>
      <c r="C1577" t="s">
        <v>49</v>
      </c>
    </row>
    <row r="1578" spans="1:3" hidden="1" x14ac:dyDescent="0.55000000000000004">
      <c r="A1578">
        <v>5456076273</v>
      </c>
      <c r="B1578">
        <v>19</v>
      </c>
      <c r="C1578" t="s">
        <v>49</v>
      </c>
    </row>
    <row r="1579" spans="1:3" hidden="1" x14ac:dyDescent="0.55000000000000004">
      <c r="A1579">
        <v>5456263885</v>
      </c>
      <c r="B1579">
        <v>21</v>
      </c>
      <c r="C1579" t="s">
        <v>49</v>
      </c>
    </row>
    <row r="1580" spans="1:3" hidden="1" x14ac:dyDescent="0.55000000000000004">
      <c r="A1580">
        <v>5456302488</v>
      </c>
      <c r="B1580">
        <v>23</v>
      </c>
      <c r="C1580" t="s">
        <v>49</v>
      </c>
    </row>
    <row r="1581" spans="1:3" hidden="1" x14ac:dyDescent="0.55000000000000004">
      <c r="A1581">
        <v>5456334926</v>
      </c>
      <c r="B1581">
        <v>32</v>
      </c>
      <c r="C1581" t="s">
        <v>49</v>
      </c>
    </row>
    <row r="1582" spans="1:3" hidden="1" x14ac:dyDescent="0.55000000000000004">
      <c r="A1582">
        <v>5700361033</v>
      </c>
      <c r="B1582">
        <v>24</v>
      </c>
      <c r="C1582" t="s">
        <v>0</v>
      </c>
    </row>
    <row r="1583" spans="1:3" hidden="1" x14ac:dyDescent="0.55000000000000004">
      <c r="A1583">
        <v>5700395975</v>
      </c>
      <c r="B1583">
        <v>24</v>
      </c>
      <c r="C1583" t="s">
        <v>790</v>
      </c>
    </row>
    <row r="1584" spans="1:3" x14ac:dyDescent="0.55000000000000004">
      <c r="A1584">
        <v>5700427156</v>
      </c>
      <c r="B1584">
        <v>8</v>
      </c>
      <c r="C1584" t="s">
        <v>791</v>
      </c>
    </row>
    <row r="1585" spans="1:3" hidden="1" x14ac:dyDescent="0.55000000000000004">
      <c r="A1585">
        <v>5700467698</v>
      </c>
      <c r="B1585">
        <v>28</v>
      </c>
      <c r="C1585" t="s">
        <v>0</v>
      </c>
    </row>
    <row r="1586" spans="1:3" hidden="1" x14ac:dyDescent="0.55000000000000004">
      <c r="A1586">
        <v>5700502640</v>
      </c>
      <c r="B1586">
        <v>28</v>
      </c>
      <c r="C1586" t="s">
        <v>792</v>
      </c>
    </row>
    <row r="1587" spans="1:3" hidden="1" x14ac:dyDescent="0.55000000000000004">
      <c r="A1587">
        <v>5700529649</v>
      </c>
      <c r="B1587">
        <v>31</v>
      </c>
      <c r="C1587" t="s">
        <v>0</v>
      </c>
    </row>
    <row r="1588" spans="1:3" x14ac:dyDescent="0.55000000000000004">
      <c r="A1588">
        <v>5700544209</v>
      </c>
      <c r="B1588">
        <v>11</v>
      </c>
      <c r="C1588" t="s">
        <v>793</v>
      </c>
    </row>
    <row r="1589" spans="1:3" hidden="1" x14ac:dyDescent="0.55000000000000004">
      <c r="A1589">
        <v>5700564901</v>
      </c>
      <c r="B1589">
        <v>31</v>
      </c>
      <c r="C1589" t="s">
        <v>794</v>
      </c>
    </row>
    <row r="1590" spans="1:3" hidden="1" x14ac:dyDescent="0.55000000000000004">
      <c r="A1590">
        <v>5700570078</v>
      </c>
      <c r="B1590">
        <v>30</v>
      </c>
      <c r="C1590" t="s">
        <v>0</v>
      </c>
    </row>
    <row r="1591" spans="1:3" x14ac:dyDescent="0.55000000000000004">
      <c r="A1591">
        <v>5700605207</v>
      </c>
      <c r="B1591">
        <v>6</v>
      </c>
      <c r="C1591" t="s">
        <v>795</v>
      </c>
    </row>
    <row r="1592" spans="1:3" hidden="1" x14ac:dyDescent="0.55000000000000004">
      <c r="A1592">
        <v>5700605430</v>
      </c>
      <c r="B1592">
        <v>30</v>
      </c>
      <c r="C1592" t="s">
        <v>796</v>
      </c>
    </row>
    <row r="1593" spans="1:3" hidden="1" x14ac:dyDescent="0.55000000000000004">
      <c r="A1593">
        <v>5700652511</v>
      </c>
      <c r="B1593">
        <v>18</v>
      </c>
      <c r="C1593" t="s">
        <v>0</v>
      </c>
    </row>
    <row r="1594" spans="1:3" hidden="1" x14ac:dyDescent="0.55000000000000004">
      <c r="A1594">
        <v>5700687135</v>
      </c>
      <c r="B1594">
        <v>18</v>
      </c>
      <c r="C1594" t="s">
        <v>797</v>
      </c>
    </row>
    <row r="1595" spans="1:3" hidden="1" x14ac:dyDescent="0.55000000000000004">
      <c r="A1595">
        <v>5700711641</v>
      </c>
      <c r="B1595">
        <v>27</v>
      </c>
      <c r="C1595" t="s">
        <v>0</v>
      </c>
    </row>
    <row r="1596" spans="1:3" x14ac:dyDescent="0.55000000000000004">
      <c r="A1596">
        <v>5700735434</v>
      </c>
      <c r="B1596">
        <v>1</v>
      </c>
      <c r="C1596" t="s">
        <v>798</v>
      </c>
    </row>
    <row r="1597" spans="1:3" hidden="1" x14ac:dyDescent="0.55000000000000004">
      <c r="A1597">
        <v>5700746978</v>
      </c>
      <c r="B1597">
        <v>27</v>
      </c>
      <c r="C1597" t="s">
        <v>799</v>
      </c>
    </row>
    <row r="1598" spans="1:3" x14ac:dyDescent="0.55000000000000004">
      <c r="A1598">
        <v>5700756352</v>
      </c>
      <c r="B1598">
        <v>7</v>
      </c>
      <c r="C1598" t="s">
        <v>800</v>
      </c>
    </row>
    <row r="1599" spans="1:3" hidden="1" x14ac:dyDescent="0.55000000000000004">
      <c r="A1599">
        <v>5700793459</v>
      </c>
      <c r="B1599">
        <v>25</v>
      </c>
      <c r="C1599" t="s">
        <v>0</v>
      </c>
    </row>
    <row r="1600" spans="1:3" hidden="1" x14ac:dyDescent="0.55000000000000004">
      <c r="A1600">
        <v>5700798446</v>
      </c>
      <c r="B1600">
        <v>20</v>
      </c>
      <c r="C1600" t="s">
        <v>0</v>
      </c>
    </row>
    <row r="1601" spans="1:3" x14ac:dyDescent="0.55000000000000004">
      <c r="A1601">
        <v>5700804550</v>
      </c>
      <c r="B1601">
        <v>14</v>
      </c>
      <c r="C1601" t="s">
        <v>801</v>
      </c>
    </row>
    <row r="1602" spans="1:3" hidden="1" x14ac:dyDescent="0.55000000000000004">
      <c r="A1602">
        <v>5700828408</v>
      </c>
      <c r="B1602">
        <v>25</v>
      </c>
      <c r="C1602" t="s">
        <v>802</v>
      </c>
    </row>
    <row r="1603" spans="1:3" hidden="1" x14ac:dyDescent="0.55000000000000004">
      <c r="A1603">
        <v>5700833691</v>
      </c>
      <c r="B1603">
        <v>20</v>
      </c>
      <c r="C1603" t="s">
        <v>803</v>
      </c>
    </row>
    <row r="1604" spans="1:3" x14ac:dyDescent="0.55000000000000004">
      <c r="A1604">
        <v>5700833997</v>
      </c>
      <c r="B1604">
        <v>16</v>
      </c>
      <c r="C1604" t="s">
        <v>804</v>
      </c>
    </row>
    <row r="1605" spans="1:3" x14ac:dyDescent="0.55000000000000004">
      <c r="A1605">
        <v>5700948971</v>
      </c>
      <c r="B1605">
        <v>12</v>
      </c>
      <c r="C1605" t="s">
        <v>805</v>
      </c>
    </row>
    <row r="1606" spans="1:3" hidden="1" x14ac:dyDescent="0.55000000000000004">
      <c r="A1606">
        <v>5700962934</v>
      </c>
      <c r="B1606">
        <v>29</v>
      </c>
      <c r="C1606" t="s">
        <v>0</v>
      </c>
    </row>
    <row r="1607" spans="1:3" hidden="1" x14ac:dyDescent="0.55000000000000004">
      <c r="A1607">
        <v>5700989024</v>
      </c>
      <c r="B1607">
        <v>22</v>
      </c>
      <c r="C1607" t="s">
        <v>0</v>
      </c>
    </row>
    <row r="1608" spans="1:3" hidden="1" x14ac:dyDescent="0.55000000000000004">
      <c r="A1608">
        <v>5700998285</v>
      </c>
      <c r="B1608">
        <v>29</v>
      </c>
      <c r="C1608" t="s">
        <v>806</v>
      </c>
    </row>
    <row r="1609" spans="1:3" hidden="1" x14ac:dyDescent="0.55000000000000004">
      <c r="A1609">
        <v>5701016429</v>
      </c>
      <c r="B1609">
        <v>26</v>
      </c>
      <c r="C1609" t="s">
        <v>0</v>
      </c>
    </row>
    <row r="1610" spans="1:3" hidden="1" x14ac:dyDescent="0.55000000000000004">
      <c r="A1610">
        <v>5701024282</v>
      </c>
      <c r="B1610">
        <v>22</v>
      </c>
      <c r="C1610" t="s">
        <v>807</v>
      </c>
    </row>
    <row r="1611" spans="1:3" hidden="1" x14ac:dyDescent="0.55000000000000004">
      <c r="A1611">
        <v>5701045025</v>
      </c>
      <c r="B1611">
        <v>19</v>
      </c>
      <c r="C1611" t="s">
        <v>0</v>
      </c>
    </row>
    <row r="1612" spans="1:3" hidden="1" x14ac:dyDescent="0.55000000000000004">
      <c r="A1612">
        <v>5701052122</v>
      </c>
      <c r="B1612">
        <v>26</v>
      </c>
      <c r="C1612" t="s">
        <v>808</v>
      </c>
    </row>
    <row r="1613" spans="1:3" x14ac:dyDescent="0.55000000000000004">
      <c r="A1613">
        <v>5701069542</v>
      </c>
      <c r="B1613">
        <v>5</v>
      </c>
      <c r="C1613" t="s">
        <v>809</v>
      </c>
    </row>
    <row r="1614" spans="1:3" hidden="1" x14ac:dyDescent="0.55000000000000004">
      <c r="A1614">
        <v>5701079941</v>
      </c>
      <c r="B1614">
        <v>19</v>
      </c>
      <c r="C1614" t="s">
        <v>810</v>
      </c>
    </row>
    <row r="1615" spans="1:3" x14ac:dyDescent="0.55000000000000004">
      <c r="A1615">
        <v>5701169638</v>
      </c>
      <c r="B1615">
        <v>17</v>
      </c>
      <c r="C1615" t="s">
        <v>811</v>
      </c>
    </row>
    <row r="1616" spans="1:3" hidden="1" x14ac:dyDescent="0.55000000000000004">
      <c r="A1616">
        <v>5701232676</v>
      </c>
      <c r="B1616">
        <v>21</v>
      </c>
      <c r="C1616" t="s">
        <v>0</v>
      </c>
    </row>
    <row r="1617" spans="1:3" x14ac:dyDescent="0.55000000000000004">
      <c r="A1617">
        <v>5701239396</v>
      </c>
      <c r="B1617">
        <v>13</v>
      </c>
      <c r="C1617" t="s">
        <v>812</v>
      </c>
    </row>
    <row r="1618" spans="1:3" hidden="1" x14ac:dyDescent="0.55000000000000004">
      <c r="A1618">
        <v>5701267312</v>
      </c>
      <c r="B1618">
        <v>21</v>
      </c>
      <c r="C1618" t="s">
        <v>813</v>
      </c>
    </row>
    <row r="1619" spans="1:3" hidden="1" x14ac:dyDescent="0.55000000000000004">
      <c r="A1619">
        <v>5701271193</v>
      </c>
      <c r="B1619">
        <v>23</v>
      </c>
      <c r="C1619" t="s">
        <v>0</v>
      </c>
    </row>
    <row r="1620" spans="1:3" hidden="1" x14ac:dyDescent="0.55000000000000004">
      <c r="A1620">
        <v>5701303710</v>
      </c>
      <c r="B1620">
        <v>32</v>
      </c>
      <c r="C1620" t="s">
        <v>0</v>
      </c>
    </row>
    <row r="1621" spans="1:3" hidden="1" x14ac:dyDescent="0.55000000000000004">
      <c r="A1621">
        <v>5701306440</v>
      </c>
      <c r="B1621">
        <v>23</v>
      </c>
      <c r="C1621" t="s">
        <v>814</v>
      </c>
    </row>
    <row r="1622" spans="1:3" hidden="1" x14ac:dyDescent="0.55000000000000004">
      <c r="A1622">
        <v>5701338937</v>
      </c>
      <c r="B1622">
        <v>32</v>
      </c>
      <c r="C1622" t="s">
        <v>815</v>
      </c>
    </row>
    <row r="1623" spans="1:3" x14ac:dyDescent="0.55000000000000004">
      <c r="A1623">
        <v>5702590386</v>
      </c>
      <c r="B1623">
        <v>2</v>
      </c>
      <c r="C1623" t="s">
        <v>816</v>
      </c>
    </row>
    <row r="1624" spans="1:3" x14ac:dyDescent="0.55000000000000004">
      <c r="A1624">
        <v>5702701227</v>
      </c>
      <c r="B1624">
        <v>4</v>
      </c>
      <c r="C1624" t="s">
        <v>817</v>
      </c>
    </row>
    <row r="1625" spans="1:3" x14ac:dyDescent="0.55000000000000004">
      <c r="A1625">
        <v>5702816620</v>
      </c>
      <c r="B1625">
        <v>15</v>
      </c>
      <c r="C1625" t="s">
        <v>818</v>
      </c>
    </row>
    <row r="1626" spans="1:3" x14ac:dyDescent="0.55000000000000004">
      <c r="A1626">
        <v>5702909966</v>
      </c>
      <c r="B1626">
        <v>10</v>
      </c>
      <c r="C1626" t="s">
        <v>819</v>
      </c>
    </row>
    <row r="1627" spans="1:3" x14ac:dyDescent="0.55000000000000004">
      <c r="A1627">
        <v>5703061416</v>
      </c>
      <c r="B1627">
        <v>9</v>
      </c>
      <c r="C1627" t="s">
        <v>820</v>
      </c>
    </row>
    <row r="1628" spans="1:3" x14ac:dyDescent="0.55000000000000004">
      <c r="A1628">
        <v>5703252809</v>
      </c>
      <c r="B1628">
        <v>3</v>
      </c>
      <c r="C1628" t="s">
        <v>821</v>
      </c>
    </row>
    <row r="1629" spans="1:3" hidden="1" x14ac:dyDescent="0.55000000000000004">
      <c r="A1629">
        <v>5730365312</v>
      </c>
      <c r="B1629">
        <v>24</v>
      </c>
      <c r="C1629" t="s">
        <v>822</v>
      </c>
    </row>
    <row r="1630" spans="1:3" hidden="1" x14ac:dyDescent="0.55000000000000004">
      <c r="A1630">
        <v>5730468986</v>
      </c>
      <c r="B1630">
        <v>28</v>
      </c>
      <c r="C1630" t="s">
        <v>822</v>
      </c>
    </row>
    <row r="1631" spans="1:3" hidden="1" x14ac:dyDescent="0.55000000000000004">
      <c r="A1631">
        <v>5730530941</v>
      </c>
      <c r="B1631">
        <v>31</v>
      </c>
      <c r="C1631" t="s">
        <v>822</v>
      </c>
    </row>
    <row r="1632" spans="1:3" hidden="1" x14ac:dyDescent="0.55000000000000004">
      <c r="A1632">
        <v>5730571405</v>
      </c>
      <c r="B1632">
        <v>30</v>
      </c>
      <c r="C1632" t="s">
        <v>822</v>
      </c>
    </row>
    <row r="1633" spans="1:3" hidden="1" x14ac:dyDescent="0.55000000000000004">
      <c r="A1633">
        <v>5730614834</v>
      </c>
      <c r="B1633">
        <v>33</v>
      </c>
      <c r="C1633" t="s">
        <v>823</v>
      </c>
    </row>
    <row r="1634" spans="1:3" hidden="1" x14ac:dyDescent="0.55000000000000004">
      <c r="A1634">
        <v>5730636387</v>
      </c>
      <c r="B1634">
        <v>33</v>
      </c>
      <c r="C1634" t="s">
        <v>824</v>
      </c>
    </row>
    <row r="1635" spans="1:3" hidden="1" x14ac:dyDescent="0.55000000000000004">
      <c r="A1635">
        <v>5730653799</v>
      </c>
      <c r="B1635">
        <v>18</v>
      </c>
      <c r="C1635" t="s">
        <v>822</v>
      </c>
    </row>
    <row r="1636" spans="1:3" hidden="1" x14ac:dyDescent="0.55000000000000004">
      <c r="A1636">
        <v>5730712929</v>
      </c>
      <c r="B1636">
        <v>27</v>
      </c>
      <c r="C1636" t="s">
        <v>822</v>
      </c>
    </row>
    <row r="1637" spans="1:3" hidden="1" x14ac:dyDescent="0.55000000000000004">
      <c r="A1637">
        <v>5730726059</v>
      </c>
      <c r="B1637">
        <v>33</v>
      </c>
      <c r="C1637" t="s">
        <v>825</v>
      </c>
    </row>
    <row r="1638" spans="1:3" hidden="1" x14ac:dyDescent="0.55000000000000004">
      <c r="A1638">
        <v>5730794847</v>
      </c>
      <c r="B1638">
        <v>25</v>
      </c>
      <c r="C1638" t="s">
        <v>822</v>
      </c>
    </row>
    <row r="1639" spans="1:3" hidden="1" x14ac:dyDescent="0.55000000000000004">
      <c r="A1639">
        <v>5730799815</v>
      </c>
      <c r="B1639">
        <v>20</v>
      </c>
      <c r="C1639" t="s">
        <v>822</v>
      </c>
    </row>
    <row r="1640" spans="1:3" hidden="1" x14ac:dyDescent="0.55000000000000004">
      <c r="A1640">
        <v>5730964275</v>
      </c>
      <c r="B1640">
        <v>29</v>
      </c>
      <c r="C1640" t="s">
        <v>822</v>
      </c>
    </row>
    <row r="1641" spans="1:3" hidden="1" x14ac:dyDescent="0.55000000000000004">
      <c r="A1641">
        <v>5730990365</v>
      </c>
      <c r="B1641">
        <v>22</v>
      </c>
      <c r="C1641" t="s">
        <v>822</v>
      </c>
    </row>
    <row r="1642" spans="1:3" hidden="1" x14ac:dyDescent="0.55000000000000004">
      <c r="A1642">
        <v>5731001904</v>
      </c>
      <c r="B1642">
        <v>33</v>
      </c>
      <c r="C1642" t="s">
        <v>826</v>
      </c>
    </row>
    <row r="1643" spans="1:3" hidden="1" x14ac:dyDescent="0.55000000000000004">
      <c r="A1643">
        <v>5731017816</v>
      </c>
      <c r="B1643">
        <v>26</v>
      </c>
      <c r="C1643" t="s">
        <v>822</v>
      </c>
    </row>
    <row r="1644" spans="1:3" hidden="1" x14ac:dyDescent="0.55000000000000004">
      <c r="A1644">
        <v>5731046412</v>
      </c>
      <c r="B1644">
        <v>19</v>
      </c>
      <c r="C1644" t="s">
        <v>822</v>
      </c>
    </row>
    <row r="1645" spans="1:3" hidden="1" x14ac:dyDescent="0.55000000000000004">
      <c r="A1645">
        <v>5731180624</v>
      </c>
      <c r="B1645">
        <v>33</v>
      </c>
      <c r="C1645" t="s">
        <v>827</v>
      </c>
    </row>
    <row r="1646" spans="1:3" hidden="1" x14ac:dyDescent="0.55000000000000004">
      <c r="A1646">
        <v>5731233964</v>
      </c>
      <c r="B1646">
        <v>21</v>
      </c>
      <c r="C1646" t="s">
        <v>822</v>
      </c>
    </row>
    <row r="1647" spans="1:3" hidden="1" x14ac:dyDescent="0.55000000000000004">
      <c r="A1647">
        <v>5731272580</v>
      </c>
      <c r="B1647">
        <v>23</v>
      </c>
      <c r="C1647" t="s">
        <v>822</v>
      </c>
    </row>
    <row r="1648" spans="1:3" hidden="1" x14ac:dyDescent="0.55000000000000004">
      <c r="A1648">
        <v>5731306548</v>
      </c>
      <c r="B1648">
        <v>32</v>
      </c>
      <c r="C1648" t="s">
        <v>822</v>
      </c>
    </row>
    <row r="1649" spans="1:3" hidden="1" x14ac:dyDescent="0.55000000000000004">
      <c r="A1649">
        <v>5731492255</v>
      </c>
      <c r="B1649">
        <v>33</v>
      </c>
      <c r="C1649" t="s">
        <v>828</v>
      </c>
    </row>
    <row r="1650" spans="1:3" hidden="1" x14ac:dyDescent="0.55000000000000004">
      <c r="A1650">
        <v>5731502441</v>
      </c>
      <c r="B1650">
        <v>33</v>
      </c>
      <c r="C1650" t="s">
        <v>829</v>
      </c>
    </row>
    <row r="1651" spans="1:3" hidden="1" x14ac:dyDescent="0.55000000000000004">
      <c r="A1651">
        <v>5731509322</v>
      </c>
      <c r="B1651">
        <v>33</v>
      </c>
      <c r="C1651" t="s">
        <v>830</v>
      </c>
    </row>
    <row r="1652" spans="1:3" hidden="1" x14ac:dyDescent="0.55000000000000004">
      <c r="A1652">
        <v>5731516400</v>
      </c>
      <c r="B1652">
        <v>33</v>
      </c>
      <c r="C1652" t="s">
        <v>831</v>
      </c>
    </row>
    <row r="1653" spans="1:3" hidden="1" x14ac:dyDescent="0.55000000000000004">
      <c r="A1653">
        <v>5731732572</v>
      </c>
      <c r="B1653">
        <v>33</v>
      </c>
      <c r="C1653" t="s">
        <v>832</v>
      </c>
    </row>
    <row r="1654" spans="1:3" hidden="1" x14ac:dyDescent="0.55000000000000004">
      <c r="A1654">
        <v>5731847612</v>
      </c>
      <c r="B1654">
        <v>33</v>
      </c>
      <c r="C1654" t="s">
        <v>833</v>
      </c>
    </row>
    <row r="1655" spans="1:3" hidden="1" x14ac:dyDescent="0.55000000000000004">
      <c r="A1655">
        <v>5732087937</v>
      </c>
      <c r="B1655">
        <v>33</v>
      </c>
      <c r="C1655" t="s">
        <v>834</v>
      </c>
    </row>
    <row r="1656" spans="1:3" hidden="1" x14ac:dyDescent="0.55000000000000004">
      <c r="A1656">
        <v>5732453495</v>
      </c>
      <c r="B1656">
        <v>33</v>
      </c>
      <c r="C1656" t="s">
        <v>835</v>
      </c>
    </row>
    <row r="1657" spans="1:3" hidden="1" x14ac:dyDescent="0.55000000000000004">
      <c r="A1657">
        <v>5732461428</v>
      </c>
      <c r="B1657">
        <v>33</v>
      </c>
      <c r="C1657" t="s">
        <v>836</v>
      </c>
    </row>
    <row r="1658" spans="1:3" hidden="1" x14ac:dyDescent="0.55000000000000004">
      <c r="A1658">
        <v>5732469039</v>
      </c>
      <c r="B1658">
        <v>33</v>
      </c>
      <c r="C1658" t="s">
        <v>837</v>
      </c>
    </row>
    <row r="1659" spans="1:3" hidden="1" x14ac:dyDescent="0.55000000000000004">
      <c r="A1659">
        <v>5732476769</v>
      </c>
      <c r="B1659">
        <v>33</v>
      </c>
      <c r="C1659" t="s">
        <v>838</v>
      </c>
    </row>
    <row r="1660" spans="1:3" hidden="1" x14ac:dyDescent="0.55000000000000004">
      <c r="A1660">
        <v>5732484429</v>
      </c>
      <c r="B1660">
        <v>33</v>
      </c>
      <c r="C1660" t="s">
        <v>839</v>
      </c>
    </row>
    <row r="1661" spans="1:3" hidden="1" x14ac:dyDescent="0.55000000000000004">
      <c r="A1661">
        <v>5732693457</v>
      </c>
      <c r="B1661">
        <v>33</v>
      </c>
      <c r="C1661" t="s">
        <v>840</v>
      </c>
    </row>
    <row r="1662" spans="1:3" hidden="1" x14ac:dyDescent="0.55000000000000004">
      <c r="A1662">
        <v>5732764695</v>
      </c>
      <c r="B1662">
        <v>33</v>
      </c>
      <c r="C1662" t="s">
        <v>841</v>
      </c>
    </row>
    <row r="1663" spans="1:3" hidden="1" x14ac:dyDescent="0.55000000000000004">
      <c r="A1663">
        <v>5732871031</v>
      </c>
      <c r="B1663">
        <v>33</v>
      </c>
      <c r="C1663" t="s">
        <v>842</v>
      </c>
    </row>
    <row r="1664" spans="1:3" hidden="1" x14ac:dyDescent="0.55000000000000004">
      <c r="A1664">
        <v>5732949840</v>
      </c>
      <c r="B1664">
        <v>33</v>
      </c>
      <c r="C1664" t="s">
        <v>843</v>
      </c>
    </row>
    <row r="1665" spans="1:3" hidden="1" x14ac:dyDescent="0.55000000000000004">
      <c r="A1665">
        <v>5733092943</v>
      </c>
      <c r="B1665">
        <v>33</v>
      </c>
      <c r="C1665" t="s">
        <v>844</v>
      </c>
    </row>
    <row r="1666" spans="1:3" hidden="1" x14ac:dyDescent="0.55000000000000004">
      <c r="A1666">
        <v>5733309018</v>
      </c>
      <c r="B1666">
        <v>33</v>
      </c>
      <c r="C1666" t="s">
        <v>845</v>
      </c>
    </row>
    <row r="1667" spans="1:3" hidden="1" x14ac:dyDescent="0.55000000000000004">
      <c r="A1667">
        <v>5755361775</v>
      </c>
      <c r="B1667">
        <v>24</v>
      </c>
      <c r="C1667" t="s">
        <v>49</v>
      </c>
    </row>
    <row r="1668" spans="1:3" hidden="1" x14ac:dyDescent="0.55000000000000004">
      <c r="A1668">
        <v>5755468425</v>
      </c>
      <c r="B1668">
        <v>28</v>
      </c>
      <c r="C1668" t="s">
        <v>49</v>
      </c>
    </row>
    <row r="1669" spans="1:3" hidden="1" x14ac:dyDescent="0.55000000000000004">
      <c r="A1669">
        <v>5755531536</v>
      </c>
      <c r="B1669">
        <v>31</v>
      </c>
      <c r="C1669" t="s">
        <v>49</v>
      </c>
    </row>
    <row r="1670" spans="1:3" hidden="1" x14ac:dyDescent="0.55000000000000004">
      <c r="A1670">
        <v>5755572007</v>
      </c>
      <c r="B1670">
        <v>30</v>
      </c>
      <c r="C1670" t="s">
        <v>49</v>
      </c>
    </row>
    <row r="1671" spans="1:3" hidden="1" x14ac:dyDescent="0.55000000000000004">
      <c r="A1671">
        <v>5755653698</v>
      </c>
      <c r="B1671">
        <v>18</v>
      </c>
      <c r="C1671" t="s">
        <v>49</v>
      </c>
    </row>
    <row r="1672" spans="1:3" hidden="1" x14ac:dyDescent="0.55000000000000004">
      <c r="A1672">
        <v>5755712505</v>
      </c>
      <c r="B1672">
        <v>27</v>
      </c>
      <c r="C1672" t="s">
        <v>49</v>
      </c>
    </row>
    <row r="1673" spans="1:3" hidden="1" x14ac:dyDescent="0.55000000000000004">
      <c r="A1673">
        <v>5755794335</v>
      </c>
      <c r="B1673">
        <v>25</v>
      </c>
      <c r="C1673" t="s">
        <v>49</v>
      </c>
    </row>
    <row r="1674" spans="1:3" hidden="1" x14ac:dyDescent="0.55000000000000004">
      <c r="A1674">
        <v>5755964278</v>
      </c>
      <c r="B1674">
        <v>29</v>
      </c>
      <c r="C1674" t="s">
        <v>49</v>
      </c>
    </row>
    <row r="1675" spans="1:3" hidden="1" x14ac:dyDescent="0.55000000000000004">
      <c r="A1675">
        <v>5755990608</v>
      </c>
      <c r="B1675">
        <v>22</v>
      </c>
      <c r="C1675" t="s">
        <v>49</v>
      </c>
    </row>
    <row r="1676" spans="1:3" hidden="1" x14ac:dyDescent="0.55000000000000004">
      <c r="A1676">
        <v>5756017226</v>
      </c>
      <c r="B1676">
        <v>26</v>
      </c>
      <c r="C1676" t="s">
        <v>49</v>
      </c>
    </row>
    <row r="1677" spans="1:3" hidden="1" x14ac:dyDescent="0.55000000000000004">
      <c r="A1677">
        <v>5756042900</v>
      </c>
      <c r="B1677">
        <v>20</v>
      </c>
      <c r="C1677" t="s">
        <v>49</v>
      </c>
    </row>
    <row r="1678" spans="1:3" hidden="1" x14ac:dyDescent="0.55000000000000004">
      <c r="A1678">
        <v>5756046770</v>
      </c>
      <c r="B1678">
        <v>19</v>
      </c>
      <c r="C1678" t="s">
        <v>49</v>
      </c>
    </row>
    <row r="1679" spans="1:3" hidden="1" x14ac:dyDescent="0.55000000000000004">
      <c r="A1679">
        <v>5756233730</v>
      </c>
      <c r="B1679">
        <v>21</v>
      </c>
      <c r="C1679" t="s">
        <v>49</v>
      </c>
    </row>
    <row r="1680" spans="1:3" hidden="1" x14ac:dyDescent="0.55000000000000004">
      <c r="A1680">
        <v>5756272232</v>
      </c>
      <c r="B1680">
        <v>23</v>
      </c>
      <c r="C1680" t="s">
        <v>49</v>
      </c>
    </row>
    <row r="1681" spans="1:3" hidden="1" x14ac:dyDescent="0.55000000000000004">
      <c r="A1681">
        <v>5756307107</v>
      </c>
      <c r="B1681">
        <v>32</v>
      </c>
      <c r="C1681" t="s">
        <v>49</v>
      </c>
    </row>
    <row r="1682" spans="1:3" hidden="1" x14ac:dyDescent="0.55000000000000004">
      <c r="A1682">
        <v>6000395110</v>
      </c>
      <c r="B1682">
        <v>24</v>
      </c>
      <c r="C1682" t="s">
        <v>846</v>
      </c>
    </row>
    <row r="1683" spans="1:3" hidden="1" x14ac:dyDescent="0.55000000000000004">
      <c r="A1683">
        <v>6000395928</v>
      </c>
      <c r="B1683">
        <v>24</v>
      </c>
      <c r="C1683" t="s">
        <v>0</v>
      </c>
    </row>
    <row r="1684" spans="1:3" x14ac:dyDescent="0.55000000000000004">
      <c r="A1684">
        <v>6000426391</v>
      </c>
      <c r="B1684">
        <v>8</v>
      </c>
      <c r="C1684" t="s">
        <v>847</v>
      </c>
    </row>
    <row r="1685" spans="1:3" hidden="1" x14ac:dyDescent="0.55000000000000004">
      <c r="A1685">
        <v>6000501245</v>
      </c>
      <c r="B1685">
        <v>28</v>
      </c>
      <c r="C1685" t="s">
        <v>848</v>
      </c>
    </row>
    <row r="1686" spans="1:3" hidden="1" x14ac:dyDescent="0.55000000000000004">
      <c r="A1686">
        <v>6000502063</v>
      </c>
      <c r="B1686">
        <v>28</v>
      </c>
      <c r="C1686" t="s">
        <v>0</v>
      </c>
    </row>
    <row r="1687" spans="1:3" x14ac:dyDescent="0.55000000000000004">
      <c r="A1687">
        <v>6000543204</v>
      </c>
      <c r="B1687">
        <v>11</v>
      </c>
      <c r="C1687" t="s">
        <v>849</v>
      </c>
    </row>
    <row r="1688" spans="1:3" hidden="1" x14ac:dyDescent="0.55000000000000004">
      <c r="A1688">
        <v>6000563721</v>
      </c>
      <c r="B1688">
        <v>31</v>
      </c>
      <c r="C1688" t="s">
        <v>850</v>
      </c>
    </row>
    <row r="1689" spans="1:3" hidden="1" x14ac:dyDescent="0.55000000000000004">
      <c r="A1689">
        <v>6000564540</v>
      </c>
      <c r="B1689">
        <v>31</v>
      </c>
      <c r="C1689" t="s">
        <v>0</v>
      </c>
    </row>
    <row r="1690" spans="1:3" hidden="1" x14ac:dyDescent="0.55000000000000004">
      <c r="A1690">
        <v>6000604280</v>
      </c>
      <c r="B1690">
        <v>30</v>
      </c>
      <c r="C1690" t="s">
        <v>851</v>
      </c>
    </row>
    <row r="1691" spans="1:3" x14ac:dyDescent="0.55000000000000004">
      <c r="A1691">
        <v>6000604814</v>
      </c>
      <c r="B1691">
        <v>6</v>
      </c>
      <c r="C1691" t="s">
        <v>852</v>
      </c>
    </row>
    <row r="1692" spans="1:3" hidden="1" x14ac:dyDescent="0.55000000000000004">
      <c r="A1692">
        <v>6000605098</v>
      </c>
      <c r="B1692">
        <v>30</v>
      </c>
      <c r="C1692" t="s">
        <v>0</v>
      </c>
    </row>
    <row r="1693" spans="1:3" hidden="1" x14ac:dyDescent="0.55000000000000004">
      <c r="A1693">
        <v>6000686155</v>
      </c>
      <c r="B1693">
        <v>18</v>
      </c>
      <c r="C1693" t="s">
        <v>853</v>
      </c>
    </row>
    <row r="1694" spans="1:3" hidden="1" x14ac:dyDescent="0.55000000000000004">
      <c r="A1694">
        <v>6000686974</v>
      </c>
      <c r="B1694">
        <v>18</v>
      </c>
      <c r="C1694" t="s">
        <v>0</v>
      </c>
    </row>
    <row r="1695" spans="1:3" x14ac:dyDescent="0.55000000000000004">
      <c r="A1695">
        <v>6000735205</v>
      </c>
      <c r="B1695">
        <v>1</v>
      </c>
      <c r="C1695" t="s">
        <v>854</v>
      </c>
    </row>
    <row r="1696" spans="1:3" hidden="1" x14ac:dyDescent="0.55000000000000004">
      <c r="A1696">
        <v>6000745292</v>
      </c>
      <c r="B1696">
        <v>27</v>
      </c>
      <c r="C1696" t="s">
        <v>855</v>
      </c>
    </row>
    <row r="1697" spans="1:3" hidden="1" x14ac:dyDescent="0.55000000000000004">
      <c r="A1697">
        <v>6000746110</v>
      </c>
      <c r="B1697">
        <v>27</v>
      </c>
      <c r="C1697" t="s">
        <v>0</v>
      </c>
    </row>
    <row r="1698" spans="1:3" x14ac:dyDescent="0.55000000000000004">
      <c r="A1698">
        <v>6000756047</v>
      </c>
      <c r="B1698">
        <v>7</v>
      </c>
      <c r="C1698" t="s">
        <v>856</v>
      </c>
    </row>
    <row r="1699" spans="1:3" x14ac:dyDescent="0.55000000000000004">
      <c r="A1699">
        <v>6000803804</v>
      </c>
      <c r="B1699">
        <v>14</v>
      </c>
      <c r="C1699" t="s">
        <v>857</v>
      </c>
    </row>
    <row r="1700" spans="1:3" hidden="1" x14ac:dyDescent="0.55000000000000004">
      <c r="A1700">
        <v>6000828001</v>
      </c>
      <c r="B1700">
        <v>25</v>
      </c>
      <c r="C1700" t="s">
        <v>858</v>
      </c>
    </row>
    <row r="1701" spans="1:3" hidden="1" x14ac:dyDescent="0.55000000000000004">
      <c r="A1701">
        <v>6000828820</v>
      </c>
      <c r="B1701">
        <v>25</v>
      </c>
      <c r="C1701" t="s">
        <v>0</v>
      </c>
    </row>
    <row r="1702" spans="1:3" x14ac:dyDescent="0.55000000000000004">
      <c r="A1702">
        <v>6000833068</v>
      </c>
      <c r="B1702">
        <v>16</v>
      </c>
      <c r="C1702" t="s">
        <v>859</v>
      </c>
    </row>
    <row r="1703" spans="1:3" hidden="1" x14ac:dyDescent="0.55000000000000004">
      <c r="A1703">
        <v>6000833592</v>
      </c>
      <c r="B1703">
        <v>20</v>
      </c>
      <c r="C1703" t="s">
        <v>860</v>
      </c>
    </row>
    <row r="1704" spans="1:3" hidden="1" x14ac:dyDescent="0.55000000000000004">
      <c r="A1704">
        <v>6000834411</v>
      </c>
      <c r="B1704">
        <v>20</v>
      </c>
      <c r="C1704" t="s">
        <v>0</v>
      </c>
    </row>
    <row r="1705" spans="1:3" x14ac:dyDescent="0.55000000000000004">
      <c r="A1705">
        <v>6000948790</v>
      </c>
      <c r="B1705">
        <v>12</v>
      </c>
      <c r="C1705" t="s">
        <v>861</v>
      </c>
    </row>
    <row r="1706" spans="1:3" hidden="1" x14ac:dyDescent="0.55000000000000004">
      <c r="A1706">
        <v>6000997130</v>
      </c>
      <c r="B1706">
        <v>29</v>
      </c>
      <c r="C1706" t="s">
        <v>862</v>
      </c>
    </row>
    <row r="1707" spans="1:3" hidden="1" x14ac:dyDescent="0.55000000000000004">
      <c r="A1707">
        <v>6000997949</v>
      </c>
      <c r="B1707">
        <v>29</v>
      </c>
      <c r="C1707" t="s">
        <v>0</v>
      </c>
    </row>
    <row r="1708" spans="1:3" hidden="1" x14ac:dyDescent="0.55000000000000004">
      <c r="A1708">
        <v>6001023638</v>
      </c>
      <c r="B1708">
        <v>22</v>
      </c>
      <c r="C1708" t="s">
        <v>863</v>
      </c>
    </row>
    <row r="1709" spans="1:3" hidden="1" x14ac:dyDescent="0.55000000000000004">
      <c r="A1709">
        <v>6001024456</v>
      </c>
      <c r="B1709">
        <v>22</v>
      </c>
      <c r="C1709" t="s">
        <v>0</v>
      </c>
    </row>
    <row r="1710" spans="1:3" hidden="1" x14ac:dyDescent="0.55000000000000004">
      <c r="A1710">
        <v>6001050988</v>
      </c>
      <c r="B1710">
        <v>26</v>
      </c>
      <c r="C1710" t="s">
        <v>864</v>
      </c>
    </row>
    <row r="1711" spans="1:3" hidden="1" x14ac:dyDescent="0.55000000000000004">
      <c r="A1711">
        <v>6001051806</v>
      </c>
      <c r="B1711">
        <v>26</v>
      </c>
      <c r="C1711" t="s">
        <v>0</v>
      </c>
    </row>
    <row r="1712" spans="1:3" x14ac:dyDescent="0.55000000000000004">
      <c r="A1712">
        <v>6001068828</v>
      </c>
      <c r="B1712">
        <v>5</v>
      </c>
      <c r="C1712" t="s">
        <v>865</v>
      </c>
    </row>
    <row r="1713" spans="1:3" hidden="1" x14ac:dyDescent="0.55000000000000004">
      <c r="A1713">
        <v>6001079606</v>
      </c>
      <c r="B1713">
        <v>19</v>
      </c>
      <c r="C1713" t="s">
        <v>866</v>
      </c>
    </row>
    <row r="1714" spans="1:3" hidden="1" x14ac:dyDescent="0.55000000000000004">
      <c r="A1714">
        <v>6001080424</v>
      </c>
      <c r="B1714">
        <v>19</v>
      </c>
      <c r="C1714" t="s">
        <v>0</v>
      </c>
    </row>
    <row r="1715" spans="1:3" x14ac:dyDescent="0.55000000000000004">
      <c r="A1715">
        <v>6001168771</v>
      </c>
      <c r="B1715">
        <v>17</v>
      </c>
      <c r="C1715" t="s">
        <v>867</v>
      </c>
    </row>
    <row r="1716" spans="1:3" x14ac:dyDescent="0.55000000000000004">
      <c r="A1716">
        <v>6001237817</v>
      </c>
      <c r="B1716">
        <v>13</v>
      </c>
      <c r="C1716" t="s">
        <v>868</v>
      </c>
    </row>
    <row r="1717" spans="1:3" hidden="1" x14ac:dyDescent="0.55000000000000004">
      <c r="A1717">
        <v>6001266341</v>
      </c>
      <c r="B1717">
        <v>21</v>
      </c>
      <c r="C1717" t="s">
        <v>869</v>
      </c>
    </row>
    <row r="1718" spans="1:3" hidden="1" x14ac:dyDescent="0.55000000000000004">
      <c r="A1718">
        <v>6001267159</v>
      </c>
      <c r="B1718">
        <v>21</v>
      </c>
      <c r="C1718" t="s">
        <v>0</v>
      </c>
    </row>
    <row r="1719" spans="1:3" hidden="1" x14ac:dyDescent="0.55000000000000004">
      <c r="A1719">
        <v>6001305667</v>
      </c>
      <c r="B1719">
        <v>23</v>
      </c>
      <c r="C1719" t="s">
        <v>870</v>
      </c>
    </row>
    <row r="1720" spans="1:3" hidden="1" x14ac:dyDescent="0.55000000000000004">
      <c r="A1720">
        <v>6001306486</v>
      </c>
      <c r="B1720">
        <v>23</v>
      </c>
      <c r="C1720" t="s">
        <v>0</v>
      </c>
    </row>
    <row r="1721" spans="1:3" hidden="1" x14ac:dyDescent="0.55000000000000004">
      <c r="A1721">
        <v>6001337765</v>
      </c>
      <c r="B1721">
        <v>32</v>
      </c>
      <c r="C1721" t="s">
        <v>871</v>
      </c>
    </row>
    <row r="1722" spans="1:3" hidden="1" x14ac:dyDescent="0.55000000000000004">
      <c r="A1722">
        <v>6001338582</v>
      </c>
      <c r="B1722">
        <v>32</v>
      </c>
      <c r="C1722" t="s">
        <v>0</v>
      </c>
    </row>
    <row r="1723" spans="1:3" x14ac:dyDescent="0.55000000000000004">
      <c r="A1723">
        <v>6002589702</v>
      </c>
      <c r="B1723">
        <v>2</v>
      </c>
      <c r="C1723" t="s">
        <v>872</v>
      </c>
    </row>
    <row r="1724" spans="1:3" x14ac:dyDescent="0.55000000000000004">
      <c r="A1724">
        <v>6002700943</v>
      </c>
      <c r="B1724">
        <v>4</v>
      </c>
      <c r="C1724" t="s">
        <v>873</v>
      </c>
    </row>
    <row r="1725" spans="1:3" x14ac:dyDescent="0.55000000000000004">
      <c r="A1725">
        <v>6002816352</v>
      </c>
      <c r="B1725">
        <v>15</v>
      </c>
      <c r="C1725" t="s">
        <v>874</v>
      </c>
    </row>
    <row r="1726" spans="1:3" x14ac:dyDescent="0.55000000000000004">
      <c r="A1726">
        <v>6002909637</v>
      </c>
      <c r="B1726">
        <v>10</v>
      </c>
      <c r="C1726" t="s">
        <v>875</v>
      </c>
    </row>
    <row r="1727" spans="1:3" x14ac:dyDescent="0.55000000000000004">
      <c r="A1727">
        <v>6003061129</v>
      </c>
      <c r="B1727">
        <v>9</v>
      </c>
      <c r="C1727" t="s">
        <v>876</v>
      </c>
    </row>
    <row r="1728" spans="1:3" x14ac:dyDescent="0.55000000000000004">
      <c r="A1728">
        <v>6003252148</v>
      </c>
      <c r="B1728">
        <v>3</v>
      </c>
      <c r="C1728" t="s">
        <v>877</v>
      </c>
    </row>
    <row r="1729" spans="1:3" hidden="1" x14ac:dyDescent="0.55000000000000004">
      <c r="A1729">
        <v>6030393566</v>
      </c>
      <c r="B1729">
        <v>24</v>
      </c>
      <c r="C1729" t="s">
        <v>878</v>
      </c>
    </row>
    <row r="1730" spans="1:3" hidden="1" x14ac:dyDescent="0.55000000000000004">
      <c r="A1730">
        <v>6030500276</v>
      </c>
      <c r="B1730">
        <v>28</v>
      </c>
      <c r="C1730" t="s">
        <v>878</v>
      </c>
    </row>
    <row r="1731" spans="1:3" hidden="1" x14ac:dyDescent="0.55000000000000004">
      <c r="A1731">
        <v>6030562173</v>
      </c>
      <c r="B1731">
        <v>31</v>
      </c>
      <c r="C1731" t="s">
        <v>878</v>
      </c>
    </row>
    <row r="1732" spans="1:3" hidden="1" x14ac:dyDescent="0.55000000000000004">
      <c r="A1732">
        <v>6030585722</v>
      </c>
      <c r="B1732">
        <v>33</v>
      </c>
      <c r="C1732" t="s">
        <v>879</v>
      </c>
    </row>
    <row r="1733" spans="1:3" hidden="1" x14ac:dyDescent="0.55000000000000004">
      <c r="A1733">
        <v>6030602633</v>
      </c>
      <c r="B1733">
        <v>30</v>
      </c>
      <c r="C1733" t="s">
        <v>878</v>
      </c>
    </row>
    <row r="1734" spans="1:3" hidden="1" x14ac:dyDescent="0.55000000000000004">
      <c r="A1734">
        <v>6030685090</v>
      </c>
      <c r="B1734">
        <v>18</v>
      </c>
      <c r="C1734" t="s">
        <v>878</v>
      </c>
    </row>
    <row r="1735" spans="1:3" hidden="1" x14ac:dyDescent="0.55000000000000004">
      <c r="A1735">
        <v>6030696904</v>
      </c>
      <c r="B1735">
        <v>33</v>
      </c>
      <c r="C1735" t="s">
        <v>880</v>
      </c>
    </row>
    <row r="1736" spans="1:3" hidden="1" x14ac:dyDescent="0.55000000000000004">
      <c r="A1736">
        <v>6030744203</v>
      </c>
      <c r="B1736">
        <v>27</v>
      </c>
      <c r="C1736" t="s">
        <v>878</v>
      </c>
    </row>
    <row r="1737" spans="1:3" hidden="1" x14ac:dyDescent="0.55000000000000004">
      <c r="A1737">
        <v>6030826123</v>
      </c>
      <c r="B1737">
        <v>25</v>
      </c>
      <c r="C1737" t="s">
        <v>878</v>
      </c>
    </row>
    <row r="1738" spans="1:3" hidden="1" x14ac:dyDescent="0.55000000000000004">
      <c r="A1738">
        <v>6030836886</v>
      </c>
      <c r="B1738">
        <v>20</v>
      </c>
      <c r="C1738" t="s">
        <v>878</v>
      </c>
    </row>
    <row r="1739" spans="1:3" hidden="1" x14ac:dyDescent="0.55000000000000004">
      <c r="A1739">
        <v>6030995534</v>
      </c>
      <c r="B1739">
        <v>29</v>
      </c>
      <c r="C1739" t="s">
        <v>878</v>
      </c>
    </row>
    <row r="1740" spans="1:3" hidden="1" x14ac:dyDescent="0.55000000000000004">
      <c r="A1740">
        <v>6031021642</v>
      </c>
      <c r="B1740">
        <v>22</v>
      </c>
      <c r="C1740" t="s">
        <v>878</v>
      </c>
    </row>
    <row r="1741" spans="1:3" hidden="1" x14ac:dyDescent="0.55000000000000004">
      <c r="A1741">
        <v>6031049047</v>
      </c>
      <c r="B1741">
        <v>26</v>
      </c>
      <c r="C1741" t="s">
        <v>878</v>
      </c>
    </row>
    <row r="1742" spans="1:3" hidden="1" x14ac:dyDescent="0.55000000000000004">
      <c r="A1742">
        <v>6031077689</v>
      </c>
      <c r="B1742">
        <v>19</v>
      </c>
      <c r="C1742" t="s">
        <v>878</v>
      </c>
    </row>
    <row r="1743" spans="1:3" hidden="1" x14ac:dyDescent="0.55000000000000004">
      <c r="A1743">
        <v>6031269932</v>
      </c>
      <c r="B1743">
        <v>21</v>
      </c>
      <c r="C1743" t="s">
        <v>878</v>
      </c>
    </row>
    <row r="1744" spans="1:3" hidden="1" x14ac:dyDescent="0.55000000000000004">
      <c r="A1744">
        <v>6031336279</v>
      </c>
      <c r="B1744">
        <v>32</v>
      </c>
      <c r="C1744" t="s">
        <v>878</v>
      </c>
    </row>
    <row r="1745" spans="1:3" hidden="1" x14ac:dyDescent="0.55000000000000004">
      <c r="A1745">
        <v>6031338180</v>
      </c>
      <c r="B1745">
        <v>23</v>
      </c>
      <c r="C1745" t="s">
        <v>878</v>
      </c>
    </row>
    <row r="1746" spans="1:3" hidden="1" x14ac:dyDescent="0.55000000000000004">
      <c r="A1746">
        <v>6031405035</v>
      </c>
      <c r="B1746">
        <v>33</v>
      </c>
      <c r="C1746" t="s">
        <v>881</v>
      </c>
    </row>
    <row r="1747" spans="1:3" hidden="1" x14ac:dyDescent="0.55000000000000004">
      <c r="A1747">
        <v>6031412928</v>
      </c>
      <c r="B1747">
        <v>33</v>
      </c>
      <c r="C1747" t="s">
        <v>882</v>
      </c>
    </row>
    <row r="1748" spans="1:3" hidden="1" x14ac:dyDescent="0.55000000000000004">
      <c r="A1748">
        <v>6031420517</v>
      </c>
      <c r="B1748">
        <v>33</v>
      </c>
      <c r="C1748" t="s">
        <v>883</v>
      </c>
    </row>
    <row r="1749" spans="1:3" hidden="1" x14ac:dyDescent="0.55000000000000004">
      <c r="A1749">
        <v>6031428358</v>
      </c>
      <c r="B1749">
        <v>33</v>
      </c>
      <c r="C1749" t="s">
        <v>884</v>
      </c>
    </row>
    <row r="1750" spans="1:3" hidden="1" x14ac:dyDescent="0.55000000000000004">
      <c r="A1750">
        <v>6031438479</v>
      </c>
      <c r="B1750">
        <v>33</v>
      </c>
      <c r="C1750" t="s">
        <v>885</v>
      </c>
    </row>
    <row r="1751" spans="1:3" hidden="1" x14ac:dyDescent="0.55000000000000004">
      <c r="A1751">
        <v>6031445508</v>
      </c>
      <c r="B1751">
        <v>33</v>
      </c>
      <c r="C1751" t="s">
        <v>886</v>
      </c>
    </row>
    <row r="1752" spans="1:3" hidden="1" x14ac:dyDescent="0.55000000000000004">
      <c r="A1752">
        <v>6031452269</v>
      </c>
      <c r="B1752">
        <v>33</v>
      </c>
      <c r="C1752" t="s">
        <v>887</v>
      </c>
    </row>
    <row r="1753" spans="1:3" hidden="1" x14ac:dyDescent="0.55000000000000004">
      <c r="A1753">
        <v>6031770412</v>
      </c>
      <c r="B1753">
        <v>33</v>
      </c>
      <c r="C1753" t="s">
        <v>888</v>
      </c>
    </row>
    <row r="1754" spans="1:3" hidden="1" x14ac:dyDescent="0.55000000000000004">
      <c r="A1754">
        <v>6032010648</v>
      </c>
      <c r="B1754">
        <v>33</v>
      </c>
      <c r="C1754" t="s">
        <v>889</v>
      </c>
    </row>
    <row r="1755" spans="1:3" hidden="1" x14ac:dyDescent="0.55000000000000004">
      <c r="A1755">
        <v>6032279522</v>
      </c>
      <c r="B1755">
        <v>33</v>
      </c>
      <c r="C1755" t="s">
        <v>890</v>
      </c>
    </row>
    <row r="1756" spans="1:3" hidden="1" x14ac:dyDescent="0.55000000000000004">
      <c r="A1756">
        <v>6032625903</v>
      </c>
      <c r="B1756">
        <v>33</v>
      </c>
      <c r="C1756" t="s">
        <v>891</v>
      </c>
    </row>
    <row r="1757" spans="1:3" hidden="1" x14ac:dyDescent="0.55000000000000004">
      <c r="A1757">
        <v>6032735768</v>
      </c>
      <c r="B1757">
        <v>33</v>
      </c>
      <c r="C1757" t="s">
        <v>892</v>
      </c>
    </row>
    <row r="1758" spans="1:3" hidden="1" x14ac:dyDescent="0.55000000000000004">
      <c r="A1758">
        <v>6032966968</v>
      </c>
      <c r="B1758">
        <v>33</v>
      </c>
      <c r="C1758" t="s">
        <v>893</v>
      </c>
    </row>
    <row r="1759" spans="1:3" hidden="1" x14ac:dyDescent="0.55000000000000004">
      <c r="A1759">
        <v>6033045732</v>
      </c>
      <c r="B1759">
        <v>33</v>
      </c>
      <c r="C1759" t="s">
        <v>894</v>
      </c>
    </row>
    <row r="1760" spans="1:3" hidden="1" x14ac:dyDescent="0.55000000000000004">
      <c r="A1760">
        <v>6033115982</v>
      </c>
      <c r="B1760">
        <v>33</v>
      </c>
      <c r="C1760" t="s">
        <v>895</v>
      </c>
    </row>
    <row r="1761" spans="1:3" hidden="1" x14ac:dyDescent="0.55000000000000004">
      <c r="A1761">
        <v>6033188902</v>
      </c>
      <c r="B1761">
        <v>33</v>
      </c>
      <c r="C1761" t="s">
        <v>896</v>
      </c>
    </row>
    <row r="1762" spans="1:3" hidden="1" x14ac:dyDescent="0.55000000000000004">
      <c r="A1762">
        <v>6033481270</v>
      </c>
      <c r="B1762">
        <v>33</v>
      </c>
      <c r="C1762" t="s">
        <v>897</v>
      </c>
    </row>
    <row r="1763" spans="1:3" hidden="1" x14ac:dyDescent="0.55000000000000004">
      <c r="A1763">
        <v>6033721892</v>
      </c>
      <c r="B1763">
        <v>33</v>
      </c>
      <c r="C1763" t="s">
        <v>898</v>
      </c>
    </row>
    <row r="1764" spans="1:3" hidden="1" x14ac:dyDescent="0.55000000000000004">
      <c r="A1764">
        <v>6033729819</v>
      </c>
      <c r="B1764">
        <v>33</v>
      </c>
      <c r="C1764" t="s">
        <v>899</v>
      </c>
    </row>
    <row r="1765" spans="1:3" hidden="1" x14ac:dyDescent="0.55000000000000004">
      <c r="A1765">
        <v>6033737654</v>
      </c>
      <c r="B1765">
        <v>33</v>
      </c>
      <c r="C1765" t="s">
        <v>900</v>
      </c>
    </row>
    <row r="1766" spans="1:3" hidden="1" x14ac:dyDescent="0.55000000000000004">
      <c r="A1766">
        <v>6033745320</v>
      </c>
      <c r="B1766">
        <v>33</v>
      </c>
      <c r="C1766" t="s">
        <v>901</v>
      </c>
    </row>
    <row r="1767" spans="1:3" hidden="1" x14ac:dyDescent="0.55000000000000004">
      <c r="A1767">
        <v>6055392257</v>
      </c>
      <c r="B1767">
        <v>24</v>
      </c>
      <c r="C1767" t="s">
        <v>49</v>
      </c>
    </row>
    <row r="1768" spans="1:3" hidden="1" x14ac:dyDescent="0.55000000000000004">
      <c r="A1768">
        <v>6055498922</v>
      </c>
      <c r="B1768">
        <v>28</v>
      </c>
      <c r="C1768" t="s">
        <v>49</v>
      </c>
    </row>
    <row r="1769" spans="1:3" hidden="1" x14ac:dyDescent="0.55000000000000004">
      <c r="A1769">
        <v>6055560864</v>
      </c>
      <c r="B1769">
        <v>31</v>
      </c>
      <c r="C1769" t="s">
        <v>49</v>
      </c>
    </row>
    <row r="1770" spans="1:3" hidden="1" x14ac:dyDescent="0.55000000000000004">
      <c r="A1770">
        <v>6055601324</v>
      </c>
      <c r="B1770">
        <v>30</v>
      </c>
      <c r="C1770" t="s">
        <v>49</v>
      </c>
    </row>
    <row r="1771" spans="1:3" hidden="1" x14ac:dyDescent="0.55000000000000004">
      <c r="A1771">
        <v>6055683782</v>
      </c>
      <c r="B1771">
        <v>18</v>
      </c>
      <c r="C1771" t="s">
        <v>49</v>
      </c>
    </row>
    <row r="1772" spans="1:3" hidden="1" x14ac:dyDescent="0.55000000000000004">
      <c r="A1772">
        <v>6055742848</v>
      </c>
      <c r="B1772">
        <v>27</v>
      </c>
      <c r="C1772" t="s">
        <v>49</v>
      </c>
    </row>
    <row r="1773" spans="1:3" hidden="1" x14ac:dyDescent="0.55000000000000004">
      <c r="A1773">
        <v>6055824723</v>
      </c>
      <c r="B1773">
        <v>25</v>
      </c>
      <c r="C1773" t="s">
        <v>49</v>
      </c>
    </row>
    <row r="1774" spans="1:3" hidden="1" x14ac:dyDescent="0.55000000000000004">
      <c r="A1774">
        <v>6055837645</v>
      </c>
      <c r="B1774">
        <v>20</v>
      </c>
      <c r="C1774" t="s">
        <v>49</v>
      </c>
    </row>
    <row r="1775" spans="1:3" hidden="1" x14ac:dyDescent="0.55000000000000004">
      <c r="A1775">
        <v>6055994180</v>
      </c>
      <c r="B1775">
        <v>29</v>
      </c>
      <c r="C1775" t="s">
        <v>49</v>
      </c>
    </row>
    <row r="1776" spans="1:3" hidden="1" x14ac:dyDescent="0.55000000000000004">
      <c r="A1776">
        <v>6056020333</v>
      </c>
      <c r="B1776">
        <v>22</v>
      </c>
      <c r="C1776" t="s">
        <v>49</v>
      </c>
    </row>
    <row r="1777" spans="1:3" hidden="1" x14ac:dyDescent="0.55000000000000004">
      <c r="A1777">
        <v>6056047738</v>
      </c>
      <c r="B1777">
        <v>26</v>
      </c>
      <c r="C1777" t="s">
        <v>49</v>
      </c>
    </row>
    <row r="1778" spans="1:3" hidden="1" x14ac:dyDescent="0.55000000000000004">
      <c r="A1778">
        <v>6056080508</v>
      </c>
      <c r="B1778">
        <v>19</v>
      </c>
      <c r="C1778" t="s">
        <v>49</v>
      </c>
    </row>
    <row r="1779" spans="1:3" hidden="1" x14ac:dyDescent="0.55000000000000004">
      <c r="A1779">
        <v>6056272501</v>
      </c>
      <c r="B1779">
        <v>21</v>
      </c>
      <c r="C1779" t="s">
        <v>49</v>
      </c>
    </row>
    <row r="1780" spans="1:3" hidden="1" x14ac:dyDescent="0.55000000000000004">
      <c r="A1780">
        <v>6056302456</v>
      </c>
      <c r="B1780">
        <v>23</v>
      </c>
      <c r="C1780" t="s">
        <v>49</v>
      </c>
    </row>
    <row r="1781" spans="1:3" hidden="1" x14ac:dyDescent="0.55000000000000004">
      <c r="A1781">
        <v>6056334925</v>
      </c>
      <c r="B1781">
        <v>32</v>
      </c>
      <c r="C1781" t="s">
        <v>49</v>
      </c>
    </row>
    <row r="1782" spans="1:3" hidden="1" x14ac:dyDescent="0.55000000000000004">
      <c r="A1782">
        <v>6300361033</v>
      </c>
      <c r="B1782">
        <v>24</v>
      </c>
      <c r="C1782" t="s">
        <v>0</v>
      </c>
    </row>
    <row r="1783" spans="1:3" hidden="1" x14ac:dyDescent="0.55000000000000004">
      <c r="A1783">
        <v>6300396625</v>
      </c>
      <c r="B1783">
        <v>24</v>
      </c>
      <c r="C1783" t="s">
        <v>902</v>
      </c>
    </row>
    <row r="1784" spans="1:3" x14ac:dyDescent="0.55000000000000004">
      <c r="A1784">
        <v>6300428310</v>
      </c>
      <c r="B1784">
        <v>8</v>
      </c>
      <c r="C1784" t="s">
        <v>903</v>
      </c>
    </row>
    <row r="1785" spans="1:3" hidden="1" x14ac:dyDescent="0.55000000000000004">
      <c r="A1785">
        <v>6300467698</v>
      </c>
      <c r="B1785">
        <v>28</v>
      </c>
      <c r="C1785" t="s">
        <v>0</v>
      </c>
    </row>
    <row r="1786" spans="1:3" hidden="1" x14ac:dyDescent="0.55000000000000004">
      <c r="A1786">
        <v>6300503288</v>
      </c>
      <c r="B1786">
        <v>28</v>
      </c>
      <c r="C1786" t="s">
        <v>904</v>
      </c>
    </row>
    <row r="1787" spans="1:3" hidden="1" x14ac:dyDescent="0.55000000000000004">
      <c r="A1787">
        <v>6300529617</v>
      </c>
      <c r="B1787">
        <v>31</v>
      </c>
      <c r="C1787" t="s">
        <v>0</v>
      </c>
    </row>
    <row r="1788" spans="1:3" x14ac:dyDescent="0.55000000000000004">
      <c r="A1788">
        <v>6300544799</v>
      </c>
      <c r="B1788">
        <v>11</v>
      </c>
      <c r="C1788" t="s">
        <v>905</v>
      </c>
    </row>
    <row r="1789" spans="1:3" hidden="1" x14ac:dyDescent="0.55000000000000004">
      <c r="A1789">
        <v>6300564877</v>
      </c>
      <c r="B1789">
        <v>31</v>
      </c>
      <c r="C1789" t="s">
        <v>906</v>
      </c>
    </row>
    <row r="1790" spans="1:3" hidden="1" x14ac:dyDescent="0.55000000000000004">
      <c r="A1790">
        <v>6300570077</v>
      </c>
      <c r="B1790">
        <v>30</v>
      </c>
      <c r="C1790" t="s">
        <v>0</v>
      </c>
    </row>
    <row r="1791" spans="1:3" hidden="1" x14ac:dyDescent="0.55000000000000004">
      <c r="A1791">
        <v>6300605431</v>
      </c>
      <c r="B1791">
        <v>30</v>
      </c>
      <c r="C1791" t="s">
        <v>907</v>
      </c>
    </row>
    <row r="1792" spans="1:3" x14ac:dyDescent="0.55000000000000004">
      <c r="A1792">
        <v>6300606408</v>
      </c>
      <c r="B1792">
        <v>6</v>
      </c>
      <c r="C1792" t="s">
        <v>908</v>
      </c>
    </row>
    <row r="1793" spans="1:3" hidden="1" x14ac:dyDescent="0.55000000000000004">
      <c r="A1793">
        <v>6300652511</v>
      </c>
      <c r="B1793">
        <v>18</v>
      </c>
      <c r="C1793" t="s">
        <v>0</v>
      </c>
    </row>
    <row r="1794" spans="1:3" hidden="1" x14ac:dyDescent="0.55000000000000004">
      <c r="A1794">
        <v>6300688215</v>
      </c>
      <c r="B1794">
        <v>18</v>
      </c>
      <c r="C1794" t="s">
        <v>909</v>
      </c>
    </row>
    <row r="1795" spans="1:3" hidden="1" x14ac:dyDescent="0.55000000000000004">
      <c r="A1795">
        <v>6300711601</v>
      </c>
      <c r="B1795">
        <v>27</v>
      </c>
      <c r="C1795" t="s">
        <v>0</v>
      </c>
    </row>
    <row r="1796" spans="1:3" x14ac:dyDescent="0.55000000000000004">
      <c r="A1796">
        <v>6300736723</v>
      </c>
      <c r="B1796">
        <v>1</v>
      </c>
      <c r="C1796" t="s">
        <v>910</v>
      </c>
    </row>
    <row r="1797" spans="1:3" hidden="1" x14ac:dyDescent="0.55000000000000004">
      <c r="A1797">
        <v>6300746837</v>
      </c>
      <c r="B1797">
        <v>27</v>
      </c>
      <c r="C1797" t="s">
        <v>911</v>
      </c>
    </row>
    <row r="1798" spans="1:3" x14ac:dyDescent="0.55000000000000004">
      <c r="A1798">
        <v>6300757407</v>
      </c>
      <c r="B1798">
        <v>7</v>
      </c>
      <c r="C1798" t="s">
        <v>912</v>
      </c>
    </row>
    <row r="1799" spans="1:3" hidden="1" x14ac:dyDescent="0.55000000000000004">
      <c r="A1799">
        <v>6300793499</v>
      </c>
      <c r="B1799">
        <v>25</v>
      </c>
      <c r="C1799" t="s">
        <v>0</v>
      </c>
    </row>
    <row r="1800" spans="1:3" hidden="1" x14ac:dyDescent="0.55000000000000004">
      <c r="A1800">
        <v>6300798486</v>
      </c>
      <c r="B1800">
        <v>20</v>
      </c>
      <c r="C1800" t="s">
        <v>0</v>
      </c>
    </row>
    <row r="1801" spans="1:3" x14ac:dyDescent="0.55000000000000004">
      <c r="A1801">
        <v>6300806050</v>
      </c>
      <c r="B1801">
        <v>14</v>
      </c>
      <c r="C1801" t="s">
        <v>913</v>
      </c>
    </row>
    <row r="1802" spans="1:3" hidden="1" x14ac:dyDescent="0.55000000000000004">
      <c r="A1802">
        <v>6300829201</v>
      </c>
      <c r="B1802">
        <v>25</v>
      </c>
      <c r="C1802" t="s">
        <v>914</v>
      </c>
    </row>
    <row r="1803" spans="1:3" x14ac:dyDescent="0.55000000000000004">
      <c r="A1803">
        <v>6300834009</v>
      </c>
      <c r="B1803">
        <v>16</v>
      </c>
      <c r="C1803" t="s">
        <v>915</v>
      </c>
    </row>
    <row r="1804" spans="1:3" hidden="1" x14ac:dyDescent="0.55000000000000004">
      <c r="A1804">
        <v>6300834304</v>
      </c>
      <c r="B1804">
        <v>20</v>
      </c>
      <c r="C1804" t="s">
        <v>916</v>
      </c>
    </row>
    <row r="1805" spans="1:3" x14ac:dyDescent="0.55000000000000004">
      <c r="A1805">
        <v>6300950221</v>
      </c>
      <c r="B1805">
        <v>12</v>
      </c>
      <c r="C1805" t="s">
        <v>917</v>
      </c>
    </row>
    <row r="1806" spans="1:3" hidden="1" x14ac:dyDescent="0.55000000000000004">
      <c r="A1806">
        <v>6300962933</v>
      </c>
      <c r="B1806">
        <v>29</v>
      </c>
      <c r="C1806" t="s">
        <v>0</v>
      </c>
    </row>
    <row r="1807" spans="1:3" hidden="1" x14ac:dyDescent="0.55000000000000004">
      <c r="A1807">
        <v>6300989063</v>
      </c>
      <c r="B1807">
        <v>22</v>
      </c>
      <c r="C1807" t="s">
        <v>0</v>
      </c>
    </row>
    <row r="1808" spans="1:3" hidden="1" x14ac:dyDescent="0.55000000000000004">
      <c r="A1808">
        <v>6300998217</v>
      </c>
      <c r="B1808">
        <v>29</v>
      </c>
      <c r="C1808" t="s">
        <v>918</v>
      </c>
    </row>
    <row r="1809" spans="1:3" hidden="1" x14ac:dyDescent="0.55000000000000004">
      <c r="A1809">
        <v>6301016468</v>
      </c>
      <c r="B1809">
        <v>26</v>
      </c>
      <c r="C1809" t="s">
        <v>0</v>
      </c>
    </row>
    <row r="1810" spans="1:3" hidden="1" x14ac:dyDescent="0.55000000000000004">
      <c r="A1810">
        <v>6301024874</v>
      </c>
      <c r="B1810">
        <v>22</v>
      </c>
      <c r="C1810" t="s">
        <v>919</v>
      </c>
    </row>
    <row r="1811" spans="1:3" hidden="1" x14ac:dyDescent="0.55000000000000004">
      <c r="A1811">
        <v>6301045064</v>
      </c>
      <c r="B1811">
        <v>19</v>
      </c>
      <c r="C1811" t="s">
        <v>0</v>
      </c>
    </row>
    <row r="1812" spans="1:3" hidden="1" x14ac:dyDescent="0.55000000000000004">
      <c r="A1812">
        <v>6301052152</v>
      </c>
      <c r="B1812">
        <v>26</v>
      </c>
      <c r="C1812" t="s">
        <v>920</v>
      </c>
    </row>
    <row r="1813" spans="1:3" x14ac:dyDescent="0.55000000000000004">
      <c r="A1813">
        <v>6301070704</v>
      </c>
      <c r="B1813">
        <v>5</v>
      </c>
      <c r="C1813" t="s">
        <v>921</v>
      </c>
    </row>
    <row r="1814" spans="1:3" hidden="1" x14ac:dyDescent="0.55000000000000004">
      <c r="A1814">
        <v>6301080697</v>
      </c>
      <c r="B1814">
        <v>19</v>
      </c>
      <c r="C1814" t="s">
        <v>922</v>
      </c>
    </row>
    <row r="1815" spans="1:3" x14ac:dyDescent="0.55000000000000004">
      <c r="A1815">
        <v>6301169634</v>
      </c>
      <c r="B1815">
        <v>17</v>
      </c>
      <c r="C1815" t="s">
        <v>923</v>
      </c>
    </row>
    <row r="1816" spans="1:3" hidden="1" x14ac:dyDescent="0.55000000000000004">
      <c r="A1816">
        <v>6301232676</v>
      </c>
      <c r="B1816">
        <v>21</v>
      </c>
      <c r="C1816" t="s">
        <v>0</v>
      </c>
    </row>
    <row r="1817" spans="1:3" x14ac:dyDescent="0.55000000000000004">
      <c r="A1817">
        <v>6301239720</v>
      </c>
      <c r="B1817">
        <v>13</v>
      </c>
      <c r="C1817" t="s">
        <v>924</v>
      </c>
    </row>
    <row r="1818" spans="1:3" hidden="1" x14ac:dyDescent="0.55000000000000004">
      <c r="A1818">
        <v>6301268395</v>
      </c>
      <c r="B1818">
        <v>21</v>
      </c>
      <c r="C1818" t="s">
        <v>925</v>
      </c>
    </row>
    <row r="1819" spans="1:3" hidden="1" x14ac:dyDescent="0.55000000000000004">
      <c r="A1819">
        <v>6301271232</v>
      </c>
      <c r="B1819">
        <v>23</v>
      </c>
      <c r="C1819" t="s">
        <v>0</v>
      </c>
    </row>
    <row r="1820" spans="1:3" hidden="1" x14ac:dyDescent="0.55000000000000004">
      <c r="A1820">
        <v>6301303678</v>
      </c>
      <c r="B1820">
        <v>32</v>
      </c>
      <c r="C1820" t="s">
        <v>0</v>
      </c>
    </row>
    <row r="1821" spans="1:3" hidden="1" x14ac:dyDescent="0.55000000000000004">
      <c r="A1821">
        <v>6301307054</v>
      </c>
      <c r="B1821">
        <v>23</v>
      </c>
      <c r="C1821" t="s">
        <v>926</v>
      </c>
    </row>
    <row r="1822" spans="1:3" hidden="1" x14ac:dyDescent="0.55000000000000004">
      <c r="A1822">
        <v>6301338937</v>
      </c>
      <c r="B1822">
        <v>32</v>
      </c>
      <c r="C1822" t="s">
        <v>927</v>
      </c>
    </row>
    <row r="1823" spans="1:3" x14ac:dyDescent="0.55000000000000004">
      <c r="A1823">
        <v>6302591986</v>
      </c>
      <c r="B1823">
        <v>2</v>
      </c>
      <c r="C1823" t="s">
        <v>928</v>
      </c>
    </row>
    <row r="1824" spans="1:3" x14ac:dyDescent="0.55000000000000004">
      <c r="A1824">
        <v>6302702530</v>
      </c>
      <c r="B1824">
        <v>4</v>
      </c>
      <c r="C1824" t="s">
        <v>929</v>
      </c>
    </row>
    <row r="1825" spans="1:3" x14ac:dyDescent="0.55000000000000004">
      <c r="A1825">
        <v>6302817839</v>
      </c>
      <c r="B1825">
        <v>15</v>
      </c>
      <c r="C1825" t="s">
        <v>930</v>
      </c>
    </row>
    <row r="1826" spans="1:3" x14ac:dyDescent="0.55000000000000004">
      <c r="A1826">
        <v>6302911057</v>
      </c>
      <c r="B1826">
        <v>10</v>
      </c>
      <c r="C1826" t="s">
        <v>931</v>
      </c>
    </row>
    <row r="1827" spans="1:3" x14ac:dyDescent="0.55000000000000004">
      <c r="A1827">
        <v>6303062604</v>
      </c>
      <c r="B1827">
        <v>9</v>
      </c>
      <c r="C1827" t="s">
        <v>932</v>
      </c>
    </row>
    <row r="1828" spans="1:3" x14ac:dyDescent="0.55000000000000004">
      <c r="A1828">
        <v>6303254111</v>
      </c>
      <c r="B1828">
        <v>3</v>
      </c>
      <c r="C1828" t="s">
        <v>933</v>
      </c>
    </row>
    <row r="1829" spans="1:3" hidden="1" x14ac:dyDescent="0.55000000000000004">
      <c r="A1829">
        <v>6330362321</v>
      </c>
      <c r="B1829">
        <v>24</v>
      </c>
      <c r="C1829" t="s">
        <v>934</v>
      </c>
    </row>
    <row r="1830" spans="1:3" hidden="1" x14ac:dyDescent="0.55000000000000004">
      <c r="A1830">
        <v>6330469031</v>
      </c>
      <c r="B1830">
        <v>28</v>
      </c>
      <c r="C1830" t="s">
        <v>934</v>
      </c>
    </row>
    <row r="1831" spans="1:3" hidden="1" x14ac:dyDescent="0.55000000000000004">
      <c r="A1831">
        <v>6330530944</v>
      </c>
      <c r="B1831">
        <v>31</v>
      </c>
      <c r="C1831" t="s">
        <v>934</v>
      </c>
    </row>
    <row r="1832" spans="1:3" hidden="1" x14ac:dyDescent="0.55000000000000004">
      <c r="A1832">
        <v>6330571403</v>
      </c>
      <c r="B1832">
        <v>30</v>
      </c>
      <c r="C1832" t="s">
        <v>934</v>
      </c>
    </row>
    <row r="1833" spans="1:3" hidden="1" x14ac:dyDescent="0.55000000000000004">
      <c r="A1833">
        <v>6330575942</v>
      </c>
      <c r="B1833">
        <v>33</v>
      </c>
      <c r="C1833" t="s">
        <v>935</v>
      </c>
    </row>
    <row r="1834" spans="1:3" hidden="1" x14ac:dyDescent="0.55000000000000004">
      <c r="A1834">
        <v>6330586938</v>
      </c>
      <c r="B1834">
        <v>33</v>
      </c>
      <c r="C1834" t="s">
        <v>936</v>
      </c>
    </row>
    <row r="1835" spans="1:3" hidden="1" x14ac:dyDescent="0.55000000000000004">
      <c r="A1835">
        <v>6330653813</v>
      </c>
      <c r="B1835">
        <v>18</v>
      </c>
      <c r="C1835" t="s">
        <v>934</v>
      </c>
    </row>
    <row r="1836" spans="1:3" hidden="1" x14ac:dyDescent="0.55000000000000004">
      <c r="A1836">
        <v>6330687317</v>
      </c>
      <c r="B1836">
        <v>33</v>
      </c>
      <c r="C1836" t="s">
        <v>937</v>
      </c>
    </row>
    <row r="1837" spans="1:3" hidden="1" x14ac:dyDescent="0.55000000000000004">
      <c r="A1837">
        <v>6330712993</v>
      </c>
      <c r="B1837">
        <v>27</v>
      </c>
      <c r="C1837" t="s">
        <v>934</v>
      </c>
    </row>
    <row r="1838" spans="1:3" hidden="1" x14ac:dyDescent="0.55000000000000004">
      <c r="A1838">
        <v>6330794787</v>
      </c>
      <c r="B1838">
        <v>25</v>
      </c>
      <c r="C1838" t="s">
        <v>934</v>
      </c>
    </row>
    <row r="1839" spans="1:3" hidden="1" x14ac:dyDescent="0.55000000000000004">
      <c r="A1839">
        <v>6330799788</v>
      </c>
      <c r="B1839">
        <v>20</v>
      </c>
      <c r="C1839" t="s">
        <v>934</v>
      </c>
    </row>
    <row r="1840" spans="1:3" hidden="1" x14ac:dyDescent="0.55000000000000004">
      <c r="A1840">
        <v>6330827157</v>
      </c>
      <c r="B1840">
        <v>33</v>
      </c>
      <c r="C1840" t="s">
        <v>938</v>
      </c>
    </row>
    <row r="1841" spans="1:3" hidden="1" x14ac:dyDescent="0.55000000000000004">
      <c r="A1841">
        <v>6330966555</v>
      </c>
      <c r="B1841">
        <v>29</v>
      </c>
      <c r="C1841" t="s">
        <v>934</v>
      </c>
    </row>
    <row r="1842" spans="1:3" hidden="1" x14ac:dyDescent="0.55000000000000004">
      <c r="A1842">
        <v>6330995104</v>
      </c>
      <c r="B1842">
        <v>22</v>
      </c>
      <c r="C1842" t="s">
        <v>934</v>
      </c>
    </row>
    <row r="1843" spans="1:3" hidden="1" x14ac:dyDescent="0.55000000000000004">
      <c r="A1843">
        <v>6331017756</v>
      </c>
      <c r="B1843">
        <v>26</v>
      </c>
      <c r="C1843" t="s">
        <v>934</v>
      </c>
    </row>
    <row r="1844" spans="1:3" hidden="1" x14ac:dyDescent="0.55000000000000004">
      <c r="A1844">
        <v>6331046366</v>
      </c>
      <c r="B1844">
        <v>19</v>
      </c>
      <c r="C1844" t="s">
        <v>934</v>
      </c>
    </row>
    <row r="1845" spans="1:3" hidden="1" x14ac:dyDescent="0.55000000000000004">
      <c r="A1845">
        <v>6331233978</v>
      </c>
      <c r="B1845">
        <v>21</v>
      </c>
      <c r="C1845" t="s">
        <v>934</v>
      </c>
    </row>
    <row r="1846" spans="1:3" hidden="1" x14ac:dyDescent="0.55000000000000004">
      <c r="A1846">
        <v>6331266803</v>
      </c>
      <c r="B1846">
        <v>33</v>
      </c>
      <c r="C1846" t="s">
        <v>939</v>
      </c>
    </row>
    <row r="1847" spans="1:3" hidden="1" x14ac:dyDescent="0.55000000000000004">
      <c r="A1847">
        <v>6331272534</v>
      </c>
      <c r="B1847">
        <v>23</v>
      </c>
      <c r="C1847" t="s">
        <v>934</v>
      </c>
    </row>
    <row r="1848" spans="1:3" hidden="1" x14ac:dyDescent="0.55000000000000004">
      <c r="A1848">
        <v>6331305005</v>
      </c>
      <c r="B1848">
        <v>32</v>
      </c>
      <c r="C1848" t="s">
        <v>934</v>
      </c>
    </row>
    <row r="1849" spans="1:3" hidden="1" x14ac:dyDescent="0.55000000000000004">
      <c r="A1849">
        <v>6331441759</v>
      </c>
      <c r="B1849">
        <v>33</v>
      </c>
      <c r="C1849" t="s">
        <v>940</v>
      </c>
    </row>
    <row r="1850" spans="1:3" hidden="1" x14ac:dyDescent="0.55000000000000004">
      <c r="A1850">
        <v>6331557988</v>
      </c>
      <c r="B1850">
        <v>33</v>
      </c>
      <c r="C1850" t="s">
        <v>941</v>
      </c>
    </row>
    <row r="1851" spans="1:3" hidden="1" x14ac:dyDescent="0.55000000000000004">
      <c r="A1851">
        <v>6332048460</v>
      </c>
      <c r="B1851">
        <v>33</v>
      </c>
      <c r="C1851" t="s">
        <v>942</v>
      </c>
    </row>
    <row r="1852" spans="1:3" hidden="1" x14ac:dyDescent="0.55000000000000004">
      <c r="A1852">
        <v>6332056293</v>
      </c>
      <c r="B1852">
        <v>33</v>
      </c>
      <c r="C1852" t="s">
        <v>943</v>
      </c>
    </row>
    <row r="1853" spans="1:3" hidden="1" x14ac:dyDescent="0.55000000000000004">
      <c r="A1853">
        <v>6332726062</v>
      </c>
      <c r="B1853">
        <v>33</v>
      </c>
      <c r="C1853" t="s">
        <v>944</v>
      </c>
    </row>
    <row r="1854" spans="1:3" hidden="1" x14ac:dyDescent="0.55000000000000004">
      <c r="A1854">
        <v>6332788499</v>
      </c>
      <c r="B1854">
        <v>33</v>
      </c>
      <c r="C1854" t="s">
        <v>945</v>
      </c>
    </row>
    <row r="1855" spans="1:3" hidden="1" x14ac:dyDescent="0.55000000000000004">
      <c r="A1855">
        <v>6332832190</v>
      </c>
      <c r="B1855">
        <v>33</v>
      </c>
      <c r="C1855" t="s">
        <v>946</v>
      </c>
    </row>
    <row r="1856" spans="1:3" hidden="1" x14ac:dyDescent="0.55000000000000004">
      <c r="A1856">
        <v>6333179260</v>
      </c>
      <c r="B1856">
        <v>33</v>
      </c>
      <c r="C1856" t="s">
        <v>947</v>
      </c>
    </row>
    <row r="1857" spans="1:3" hidden="1" x14ac:dyDescent="0.55000000000000004">
      <c r="A1857">
        <v>6333410957</v>
      </c>
      <c r="B1857">
        <v>33</v>
      </c>
      <c r="C1857" t="s">
        <v>948</v>
      </c>
    </row>
    <row r="1858" spans="1:3" hidden="1" x14ac:dyDescent="0.55000000000000004">
      <c r="A1858">
        <v>6333779669</v>
      </c>
      <c r="B1858">
        <v>33</v>
      </c>
      <c r="C1858" t="s">
        <v>949</v>
      </c>
    </row>
    <row r="1859" spans="1:3" hidden="1" x14ac:dyDescent="0.55000000000000004">
      <c r="A1859">
        <v>6333786833</v>
      </c>
      <c r="B1859">
        <v>33</v>
      </c>
      <c r="C1859" t="s">
        <v>950</v>
      </c>
    </row>
    <row r="1860" spans="1:3" hidden="1" x14ac:dyDescent="0.55000000000000004">
      <c r="A1860">
        <v>6333794525</v>
      </c>
      <c r="B1860">
        <v>33</v>
      </c>
      <c r="C1860" t="s">
        <v>951</v>
      </c>
    </row>
    <row r="1861" spans="1:3" hidden="1" x14ac:dyDescent="0.55000000000000004">
      <c r="A1861">
        <v>6333802232</v>
      </c>
      <c r="B1861">
        <v>33</v>
      </c>
      <c r="C1861" t="s">
        <v>952</v>
      </c>
    </row>
    <row r="1862" spans="1:3" hidden="1" x14ac:dyDescent="0.55000000000000004">
      <c r="A1862">
        <v>6333809966</v>
      </c>
      <c r="B1862">
        <v>33</v>
      </c>
      <c r="C1862" t="s">
        <v>953</v>
      </c>
    </row>
    <row r="1863" spans="1:3" hidden="1" x14ac:dyDescent="0.55000000000000004">
      <c r="A1863">
        <v>6333817725</v>
      </c>
      <c r="B1863">
        <v>33</v>
      </c>
      <c r="C1863" t="s">
        <v>954</v>
      </c>
    </row>
    <row r="1864" spans="1:3" hidden="1" x14ac:dyDescent="0.55000000000000004">
      <c r="A1864">
        <v>6333825477</v>
      </c>
      <c r="B1864">
        <v>33</v>
      </c>
      <c r="C1864" t="s">
        <v>955</v>
      </c>
    </row>
    <row r="1865" spans="1:3" hidden="1" x14ac:dyDescent="0.55000000000000004">
      <c r="A1865">
        <v>6333833170</v>
      </c>
      <c r="B1865">
        <v>33</v>
      </c>
      <c r="C1865" t="s">
        <v>956</v>
      </c>
    </row>
    <row r="1866" spans="1:3" hidden="1" x14ac:dyDescent="0.55000000000000004">
      <c r="A1866">
        <v>6355361775</v>
      </c>
      <c r="B1866">
        <v>24</v>
      </c>
      <c r="C1866" t="s">
        <v>49</v>
      </c>
    </row>
    <row r="1867" spans="1:3" hidden="1" x14ac:dyDescent="0.55000000000000004">
      <c r="A1867">
        <v>6355468425</v>
      </c>
      <c r="B1867">
        <v>28</v>
      </c>
      <c r="C1867" t="s">
        <v>49</v>
      </c>
    </row>
    <row r="1868" spans="1:3" hidden="1" x14ac:dyDescent="0.55000000000000004">
      <c r="A1868">
        <v>6355531542</v>
      </c>
      <c r="B1868">
        <v>31</v>
      </c>
      <c r="C1868" t="s">
        <v>49</v>
      </c>
    </row>
    <row r="1869" spans="1:3" hidden="1" x14ac:dyDescent="0.55000000000000004">
      <c r="A1869">
        <v>6355571988</v>
      </c>
      <c r="B1869">
        <v>30</v>
      </c>
      <c r="C1869" t="s">
        <v>49</v>
      </c>
    </row>
    <row r="1870" spans="1:3" hidden="1" x14ac:dyDescent="0.55000000000000004">
      <c r="A1870">
        <v>6355653669</v>
      </c>
      <c r="B1870">
        <v>18</v>
      </c>
      <c r="C1870" t="s">
        <v>49</v>
      </c>
    </row>
    <row r="1871" spans="1:3" hidden="1" x14ac:dyDescent="0.55000000000000004">
      <c r="A1871">
        <v>6355712502</v>
      </c>
      <c r="B1871">
        <v>27</v>
      </c>
      <c r="C1871" t="s">
        <v>49</v>
      </c>
    </row>
    <row r="1872" spans="1:3" hidden="1" x14ac:dyDescent="0.55000000000000004">
      <c r="A1872">
        <v>6355794241</v>
      </c>
      <c r="B1872">
        <v>25</v>
      </c>
      <c r="C1872" t="s">
        <v>49</v>
      </c>
    </row>
    <row r="1873" spans="1:3" hidden="1" x14ac:dyDescent="0.55000000000000004">
      <c r="A1873">
        <v>6355799907</v>
      </c>
      <c r="B1873">
        <v>20</v>
      </c>
      <c r="C1873" t="s">
        <v>49</v>
      </c>
    </row>
    <row r="1874" spans="1:3" hidden="1" x14ac:dyDescent="0.55000000000000004">
      <c r="A1874">
        <v>6355964245</v>
      </c>
      <c r="B1874">
        <v>29</v>
      </c>
      <c r="C1874" t="s">
        <v>49</v>
      </c>
    </row>
    <row r="1875" spans="1:3" hidden="1" x14ac:dyDescent="0.55000000000000004">
      <c r="A1875">
        <v>6355994665</v>
      </c>
      <c r="B1875">
        <v>22</v>
      </c>
      <c r="C1875" t="s">
        <v>49</v>
      </c>
    </row>
    <row r="1876" spans="1:3" hidden="1" x14ac:dyDescent="0.55000000000000004">
      <c r="A1876">
        <v>6356017210</v>
      </c>
      <c r="B1876">
        <v>26</v>
      </c>
      <c r="C1876" t="s">
        <v>49</v>
      </c>
    </row>
    <row r="1877" spans="1:3" hidden="1" x14ac:dyDescent="0.55000000000000004">
      <c r="A1877">
        <v>6356046485</v>
      </c>
      <c r="B1877">
        <v>19</v>
      </c>
      <c r="C1877" t="s">
        <v>49</v>
      </c>
    </row>
    <row r="1878" spans="1:3" hidden="1" x14ac:dyDescent="0.55000000000000004">
      <c r="A1878">
        <v>6356233686</v>
      </c>
      <c r="B1878">
        <v>21</v>
      </c>
      <c r="C1878" t="s">
        <v>49</v>
      </c>
    </row>
    <row r="1879" spans="1:3" hidden="1" x14ac:dyDescent="0.55000000000000004">
      <c r="A1879">
        <v>6356272141</v>
      </c>
      <c r="B1879">
        <v>23</v>
      </c>
      <c r="C1879" t="s">
        <v>49</v>
      </c>
    </row>
    <row r="1880" spans="1:3" hidden="1" x14ac:dyDescent="0.55000000000000004">
      <c r="A1880">
        <v>6356307112</v>
      </c>
      <c r="B1880">
        <v>32</v>
      </c>
      <c r="C1880" t="s">
        <v>49</v>
      </c>
    </row>
    <row r="1881" spans="1:3" hidden="1" x14ac:dyDescent="0.55000000000000004">
      <c r="A1881">
        <v>6600394974</v>
      </c>
      <c r="B1881">
        <v>24</v>
      </c>
      <c r="C1881" t="s">
        <v>957</v>
      </c>
    </row>
    <row r="1882" spans="1:3" hidden="1" x14ac:dyDescent="0.55000000000000004">
      <c r="A1882">
        <v>6600395793</v>
      </c>
      <c r="B1882">
        <v>24</v>
      </c>
      <c r="C1882" t="s">
        <v>0</v>
      </c>
    </row>
    <row r="1883" spans="1:3" x14ac:dyDescent="0.55000000000000004">
      <c r="A1883">
        <v>6600427792</v>
      </c>
      <c r="B1883">
        <v>8</v>
      </c>
      <c r="C1883" t="s">
        <v>958</v>
      </c>
    </row>
    <row r="1884" spans="1:3" hidden="1" x14ac:dyDescent="0.55000000000000004">
      <c r="A1884">
        <v>6600501666</v>
      </c>
      <c r="B1884">
        <v>28</v>
      </c>
      <c r="C1884" t="s">
        <v>959</v>
      </c>
    </row>
    <row r="1885" spans="1:3" hidden="1" x14ac:dyDescent="0.55000000000000004">
      <c r="A1885">
        <v>6600502484</v>
      </c>
      <c r="B1885">
        <v>28</v>
      </c>
      <c r="C1885" t="s">
        <v>0</v>
      </c>
    </row>
    <row r="1886" spans="1:3" x14ac:dyDescent="0.55000000000000004">
      <c r="A1886">
        <v>6600544401</v>
      </c>
      <c r="B1886">
        <v>11</v>
      </c>
      <c r="C1886" t="s">
        <v>960</v>
      </c>
    </row>
    <row r="1887" spans="1:3" hidden="1" x14ac:dyDescent="0.55000000000000004">
      <c r="A1887">
        <v>6600563732</v>
      </c>
      <c r="B1887">
        <v>31</v>
      </c>
      <c r="C1887" t="s">
        <v>961</v>
      </c>
    </row>
    <row r="1888" spans="1:3" hidden="1" x14ac:dyDescent="0.55000000000000004">
      <c r="A1888">
        <v>6600564550</v>
      </c>
      <c r="B1888">
        <v>31</v>
      </c>
      <c r="C1888" t="s">
        <v>0</v>
      </c>
    </row>
    <row r="1889" spans="1:3" x14ac:dyDescent="0.55000000000000004">
      <c r="A1889">
        <v>6600606436</v>
      </c>
      <c r="B1889">
        <v>6</v>
      </c>
      <c r="C1889" t="s">
        <v>962</v>
      </c>
    </row>
    <row r="1890" spans="1:3" hidden="1" x14ac:dyDescent="0.55000000000000004">
      <c r="A1890">
        <v>6600686565</v>
      </c>
      <c r="B1890">
        <v>18</v>
      </c>
      <c r="C1890" t="s">
        <v>963</v>
      </c>
    </row>
    <row r="1891" spans="1:3" hidden="1" x14ac:dyDescent="0.55000000000000004">
      <c r="A1891">
        <v>6600687383</v>
      </c>
      <c r="B1891">
        <v>18</v>
      </c>
      <c r="C1891" t="s">
        <v>0</v>
      </c>
    </row>
    <row r="1892" spans="1:3" x14ac:dyDescent="0.55000000000000004">
      <c r="A1892">
        <v>6600735972</v>
      </c>
      <c r="B1892">
        <v>1</v>
      </c>
      <c r="C1892" t="s">
        <v>964</v>
      </c>
    </row>
    <row r="1893" spans="1:3" hidden="1" x14ac:dyDescent="0.55000000000000004">
      <c r="A1893">
        <v>6600745646</v>
      </c>
      <c r="B1893">
        <v>27</v>
      </c>
      <c r="C1893" t="s">
        <v>965</v>
      </c>
    </row>
    <row r="1894" spans="1:3" hidden="1" x14ac:dyDescent="0.55000000000000004">
      <c r="A1894">
        <v>6600746464</v>
      </c>
      <c r="B1894">
        <v>27</v>
      </c>
      <c r="C1894" t="s">
        <v>0</v>
      </c>
    </row>
    <row r="1895" spans="1:3" x14ac:dyDescent="0.55000000000000004">
      <c r="A1895">
        <v>6600757116</v>
      </c>
      <c r="B1895">
        <v>7</v>
      </c>
      <c r="C1895" t="s">
        <v>966</v>
      </c>
    </row>
    <row r="1896" spans="1:3" x14ac:dyDescent="0.55000000000000004">
      <c r="A1896">
        <v>6600805430</v>
      </c>
      <c r="B1896">
        <v>14</v>
      </c>
      <c r="C1896" t="s">
        <v>967</v>
      </c>
    </row>
    <row r="1897" spans="1:3" hidden="1" x14ac:dyDescent="0.55000000000000004">
      <c r="A1897">
        <v>6600827547</v>
      </c>
      <c r="B1897">
        <v>25</v>
      </c>
      <c r="C1897" t="s">
        <v>968</v>
      </c>
    </row>
    <row r="1898" spans="1:3" hidden="1" x14ac:dyDescent="0.55000000000000004">
      <c r="A1898">
        <v>6600828366</v>
      </c>
      <c r="B1898">
        <v>25</v>
      </c>
      <c r="C1898" t="s">
        <v>0</v>
      </c>
    </row>
    <row r="1899" spans="1:3" hidden="1" x14ac:dyDescent="0.55000000000000004">
      <c r="A1899">
        <v>6600831622</v>
      </c>
      <c r="B1899">
        <v>20</v>
      </c>
      <c r="C1899" t="s">
        <v>969</v>
      </c>
    </row>
    <row r="1900" spans="1:3" hidden="1" x14ac:dyDescent="0.55000000000000004">
      <c r="A1900">
        <v>6600832440</v>
      </c>
      <c r="B1900">
        <v>20</v>
      </c>
      <c r="C1900" t="s">
        <v>0</v>
      </c>
    </row>
    <row r="1901" spans="1:3" x14ac:dyDescent="0.55000000000000004">
      <c r="A1901">
        <v>6600832662</v>
      </c>
      <c r="B1901">
        <v>16</v>
      </c>
      <c r="C1901" t="s">
        <v>970</v>
      </c>
    </row>
    <row r="1902" spans="1:3" x14ac:dyDescent="0.55000000000000004">
      <c r="A1902">
        <v>6600949959</v>
      </c>
      <c r="B1902">
        <v>12</v>
      </c>
      <c r="C1902" t="s">
        <v>971</v>
      </c>
    </row>
    <row r="1903" spans="1:3" hidden="1" x14ac:dyDescent="0.55000000000000004">
      <c r="A1903">
        <v>6600996996</v>
      </c>
      <c r="B1903">
        <v>29</v>
      </c>
      <c r="C1903" t="s">
        <v>972</v>
      </c>
    </row>
    <row r="1904" spans="1:3" hidden="1" x14ac:dyDescent="0.55000000000000004">
      <c r="A1904">
        <v>6600997814</v>
      </c>
      <c r="B1904">
        <v>29</v>
      </c>
      <c r="C1904" t="s">
        <v>0</v>
      </c>
    </row>
    <row r="1905" spans="1:3" hidden="1" x14ac:dyDescent="0.55000000000000004">
      <c r="A1905">
        <v>6601023630</v>
      </c>
      <c r="B1905">
        <v>22</v>
      </c>
      <c r="C1905" t="s">
        <v>973</v>
      </c>
    </row>
    <row r="1906" spans="1:3" hidden="1" x14ac:dyDescent="0.55000000000000004">
      <c r="A1906">
        <v>6601024448</v>
      </c>
      <c r="B1906">
        <v>22</v>
      </c>
      <c r="C1906" t="s">
        <v>0</v>
      </c>
    </row>
    <row r="1907" spans="1:3" hidden="1" x14ac:dyDescent="0.55000000000000004">
      <c r="A1907">
        <v>6601050531</v>
      </c>
      <c r="B1907">
        <v>26</v>
      </c>
      <c r="C1907" t="s">
        <v>974</v>
      </c>
    </row>
    <row r="1908" spans="1:3" hidden="1" x14ac:dyDescent="0.55000000000000004">
      <c r="A1908">
        <v>6601051350</v>
      </c>
      <c r="B1908">
        <v>26</v>
      </c>
      <c r="C1908" t="s">
        <v>0</v>
      </c>
    </row>
    <row r="1909" spans="1:3" x14ac:dyDescent="0.55000000000000004">
      <c r="A1909">
        <v>6601070447</v>
      </c>
      <c r="B1909">
        <v>5</v>
      </c>
      <c r="C1909" t="s">
        <v>975</v>
      </c>
    </row>
    <row r="1910" spans="1:3" hidden="1" x14ac:dyDescent="0.55000000000000004">
      <c r="A1910">
        <v>6601077913</v>
      </c>
      <c r="B1910">
        <v>19</v>
      </c>
      <c r="C1910" t="s">
        <v>976</v>
      </c>
    </row>
    <row r="1911" spans="1:3" hidden="1" x14ac:dyDescent="0.55000000000000004">
      <c r="A1911">
        <v>6601078731</v>
      </c>
      <c r="B1911">
        <v>19</v>
      </c>
      <c r="C1911" t="s">
        <v>0</v>
      </c>
    </row>
    <row r="1912" spans="1:3" x14ac:dyDescent="0.55000000000000004">
      <c r="A1912">
        <v>6601168799</v>
      </c>
      <c r="B1912">
        <v>17</v>
      </c>
      <c r="C1912" t="s">
        <v>977</v>
      </c>
    </row>
    <row r="1913" spans="1:3" x14ac:dyDescent="0.55000000000000004">
      <c r="A1913">
        <v>6601239391</v>
      </c>
      <c r="B1913">
        <v>13</v>
      </c>
      <c r="C1913" t="s">
        <v>978</v>
      </c>
    </row>
    <row r="1914" spans="1:3" hidden="1" x14ac:dyDescent="0.55000000000000004">
      <c r="A1914">
        <v>6601265605</v>
      </c>
      <c r="B1914">
        <v>21</v>
      </c>
      <c r="C1914" t="s">
        <v>979</v>
      </c>
    </row>
    <row r="1915" spans="1:3" hidden="1" x14ac:dyDescent="0.55000000000000004">
      <c r="A1915">
        <v>6601266423</v>
      </c>
      <c r="B1915">
        <v>21</v>
      </c>
      <c r="C1915" t="s">
        <v>0</v>
      </c>
    </row>
    <row r="1916" spans="1:3" hidden="1" x14ac:dyDescent="0.55000000000000004">
      <c r="A1916">
        <v>6601304960</v>
      </c>
      <c r="B1916">
        <v>23</v>
      </c>
      <c r="C1916" t="s">
        <v>980</v>
      </c>
    </row>
    <row r="1917" spans="1:3" hidden="1" x14ac:dyDescent="0.55000000000000004">
      <c r="A1917">
        <v>6601305781</v>
      </c>
      <c r="B1917">
        <v>23</v>
      </c>
      <c r="C1917" t="s">
        <v>0</v>
      </c>
    </row>
    <row r="1918" spans="1:3" hidden="1" x14ac:dyDescent="0.55000000000000004">
      <c r="A1918">
        <v>6601337788</v>
      </c>
      <c r="B1918">
        <v>32</v>
      </c>
      <c r="C1918" t="s">
        <v>981</v>
      </c>
    </row>
    <row r="1919" spans="1:3" hidden="1" x14ac:dyDescent="0.55000000000000004">
      <c r="A1919">
        <v>6601338606</v>
      </c>
      <c r="B1919">
        <v>32</v>
      </c>
      <c r="C1919" t="s">
        <v>0</v>
      </c>
    </row>
    <row r="1920" spans="1:3" x14ac:dyDescent="0.55000000000000004">
      <c r="A1920">
        <v>6602590997</v>
      </c>
      <c r="B1920">
        <v>2</v>
      </c>
      <c r="C1920" t="s">
        <v>982</v>
      </c>
    </row>
    <row r="1921" spans="1:3" hidden="1" x14ac:dyDescent="0.55000000000000004">
      <c r="A1921">
        <v>6602604237</v>
      </c>
      <c r="B1921">
        <v>30</v>
      </c>
      <c r="C1921" t="s">
        <v>983</v>
      </c>
    </row>
    <row r="1922" spans="1:3" hidden="1" x14ac:dyDescent="0.55000000000000004">
      <c r="A1922">
        <v>6602605055</v>
      </c>
      <c r="B1922">
        <v>30</v>
      </c>
      <c r="C1922" t="s">
        <v>0</v>
      </c>
    </row>
    <row r="1923" spans="1:3" x14ac:dyDescent="0.55000000000000004">
      <c r="A1923">
        <v>6602702189</v>
      </c>
      <c r="B1923">
        <v>4</v>
      </c>
      <c r="C1923" t="s">
        <v>984</v>
      </c>
    </row>
    <row r="1924" spans="1:3" x14ac:dyDescent="0.55000000000000004">
      <c r="A1924">
        <v>6602817573</v>
      </c>
      <c r="B1924">
        <v>15</v>
      </c>
      <c r="C1924" t="s">
        <v>985</v>
      </c>
    </row>
    <row r="1925" spans="1:3" x14ac:dyDescent="0.55000000000000004">
      <c r="A1925">
        <v>6602910892</v>
      </c>
      <c r="B1925">
        <v>10</v>
      </c>
      <c r="C1925" t="s">
        <v>986</v>
      </c>
    </row>
    <row r="1926" spans="1:3" x14ac:dyDescent="0.55000000000000004">
      <c r="A1926">
        <v>6603062319</v>
      </c>
      <c r="B1926">
        <v>9</v>
      </c>
      <c r="C1926" t="s">
        <v>987</v>
      </c>
    </row>
    <row r="1927" spans="1:3" x14ac:dyDescent="0.55000000000000004">
      <c r="A1927">
        <v>6603253363</v>
      </c>
      <c r="B1927">
        <v>3</v>
      </c>
      <c r="C1927" t="s">
        <v>988</v>
      </c>
    </row>
    <row r="1928" spans="1:3" hidden="1" x14ac:dyDescent="0.55000000000000004">
      <c r="A1928">
        <v>6630393551</v>
      </c>
      <c r="B1928">
        <v>24</v>
      </c>
      <c r="C1928" t="s">
        <v>989</v>
      </c>
    </row>
    <row r="1929" spans="1:3" hidden="1" x14ac:dyDescent="0.55000000000000004">
      <c r="A1929">
        <v>6630500261</v>
      </c>
      <c r="B1929">
        <v>28</v>
      </c>
      <c r="C1929" t="s">
        <v>989</v>
      </c>
    </row>
    <row r="1930" spans="1:3" hidden="1" x14ac:dyDescent="0.55000000000000004">
      <c r="A1930">
        <v>6630562185</v>
      </c>
      <c r="B1930">
        <v>31</v>
      </c>
      <c r="C1930" t="s">
        <v>989</v>
      </c>
    </row>
    <row r="1931" spans="1:3" hidden="1" x14ac:dyDescent="0.55000000000000004">
      <c r="A1931">
        <v>6630624745</v>
      </c>
      <c r="B1931">
        <v>33</v>
      </c>
      <c r="C1931" t="s">
        <v>990</v>
      </c>
    </row>
    <row r="1932" spans="1:3" hidden="1" x14ac:dyDescent="0.55000000000000004">
      <c r="A1932">
        <v>6630671889</v>
      </c>
      <c r="B1932">
        <v>33</v>
      </c>
      <c r="C1932" t="s">
        <v>991</v>
      </c>
    </row>
    <row r="1933" spans="1:3" hidden="1" x14ac:dyDescent="0.55000000000000004">
      <c r="A1933">
        <v>6630685029</v>
      </c>
      <c r="B1933">
        <v>18</v>
      </c>
      <c r="C1933" t="s">
        <v>989</v>
      </c>
    </row>
    <row r="1934" spans="1:3" hidden="1" x14ac:dyDescent="0.55000000000000004">
      <c r="A1934">
        <v>6630740115</v>
      </c>
      <c r="B1934">
        <v>33</v>
      </c>
      <c r="C1934" t="s">
        <v>992</v>
      </c>
    </row>
    <row r="1935" spans="1:3" hidden="1" x14ac:dyDescent="0.55000000000000004">
      <c r="A1935">
        <v>6630746455</v>
      </c>
      <c r="B1935">
        <v>27</v>
      </c>
      <c r="C1935" t="s">
        <v>989</v>
      </c>
    </row>
    <row r="1936" spans="1:3" hidden="1" x14ac:dyDescent="0.55000000000000004">
      <c r="A1936">
        <v>6630826017</v>
      </c>
      <c r="B1936">
        <v>25</v>
      </c>
      <c r="C1936" t="s">
        <v>989</v>
      </c>
    </row>
    <row r="1937" spans="1:3" hidden="1" x14ac:dyDescent="0.55000000000000004">
      <c r="A1937">
        <v>6630831004</v>
      </c>
      <c r="B1937">
        <v>20</v>
      </c>
      <c r="C1937" t="s">
        <v>989</v>
      </c>
    </row>
    <row r="1938" spans="1:3" hidden="1" x14ac:dyDescent="0.55000000000000004">
      <c r="A1938">
        <v>6630855257</v>
      </c>
      <c r="B1938">
        <v>33</v>
      </c>
      <c r="C1938" t="s">
        <v>993</v>
      </c>
    </row>
    <row r="1939" spans="1:3" hidden="1" x14ac:dyDescent="0.55000000000000004">
      <c r="A1939">
        <v>6630970622</v>
      </c>
      <c r="B1939">
        <v>33</v>
      </c>
      <c r="C1939" t="s">
        <v>994</v>
      </c>
    </row>
    <row r="1940" spans="1:3" hidden="1" x14ac:dyDescent="0.55000000000000004">
      <c r="A1940">
        <v>6630995551</v>
      </c>
      <c r="B1940">
        <v>29</v>
      </c>
      <c r="C1940" t="s">
        <v>989</v>
      </c>
    </row>
    <row r="1941" spans="1:3" hidden="1" x14ac:dyDescent="0.55000000000000004">
      <c r="A1941">
        <v>6631021581</v>
      </c>
      <c r="B1941">
        <v>22</v>
      </c>
      <c r="C1941" t="s">
        <v>989</v>
      </c>
    </row>
    <row r="1942" spans="1:3" hidden="1" x14ac:dyDescent="0.55000000000000004">
      <c r="A1942">
        <v>6631048986</v>
      </c>
      <c r="B1942">
        <v>26</v>
      </c>
      <c r="C1942" t="s">
        <v>989</v>
      </c>
    </row>
    <row r="1943" spans="1:3" hidden="1" x14ac:dyDescent="0.55000000000000004">
      <c r="A1943">
        <v>6631077582</v>
      </c>
      <c r="B1943">
        <v>19</v>
      </c>
      <c r="C1943" t="s">
        <v>989</v>
      </c>
    </row>
    <row r="1944" spans="1:3" hidden="1" x14ac:dyDescent="0.55000000000000004">
      <c r="A1944">
        <v>6631086077</v>
      </c>
      <c r="B1944">
        <v>33</v>
      </c>
      <c r="C1944" t="s">
        <v>995</v>
      </c>
    </row>
    <row r="1945" spans="1:3" hidden="1" x14ac:dyDescent="0.55000000000000004">
      <c r="A1945">
        <v>6631237683</v>
      </c>
      <c r="B1945">
        <v>33</v>
      </c>
      <c r="C1945" t="s">
        <v>996</v>
      </c>
    </row>
    <row r="1946" spans="1:3" hidden="1" x14ac:dyDescent="0.55000000000000004">
      <c r="A1946">
        <v>6631265194</v>
      </c>
      <c r="B1946">
        <v>21</v>
      </c>
      <c r="C1946" t="s">
        <v>989</v>
      </c>
    </row>
    <row r="1947" spans="1:3" hidden="1" x14ac:dyDescent="0.55000000000000004">
      <c r="A1947">
        <v>6631303750</v>
      </c>
      <c r="B1947">
        <v>23</v>
      </c>
      <c r="C1947" t="s">
        <v>989</v>
      </c>
    </row>
    <row r="1948" spans="1:3" hidden="1" x14ac:dyDescent="0.55000000000000004">
      <c r="A1948">
        <v>6631336246</v>
      </c>
      <c r="B1948">
        <v>32</v>
      </c>
      <c r="C1948" t="s">
        <v>989</v>
      </c>
    </row>
    <row r="1949" spans="1:3" hidden="1" x14ac:dyDescent="0.55000000000000004">
      <c r="A1949">
        <v>6631450378</v>
      </c>
      <c r="B1949">
        <v>33</v>
      </c>
      <c r="C1949" t="s">
        <v>997</v>
      </c>
    </row>
    <row r="1950" spans="1:3" hidden="1" x14ac:dyDescent="0.55000000000000004">
      <c r="A1950">
        <v>6631566599</v>
      </c>
      <c r="B1950">
        <v>33</v>
      </c>
      <c r="C1950" t="s">
        <v>998</v>
      </c>
    </row>
    <row r="1951" spans="1:3" hidden="1" x14ac:dyDescent="0.55000000000000004">
      <c r="A1951">
        <v>6631658289</v>
      </c>
      <c r="B1951">
        <v>33</v>
      </c>
      <c r="C1951" t="s">
        <v>999</v>
      </c>
    </row>
    <row r="1952" spans="1:3" hidden="1" x14ac:dyDescent="0.55000000000000004">
      <c r="A1952">
        <v>6631807055</v>
      </c>
      <c r="B1952">
        <v>33</v>
      </c>
      <c r="C1952" t="s">
        <v>1000</v>
      </c>
    </row>
    <row r="1953" spans="1:3" hidden="1" x14ac:dyDescent="0.55000000000000004">
      <c r="A1953">
        <v>6632422464</v>
      </c>
      <c r="B1953">
        <v>33</v>
      </c>
      <c r="C1953" t="s">
        <v>1001</v>
      </c>
    </row>
    <row r="1954" spans="1:3" hidden="1" x14ac:dyDescent="0.55000000000000004">
      <c r="A1954">
        <v>6632430315</v>
      </c>
      <c r="B1954">
        <v>33</v>
      </c>
      <c r="C1954" t="s">
        <v>1002</v>
      </c>
    </row>
    <row r="1955" spans="1:3" hidden="1" x14ac:dyDescent="0.55000000000000004">
      <c r="A1955">
        <v>6632438028</v>
      </c>
      <c r="B1955">
        <v>33</v>
      </c>
      <c r="C1955" t="s">
        <v>1003</v>
      </c>
    </row>
    <row r="1956" spans="1:3" hidden="1" x14ac:dyDescent="0.55000000000000004">
      <c r="A1956">
        <v>6632445718</v>
      </c>
      <c r="B1956">
        <v>33</v>
      </c>
      <c r="C1956" t="s">
        <v>1004</v>
      </c>
    </row>
    <row r="1957" spans="1:3" hidden="1" x14ac:dyDescent="0.55000000000000004">
      <c r="A1957">
        <v>6632453455</v>
      </c>
      <c r="B1957">
        <v>33</v>
      </c>
      <c r="C1957" t="s">
        <v>1005</v>
      </c>
    </row>
    <row r="1958" spans="1:3" hidden="1" x14ac:dyDescent="0.55000000000000004">
      <c r="A1958">
        <v>6632461202</v>
      </c>
      <c r="B1958">
        <v>33</v>
      </c>
      <c r="C1958" t="s">
        <v>1006</v>
      </c>
    </row>
    <row r="1959" spans="1:3" hidden="1" x14ac:dyDescent="0.55000000000000004">
      <c r="A1959">
        <v>6632471252</v>
      </c>
      <c r="B1959">
        <v>33</v>
      </c>
      <c r="C1959" t="s">
        <v>1007</v>
      </c>
    </row>
    <row r="1960" spans="1:3" hidden="1" x14ac:dyDescent="0.55000000000000004">
      <c r="A1960">
        <v>6632602635</v>
      </c>
      <c r="B1960">
        <v>30</v>
      </c>
      <c r="C1960" t="s">
        <v>989</v>
      </c>
    </row>
    <row r="1961" spans="1:3" hidden="1" x14ac:dyDescent="0.55000000000000004">
      <c r="A1961">
        <v>6632787818</v>
      </c>
      <c r="B1961">
        <v>33</v>
      </c>
      <c r="C1961" t="s">
        <v>1008</v>
      </c>
    </row>
    <row r="1962" spans="1:3" hidden="1" x14ac:dyDescent="0.55000000000000004">
      <c r="A1962">
        <v>6632795646</v>
      </c>
      <c r="B1962">
        <v>33</v>
      </c>
      <c r="C1962" t="s">
        <v>1009</v>
      </c>
    </row>
    <row r="1963" spans="1:3" hidden="1" x14ac:dyDescent="0.55000000000000004">
      <c r="A1963">
        <v>6632803061</v>
      </c>
      <c r="B1963">
        <v>33</v>
      </c>
      <c r="C1963" t="s">
        <v>1010</v>
      </c>
    </row>
    <row r="1964" spans="1:3" hidden="1" x14ac:dyDescent="0.55000000000000004">
      <c r="A1964">
        <v>6632821973</v>
      </c>
      <c r="B1964">
        <v>33</v>
      </c>
      <c r="C1964" t="s">
        <v>1011</v>
      </c>
    </row>
    <row r="1965" spans="1:3" hidden="1" x14ac:dyDescent="0.55000000000000004">
      <c r="A1965">
        <v>6632928191</v>
      </c>
      <c r="B1965">
        <v>33</v>
      </c>
      <c r="C1965" t="s">
        <v>1012</v>
      </c>
    </row>
    <row r="1966" spans="1:3" hidden="1" x14ac:dyDescent="0.55000000000000004">
      <c r="A1966">
        <v>6633006934</v>
      </c>
      <c r="B1966">
        <v>33</v>
      </c>
      <c r="C1966" t="s">
        <v>1013</v>
      </c>
    </row>
    <row r="1967" spans="1:3" hidden="1" x14ac:dyDescent="0.55000000000000004">
      <c r="A1967">
        <v>6633029865</v>
      </c>
      <c r="B1967">
        <v>33</v>
      </c>
      <c r="C1967" t="s">
        <v>1014</v>
      </c>
    </row>
    <row r="1968" spans="1:3" hidden="1" x14ac:dyDescent="0.55000000000000004">
      <c r="A1968">
        <v>6633150205</v>
      </c>
      <c r="B1968">
        <v>33</v>
      </c>
      <c r="C1968" t="s">
        <v>1015</v>
      </c>
    </row>
    <row r="1969" spans="1:3" hidden="1" x14ac:dyDescent="0.55000000000000004">
      <c r="A1969">
        <v>6633518290</v>
      </c>
      <c r="B1969">
        <v>33</v>
      </c>
      <c r="C1969" t="s">
        <v>1016</v>
      </c>
    </row>
    <row r="1970" spans="1:3" hidden="1" x14ac:dyDescent="0.55000000000000004">
      <c r="A1970">
        <v>6655392242</v>
      </c>
      <c r="B1970">
        <v>24</v>
      </c>
      <c r="C1970" t="s">
        <v>49</v>
      </c>
    </row>
    <row r="1971" spans="1:3" hidden="1" x14ac:dyDescent="0.55000000000000004">
      <c r="A1971">
        <v>6655498907</v>
      </c>
      <c r="B1971">
        <v>28</v>
      </c>
      <c r="C1971" t="s">
        <v>49</v>
      </c>
    </row>
    <row r="1972" spans="1:3" hidden="1" x14ac:dyDescent="0.55000000000000004">
      <c r="A1972">
        <v>6655560876</v>
      </c>
      <c r="B1972">
        <v>31</v>
      </c>
      <c r="C1972" t="s">
        <v>49</v>
      </c>
    </row>
    <row r="1973" spans="1:3" hidden="1" x14ac:dyDescent="0.55000000000000004">
      <c r="A1973">
        <v>6655683720</v>
      </c>
      <c r="B1973">
        <v>18</v>
      </c>
      <c r="C1973" t="s">
        <v>49</v>
      </c>
    </row>
    <row r="1974" spans="1:3" hidden="1" x14ac:dyDescent="0.55000000000000004">
      <c r="A1974">
        <v>6655742850</v>
      </c>
      <c r="B1974">
        <v>27</v>
      </c>
      <c r="C1974" t="s">
        <v>49</v>
      </c>
    </row>
    <row r="1975" spans="1:3" hidden="1" x14ac:dyDescent="0.55000000000000004">
      <c r="A1975">
        <v>6655824708</v>
      </c>
      <c r="B1975">
        <v>25</v>
      </c>
      <c r="C1975" t="s">
        <v>49</v>
      </c>
    </row>
    <row r="1976" spans="1:3" hidden="1" x14ac:dyDescent="0.55000000000000004">
      <c r="A1976">
        <v>6655829695</v>
      </c>
      <c r="B1976">
        <v>20</v>
      </c>
      <c r="C1976" t="s">
        <v>49</v>
      </c>
    </row>
    <row r="1977" spans="1:3" hidden="1" x14ac:dyDescent="0.55000000000000004">
      <c r="A1977">
        <v>6655994197</v>
      </c>
      <c r="B1977">
        <v>29</v>
      </c>
      <c r="C1977" t="s">
        <v>49</v>
      </c>
    </row>
    <row r="1978" spans="1:3" hidden="1" x14ac:dyDescent="0.55000000000000004">
      <c r="A1978">
        <v>6656020272</v>
      </c>
      <c r="B1978">
        <v>22</v>
      </c>
      <c r="C1978" t="s">
        <v>49</v>
      </c>
    </row>
    <row r="1979" spans="1:3" hidden="1" x14ac:dyDescent="0.55000000000000004">
      <c r="A1979">
        <v>6656047677</v>
      </c>
      <c r="B1979">
        <v>26</v>
      </c>
      <c r="C1979" t="s">
        <v>49</v>
      </c>
    </row>
    <row r="1980" spans="1:3" hidden="1" x14ac:dyDescent="0.55000000000000004">
      <c r="A1980">
        <v>6656076273</v>
      </c>
      <c r="B1980">
        <v>19</v>
      </c>
      <c r="C1980" t="s">
        <v>49</v>
      </c>
    </row>
    <row r="1981" spans="1:3" hidden="1" x14ac:dyDescent="0.55000000000000004">
      <c r="A1981">
        <v>6656263885</v>
      </c>
      <c r="B1981">
        <v>21</v>
      </c>
      <c r="C1981" t="s">
        <v>49</v>
      </c>
    </row>
    <row r="1982" spans="1:3" hidden="1" x14ac:dyDescent="0.55000000000000004">
      <c r="A1982">
        <v>6656302441</v>
      </c>
      <c r="B1982">
        <v>23</v>
      </c>
      <c r="C1982" t="s">
        <v>49</v>
      </c>
    </row>
    <row r="1983" spans="1:3" hidden="1" x14ac:dyDescent="0.55000000000000004">
      <c r="A1983">
        <v>6656334937</v>
      </c>
      <c r="B1983">
        <v>32</v>
      </c>
      <c r="C1983" t="s">
        <v>49</v>
      </c>
    </row>
    <row r="1984" spans="1:3" hidden="1" x14ac:dyDescent="0.55000000000000004">
      <c r="A1984">
        <v>6657601326</v>
      </c>
      <c r="B1984">
        <v>30</v>
      </c>
      <c r="C1984" t="s">
        <v>49</v>
      </c>
    </row>
    <row r="1985" spans="1:3" hidden="1" x14ac:dyDescent="0.55000000000000004">
      <c r="A1985">
        <v>6900360994</v>
      </c>
      <c r="B1985">
        <v>24</v>
      </c>
      <c r="C1985" t="s">
        <v>0</v>
      </c>
    </row>
    <row r="1986" spans="1:3" hidden="1" x14ac:dyDescent="0.55000000000000004">
      <c r="A1986">
        <v>6900396162</v>
      </c>
      <c r="B1986">
        <v>24</v>
      </c>
      <c r="C1986" t="s">
        <v>1017</v>
      </c>
    </row>
    <row r="1987" spans="1:3" x14ac:dyDescent="0.55000000000000004">
      <c r="A1987">
        <v>6900429649</v>
      </c>
      <c r="B1987">
        <v>8</v>
      </c>
      <c r="C1987" t="s">
        <v>1018</v>
      </c>
    </row>
    <row r="1988" spans="1:3" hidden="1" x14ac:dyDescent="0.55000000000000004">
      <c r="A1988">
        <v>6900467659</v>
      </c>
      <c r="B1988">
        <v>28</v>
      </c>
      <c r="C1988" t="s">
        <v>0</v>
      </c>
    </row>
    <row r="1989" spans="1:3" hidden="1" x14ac:dyDescent="0.55000000000000004">
      <c r="A1989">
        <v>6900502826</v>
      </c>
      <c r="B1989">
        <v>28</v>
      </c>
      <c r="C1989" t="s">
        <v>1019</v>
      </c>
    </row>
    <row r="1990" spans="1:3" hidden="1" x14ac:dyDescent="0.55000000000000004">
      <c r="A1990">
        <v>6900529651</v>
      </c>
      <c r="B1990">
        <v>31</v>
      </c>
      <c r="C1990" t="s">
        <v>0</v>
      </c>
    </row>
    <row r="1991" spans="1:3" x14ac:dyDescent="0.55000000000000004">
      <c r="A1991">
        <v>6900545825</v>
      </c>
      <c r="B1991">
        <v>11</v>
      </c>
      <c r="C1991" t="s">
        <v>1020</v>
      </c>
    </row>
    <row r="1992" spans="1:3" hidden="1" x14ac:dyDescent="0.55000000000000004">
      <c r="A1992">
        <v>6900564899</v>
      </c>
      <c r="B1992">
        <v>31</v>
      </c>
      <c r="C1992" t="s">
        <v>1021</v>
      </c>
    </row>
    <row r="1993" spans="1:3" x14ac:dyDescent="0.55000000000000004">
      <c r="A1993">
        <v>6900607980</v>
      </c>
      <c r="B1993">
        <v>6</v>
      </c>
      <c r="C1993" t="s">
        <v>1022</v>
      </c>
    </row>
    <row r="1994" spans="1:3" hidden="1" x14ac:dyDescent="0.55000000000000004">
      <c r="A1994">
        <v>6900652472</v>
      </c>
      <c r="B1994">
        <v>18</v>
      </c>
      <c r="C1994" t="s">
        <v>0</v>
      </c>
    </row>
    <row r="1995" spans="1:3" hidden="1" x14ac:dyDescent="0.55000000000000004">
      <c r="A1995">
        <v>6900686736</v>
      </c>
      <c r="B1995">
        <v>18</v>
      </c>
      <c r="C1995" t="s">
        <v>1023</v>
      </c>
    </row>
    <row r="1996" spans="1:3" hidden="1" x14ac:dyDescent="0.55000000000000004">
      <c r="A1996">
        <v>6900711641</v>
      </c>
      <c r="B1996">
        <v>27</v>
      </c>
      <c r="C1996" t="s">
        <v>0</v>
      </c>
    </row>
    <row r="1997" spans="1:3" x14ac:dyDescent="0.55000000000000004">
      <c r="A1997">
        <v>6900737863</v>
      </c>
      <c r="B1997">
        <v>1</v>
      </c>
      <c r="C1997" t="s">
        <v>1024</v>
      </c>
    </row>
    <row r="1998" spans="1:3" hidden="1" x14ac:dyDescent="0.55000000000000004">
      <c r="A1998">
        <v>6900746900</v>
      </c>
      <c r="B1998">
        <v>27</v>
      </c>
      <c r="C1998" t="s">
        <v>1025</v>
      </c>
    </row>
    <row r="1999" spans="1:3" x14ac:dyDescent="0.55000000000000004">
      <c r="A1999">
        <v>6900759116</v>
      </c>
      <c r="B1999">
        <v>7</v>
      </c>
      <c r="C1999" t="s">
        <v>1026</v>
      </c>
    </row>
    <row r="2000" spans="1:3" hidden="1" x14ac:dyDescent="0.55000000000000004">
      <c r="A2000">
        <v>6900793460</v>
      </c>
      <c r="B2000">
        <v>25</v>
      </c>
      <c r="C2000" t="s">
        <v>0</v>
      </c>
    </row>
    <row r="2001" spans="1:3" hidden="1" x14ac:dyDescent="0.55000000000000004">
      <c r="A2001">
        <v>6900798447</v>
      </c>
      <c r="B2001">
        <v>20</v>
      </c>
      <c r="C2001" t="s">
        <v>0</v>
      </c>
    </row>
    <row r="2002" spans="1:3" x14ac:dyDescent="0.55000000000000004">
      <c r="A2002">
        <v>6900807427</v>
      </c>
      <c r="B2002">
        <v>14</v>
      </c>
      <c r="C2002" t="s">
        <v>1027</v>
      </c>
    </row>
    <row r="2003" spans="1:3" hidden="1" x14ac:dyDescent="0.55000000000000004">
      <c r="A2003">
        <v>6900828431</v>
      </c>
      <c r="B2003">
        <v>25</v>
      </c>
      <c r="C2003" t="s">
        <v>1028</v>
      </c>
    </row>
    <row r="2004" spans="1:3" hidden="1" x14ac:dyDescent="0.55000000000000004">
      <c r="A2004">
        <v>6900832812</v>
      </c>
      <c r="B2004">
        <v>20</v>
      </c>
      <c r="C2004" t="s">
        <v>1029</v>
      </c>
    </row>
    <row r="2005" spans="1:3" x14ac:dyDescent="0.55000000000000004">
      <c r="A2005">
        <v>6900833982</v>
      </c>
      <c r="B2005">
        <v>16</v>
      </c>
      <c r="C2005" t="s">
        <v>1030</v>
      </c>
    </row>
    <row r="2006" spans="1:3" x14ac:dyDescent="0.55000000000000004">
      <c r="A2006">
        <v>6900951591</v>
      </c>
      <c r="B2006">
        <v>12</v>
      </c>
      <c r="C2006" t="s">
        <v>1031</v>
      </c>
    </row>
    <row r="2007" spans="1:3" hidden="1" x14ac:dyDescent="0.55000000000000004">
      <c r="A2007">
        <v>6900962973</v>
      </c>
      <c r="B2007">
        <v>29</v>
      </c>
      <c r="C2007" t="s">
        <v>0</v>
      </c>
    </row>
    <row r="2008" spans="1:3" hidden="1" x14ac:dyDescent="0.55000000000000004">
      <c r="A2008">
        <v>6900998209</v>
      </c>
      <c r="B2008">
        <v>29</v>
      </c>
      <c r="C2008" t="s">
        <v>1032</v>
      </c>
    </row>
    <row r="2009" spans="1:3" hidden="1" x14ac:dyDescent="0.55000000000000004">
      <c r="A2009">
        <v>6901016429</v>
      </c>
      <c r="B2009">
        <v>26</v>
      </c>
      <c r="C2009" t="s">
        <v>0</v>
      </c>
    </row>
    <row r="2010" spans="1:3" hidden="1" x14ac:dyDescent="0.55000000000000004">
      <c r="A2010">
        <v>6901045064</v>
      </c>
      <c r="B2010">
        <v>19</v>
      </c>
      <c r="C2010" t="s">
        <v>0</v>
      </c>
    </row>
    <row r="2011" spans="1:3" hidden="1" x14ac:dyDescent="0.55000000000000004">
      <c r="A2011">
        <v>6901051664</v>
      </c>
      <c r="B2011">
        <v>26</v>
      </c>
      <c r="C2011" t="s">
        <v>1033</v>
      </c>
    </row>
    <row r="2012" spans="1:3" x14ac:dyDescent="0.55000000000000004">
      <c r="A2012">
        <v>6901072040</v>
      </c>
      <c r="B2012">
        <v>5</v>
      </c>
      <c r="C2012" t="s">
        <v>1034</v>
      </c>
    </row>
    <row r="2013" spans="1:3" hidden="1" x14ac:dyDescent="0.55000000000000004">
      <c r="A2013">
        <v>6901079238</v>
      </c>
      <c r="B2013">
        <v>19</v>
      </c>
      <c r="C2013" t="s">
        <v>1035</v>
      </c>
    </row>
    <row r="2014" spans="1:3" x14ac:dyDescent="0.55000000000000004">
      <c r="A2014">
        <v>6901169667</v>
      </c>
      <c r="B2014">
        <v>17</v>
      </c>
      <c r="C2014" t="s">
        <v>1036</v>
      </c>
    </row>
    <row r="2015" spans="1:3" hidden="1" x14ac:dyDescent="0.55000000000000004">
      <c r="A2015">
        <v>6901232637</v>
      </c>
      <c r="B2015">
        <v>21</v>
      </c>
      <c r="C2015" t="s">
        <v>0</v>
      </c>
    </row>
    <row r="2016" spans="1:3" x14ac:dyDescent="0.55000000000000004">
      <c r="A2016">
        <v>6901241374</v>
      </c>
      <c r="B2016">
        <v>13</v>
      </c>
      <c r="C2016" t="s">
        <v>1037</v>
      </c>
    </row>
    <row r="2017" spans="1:3" hidden="1" x14ac:dyDescent="0.55000000000000004">
      <c r="A2017">
        <v>6901266899</v>
      </c>
      <c r="B2017">
        <v>21</v>
      </c>
      <c r="C2017" t="s">
        <v>1038</v>
      </c>
    </row>
    <row r="2018" spans="1:3" hidden="1" x14ac:dyDescent="0.55000000000000004">
      <c r="A2018">
        <v>6901271193</v>
      </c>
      <c r="B2018">
        <v>23</v>
      </c>
      <c r="C2018" t="s">
        <v>0</v>
      </c>
    </row>
    <row r="2019" spans="1:3" hidden="1" x14ac:dyDescent="0.55000000000000004">
      <c r="A2019">
        <v>6901303710</v>
      </c>
      <c r="B2019">
        <v>32</v>
      </c>
      <c r="C2019" t="s">
        <v>0</v>
      </c>
    </row>
    <row r="2020" spans="1:3" hidden="1" x14ac:dyDescent="0.55000000000000004">
      <c r="A2020">
        <v>6901306226</v>
      </c>
      <c r="B2020">
        <v>23</v>
      </c>
      <c r="C2020" t="s">
        <v>1039</v>
      </c>
    </row>
    <row r="2021" spans="1:3" hidden="1" x14ac:dyDescent="0.55000000000000004">
      <c r="A2021">
        <v>6901338949</v>
      </c>
      <c r="B2021">
        <v>32</v>
      </c>
      <c r="C2021" t="s">
        <v>1040</v>
      </c>
    </row>
    <row r="2022" spans="1:3" hidden="1" x14ac:dyDescent="0.55000000000000004">
      <c r="A2022">
        <v>6902570117</v>
      </c>
      <c r="B2022">
        <v>30</v>
      </c>
      <c r="C2022" t="s">
        <v>0</v>
      </c>
    </row>
    <row r="2023" spans="1:3" x14ac:dyDescent="0.55000000000000004">
      <c r="A2023">
        <v>6902592962</v>
      </c>
      <c r="B2023">
        <v>2</v>
      </c>
      <c r="C2023" t="s">
        <v>1041</v>
      </c>
    </row>
    <row r="2024" spans="1:3" hidden="1" x14ac:dyDescent="0.55000000000000004">
      <c r="A2024">
        <v>6902605462</v>
      </c>
      <c r="B2024">
        <v>30</v>
      </c>
      <c r="C2024" t="s">
        <v>1042</v>
      </c>
    </row>
    <row r="2025" spans="1:3" x14ac:dyDescent="0.55000000000000004">
      <c r="A2025">
        <v>6902703621</v>
      </c>
      <c r="B2025">
        <v>4</v>
      </c>
      <c r="C2025" t="s">
        <v>1043</v>
      </c>
    </row>
    <row r="2026" spans="1:3" x14ac:dyDescent="0.55000000000000004">
      <c r="A2026">
        <v>6902819479</v>
      </c>
      <c r="B2026">
        <v>15</v>
      </c>
      <c r="C2026" t="s">
        <v>1044</v>
      </c>
    </row>
    <row r="2027" spans="1:3" x14ac:dyDescent="0.55000000000000004">
      <c r="A2027">
        <v>6902912276</v>
      </c>
      <c r="B2027">
        <v>10</v>
      </c>
      <c r="C2027" t="s">
        <v>1045</v>
      </c>
    </row>
    <row r="2028" spans="1:3" hidden="1" x14ac:dyDescent="0.55000000000000004">
      <c r="A2028">
        <v>6902989063</v>
      </c>
      <c r="B2028">
        <v>22</v>
      </c>
      <c r="C2028" t="s">
        <v>0</v>
      </c>
    </row>
    <row r="2029" spans="1:3" hidden="1" x14ac:dyDescent="0.55000000000000004">
      <c r="A2029">
        <v>6903023414</v>
      </c>
      <c r="B2029">
        <v>22</v>
      </c>
      <c r="C2029" t="s">
        <v>1046</v>
      </c>
    </row>
    <row r="2030" spans="1:3" x14ac:dyDescent="0.55000000000000004">
      <c r="A2030">
        <v>6903063767</v>
      </c>
      <c r="B2030">
        <v>9</v>
      </c>
      <c r="C2030" t="s">
        <v>1047</v>
      </c>
    </row>
    <row r="2031" spans="1:3" x14ac:dyDescent="0.55000000000000004">
      <c r="A2031">
        <v>6903255232</v>
      </c>
      <c r="B2031">
        <v>3</v>
      </c>
      <c r="C2031" t="s">
        <v>1048</v>
      </c>
    </row>
    <row r="2032" spans="1:3" hidden="1" x14ac:dyDescent="0.55000000000000004">
      <c r="A2032">
        <v>6930362321</v>
      </c>
      <c r="B2032">
        <v>24</v>
      </c>
      <c r="C2032" t="s">
        <v>1049</v>
      </c>
    </row>
    <row r="2033" spans="1:3" hidden="1" x14ac:dyDescent="0.55000000000000004">
      <c r="A2033">
        <v>6930469031</v>
      </c>
      <c r="B2033">
        <v>28</v>
      </c>
      <c r="C2033" t="s">
        <v>1049</v>
      </c>
    </row>
    <row r="2034" spans="1:3" hidden="1" x14ac:dyDescent="0.55000000000000004">
      <c r="A2034">
        <v>6930530942</v>
      </c>
      <c r="B2034">
        <v>31</v>
      </c>
      <c r="C2034" t="s">
        <v>1049</v>
      </c>
    </row>
    <row r="2035" spans="1:3" hidden="1" x14ac:dyDescent="0.55000000000000004">
      <c r="A2035">
        <v>6930633597</v>
      </c>
      <c r="B2035">
        <v>33</v>
      </c>
      <c r="C2035" t="s">
        <v>1050</v>
      </c>
    </row>
    <row r="2036" spans="1:3" hidden="1" x14ac:dyDescent="0.55000000000000004">
      <c r="A2036">
        <v>6930648666</v>
      </c>
      <c r="B2036">
        <v>33</v>
      </c>
      <c r="C2036" t="s">
        <v>1051</v>
      </c>
    </row>
    <row r="2037" spans="1:3" hidden="1" x14ac:dyDescent="0.55000000000000004">
      <c r="A2037">
        <v>6930653799</v>
      </c>
      <c r="B2037">
        <v>18</v>
      </c>
      <c r="C2037" t="s">
        <v>1049</v>
      </c>
    </row>
    <row r="2038" spans="1:3" hidden="1" x14ac:dyDescent="0.55000000000000004">
      <c r="A2038">
        <v>6930662120</v>
      </c>
      <c r="B2038">
        <v>33</v>
      </c>
      <c r="C2038" t="s">
        <v>1052</v>
      </c>
    </row>
    <row r="2039" spans="1:3" hidden="1" x14ac:dyDescent="0.55000000000000004">
      <c r="A2039">
        <v>6930712975</v>
      </c>
      <c r="B2039">
        <v>27</v>
      </c>
      <c r="C2039" t="s">
        <v>1049</v>
      </c>
    </row>
    <row r="2040" spans="1:3" hidden="1" x14ac:dyDescent="0.55000000000000004">
      <c r="A2040">
        <v>6930748979</v>
      </c>
      <c r="B2040">
        <v>33</v>
      </c>
      <c r="C2040" t="s">
        <v>1053</v>
      </c>
    </row>
    <row r="2041" spans="1:3" hidden="1" x14ac:dyDescent="0.55000000000000004">
      <c r="A2041">
        <v>6930794787</v>
      </c>
      <c r="B2041">
        <v>25</v>
      </c>
      <c r="C2041" t="s">
        <v>1049</v>
      </c>
    </row>
    <row r="2042" spans="1:3" hidden="1" x14ac:dyDescent="0.55000000000000004">
      <c r="A2042">
        <v>6930799774</v>
      </c>
      <c r="B2042">
        <v>20</v>
      </c>
      <c r="C2042" t="s">
        <v>1049</v>
      </c>
    </row>
    <row r="2043" spans="1:3" hidden="1" x14ac:dyDescent="0.55000000000000004">
      <c r="A2043">
        <v>6930964307</v>
      </c>
      <c r="B2043">
        <v>29</v>
      </c>
      <c r="C2043" t="s">
        <v>1049</v>
      </c>
    </row>
    <row r="2044" spans="1:3" hidden="1" x14ac:dyDescent="0.55000000000000004">
      <c r="A2044">
        <v>6931017756</v>
      </c>
      <c r="B2044">
        <v>26</v>
      </c>
      <c r="C2044" t="s">
        <v>1049</v>
      </c>
    </row>
    <row r="2045" spans="1:3" hidden="1" x14ac:dyDescent="0.55000000000000004">
      <c r="A2045">
        <v>6931046352</v>
      </c>
      <c r="B2045">
        <v>19</v>
      </c>
      <c r="C2045" t="s">
        <v>1049</v>
      </c>
    </row>
    <row r="2046" spans="1:3" hidden="1" x14ac:dyDescent="0.55000000000000004">
      <c r="A2046">
        <v>6931114278</v>
      </c>
      <c r="B2046">
        <v>33</v>
      </c>
      <c r="C2046" t="s">
        <v>1054</v>
      </c>
    </row>
    <row r="2047" spans="1:3" hidden="1" x14ac:dyDescent="0.55000000000000004">
      <c r="A2047">
        <v>6931228048</v>
      </c>
      <c r="B2047">
        <v>33</v>
      </c>
      <c r="C2047" t="s">
        <v>1055</v>
      </c>
    </row>
    <row r="2048" spans="1:3" hidden="1" x14ac:dyDescent="0.55000000000000004">
      <c r="A2048">
        <v>6931233964</v>
      </c>
      <c r="B2048">
        <v>21</v>
      </c>
      <c r="C2048" t="s">
        <v>1049</v>
      </c>
    </row>
    <row r="2049" spans="1:3" hidden="1" x14ac:dyDescent="0.55000000000000004">
      <c r="A2049">
        <v>6931272520</v>
      </c>
      <c r="B2049">
        <v>23</v>
      </c>
      <c r="C2049" t="s">
        <v>1049</v>
      </c>
    </row>
    <row r="2050" spans="1:3" hidden="1" x14ac:dyDescent="0.55000000000000004">
      <c r="A2050">
        <v>6931311128</v>
      </c>
      <c r="B2050">
        <v>32</v>
      </c>
      <c r="C2050" t="s">
        <v>1049</v>
      </c>
    </row>
    <row r="2051" spans="1:3" hidden="1" x14ac:dyDescent="0.55000000000000004">
      <c r="A2051">
        <v>6931354577</v>
      </c>
      <c r="B2051">
        <v>33</v>
      </c>
      <c r="C2051" t="s">
        <v>1056</v>
      </c>
    </row>
    <row r="2052" spans="1:3" hidden="1" x14ac:dyDescent="0.55000000000000004">
      <c r="A2052">
        <v>6931361562</v>
      </c>
      <c r="B2052">
        <v>33</v>
      </c>
      <c r="C2052" t="s">
        <v>1057</v>
      </c>
    </row>
    <row r="2053" spans="1:3" hidden="1" x14ac:dyDescent="0.55000000000000004">
      <c r="A2053">
        <v>6931470013</v>
      </c>
      <c r="B2053">
        <v>33</v>
      </c>
      <c r="C2053" t="s">
        <v>1058</v>
      </c>
    </row>
    <row r="2054" spans="1:3" hidden="1" x14ac:dyDescent="0.55000000000000004">
      <c r="A2054">
        <v>6931960243</v>
      </c>
      <c r="B2054">
        <v>33</v>
      </c>
      <c r="C2054" t="s">
        <v>1059</v>
      </c>
    </row>
    <row r="2055" spans="1:3" hidden="1" x14ac:dyDescent="0.55000000000000004">
      <c r="A2055">
        <v>6932200475</v>
      </c>
      <c r="B2055">
        <v>33</v>
      </c>
      <c r="C2055" t="s">
        <v>1060</v>
      </c>
    </row>
    <row r="2056" spans="1:3" hidden="1" x14ac:dyDescent="0.55000000000000004">
      <c r="A2056">
        <v>6932315921</v>
      </c>
      <c r="B2056">
        <v>33</v>
      </c>
      <c r="C2056" t="s">
        <v>1061</v>
      </c>
    </row>
    <row r="2057" spans="1:3" hidden="1" x14ac:dyDescent="0.55000000000000004">
      <c r="A2057">
        <v>6932571451</v>
      </c>
      <c r="B2057">
        <v>30</v>
      </c>
      <c r="C2057" t="s">
        <v>1049</v>
      </c>
    </row>
    <row r="2058" spans="1:3" hidden="1" x14ac:dyDescent="0.55000000000000004">
      <c r="A2058">
        <v>6932806394</v>
      </c>
      <c r="B2058">
        <v>33</v>
      </c>
      <c r="C2058" t="s">
        <v>1062</v>
      </c>
    </row>
    <row r="2059" spans="1:3" hidden="1" x14ac:dyDescent="0.55000000000000004">
      <c r="A2059">
        <v>6932814307</v>
      </c>
      <c r="B2059">
        <v>33</v>
      </c>
      <c r="C2059" t="s">
        <v>1063</v>
      </c>
    </row>
    <row r="2060" spans="1:3" hidden="1" x14ac:dyDescent="0.55000000000000004">
      <c r="A2060">
        <v>6932822071</v>
      </c>
      <c r="B2060">
        <v>33</v>
      </c>
      <c r="C2060" t="s">
        <v>1064</v>
      </c>
    </row>
    <row r="2061" spans="1:3" hidden="1" x14ac:dyDescent="0.55000000000000004">
      <c r="A2061">
        <v>6932829856</v>
      </c>
      <c r="B2061">
        <v>33</v>
      </c>
      <c r="C2061" t="s">
        <v>1065</v>
      </c>
    </row>
    <row r="2062" spans="1:3" hidden="1" x14ac:dyDescent="0.55000000000000004">
      <c r="A2062">
        <v>6932837666</v>
      </c>
      <c r="B2062">
        <v>33</v>
      </c>
      <c r="C2062" t="s">
        <v>1066</v>
      </c>
    </row>
    <row r="2063" spans="1:3" hidden="1" x14ac:dyDescent="0.55000000000000004">
      <c r="A2063">
        <v>6932847595</v>
      </c>
      <c r="B2063">
        <v>33</v>
      </c>
      <c r="C2063" t="s">
        <v>1067</v>
      </c>
    </row>
    <row r="2064" spans="1:3" hidden="1" x14ac:dyDescent="0.55000000000000004">
      <c r="A2064">
        <v>6932918610</v>
      </c>
      <c r="B2064">
        <v>33</v>
      </c>
      <c r="C2064" t="s">
        <v>1068</v>
      </c>
    </row>
    <row r="2065" spans="1:3" hidden="1" x14ac:dyDescent="0.55000000000000004">
      <c r="A2065">
        <v>6932990351</v>
      </c>
      <c r="B2065">
        <v>22</v>
      </c>
      <c r="C2065" t="s">
        <v>1049</v>
      </c>
    </row>
    <row r="2066" spans="1:3" hidden="1" x14ac:dyDescent="0.55000000000000004">
      <c r="A2066">
        <v>6932997293</v>
      </c>
      <c r="B2066">
        <v>33</v>
      </c>
      <c r="C2066" t="s">
        <v>1069</v>
      </c>
    </row>
    <row r="2067" spans="1:3" hidden="1" x14ac:dyDescent="0.55000000000000004">
      <c r="A2067">
        <v>6933062241</v>
      </c>
      <c r="B2067">
        <v>33</v>
      </c>
      <c r="C2067" t="s">
        <v>1070</v>
      </c>
    </row>
    <row r="2068" spans="1:3" hidden="1" x14ac:dyDescent="0.55000000000000004">
      <c r="A2068">
        <v>6933140502</v>
      </c>
      <c r="B2068">
        <v>33</v>
      </c>
      <c r="C2068" t="s">
        <v>1071</v>
      </c>
    </row>
    <row r="2069" spans="1:3" hidden="1" x14ac:dyDescent="0.55000000000000004">
      <c r="A2069">
        <v>6933171695</v>
      </c>
      <c r="B2069">
        <v>33</v>
      </c>
      <c r="C2069" t="s">
        <v>1072</v>
      </c>
    </row>
    <row r="2070" spans="1:3" hidden="1" x14ac:dyDescent="0.55000000000000004">
      <c r="A2070">
        <v>6933179560</v>
      </c>
      <c r="B2070">
        <v>33</v>
      </c>
      <c r="C2070" t="s">
        <v>1073</v>
      </c>
    </row>
    <row r="2071" spans="1:3" hidden="1" x14ac:dyDescent="0.55000000000000004">
      <c r="A2071">
        <v>6933187275</v>
      </c>
      <c r="B2071">
        <v>33</v>
      </c>
      <c r="C2071" t="s">
        <v>1074</v>
      </c>
    </row>
    <row r="2072" spans="1:3" hidden="1" x14ac:dyDescent="0.55000000000000004">
      <c r="A2072">
        <v>6933194778</v>
      </c>
      <c r="B2072">
        <v>33</v>
      </c>
      <c r="C2072" t="s">
        <v>1075</v>
      </c>
    </row>
    <row r="2073" spans="1:3" hidden="1" x14ac:dyDescent="0.55000000000000004">
      <c r="A2073">
        <v>6933411658</v>
      </c>
      <c r="B2073">
        <v>33</v>
      </c>
      <c r="C2073" t="s">
        <v>1076</v>
      </c>
    </row>
    <row r="2074" spans="1:3" hidden="1" x14ac:dyDescent="0.55000000000000004">
      <c r="A2074">
        <v>6955361775</v>
      </c>
      <c r="B2074">
        <v>24</v>
      </c>
      <c r="C2074" t="s">
        <v>49</v>
      </c>
    </row>
    <row r="2075" spans="1:3" hidden="1" x14ac:dyDescent="0.55000000000000004">
      <c r="A2075">
        <v>6955468440</v>
      </c>
      <c r="B2075">
        <v>28</v>
      </c>
      <c r="C2075" t="s">
        <v>49</v>
      </c>
    </row>
    <row r="2076" spans="1:3" hidden="1" x14ac:dyDescent="0.55000000000000004">
      <c r="A2076">
        <v>6955531539</v>
      </c>
      <c r="B2076">
        <v>31</v>
      </c>
      <c r="C2076" t="s">
        <v>49</v>
      </c>
    </row>
    <row r="2077" spans="1:3" hidden="1" x14ac:dyDescent="0.55000000000000004">
      <c r="A2077">
        <v>6955653654</v>
      </c>
      <c r="B2077">
        <v>18</v>
      </c>
      <c r="C2077" t="s">
        <v>49</v>
      </c>
    </row>
    <row r="2078" spans="1:3" hidden="1" x14ac:dyDescent="0.55000000000000004">
      <c r="A2078">
        <v>6955712528</v>
      </c>
      <c r="B2078">
        <v>27</v>
      </c>
      <c r="C2078" t="s">
        <v>49</v>
      </c>
    </row>
    <row r="2079" spans="1:3" hidden="1" x14ac:dyDescent="0.55000000000000004">
      <c r="A2079">
        <v>6955794256</v>
      </c>
      <c r="B2079">
        <v>25</v>
      </c>
      <c r="C2079" t="s">
        <v>49</v>
      </c>
    </row>
    <row r="2080" spans="1:3" hidden="1" x14ac:dyDescent="0.55000000000000004">
      <c r="A2080">
        <v>6955799893</v>
      </c>
      <c r="B2080">
        <v>20</v>
      </c>
      <c r="C2080" t="s">
        <v>49</v>
      </c>
    </row>
    <row r="2081" spans="1:3" hidden="1" x14ac:dyDescent="0.55000000000000004">
      <c r="A2081">
        <v>6955964286</v>
      </c>
      <c r="B2081">
        <v>29</v>
      </c>
      <c r="C2081" t="s">
        <v>49</v>
      </c>
    </row>
    <row r="2082" spans="1:3" hidden="1" x14ac:dyDescent="0.55000000000000004">
      <c r="A2082">
        <v>6956017210</v>
      </c>
      <c r="B2082">
        <v>26</v>
      </c>
      <c r="C2082" t="s">
        <v>49</v>
      </c>
    </row>
    <row r="2083" spans="1:3" hidden="1" x14ac:dyDescent="0.55000000000000004">
      <c r="A2083">
        <v>6956046471</v>
      </c>
      <c r="B2083">
        <v>19</v>
      </c>
      <c r="C2083" t="s">
        <v>49</v>
      </c>
    </row>
    <row r="2084" spans="1:3" hidden="1" x14ac:dyDescent="0.55000000000000004">
      <c r="A2084">
        <v>6956233671</v>
      </c>
      <c r="B2084">
        <v>21</v>
      </c>
      <c r="C2084" t="s">
        <v>49</v>
      </c>
    </row>
    <row r="2085" spans="1:3" hidden="1" x14ac:dyDescent="0.55000000000000004">
      <c r="A2085">
        <v>6956272111</v>
      </c>
      <c r="B2085">
        <v>23</v>
      </c>
      <c r="C2085" t="s">
        <v>49</v>
      </c>
    </row>
    <row r="2086" spans="1:3" hidden="1" x14ac:dyDescent="0.55000000000000004">
      <c r="A2086">
        <v>6956307107</v>
      </c>
      <c r="B2086">
        <v>32</v>
      </c>
      <c r="C2086" t="s">
        <v>49</v>
      </c>
    </row>
    <row r="2087" spans="1:3" hidden="1" x14ac:dyDescent="0.55000000000000004">
      <c r="A2087">
        <v>6957572014</v>
      </c>
      <c r="B2087">
        <v>30</v>
      </c>
      <c r="C2087" t="s">
        <v>49</v>
      </c>
    </row>
    <row r="2088" spans="1:3" hidden="1" x14ac:dyDescent="0.55000000000000004">
      <c r="A2088">
        <v>6957990321</v>
      </c>
      <c r="B2088">
        <v>22</v>
      </c>
      <c r="C2088" t="s">
        <v>49</v>
      </c>
    </row>
  </sheetData>
  <autoFilter ref="A1:C2088" xr:uid="{00000000-0009-0000-0000-000000000000}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3"/>
  <sheetViews>
    <sheetView workbookViewId="0">
      <selection activeCell="G4" sqref="G4"/>
    </sheetView>
  </sheetViews>
  <sheetFormatPr baseColWidth="10" defaultRowHeight="14.4" x14ac:dyDescent="0.55000000000000004"/>
  <cols>
    <col min="6" max="6" width="15.9453125" bestFit="1" customWidth="1"/>
    <col min="7" max="7" width="13.15625" bestFit="1" customWidth="1"/>
  </cols>
  <sheetData>
    <row r="1" spans="1:8" x14ac:dyDescent="0.55000000000000004">
      <c r="A1" t="s">
        <v>1077</v>
      </c>
      <c r="B1" t="s">
        <v>1093</v>
      </c>
      <c r="C1" t="s">
        <v>1079</v>
      </c>
      <c r="D1" t="s">
        <v>1078</v>
      </c>
    </row>
    <row r="2" spans="1:8" x14ac:dyDescent="0.55000000000000004">
      <c r="A2">
        <v>632937927</v>
      </c>
      <c r="B2">
        <v>33</v>
      </c>
      <c r="C2" t="s">
        <v>1080</v>
      </c>
      <c r="D2">
        <v>6</v>
      </c>
      <c r="F2" s="1" t="s">
        <v>1094</v>
      </c>
      <c r="G2" t="s">
        <v>1096</v>
      </c>
    </row>
    <row r="3" spans="1:8" x14ac:dyDescent="0.55000000000000004">
      <c r="A3">
        <v>633928246</v>
      </c>
      <c r="B3">
        <v>33</v>
      </c>
      <c r="C3" t="s">
        <v>1080</v>
      </c>
      <c r="D3">
        <v>7</v>
      </c>
      <c r="F3" s="2">
        <v>33</v>
      </c>
      <c r="G3" s="3">
        <v>162</v>
      </c>
    </row>
    <row r="4" spans="1:8" x14ac:dyDescent="0.55000000000000004">
      <c r="A4">
        <v>634684046</v>
      </c>
      <c r="B4">
        <v>33</v>
      </c>
      <c r="C4" t="s">
        <v>1080</v>
      </c>
      <c r="D4">
        <v>5</v>
      </c>
      <c r="F4" s="2" t="s">
        <v>1095</v>
      </c>
      <c r="G4" s="3">
        <v>162</v>
      </c>
      <c r="H4" s="6">
        <f>162/23/17</f>
        <v>0.41432225063938621</v>
      </c>
    </row>
    <row r="5" spans="1:8" x14ac:dyDescent="0.55000000000000004">
      <c r="A5">
        <v>636766557</v>
      </c>
      <c r="B5">
        <v>33</v>
      </c>
      <c r="C5" t="s">
        <v>1080</v>
      </c>
      <c r="D5">
        <v>1</v>
      </c>
    </row>
    <row r="6" spans="1:8" x14ac:dyDescent="0.55000000000000004">
      <c r="A6">
        <v>636774587</v>
      </c>
      <c r="B6">
        <v>33</v>
      </c>
      <c r="C6" t="s">
        <v>1080</v>
      </c>
      <c r="D6">
        <v>16</v>
      </c>
    </row>
    <row r="7" spans="1:8" x14ac:dyDescent="0.55000000000000004">
      <c r="A7">
        <v>933858534</v>
      </c>
      <c r="B7">
        <v>33</v>
      </c>
      <c r="C7" t="s">
        <v>1081</v>
      </c>
      <c r="D7">
        <v>7</v>
      </c>
    </row>
    <row r="8" spans="1:8" x14ac:dyDescent="0.55000000000000004">
      <c r="A8">
        <v>1233896321</v>
      </c>
      <c r="B8">
        <v>33</v>
      </c>
      <c r="C8" t="s">
        <v>1082</v>
      </c>
      <c r="D8">
        <v>7</v>
      </c>
    </row>
    <row r="9" spans="1:8" x14ac:dyDescent="0.55000000000000004">
      <c r="A9">
        <v>1833515455</v>
      </c>
      <c r="B9">
        <v>33</v>
      </c>
      <c r="C9" t="s">
        <v>1083</v>
      </c>
      <c r="D9">
        <v>8</v>
      </c>
    </row>
    <row r="10" spans="1:8" x14ac:dyDescent="0.55000000000000004">
      <c r="A10">
        <v>1833523257</v>
      </c>
      <c r="B10">
        <v>33</v>
      </c>
      <c r="C10" t="s">
        <v>1083</v>
      </c>
      <c r="D10">
        <v>6</v>
      </c>
    </row>
    <row r="11" spans="1:8" x14ac:dyDescent="0.55000000000000004">
      <c r="A11">
        <v>1833531305</v>
      </c>
      <c r="B11">
        <v>33</v>
      </c>
      <c r="C11" t="s">
        <v>1083</v>
      </c>
      <c r="D11">
        <v>16</v>
      </c>
    </row>
    <row r="12" spans="1:8" x14ac:dyDescent="0.55000000000000004">
      <c r="A12">
        <v>1833538980</v>
      </c>
      <c r="B12">
        <v>33</v>
      </c>
      <c r="C12" t="s">
        <v>1083</v>
      </c>
      <c r="D12">
        <v>11</v>
      </c>
    </row>
    <row r="13" spans="1:8" x14ac:dyDescent="0.55000000000000004">
      <c r="A13">
        <v>1834505836</v>
      </c>
      <c r="B13">
        <v>33</v>
      </c>
      <c r="C13" t="s">
        <v>1083</v>
      </c>
      <c r="D13">
        <v>10</v>
      </c>
    </row>
    <row r="14" spans="1:8" x14ac:dyDescent="0.55000000000000004">
      <c r="A14">
        <v>1834513487</v>
      </c>
      <c r="B14">
        <v>33</v>
      </c>
      <c r="C14" t="s">
        <v>1083</v>
      </c>
      <c r="D14">
        <v>3</v>
      </c>
    </row>
    <row r="15" spans="1:8" x14ac:dyDescent="0.55000000000000004">
      <c r="A15">
        <v>1834871129</v>
      </c>
      <c r="B15">
        <v>33</v>
      </c>
      <c r="C15" t="s">
        <v>1083</v>
      </c>
      <c r="D15">
        <v>13</v>
      </c>
    </row>
    <row r="16" spans="1:8" x14ac:dyDescent="0.55000000000000004">
      <c r="A16">
        <v>1835361339</v>
      </c>
      <c r="B16">
        <v>33</v>
      </c>
      <c r="C16" t="s">
        <v>1083</v>
      </c>
      <c r="D16">
        <v>2</v>
      </c>
    </row>
    <row r="17" spans="1:4" x14ac:dyDescent="0.55000000000000004">
      <c r="A17">
        <v>4530547905</v>
      </c>
      <c r="B17">
        <v>33</v>
      </c>
      <c r="C17" t="s">
        <v>1084</v>
      </c>
      <c r="D17">
        <v>11</v>
      </c>
    </row>
    <row r="18" spans="1:4" x14ac:dyDescent="0.55000000000000004">
      <c r="A18">
        <v>4530822848</v>
      </c>
      <c r="B18">
        <v>33</v>
      </c>
      <c r="C18" t="s">
        <v>1084</v>
      </c>
      <c r="D18">
        <v>4</v>
      </c>
    </row>
    <row r="19" spans="1:4" x14ac:dyDescent="0.55000000000000004">
      <c r="A19">
        <v>4530927266</v>
      </c>
      <c r="B19">
        <v>33</v>
      </c>
      <c r="C19" t="s">
        <v>1084</v>
      </c>
      <c r="D19">
        <v>8</v>
      </c>
    </row>
    <row r="20" spans="1:4" x14ac:dyDescent="0.55000000000000004">
      <c r="A20">
        <v>4530937320</v>
      </c>
      <c r="B20">
        <v>33</v>
      </c>
      <c r="C20" t="s">
        <v>1084</v>
      </c>
      <c r="D20">
        <v>2</v>
      </c>
    </row>
    <row r="21" spans="1:4" x14ac:dyDescent="0.55000000000000004">
      <c r="A21">
        <v>4530944212</v>
      </c>
      <c r="B21">
        <v>33</v>
      </c>
      <c r="C21" t="s">
        <v>1084</v>
      </c>
      <c r="D21">
        <v>7</v>
      </c>
    </row>
    <row r="22" spans="1:4" x14ac:dyDescent="0.55000000000000004">
      <c r="A22">
        <v>4531008018</v>
      </c>
      <c r="B22">
        <v>33</v>
      </c>
      <c r="C22" t="s">
        <v>1084</v>
      </c>
      <c r="D22">
        <v>10</v>
      </c>
    </row>
    <row r="23" spans="1:4" x14ac:dyDescent="0.55000000000000004">
      <c r="A23">
        <v>4531178864</v>
      </c>
      <c r="B23">
        <v>33</v>
      </c>
      <c r="C23" t="s">
        <v>1084</v>
      </c>
      <c r="D23">
        <v>15</v>
      </c>
    </row>
    <row r="24" spans="1:4" x14ac:dyDescent="0.55000000000000004">
      <c r="A24">
        <v>4531238799</v>
      </c>
      <c r="B24">
        <v>33</v>
      </c>
      <c r="C24" t="s">
        <v>1084</v>
      </c>
      <c r="D24">
        <v>17</v>
      </c>
    </row>
    <row r="25" spans="1:4" x14ac:dyDescent="0.55000000000000004">
      <c r="A25">
        <v>4531651206</v>
      </c>
      <c r="B25">
        <v>33</v>
      </c>
      <c r="C25" t="s">
        <v>1084</v>
      </c>
      <c r="D25">
        <v>9</v>
      </c>
    </row>
    <row r="26" spans="1:4" x14ac:dyDescent="0.55000000000000004">
      <c r="A26">
        <v>4533034052</v>
      </c>
      <c r="B26">
        <v>33</v>
      </c>
      <c r="C26" t="s">
        <v>1084</v>
      </c>
      <c r="D26">
        <v>6</v>
      </c>
    </row>
    <row r="27" spans="1:4" x14ac:dyDescent="0.55000000000000004">
      <c r="A27">
        <v>4533292558</v>
      </c>
      <c r="B27">
        <v>33</v>
      </c>
      <c r="C27" t="s">
        <v>1084</v>
      </c>
      <c r="D27">
        <v>1</v>
      </c>
    </row>
    <row r="28" spans="1:4" x14ac:dyDescent="0.55000000000000004">
      <c r="A28">
        <v>4533300672</v>
      </c>
      <c r="B28">
        <v>33</v>
      </c>
      <c r="C28" t="s">
        <v>1084</v>
      </c>
      <c r="D28">
        <v>16</v>
      </c>
    </row>
    <row r="29" spans="1:4" x14ac:dyDescent="0.55000000000000004">
      <c r="A29">
        <v>4533315365</v>
      </c>
      <c r="B29">
        <v>33</v>
      </c>
      <c r="C29" t="s">
        <v>1084</v>
      </c>
      <c r="D29">
        <v>5</v>
      </c>
    </row>
    <row r="30" spans="1:4" x14ac:dyDescent="0.55000000000000004">
      <c r="A30">
        <v>4533323493</v>
      </c>
      <c r="B30">
        <v>33</v>
      </c>
      <c r="C30" t="s">
        <v>1084</v>
      </c>
      <c r="D30">
        <v>14</v>
      </c>
    </row>
    <row r="31" spans="1:4" x14ac:dyDescent="0.55000000000000004">
      <c r="A31">
        <v>4533330872</v>
      </c>
      <c r="B31">
        <v>33</v>
      </c>
      <c r="C31" t="s">
        <v>1084</v>
      </c>
      <c r="D31">
        <v>3</v>
      </c>
    </row>
    <row r="32" spans="1:4" x14ac:dyDescent="0.55000000000000004">
      <c r="A32">
        <v>4536148403</v>
      </c>
      <c r="B32">
        <v>33</v>
      </c>
      <c r="C32" t="s">
        <v>1084</v>
      </c>
      <c r="D32">
        <v>13</v>
      </c>
    </row>
    <row r="33" spans="1:4" x14ac:dyDescent="0.55000000000000004">
      <c r="A33">
        <v>4830609422</v>
      </c>
      <c r="B33">
        <v>33</v>
      </c>
      <c r="C33" t="s">
        <v>1085</v>
      </c>
      <c r="D33">
        <v>8</v>
      </c>
    </row>
    <row r="34" spans="1:4" x14ac:dyDescent="0.55000000000000004">
      <c r="A34">
        <v>4830813144</v>
      </c>
      <c r="B34">
        <v>33</v>
      </c>
      <c r="C34" t="s">
        <v>1085</v>
      </c>
      <c r="D34">
        <v>4</v>
      </c>
    </row>
    <row r="35" spans="1:4" x14ac:dyDescent="0.55000000000000004">
      <c r="A35">
        <v>4830919205</v>
      </c>
      <c r="B35">
        <v>33</v>
      </c>
      <c r="C35" t="s">
        <v>1085</v>
      </c>
      <c r="D35">
        <v>15</v>
      </c>
    </row>
    <row r="36" spans="1:4" x14ac:dyDescent="0.55000000000000004">
      <c r="A36">
        <v>4830998295</v>
      </c>
      <c r="B36">
        <v>33</v>
      </c>
      <c r="C36" t="s">
        <v>1085</v>
      </c>
      <c r="D36">
        <v>10</v>
      </c>
    </row>
    <row r="37" spans="1:4" x14ac:dyDescent="0.55000000000000004">
      <c r="A37">
        <v>4831099660</v>
      </c>
      <c r="B37">
        <v>33</v>
      </c>
      <c r="C37" t="s">
        <v>1085</v>
      </c>
      <c r="D37">
        <v>1</v>
      </c>
    </row>
    <row r="38" spans="1:4" x14ac:dyDescent="0.55000000000000004">
      <c r="A38">
        <v>4831107602</v>
      </c>
      <c r="B38">
        <v>33</v>
      </c>
      <c r="C38" t="s">
        <v>1085</v>
      </c>
      <c r="D38">
        <v>12</v>
      </c>
    </row>
    <row r="39" spans="1:4" x14ac:dyDescent="0.55000000000000004">
      <c r="A39">
        <v>4831141510</v>
      </c>
      <c r="B39">
        <v>33</v>
      </c>
      <c r="C39" t="s">
        <v>1085</v>
      </c>
      <c r="D39">
        <v>9</v>
      </c>
    </row>
    <row r="40" spans="1:4" x14ac:dyDescent="0.55000000000000004">
      <c r="A40">
        <v>4831163134</v>
      </c>
      <c r="B40">
        <v>33</v>
      </c>
      <c r="C40" t="s">
        <v>1085</v>
      </c>
      <c r="D40">
        <v>11</v>
      </c>
    </row>
    <row r="41" spans="1:4" x14ac:dyDescent="0.55000000000000004">
      <c r="A41">
        <v>4831229083</v>
      </c>
      <c r="B41">
        <v>33</v>
      </c>
      <c r="C41" t="s">
        <v>1085</v>
      </c>
      <c r="D41">
        <v>17</v>
      </c>
    </row>
    <row r="42" spans="1:4" x14ac:dyDescent="0.55000000000000004">
      <c r="A42">
        <v>4831649460</v>
      </c>
      <c r="B42">
        <v>33</v>
      </c>
      <c r="C42" t="s">
        <v>1085</v>
      </c>
      <c r="D42">
        <v>6</v>
      </c>
    </row>
    <row r="43" spans="1:4" x14ac:dyDescent="0.55000000000000004">
      <c r="A43">
        <v>4831722209</v>
      </c>
      <c r="B43">
        <v>33</v>
      </c>
      <c r="C43" t="s">
        <v>1085</v>
      </c>
      <c r="D43">
        <v>5</v>
      </c>
    </row>
    <row r="44" spans="1:4" x14ac:dyDescent="0.55000000000000004">
      <c r="A44">
        <v>4831830403</v>
      </c>
      <c r="B44">
        <v>33</v>
      </c>
      <c r="C44" t="s">
        <v>1085</v>
      </c>
      <c r="D44">
        <v>7</v>
      </c>
    </row>
    <row r="45" spans="1:4" x14ac:dyDescent="0.55000000000000004">
      <c r="A45">
        <v>4831945799</v>
      </c>
      <c r="B45">
        <v>33</v>
      </c>
      <c r="C45" t="s">
        <v>1085</v>
      </c>
      <c r="D45">
        <v>14</v>
      </c>
    </row>
    <row r="46" spans="1:4" x14ac:dyDescent="0.55000000000000004">
      <c r="A46">
        <v>4832060960</v>
      </c>
      <c r="B46">
        <v>33</v>
      </c>
      <c r="C46" t="s">
        <v>1085</v>
      </c>
      <c r="D46">
        <v>2</v>
      </c>
    </row>
    <row r="47" spans="1:4" x14ac:dyDescent="0.55000000000000004">
      <c r="A47">
        <v>4832176409</v>
      </c>
      <c r="B47">
        <v>33</v>
      </c>
      <c r="C47" t="s">
        <v>1085</v>
      </c>
      <c r="D47">
        <v>16</v>
      </c>
    </row>
    <row r="48" spans="1:4" x14ac:dyDescent="0.55000000000000004">
      <c r="A48">
        <v>4832791729</v>
      </c>
      <c r="B48">
        <v>33</v>
      </c>
      <c r="C48" t="s">
        <v>1085</v>
      </c>
      <c r="D48">
        <v>3</v>
      </c>
    </row>
    <row r="49" spans="1:4" x14ac:dyDescent="0.55000000000000004">
      <c r="A49">
        <v>5130639739</v>
      </c>
      <c r="B49">
        <v>33</v>
      </c>
      <c r="C49" t="s">
        <v>1086</v>
      </c>
      <c r="D49">
        <v>6</v>
      </c>
    </row>
    <row r="50" spans="1:4" x14ac:dyDescent="0.55000000000000004">
      <c r="A50">
        <v>5130654446</v>
      </c>
      <c r="B50">
        <v>33</v>
      </c>
      <c r="C50" t="s">
        <v>1086</v>
      </c>
      <c r="D50">
        <v>11</v>
      </c>
    </row>
    <row r="51" spans="1:4" x14ac:dyDescent="0.55000000000000004">
      <c r="A51">
        <v>5130803400</v>
      </c>
      <c r="B51">
        <v>33</v>
      </c>
      <c r="C51" t="s">
        <v>1086</v>
      </c>
      <c r="D51">
        <v>4</v>
      </c>
    </row>
    <row r="52" spans="1:4" x14ac:dyDescent="0.55000000000000004">
      <c r="A52">
        <v>5130988658</v>
      </c>
      <c r="B52">
        <v>33</v>
      </c>
      <c r="C52" t="s">
        <v>1086</v>
      </c>
      <c r="D52">
        <v>10</v>
      </c>
    </row>
    <row r="53" spans="1:4" x14ac:dyDescent="0.55000000000000004">
      <c r="A53">
        <v>5131131804</v>
      </c>
      <c r="B53">
        <v>33</v>
      </c>
      <c r="C53" t="s">
        <v>1086</v>
      </c>
      <c r="D53">
        <v>9</v>
      </c>
    </row>
    <row r="54" spans="1:4" x14ac:dyDescent="0.55000000000000004">
      <c r="A54">
        <v>5131219344</v>
      </c>
      <c r="B54">
        <v>33</v>
      </c>
      <c r="C54" t="s">
        <v>1086</v>
      </c>
      <c r="D54">
        <v>17</v>
      </c>
    </row>
    <row r="55" spans="1:4" x14ac:dyDescent="0.55000000000000004">
      <c r="A55">
        <v>5132406984</v>
      </c>
      <c r="B55">
        <v>33</v>
      </c>
      <c r="C55" t="s">
        <v>1086</v>
      </c>
      <c r="D55">
        <v>8</v>
      </c>
    </row>
    <row r="56" spans="1:4" x14ac:dyDescent="0.55000000000000004">
      <c r="A56">
        <v>5132414995</v>
      </c>
      <c r="B56">
        <v>33</v>
      </c>
      <c r="C56" t="s">
        <v>1086</v>
      </c>
      <c r="D56">
        <v>1</v>
      </c>
    </row>
    <row r="57" spans="1:4" x14ac:dyDescent="0.55000000000000004">
      <c r="A57">
        <v>5132422667</v>
      </c>
      <c r="B57">
        <v>33</v>
      </c>
      <c r="C57" t="s">
        <v>1086</v>
      </c>
      <c r="D57">
        <v>3</v>
      </c>
    </row>
    <row r="58" spans="1:4" x14ac:dyDescent="0.55000000000000004">
      <c r="A58">
        <v>5132439932</v>
      </c>
      <c r="B58">
        <v>33</v>
      </c>
      <c r="C58" t="s">
        <v>1086</v>
      </c>
      <c r="D58">
        <v>14</v>
      </c>
    </row>
    <row r="59" spans="1:4" x14ac:dyDescent="0.55000000000000004">
      <c r="A59">
        <v>5132446929</v>
      </c>
      <c r="B59">
        <v>33</v>
      </c>
      <c r="C59" t="s">
        <v>1086</v>
      </c>
      <c r="D59">
        <v>7</v>
      </c>
    </row>
    <row r="60" spans="1:4" x14ac:dyDescent="0.55000000000000004">
      <c r="A60">
        <v>5132454006</v>
      </c>
      <c r="B60">
        <v>33</v>
      </c>
      <c r="C60" t="s">
        <v>1086</v>
      </c>
      <c r="D60">
        <v>5</v>
      </c>
    </row>
    <row r="61" spans="1:4" x14ac:dyDescent="0.55000000000000004">
      <c r="A61">
        <v>5132461119</v>
      </c>
      <c r="B61">
        <v>33</v>
      </c>
      <c r="C61" t="s">
        <v>1086</v>
      </c>
      <c r="D61">
        <v>12</v>
      </c>
    </row>
    <row r="62" spans="1:4" x14ac:dyDescent="0.55000000000000004">
      <c r="A62">
        <v>5132897299</v>
      </c>
      <c r="B62">
        <v>33</v>
      </c>
      <c r="C62" t="s">
        <v>1086</v>
      </c>
      <c r="D62">
        <v>2</v>
      </c>
    </row>
    <row r="63" spans="1:4" x14ac:dyDescent="0.55000000000000004">
      <c r="A63">
        <v>5132907417</v>
      </c>
      <c r="B63">
        <v>33</v>
      </c>
      <c r="C63" t="s">
        <v>1086</v>
      </c>
      <c r="D63">
        <v>16</v>
      </c>
    </row>
    <row r="64" spans="1:4" x14ac:dyDescent="0.55000000000000004">
      <c r="A64">
        <v>5133159562</v>
      </c>
      <c r="B64">
        <v>33</v>
      </c>
      <c r="C64" t="s">
        <v>1086</v>
      </c>
      <c r="D64">
        <v>15</v>
      </c>
    </row>
    <row r="65" spans="1:4" x14ac:dyDescent="0.55000000000000004">
      <c r="A65">
        <v>5430598669</v>
      </c>
      <c r="B65">
        <v>33</v>
      </c>
      <c r="C65" t="s">
        <v>1087</v>
      </c>
      <c r="D65">
        <v>8</v>
      </c>
    </row>
    <row r="66" spans="1:4" x14ac:dyDescent="0.55000000000000004">
      <c r="A66">
        <v>5430624535</v>
      </c>
      <c r="B66">
        <v>33</v>
      </c>
      <c r="C66" t="s">
        <v>1087</v>
      </c>
      <c r="D66">
        <v>11</v>
      </c>
    </row>
    <row r="67" spans="1:4" x14ac:dyDescent="0.55000000000000004">
      <c r="A67">
        <v>5430735721</v>
      </c>
      <c r="B67">
        <v>33</v>
      </c>
      <c r="C67" t="s">
        <v>1087</v>
      </c>
      <c r="D67">
        <v>6</v>
      </c>
    </row>
    <row r="68" spans="1:4" x14ac:dyDescent="0.55000000000000004">
      <c r="A68">
        <v>5430829470</v>
      </c>
      <c r="B68">
        <v>33</v>
      </c>
      <c r="C68" t="s">
        <v>1087</v>
      </c>
      <c r="D68">
        <v>1</v>
      </c>
    </row>
    <row r="69" spans="1:4" x14ac:dyDescent="0.55000000000000004">
      <c r="A69">
        <v>5430944820</v>
      </c>
      <c r="B69">
        <v>33</v>
      </c>
      <c r="C69" t="s">
        <v>1087</v>
      </c>
      <c r="D69">
        <v>14</v>
      </c>
    </row>
    <row r="70" spans="1:4" x14ac:dyDescent="0.55000000000000004">
      <c r="A70">
        <v>5431060066</v>
      </c>
      <c r="B70">
        <v>33</v>
      </c>
      <c r="C70" t="s">
        <v>1087</v>
      </c>
      <c r="D70">
        <v>12</v>
      </c>
    </row>
    <row r="71" spans="1:4" x14ac:dyDescent="0.55000000000000004">
      <c r="A71">
        <v>5431102727</v>
      </c>
      <c r="B71">
        <v>33</v>
      </c>
      <c r="C71" t="s">
        <v>1087</v>
      </c>
      <c r="D71">
        <v>9</v>
      </c>
    </row>
    <row r="72" spans="1:4" x14ac:dyDescent="0.55000000000000004">
      <c r="A72">
        <v>5431175251</v>
      </c>
      <c r="B72">
        <v>33</v>
      </c>
      <c r="C72" t="s">
        <v>1087</v>
      </c>
      <c r="D72">
        <v>7</v>
      </c>
    </row>
    <row r="73" spans="1:4" x14ac:dyDescent="0.55000000000000004">
      <c r="A73">
        <v>5431274512</v>
      </c>
      <c r="B73">
        <v>33</v>
      </c>
      <c r="C73" t="s">
        <v>1087</v>
      </c>
      <c r="D73">
        <v>4</v>
      </c>
    </row>
    <row r="74" spans="1:4" x14ac:dyDescent="0.55000000000000004">
      <c r="A74">
        <v>5431315333</v>
      </c>
      <c r="B74">
        <v>33</v>
      </c>
      <c r="C74" t="s">
        <v>1087</v>
      </c>
      <c r="D74">
        <v>17</v>
      </c>
    </row>
    <row r="75" spans="1:4" x14ac:dyDescent="0.55000000000000004">
      <c r="A75">
        <v>5431797912</v>
      </c>
      <c r="B75">
        <v>33</v>
      </c>
      <c r="C75" t="s">
        <v>1087</v>
      </c>
      <c r="D75">
        <v>5</v>
      </c>
    </row>
    <row r="76" spans="1:4" x14ac:dyDescent="0.55000000000000004">
      <c r="A76">
        <v>5432531124</v>
      </c>
      <c r="B76">
        <v>33</v>
      </c>
      <c r="C76" t="s">
        <v>1087</v>
      </c>
      <c r="D76">
        <v>13</v>
      </c>
    </row>
    <row r="77" spans="1:4" x14ac:dyDescent="0.55000000000000004">
      <c r="A77">
        <v>5432538812</v>
      </c>
      <c r="B77">
        <v>33</v>
      </c>
      <c r="C77" t="s">
        <v>1087</v>
      </c>
      <c r="D77">
        <v>3</v>
      </c>
    </row>
    <row r="78" spans="1:4" x14ac:dyDescent="0.55000000000000004">
      <c r="A78">
        <v>5432546674</v>
      </c>
      <c r="B78">
        <v>33</v>
      </c>
      <c r="C78" t="s">
        <v>1087</v>
      </c>
      <c r="D78">
        <v>16</v>
      </c>
    </row>
    <row r="79" spans="1:4" x14ac:dyDescent="0.55000000000000004">
      <c r="A79">
        <v>5432771192</v>
      </c>
      <c r="B79">
        <v>33</v>
      </c>
      <c r="C79" t="s">
        <v>1087</v>
      </c>
      <c r="D79">
        <v>2</v>
      </c>
    </row>
    <row r="80" spans="1:4" x14ac:dyDescent="0.55000000000000004">
      <c r="A80">
        <v>5432880652</v>
      </c>
      <c r="B80">
        <v>33</v>
      </c>
      <c r="C80" t="s">
        <v>1087</v>
      </c>
      <c r="D80">
        <v>15</v>
      </c>
    </row>
    <row r="81" spans="1:4" x14ac:dyDescent="0.55000000000000004">
      <c r="A81">
        <v>5432959468</v>
      </c>
      <c r="B81">
        <v>33</v>
      </c>
      <c r="C81" t="s">
        <v>1087</v>
      </c>
      <c r="D81">
        <v>10</v>
      </c>
    </row>
    <row r="82" spans="1:4" x14ac:dyDescent="0.55000000000000004">
      <c r="A82">
        <v>5730614834</v>
      </c>
      <c r="B82">
        <v>33</v>
      </c>
      <c r="C82" t="s">
        <v>1088</v>
      </c>
      <c r="D82">
        <v>11</v>
      </c>
    </row>
    <row r="83" spans="1:4" x14ac:dyDescent="0.55000000000000004">
      <c r="A83">
        <v>5730636387</v>
      </c>
      <c r="B83">
        <v>33</v>
      </c>
      <c r="C83" t="s">
        <v>1088</v>
      </c>
      <c r="D83">
        <v>8</v>
      </c>
    </row>
    <row r="84" spans="1:4" x14ac:dyDescent="0.55000000000000004">
      <c r="A84">
        <v>5730726059</v>
      </c>
      <c r="B84">
        <v>33</v>
      </c>
      <c r="C84" t="s">
        <v>1088</v>
      </c>
      <c r="D84">
        <v>6</v>
      </c>
    </row>
    <row r="85" spans="1:4" x14ac:dyDescent="0.55000000000000004">
      <c r="A85">
        <v>5731001904</v>
      </c>
      <c r="B85">
        <v>33</v>
      </c>
      <c r="C85" t="s">
        <v>1088</v>
      </c>
      <c r="D85">
        <v>14</v>
      </c>
    </row>
    <row r="86" spans="1:4" x14ac:dyDescent="0.55000000000000004">
      <c r="A86">
        <v>5731180624</v>
      </c>
      <c r="B86">
        <v>33</v>
      </c>
      <c r="C86" t="s">
        <v>1088</v>
      </c>
      <c r="D86">
        <v>17</v>
      </c>
    </row>
    <row r="87" spans="1:4" x14ac:dyDescent="0.55000000000000004">
      <c r="A87">
        <v>5731492255</v>
      </c>
      <c r="B87">
        <v>33</v>
      </c>
      <c r="C87" t="s">
        <v>1088</v>
      </c>
      <c r="D87">
        <v>5</v>
      </c>
    </row>
    <row r="88" spans="1:4" x14ac:dyDescent="0.55000000000000004">
      <c r="A88">
        <v>5731502441</v>
      </c>
      <c r="B88">
        <v>33</v>
      </c>
      <c r="C88" t="s">
        <v>1088</v>
      </c>
      <c r="D88">
        <v>12</v>
      </c>
    </row>
    <row r="89" spans="1:4" x14ac:dyDescent="0.55000000000000004">
      <c r="A89">
        <v>5731516400</v>
      </c>
      <c r="B89">
        <v>33</v>
      </c>
      <c r="C89" t="s">
        <v>1088</v>
      </c>
      <c r="D89">
        <v>16</v>
      </c>
    </row>
    <row r="90" spans="1:4" x14ac:dyDescent="0.55000000000000004">
      <c r="A90">
        <v>5731732572</v>
      </c>
      <c r="B90">
        <v>33</v>
      </c>
      <c r="C90" t="s">
        <v>1088</v>
      </c>
      <c r="D90">
        <v>13</v>
      </c>
    </row>
    <row r="91" spans="1:4" x14ac:dyDescent="0.55000000000000004">
      <c r="A91">
        <v>5731847612</v>
      </c>
      <c r="B91">
        <v>33</v>
      </c>
      <c r="C91" t="s">
        <v>1088</v>
      </c>
      <c r="D91">
        <v>7</v>
      </c>
    </row>
    <row r="92" spans="1:4" x14ac:dyDescent="0.55000000000000004">
      <c r="A92">
        <v>5732087937</v>
      </c>
      <c r="B92">
        <v>33</v>
      </c>
      <c r="C92" t="s">
        <v>1088</v>
      </c>
      <c r="D92">
        <v>1</v>
      </c>
    </row>
    <row r="93" spans="1:4" x14ac:dyDescent="0.55000000000000004">
      <c r="A93">
        <v>5732693457</v>
      </c>
      <c r="B93">
        <v>33</v>
      </c>
      <c r="C93" t="s">
        <v>1088</v>
      </c>
      <c r="D93">
        <v>2</v>
      </c>
    </row>
    <row r="94" spans="1:4" x14ac:dyDescent="0.55000000000000004">
      <c r="A94">
        <v>5732764695</v>
      </c>
      <c r="B94">
        <v>33</v>
      </c>
      <c r="C94" t="s">
        <v>1088</v>
      </c>
      <c r="D94">
        <v>4</v>
      </c>
    </row>
    <row r="95" spans="1:4" x14ac:dyDescent="0.55000000000000004">
      <c r="A95">
        <v>5732871031</v>
      </c>
      <c r="B95">
        <v>33</v>
      </c>
      <c r="C95" t="s">
        <v>1088</v>
      </c>
      <c r="D95">
        <v>15</v>
      </c>
    </row>
    <row r="96" spans="1:4" x14ac:dyDescent="0.55000000000000004">
      <c r="A96">
        <v>5732949840</v>
      </c>
      <c r="B96">
        <v>33</v>
      </c>
      <c r="C96" t="s">
        <v>1088</v>
      </c>
      <c r="D96">
        <v>10</v>
      </c>
    </row>
    <row r="97" spans="1:4" x14ac:dyDescent="0.55000000000000004">
      <c r="A97">
        <v>5733092943</v>
      </c>
      <c r="B97">
        <v>33</v>
      </c>
      <c r="C97" t="s">
        <v>1088</v>
      </c>
      <c r="D97">
        <v>9</v>
      </c>
    </row>
    <row r="98" spans="1:4" x14ac:dyDescent="0.55000000000000004">
      <c r="A98">
        <v>5733309018</v>
      </c>
      <c r="B98">
        <v>33</v>
      </c>
      <c r="C98" t="s">
        <v>1088</v>
      </c>
      <c r="D98">
        <v>3</v>
      </c>
    </row>
    <row r="99" spans="1:4" x14ac:dyDescent="0.55000000000000004">
      <c r="A99">
        <v>6030585722</v>
      </c>
      <c r="B99">
        <v>33</v>
      </c>
      <c r="C99" t="s">
        <v>1089</v>
      </c>
      <c r="D99">
        <v>11</v>
      </c>
    </row>
    <row r="100" spans="1:4" x14ac:dyDescent="0.55000000000000004">
      <c r="A100">
        <v>6030696904</v>
      </c>
      <c r="B100">
        <v>33</v>
      </c>
      <c r="C100" t="s">
        <v>1089</v>
      </c>
      <c r="D100">
        <v>6</v>
      </c>
    </row>
    <row r="101" spans="1:4" x14ac:dyDescent="0.55000000000000004">
      <c r="A101">
        <v>6031405035</v>
      </c>
      <c r="B101">
        <v>33</v>
      </c>
      <c r="C101" t="s">
        <v>1089</v>
      </c>
      <c r="D101">
        <v>8</v>
      </c>
    </row>
    <row r="102" spans="1:4" x14ac:dyDescent="0.55000000000000004">
      <c r="A102">
        <v>6031420517</v>
      </c>
      <c r="B102">
        <v>33</v>
      </c>
      <c r="C102" t="s">
        <v>1089</v>
      </c>
      <c r="D102">
        <v>1</v>
      </c>
    </row>
    <row r="103" spans="1:4" x14ac:dyDescent="0.55000000000000004">
      <c r="A103">
        <v>6031428358</v>
      </c>
      <c r="B103">
        <v>33</v>
      </c>
      <c r="C103" t="s">
        <v>1089</v>
      </c>
      <c r="D103">
        <v>16</v>
      </c>
    </row>
    <row r="104" spans="1:4" x14ac:dyDescent="0.55000000000000004">
      <c r="A104">
        <v>6031438479</v>
      </c>
      <c r="B104">
        <v>33</v>
      </c>
      <c r="C104" t="s">
        <v>1089</v>
      </c>
      <c r="D104">
        <v>7</v>
      </c>
    </row>
    <row r="105" spans="1:4" x14ac:dyDescent="0.55000000000000004">
      <c r="A105">
        <v>6031445508</v>
      </c>
      <c r="B105">
        <v>33</v>
      </c>
      <c r="C105" t="s">
        <v>1089</v>
      </c>
      <c r="D105">
        <v>5</v>
      </c>
    </row>
    <row r="106" spans="1:4" x14ac:dyDescent="0.55000000000000004">
      <c r="A106">
        <v>6031770412</v>
      </c>
      <c r="B106">
        <v>33</v>
      </c>
      <c r="C106" t="s">
        <v>1089</v>
      </c>
      <c r="D106">
        <v>14</v>
      </c>
    </row>
    <row r="107" spans="1:4" x14ac:dyDescent="0.55000000000000004">
      <c r="A107">
        <v>6032010648</v>
      </c>
      <c r="B107">
        <v>33</v>
      </c>
      <c r="C107" t="s">
        <v>1089</v>
      </c>
      <c r="D107">
        <v>13</v>
      </c>
    </row>
    <row r="108" spans="1:4" x14ac:dyDescent="0.55000000000000004">
      <c r="A108">
        <v>6032279522</v>
      </c>
      <c r="B108">
        <v>33</v>
      </c>
      <c r="C108" t="s">
        <v>1089</v>
      </c>
      <c r="D108">
        <v>17</v>
      </c>
    </row>
    <row r="109" spans="1:4" x14ac:dyDescent="0.55000000000000004">
      <c r="A109">
        <v>6032625903</v>
      </c>
      <c r="B109">
        <v>33</v>
      </c>
      <c r="C109" t="s">
        <v>1089</v>
      </c>
      <c r="D109">
        <v>12</v>
      </c>
    </row>
    <row r="110" spans="1:4" x14ac:dyDescent="0.55000000000000004">
      <c r="A110">
        <v>6032735768</v>
      </c>
      <c r="B110">
        <v>33</v>
      </c>
      <c r="C110" t="s">
        <v>1089</v>
      </c>
      <c r="D110">
        <v>4</v>
      </c>
    </row>
    <row r="111" spans="1:4" x14ac:dyDescent="0.55000000000000004">
      <c r="A111">
        <v>6032966968</v>
      </c>
      <c r="B111">
        <v>33</v>
      </c>
      <c r="C111" t="s">
        <v>1089</v>
      </c>
      <c r="D111">
        <v>15</v>
      </c>
    </row>
    <row r="112" spans="1:4" x14ac:dyDescent="0.55000000000000004">
      <c r="A112">
        <v>6033045732</v>
      </c>
      <c r="B112">
        <v>33</v>
      </c>
      <c r="C112" t="s">
        <v>1089</v>
      </c>
      <c r="D112">
        <v>10</v>
      </c>
    </row>
    <row r="113" spans="1:4" x14ac:dyDescent="0.55000000000000004">
      <c r="A113">
        <v>6033115982</v>
      </c>
      <c r="B113">
        <v>33</v>
      </c>
      <c r="C113" t="s">
        <v>1089</v>
      </c>
      <c r="D113">
        <v>2</v>
      </c>
    </row>
    <row r="114" spans="1:4" x14ac:dyDescent="0.55000000000000004">
      <c r="A114">
        <v>6033188902</v>
      </c>
      <c r="B114">
        <v>33</v>
      </c>
      <c r="C114" t="s">
        <v>1089</v>
      </c>
      <c r="D114">
        <v>9</v>
      </c>
    </row>
    <row r="115" spans="1:4" x14ac:dyDescent="0.55000000000000004">
      <c r="A115">
        <v>6033481270</v>
      </c>
      <c r="B115">
        <v>33</v>
      </c>
      <c r="C115" t="s">
        <v>1089</v>
      </c>
      <c r="D115">
        <v>3</v>
      </c>
    </row>
    <row r="116" spans="1:4" x14ac:dyDescent="0.55000000000000004">
      <c r="A116">
        <v>6330575942</v>
      </c>
      <c r="B116">
        <v>33</v>
      </c>
      <c r="C116" t="s">
        <v>1090</v>
      </c>
      <c r="D116">
        <v>11</v>
      </c>
    </row>
    <row r="117" spans="1:4" x14ac:dyDescent="0.55000000000000004">
      <c r="A117">
        <v>6330586938</v>
      </c>
      <c r="B117">
        <v>33</v>
      </c>
      <c r="C117" t="s">
        <v>1090</v>
      </c>
      <c r="D117">
        <v>8</v>
      </c>
    </row>
    <row r="118" spans="1:4" x14ac:dyDescent="0.55000000000000004">
      <c r="A118">
        <v>6330687317</v>
      </c>
      <c r="B118">
        <v>33</v>
      </c>
      <c r="C118" t="s">
        <v>1090</v>
      </c>
      <c r="D118">
        <v>6</v>
      </c>
    </row>
    <row r="119" spans="1:4" x14ac:dyDescent="0.55000000000000004">
      <c r="A119">
        <v>6330827157</v>
      </c>
      <c r="B119">
        <v>33</v>
      </c>
      <c r="C119" t="s">
        <v>1090</v>
      </c>
      <c r="D119">
        <v>1</v>
      </c>
    </row>
    <row r="120" spans="1:4" x14ac:dyDescent="0.55000000000000004">
      <c r="A120">
        <v>6331266803</v>
      </c>
      <c r="B120">
        <v>33</v>
      </c>
      <c r="C120" t="s">
        <v>1090</v>
      </c>
      <c r="D120">
        <v>17</v>
      </c>
    </row>
    <row r="121" spans="1:4" x14ac:dyDescent="0.55000000000000004">
      <c r="A121">
        <v>6331557988</v>
      </c>
      <c r="B121">
        <v>33</v>
      </c>
      <c r="C121" t="s">
        <v>1090</v>
      </c>
      <c r="D121">
        <v>12</v>
      </c>
    </row>
    <row r="122" spans="1:4" x14ac:dyDescent="0.55000000000000004">
      <c r="A122">
        <v>6332048460</v>
      </c>
      <c r="B122">
        <v>33</v>
      </c>
      <c r="C122" t="s">
        <v>1090</v>
      </c>
      <c r="D122">
        <v>16</v>
      </c>
    </row>
    <row r="123" spans="1:4" x14ac:dyDescent="0.55000000000000004">
      <c r="A123">
        <v>6332056293</v>
      </c>
      <c r="B123">
        <v>33</v>
      </c>
      <c r="C123" t="s">
        <v>1090</v>
      </c>
      <c r="D123">
        <v>13</v>
      </c>
    </row>
    <row r="124" spans="1:4" x14ac:dyDescent="0.55000000000000004">
      <c r="A124">
        <v>6332726062</v>
      </c>
      <c r="B124">
        <v>33</v>
      </c>
      <c r="C124" t="s">
        <v>1090</v>
      </c>
      <c r="D124">
        <v>4</v>
      </c>
    </row>
    <row r="125" spans="1:4" x14ac:dyDescent="0.55000000000000004">
      <c r="A125">
        <v>6332788499</v>
      </c>
      <c r="B125">
        <v>33</v>
      </c>
      <c r="C125" t="s">
        <v>1090</v>
      </c>
      <c r="D125">
        <v>5</v>
      </c>
    </row>
    <row r="126" spans="1:4" x14ac:dyDescent="0.55000000000000004">
      <c r="A126">
        <v>6332832190</v>
      </c>
      <c r="B126">
        <v>33</v>
      </c>
      <c r="C126" t="s">
        <v>1090</v>
      </c>
      <c r="D126">
        <v>15</v>
      </c>
    </row>
    <row r="127" spans="1:4" x14ac:dyDescent="0.55000000000000004">
      <c r="A127">
        <v>6333179260</v>
      </c>
      <c r="B127">
        <v>33</v>
      </c>
      <c r="C127" t="s">
        <v>1090</v>
      </c>
      <c r="D127">
        <v>9</v>
      </c>
    </row>
    <row r="128" spans="1:4" x14ac:dyDescent="0.55000000000000004">
      <c r="A128">
        <v>6333410957</v>
      </c>
      <c r="B128">
        <v>33</v>
      </c>
      <c r="C128" t="s">
        <v>1090</v>
      </c>
      <c r="D128">
        <v>10</v>
      </c>
    </row>
    <row r="129" spans="1:4" x14ac:dyDescent="0.55000000000000004">
      <c r="A129">
        <v>6333779669</v>
      </c>
      <c r="B129">
        <v>33</v>
      </c>
      <c r="C129" t="s">
        <v>1090</v>
      </c>
      <c r="D129">
        <v>2</v>
      </c>
    </row>
    <row r="130" spans="1:4" x14ac:dyDescent="0.55000000000000004">
      <c r="A130">
        <v>6630624745</v>
      </c>
      <c r="B130">
        <v>33</v>
      </c>
      <c r="C130" t="s">
        <v>1091</v>
      </c>
      <c r="D130">
        <v>8</v>
      </c>
    </row>
    <row r="131" spans="1:4" x14ac:dyDescent="0.55000000000000004">
      <c r="A131">
        <v>6630671889</v>
      </c>
      <c r="B131">
        <v>33</v>
      </c>
      <c r="C131" t="s">
        <v>1091</v>
      </c>
      <c r="D131">
        <v>11</v>
      </c>
    </row>
    <row r="132" spans="1:4" x14ac:dyDescent="0.55000000000000004">
      <c r="A132">
        <v>6630855257</v>
      </c>
      <c r="B132">
        <v>33</v>
      </c>
      <c r="C132" t="s">
        <v>1091</v>
      </c>
      <c r="D132">
        <v>1</v>
      </c>
    </row>
    <row r="133" spans="1:4" x14ac:dyDescent="0.55000000000000004">
      <c r="A133">
        <v>6630970622</v>
      </c>
      <c r="B133">
        <v>33</v>
      </c>
      <c r="C133" t="s">
        <v>1091</v>
      </c>
      <c r="D133">
        <v>7</v>
      </c>
    </row>
    <row r="134" spans="1:4" x14ac:dyDescent="0.55000000000000004">
      <c r="A134">
        <v>6631086077</v>
      </c>
      <c r="B134">
        <v>33</v>
      </c>
      <c r="C134" t="s">
        <v>1091</v>
      </c>
      <c r="D134">
        <v>12</v>
      </c>
    </row>
    <row r="135" spans="1:4" x14ac:dyDescent="0.55000000000000004">
      <c r="A135">
        <v>6631237683</v>
      </c>
      <c r="B135">
        <v>33</v>
      </c>
      <c r="C135" t="s">
        <v>1091</v>
      </c>
      <c r="D135">
        <v>17</v>
      </c>
    </row>
    <row r="136" spans="1:4" x14ac:dyDescent="0.55000000000000004">
      <c r="A136">
        <v>6631566599</v>
      </c>
      <c r="B136">
        <v>33</v>
      </c>
      <c r="C136" t="s">
        <v>1091</v>
      </c>
      <c r="D136">
        <v>14</v>
      </c>
    </row>
    <row r="137" spans="1:4" x14ac:dyDescent="0.55000000000000004">
      <c r="A137">
        <v>6631658289</v>
      </c>
      <c r="B137">
        <v>33</v>
      </c>
      <c r="C137" t="s">
        <v>1091</v>
      </c>
      <c r="D137">
        <v>6</v>
      </c>
    </row>
    <row r="138" spans="1:4" x14ac:dyDescent="0.55000000000000004">
      <c r="A138">
        <v>6631807055</v>
      </c>
      <c r="B138">
        <v>33</v>
      </c>
      <c r="C138" t="s">
        <v>1091</v>
      </c>
      <c r="D138">
        <v>13</v>
      </c>
    </row>
    <row r="139" spans="1:4" x14ac:dyDescent="0.55000000000000004">
      <c r="A139">
        <v>6632461202</v>
      </c>
      <c r="B139">
        <v>33</v>
      </c>
      <c r="C139" t="s">
        <v>1091</v>
      </c>
      <c r="D139">
        <v>16</v>
      </c>
    </row>
    <row r="140" spans="1:4" x14ac:dyDescent="0.55000000000000004">
      <c r="A140">
        <v>6632471252</v>
      </c>
      <c r="B140">
        <v>33</v>
      </c>
      <c r="C140" t="s">
        <v>1091</v>
      </c>
      <c r="D140">
        <v>5</v>
      </c>
    </row>
    <row r="141" spans="1:4" x14ac:dyDescent="0.55000000000000004">
      <c r="A141">
        <v>6632803061</v>
      </c>
      <c r="B141">
        <v>33</v>
      </c>
      <c r="C141" t="s">
        <v>1091</v>
      </c>
      <c r="D141">
        <v>2</v>
      </c>
    </row>
    <row r="142" spans="1:4" x14ac:dyDescent="0.55000000000000004">
      <c r="A142">
        <v>6632821973</v>
      </c>
      <c r="B142">
        <v>33</v>
      </c>
      <c r="C142" t="s">
        <v>1091</v>
      </c>
      <c r="D142">
        <v>4</v>
      </c>
    </row>
    <row r="143" spans="1:4" x14ac:dyDescent="0.55000000000000004">
      <c r="A143">
        <v>6632928191</v>
      </c>
      <c r="B143">
        <v>33</v>
      </c>
      <c r="C143" t="s">
        <v>1091</v>
      </c>
      <c r="D143">
        <v>15</v>
      </c>
    </row>
    <row r="144" spans="1:4" x14ac:dyDescent="0.55000000000000004">
      <c r="A144">
        <v>6633006934</v>
      </c>
      <c r="B144">
        <v>33</v>
      </c>
      <c r="C144" t="s">
        <v>1091</v>
      </c>
      <c r="D144">
        <v>10</v>
      </c>
    </row>
    <row r="145" spans="1:4" x14ac:dyDescent="0.55000000000000004">
      <c r="A145">
        <v>6633150205</v>
      </c>
      <c r="B145">
        <v>33</v>
      </c>
      <c r="C145" t="s">
        <v>1091</v>
      </c>
      <c r="D145">
        <v>9</v>
      </c>
    </row>
    <row r="146" spans="1:4" x14ac:dyDescent="0.55000000000000004">
      <c r="A146">
        <v>6633518290</v>
      </c>
      <c r="B146">
        <v>33</v>
      </c>
      <c r="C146" t="s">
        <v>1091</v>
      </c>
      <c r="D146">
        <v>3</v>
      </c>
    </row>
    <row r="147" spans="1:4" x14ac:dyDescent="0.55000000000000004">
      <c r="A147">
        <v>6930633597</v>
      </c>
      <c r="B147">
        <v>33</v>
      </c>
      <c r="C147" t="s">
        <v>1092</v>
      </c>
      <c r="D147">
        <v>8</v>
      </c>
    </row>
    <row r="148" spans="1:4" x14ac:dyDescent="0.55000000000000004">
      <c r="A148">
        <v>6930648666</v>
      </c>
      <c r="B148">
        <v>33</v>
      </c>
      <c r="C148" t="s">
        <v>1092</v>
      </c>
      <c r="D148">
        <v>6</v>
      </c>
    </row>
    <row r="149" spans="1:4" x14ac:dyDescent="0.55000000000000004">
      <c r="A149">
        <v>6930662120</v>
      </c>
      <c r="B149">
        <v>33</v>
      </c>
      <c r="C149" t="s">
        <v>1092</v>
      </c>
      <c r="D149">
        <v>11</v>
      </c>
    </row>
    <row r="150" spans="1:4" x14ac:dyDescent="0.55000000000000004">
      <c r="A150">
        <v>6931114278</v>
      </c>
      <c r="B150">
        <v>33</v>
      </c>
      <c r="C150" t="s">
        <v>1092</v>
      </c>
      <c r="D150">
        <v>12</v>
      </c>
    </row>
    <row r="151" spans="1:4" x14ac:dyDescent="0.55000000000000004">
      <c r="A151">
        <v>6931228048</v>
      </c>
      <c r="B151">
        <v>33</v>
      </c>
      <c r="C151" t="s">
        <v>1092</v>
      </c>
      <c r="D151">
        <v>17</v>
      </c>
    </row>
    <row r="152" spans="1:4" x14ac:dyDescent="0.55000000000000004">
      <c r="A152">
        <v>6931354577</v>
      </c>
      <c r="B152">
        <v>33</v>
      </c>
      <c r="C152" t="s">
        <v>1092</v>
      </c>
      <c r="D152">
        <v>7</v>
      </c>
    </row>
    <row r="153" spans="1:4" x14ac:dyDescent="0.55000000000000004">
      <c r="A153">
        <v>6931470013</v>
      </c>
      <c r="B153">
        <v>33</v>
      </c>
      <c r="C153" t="s">
        <v>1092</v>
      </c>
      <c r="D153">
        <v>13</v>
      </c>
    </row>
    <row r="154" spans="1:4" x14ac:dyDescent="0.55000000000000004">
      <c r="A154">
        <v>6931960243</v>
      </c>
      <c r="B154">
        <v>33</v>
      </c>
      <c r="C154" t="s">
        <v>1092</v>
      </c>
      <c r="D154">
        <v>14</v>
      </c>
    </row>
    <row r="155" spans="1:4" x14ac:dyDescent="0.55000000000000004">
      <c r="A155">
        <v>6932200475</v>
      </c>
      <c r="B155">
        <v>33</v>
      </c>
      <c r="C155" t="s">
        <v>1092</v>
      </c>
      <c r="D155">
        <v>5</v>
      </c>
    </row>
    <row r="156" spans="1:4" x14ac:dyDescent="0.55000000000000004">
      <c r="A156">
        <v>6932315921</v>
      </c>
      <c r="B156">
        <v>33</v>
      </c>
      <c r="C156" t="s">
        <v>1092</v>
      </c>
      <c r="D156">
        <v>16</v>
      </c>
    </row>
    <row r="157" spans="1:4" x14ac:dyDescent="0.55000000000000004">
      <c r="A157">
        <v>6932847595</v>
      </c>
      <c r="B157">
        <v>33</v>
      </c>
      <c r="C157" t="s">
        <v>1092</v>
      </c>
      <c r="D157">
        <v>2</v>
      </c>
    </row>
    <row r="158" spans="1:4" x14ac:dyDescent="0.55000000000000004">
      <c r="A158">
        <v>6932918610</v>
      </c>
      <c r="B158">
        <v>33</v>
      </c>
      <c r="C158" t="s">
        <v>1092</v>
      </c>
      <c r="D158">
        <v>15</v>
      </c>
    </row>
    <row r="159" spans="1:4" x14ac:dyDescent="0.55000000000000004">
      <c r="A159">
        <v>6932997293</v>
      </c>
      <c r="B159">
        <v>33</v>
      </c>
      <c r="C159" t="s">
        <v>1092</v>
      </c>
      <c r="D159">
        <v>10</v>
      </c>
    </row>
    <row r="160" spans="1:4" x14ac:dyDescent="0.55000000000000004">
      <c r="A160">
        <v>6933062241</v>
      </c>
      <c r="B160">
        <v>33</v>
      </c>
      <c r="C160" t="s">
        <v>1092</v>
      </c>
      <c r="D160">
        <v>4</v>
      </c>
    </row>
    <row r="161" spans="1:4" x14ac:dyDescent="0.55000000000000004">
      <c r="A161">
        <v>6933140502</v>
      </c>
      <c r="B161">
        <v>33</v>
      </c>
      <c r="C161" t="s">
        <v>1092</v>
      </c>
      <c r="D161">
        <v>9</v>
      </c>
    </row>
    <row r="162" spans="1:4" x14ac:dyDescent="0.55000000000000004">
      <c r="A162">
        <v>6933194778</v>
      </c>
      <c r="B162">
        <v>33</v>
      </c>
      <c r="C162" t="s">
        <v>1092</v>
      </c>
      <c r="D162">
        <v>1</v>
      </c>
    </row>
    <row r="163" spans="1:4" x14ac:dyDescent="0.55000000000000004">
      <c r="A163">
        <v>6933411658</v>
      </c>
      <c r="B163">
        <v>33</v>
      </c>
      <c r="C163" t="s">
        <v>1092</v>
      </c>
      <c r="D163">
        <v>3</v>
      </c>
    </row>
  </sheetData>
  <autoFilter ref="A1:D163" xr:uid="{00000000-0009-0000-0000-000001000000}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92"/>
  <sheetViews>
    <sheetView workbookViewId="0">
      <selection activeCell="R1" sqref="R1"/>
    </sheetView>
  </sheetViews>
  <sheetFormatPr baseColWidth="10" defaultRowHeight="14.4" x14ac:dyDescent="0.55000000000000004"/>
  <sheetData>
    <row r="1" spans="1:30" x14ac:dyDescent="0.55000000000000004">
      <c r="A1" t="s">
        <v>1077</v>
      </c>
      <c r="B1" t="s">
        <v>1078</v>
      </c>
      <c r="C1" t="s">
        <v>1180</v>
      </c>
      <c r="E1" t="s">
        <v>1181</v>
      </c>
      <c r="F1" t="s">
        <v>1182</v>
      </c>
      <c r="G1" t="s">
        <v>1183</v>
      </c>
      <c r="H1" t="s">
        <v>1184</v>
      </c>
      <c r="I1" t="s">
        <v>1185</v>
      </c>
      <c r="J1" t="s">
        <v>1186</v>
      </c>
      <c r="K1" t="s">
        <v>1187</v>
      </c>
      <c r="L1" t="s">
        <v>1188</v>
      </c>
      <c r="M1" t="s">
        <v>1189</v>
      </c>
      <c r="N1" t="s">
        <v>1190</v>
      </c>
      <c r="O1" t="s">
        <v>1191</v>
      </c>
      <c r="P1" t="s">
        <v>1192</v>
      </c>
      <c r="Q1" t="s">
        <v>1193</v>
      </c>
      <c r="R1" t="s">
        <v>1194</v>
      </c>
    </row>
    <row r="2" spans="1:30" x14ac:dyDescent="0.55000000000000004">
      <c r="A2">
        <v>300423896</v>
      </c>
      <c r="B2">
        <v>8</v>
      </c>
      <c r="C2">
        <v>38407</v>
      </c>
      <c r="D2" t="s">
        <v>1097</v>
      </c>
      <c r="E2">
        <v>0.18</v>
      </c>
      <c r="F2">
        <v>0</v>
      </c>
      <c r="G2">
        <v>106630</v>
      </c>
      <c r="H2">
        <v>9723720</v>
      </c>
      <c r="I2">
        <v>13071</v>
      </c>
      <c r="J2">
        <v>74226</v>
      </c>
      <c r="K2">
        <v>0</v>
      </c>
      <c r="L2">
        <v>60281</v>
      </c>
      <c r="M2">
        <v>106630</v>
      </c>
      <c r="N2">
        <v>9723720</v>
      </c>
      <c r="O2">
        <v>13071</v>
      </c>
      <c r="P2">
        <v>74226</v>
      </c>
      <c r="Q2">
        <v>0</v>
      </c>
      <c r="R2">
        <v>60281</v>
      </c>
      <c r="S2" t="s">
        <v>1098</v>
      </c>
      <c r="T2" s="4">
        <v>8.8000000000000005E-3</v>
      </c>
      <c r="U2" t="s">
        <v>1099</v>
      </c>
      <c r="V2" s="4">
        <v>8.8000000000000005E-3</v>
      </c>
      <c r="W2" t="s">
        <v>1100</v>
      </c>
      <c r="X2" s="4">
        <v>1.2999999999999999E-3</v>
      </c>
      <c r="Y2" t="s">
        <v>1099</v>
      </c>
      <c r="Z2" s="4">
        <v>1.2999999999999999E-3</v>
      </c>
      <c r="AA2" t="s">
        <v>1101</v>
      </c>
      <c r="AB2" s="4">
        <v>7.4999999999999997E-3</v>
      </c>
      <c r="AC2" t="s">
        <v>1099</v>
      </c>
      <c r="AD2" t="s">
        <v>1102</v>
      </c>
    </row>
    <row r="3" spans="1:30" x14ac:dyDescent="0.55000000000000004">
      <c r="A3">
        <v>300541581</v>
      </c>
      <c r="B3">
        <v>11</v>
      </c>
      <c r="C3">
        <v>38407</v>
      </c>
      <c r="D3" t="s">
        <v>1097</v>
      </c>
      <c r="E3">
        <v>0.18</v>
      </c>
      <c r="F3">
        <v>0</v>
      </c>
      <c r="G3">
        <v>106515</v>
      </c>
      <c r="H3">
        <v>9723783</v>
      </c>
      <c r="I3">
        <v>13071</v>
      </c>
      <c r="J3">
        <v>74296</v>
      </c>
      <c r="K3">
        <v>0</v>
      </c>
      <c r="L3">
        <v>61041</v>
      </c>
      <c r="M3">
        <v>106515</v>
      </c>
      <c r="N3">
        <v>9723783</v>
      </c>
      <c r="O3">
        <v>13071</v>
      </c>
      <c r="P3">
        <v>74296</v>
      </c>
      <c r="Q3">
        <v>0</v>
      </c>
      <c r="R3">
        <v>61041</v>
      </c>
      <c r="S3" t="s">
        <v>1098</v>
      </c>
      <c r="T3" s="4">
        <v>8.8000000000000005E-3</v>
      </c>
      <c r="U3" t="s">
        <v>1099</v>
      </c>
      <c r="V3" s="4">
        <v>8.8000000000000005E-3</v>
      </c>
      <c r="W3" t="s">
        <v>1100</v>
      </c>
      <c r="X3" s="4">
        <v>1.2999999999999999E-3</v>
      </c>
      <c r="Y3" t="s">
        <v>1099</v>
      </c>
      <c r="Z3" s="4">
        <v>1.2999999999999999E-3</v>
      </c>
      <c r="AA3" t="s">
        <v>1101</v>
      </c>
      <c r="AB3" s="4">
        <v>7.4999999999999997E-3</v>
      </c>
      <c r="AC3" t="s">
        <v>1099</v>
      </c>
      <c r="AD3" t="s">
        <v>1102</v>
      </c>
    </row>
    <row r="4" spans="1:30" x14ac:dyDescent="0.55000000000000004">
      <c r="A4">
        <v>300587238</v>
      </c>
      <c r="B4">
        <v>2</v>
      </c>
      <c r="C4">
        <v>38407</v>
      </c>
      <c r="D4" t="s">
        <v>1097</v>
      </c>
      <c r="E4">
        <v>0.18</v>
      </c>
      <c r="F4">
        <v>0</v>
      </c>
      <c r="G4">
        <v>106579</v>
      </c>
      <c r="H4">
        <v>9723763</v>
      </c>
      <c r="I4">
        <v>13053</v>
      </c>
      <c r="J4">
        <v>74767</v>
      </c>
      <c r="K4">
        <v>0</v>
      </c>
      <c r="L4">
        <v>59882</v>
      </c>
      <c r="M4">
        <v>106579</v>
      </c>
      <c r="N4">
        <v>9723763</v>
      </c>
      <c r="O4">
        <v>13053</v>
      </c>
      <c r="P4">
        <v>74767</v>
      </c>
      <c r="Q4">
        <v>0</v>
      </c>
      <c r="R4">
        <v>59882</v>
      </c>
      <c r="S4" t="s">
        <v>1098</v>
      </c>
      <c r="T4" s="4">
        <v>8.8999999999999999E-3</v>
      </c>
      <c r="U4" t="s">
        <v>1099</v>
      </c>
      <c r="V4" s="4">
        <v>8.8999999999999999E-3</v>
      </c>
      <c r="W4" t="s">
        <v>1100</v>
      </c>
      <c r="X4" s="4">
        <v>1.2999999999999999E-3</v>
      </c>
      <c r="Y4" t="s">
        <v>1099</v>
      </c>
      <c r="Z4" s="4">
        <v>1.2999999999999999E-3</v>
      </c>
      <c r="AA4" t="s">
        <v>1101</v>
      </c>
      <c r="AB4" s="4">
        <v>7.6E-3</v>
      </c>
      <c r="AC4" t="s">
        <v>1099</v>
      </c>
      <c r="AD4" t="s">
        <v>1103</v>
      </c>
    </row>
    <row r="5" spans="1:30" x14ac:dyDescent="0.55000000000000004">
      <c r="A5">
        <v>300601783</v>
      </c>
      <c r="B5">
        <v>6</v>
      </c>
      <c r="C5">
        <v>38407</v>
      </c>
      <c r="D5" t="s">
        <v>1097</v>
      </c>
      <c r="E5">
        <v>0.18</v>
      </c>
      <c r="F5">
        <v>0</v>
      </c>
      <c r="G5">
        <v>108954</v>
      </c>
      <c r="H5">
        <v>9721367</v>
      </c>
      <c r="I5">
        <v>13072</v>
      </c>
      <c r="J5">
        <v>75355</v>
      </c>
      <c r="K5">
        <v>0</v>
      </c>
      <c r="L5">
        <v>61960</v>
      </c>
      <c r="M5">
        <v>108954</v>
      </c>
      <c r="N5">
        <v>9721367</v>
      </c>
      <c r="O5">
        <v>13072</v>
      </c>
      <c r="P5">
        <v>75355</v>
      </c>
      <c r="Q5">
        <v>0</v>
      </c>
      <c r="R5">
        <v>61960</v>
      </c>
      <c r="S5" t="s">
        <v>1098</v>
      </c>
      <c r="T5" s="4">
        <v>8.8999999999999999E-3</v>
      </c>
      <c r="U5" t="s">
        <v>1099</v>
      </c>
      <c r="V5" s="4">
        <v>8.8999999999999999E-3</v>
      </c>
      <c r="W5" t="s">
        <v>1100</v>
      </c>
      <c r="X5" s="4">
        <v>1.2999999999999999E-3</v>
      </c>
      <c r="Y5" t="s">
        <v>1099</v>
      </c>
      <c r="Z5" s="4">
        <v>1.2999999999999999E-3</v>
      </c>
      <c r="AA5" t="s">
        <v>1101</v>
      </c>
      <c r="AB5" s="4">
        <v>7.6E-3</v>
      </c>
      <c r="AC5" t="s">
        <v>1099</v>
      </c>
      <c r="AD5" t="s">
        <v>1103</v>
      </c>
    </row>
    <row r="6" spans="1:30" x14ac:dyDescent="0.55000000000000004">
      <c r="A6">
        <v>300699482</v>
      </c>
      <c r="B6">
        <v>4</v>
      </c>
      <c r="C6">
        <v>38407</v>
      </c>
      <c r="D6" t="s">
        <v>1097</v>
      </c>
      <c r="E6">
        <v>0.18</v>
      </c>
      <c r="F6">
        <v>0</v>
      </c>
      <c r="G6">
        <v>106194</v>
      </c>
      <c r="H6">
        <v>9724138</v>
      </c>
      <c r="I6">
        <v>13071</v>
      </c>
      <c r="J6">
        <v>73667</v>
      </c>
      <c r="K6">
        <v>0</v>
      </c>
      <c r="L6">
        <v>60577</v>
      </c>
      <c r="M6">
        <v>106194</v>
      </c>
      <c r="N6">
        <v>9724138</v>
      </c>
      <c r="O6">
        <v>13071</v>
      </c>
      <c r="P6">
        <v>73667</v>
      </c>
      <c r="Q6">
        <v>0</v>
      </c>
      <c r="R6">
        <v>60577</v>
      </c>
      <c r="S6" t="s">
        <v>1098</v>
      </c>
      <c r="T6" s="4">
        <v>8.8000000000000005E-3</v>
      </c>
      <c r="U6" t="s">
        <v>1099</v>
      </c>
      <c r="V6" s="4">
        <v>8.8000000000000005E-3</v>
      </c>
      <c r="W6" t="s">
        <v>1100</v>
      </c>
      <c r="X6" s="4">
        <v>1.2999999999999999E-3</v>
      </c>
      <c r="Y6" t="s">
        <v>1099</v>
      </c>
      <c r="Z6" s="4">
        <v>1.2999999999999999E-3</v>
      </c>
      <c r="AA6" t="s">
        <v>1101</v>
      </c>
      <c r="AB6" s="4">
        <v>7.4000000000000003E-3</v>
      </c>
      <c r="AC6" t="s">
        <v>1099</v>
      </c>
      <c r="AD6" t="s">
        <v>1104</v>
      </c>
    </row>
    <row r="7" spans="1:30" x14ac:dyDescent="0.55000000000000004">
      <c r="A7">
        <v>300733314</v>
      </c>
      <c r="B7">
        <v>1</v>
      </c>
      <c r="C7">
        <v>38407</v>
      </c>
      <c r="D7" t="s">
        <v>1097</v>
      </c>
      <c r="E7">
        <v>0.18</v>
      </c>
      <c r="F7">
        <v>0</v>
      </c>
      <c r="G7">
        <v>106934</v>
      </c>
      <c r="H7">
        <v>9723381</v>
      </c>
      <c r="I7">
        <v>13053</v>
      </c>
      <c r="J7">
        <v>73800</v>
      </c>
      <c r="K7">
        <v>0</v>
      </c>
      <c r="L7">
        <v>59267</v>
      </c>
      <c r="M7">
        <v>106934</v>
      </c>
      <c r="N7">
        <v>9723381</v>
      </c>
      <c r="O7">
        <v>13053</v>
      </c>
      <c r="P7">
        <v>73800</v>
      </c>
      <c r="Q7">
        <v>0</v>
      </c>
      <c r="R7">
        <v>59267</v>
      </c>
      <c r="S7" t="s">
        <v>1098</v>
      </c>
      <c r="T7" s="4">
        <v>8.8000000000000005E-3</v>
      </c>
      <c r="U7" t="s">
        <v>1099</v>
      </c>
      <c r="V7" s="4">
        <v>8.8000000000000005E-3</v>
      </c>
      <c r="W7" t="s">
        <v>1100</v>
      </c>
      <c r="X7" s="4">
        <v>1.2999999999999999E-3</v>
      </c>
      <c r="Y7" t="s">
        <v>1099</v>
      </c>
      <c r="Z7" s="4">
        <v>1.2999999999999999E-3</v>
      </c>
      <c r="AA7" t="s">
        <v>1101</v>
      </c>
      <c r="AB7" s="4">
        <v>7.4999999999999997E-3</v>
      </c>
      <c r="AC7" t="s">
        <v>1099</v>
      </c>
      <c r="AD7" t="s">
        <v>1102</v>
      </c>
    </row>
    <row r="8" spans="1:30" x14ac:dyDescent="0.55000000000000004">
      <c r="A8">
        <v>300752891</v>
      </c>
      <c r="B8">
        <v>7</v>
      </c>
      <c r="C8">
        <v>38407</v>
      </c>
      <c r="D8" t="s">
        <v>1097</v>
      </c>
      <c r="E8">
        <v>0.18</v>
      </c>
      <c r="F8">
        <v>0</v>
      </c>
      <c r="G8">
        <v>106989</v>
      </c>
      <c r="H8">
        <v>9723332</v>
      </c>
      <c r="I8">
        <v>13071</v>
      </c>
      <c r="J8">
        <v>74893</v>
      </c>
      <c r="K8">
        <v>0</v>
      </c>
      <c r="L8">
        <v>60387</v>
      </c>
      <c r="M8">
        <v>106989</v>
      </c>
      <c r="N8">
        <v>9723332</v>
      </c>
      <c r="O8">
        <v>13071</v>
      </c>
      <c r="P8">
        <v>74893</v>
      </c>
      <c r="Q8">
        <v>0</v>
      </c>
      <c r="R8">
        <v>60387</v>
      </c>
      <c r="S8" t="s">
        <v>1098</v>
      </c>
      <c r="T8" s="4">
        <v>8.8999999999999999E-3</v>
      </c>
      <c r="U8" t="s">
        <v>1099</v>
      </c>
      <c r="V8" s="4">
        <v>8.8999999999999999E-3</v>
      </c>
      <c r="W8" t="s">
        <v>1100</v>
      </c>
      <c r="X8" s="4">
        <v>1.2999999999999999E-3</v>
      </c>
      <c r="Y8" t="s">
        <v>1099</v>
      </c>
      <c r="Z8" s="4">
        <v>1.2999999999999999E-3</v>
      </c>
      <c r="AA8" t="s">
        <v>1101</v>
      </c>
      <c r="AB8" s="4">
        <v>7.6E-3</v>
      </c>
      <c r="AC8" t="s">
        <v>1099</v>
      </c>
      <c r="AD8" t="s">
        <v>1103</v>
      </c>
    </row>
    <row r="9" spans="1:30" x14ac:dyDescent="0.55000000000000004">
      <c r="A9">
        <v>300801225</v>
      </c>
      <c r="B9">
        <v>14</v>
      </c>
      <c r="C9">
        <v>38407</v>
      </c>
      <c r="D9" t="s">
        <v>1097</v>
      </c>
      <c r="E9">
        <v>0.18</v>
      </c>
      <c r="F9">
        <v>0</v>
      </c>
      <c r="G9">
        <v>107187</v>
      </c>
      <c r="H9">
        <v>9723119</v>
      </c>
      <c r="I9">
        <v>13052</v>
      </c>
      <c r="J9">
        <v>75695</v>
      </c>
      <c r="K9">
        <v>0</v>
      </c>
      <c r="L9">
        <v>65662</v>
      </c>
      <c r="M9">
        <v>107187</v>
      </c>
      <c r="N9">
        <v>9723119</v>
      </c>
      <c r="O9">
        <v>13052</v>
      </c>
      <c r="P9">
        <v>75695</v>
      </c>
      <c r="Q9">
        <v>0</v>
      </c>
      <c r="R9">
        <v>65662</v>
      </c>
      <c r="S9" t="s">
        <v>1098</v>
      </c>
      <c r="T9" s="4">
        <v>8.9999999999999993E-3</v>
      </c>
      <c r="U9" t="s">
        <v>1099</v>
      </c>
      <c r="V9" s="4">
        <v>8.9999999999999993E-3</v>
      </c>
      <c r="W9" t="s">
        <v>1100</v>
      </c>
      <c r="X9" s="4">
        <v>1.2999999999999999E-3</v>
      </c>
      <c r="Y9" t="s">
        <v>1099</v>
      </c>
      <c r="Z9" s="4">
        <v>1.2999999999999999E-3</v>
      </c>
      <c r="AA9" t="s">
        <v>1101</v>
      </c>
      <c r="AB9" s="4">
        <v>7.7000000000000002E-3</v>
      </c>
      <c r="AC9" t="s">
        <v>1099</v>
      </c>
      <c r="AD9" t="s">
        <v>1105</v>
      </c>
    </row>
    <row r="10" spans="1:30" x14ac:dyDescent="0.55000000000000004">
      <c r="A10">
        <v>300813687</v>
      </c>
      <c r="B10">
        <v>15</v>
      </c>
      <c r="C10">
        <v>38407</v>
      </c>
      <c r="D10" t="s">
        <v>1097</v>
      </c>
      <c r="E10">
        <v>0.18</v>
      </c>
      <c r="F10">
        <v>0</v>
      </c>
      <c r="G10">
        <v>106752</v>
      </c>
      <c r="H10">
        <v>9723545</v>
      </c>
      <c r="I10">
        <v>13071</v>
      </c>
      <c r="J10">
        <v>75957</v>
      </c>
      <c r="K10">
        <v>0</v>
      </c>
      <c r="L10">
        <v>62113</v>
      </c>
      <c r="M10">
        <v>106752</v>
      </c>
      <c r="N10">
        <v>9723545</v>
      </c>
      <c r="O10">
        <v>13071</v>
      </c>
      <c r="P10">
        <v>75957</v>
      </c>
      <c r="Q10">
        <v>0</v>
      </c>
      <c r="R10">
        <v>62113</v>
      </c>
      <c r="S10" t="s">
        <v>1098</v>
      </c>
      <c r="T10" s="4">
        <v>8.9999999999999993E-3</v>
      </c>
      <c r="U10" t="s">
        <v>1099</v>
      </c>
      <c r="V10" s="4">
        <v>8.9999999999999993E-3</v>
      </c>
      <c r="W10" t="s">
        <v>1100</v>
      </c>
      <c r="X10" s="4">
        <v>1.2999999999999999E-3</v>
      </c>
      <c r="Y10" t="s">
        <v>1099</v>
      </c>
      <c r="Z10" s="4">
        <v>1.2999999999999999E-3</v>
      </c>
      <c r="AA10" t="s">
        <v>1101</v>
      </c>
      <c r="AB10" s="4">
        <v>7.7000000000000002E-3</v>
      </c>
      <c r="AC10" t="s">
        <v>1099</v>
      </c>
      <c r="AD10" t="s">
        <v>1105</v>
      </c>
    </row>
    <row r="11" spans="1:30" x14ac:dyDescent="0.55000000000000004">
      <c r="A11">
        <v>300831872</v>
      </c>
      <c r="B11">
        <v>16</v>
      </c>
      <c r="C11">
        <v>38408</v>
      </c>
      <c r="D11" t="s">
        <v>1097</v>
      </c>
      <c r="E11">
        <v>0.18</v>
      </c>
      <c r="F11">
        <v>0</v>
      </c>
      <c r="G11">
        <v>108792</v>
      </c>
      <c r="H11">
        <v>9721772</v>
      </c>
      <c r="I11">
        <v>13057</v>
      </c>
      <c r="J11">
        <v>74142</v>
      </c>
      <c r="K11">
        <v>0</v>
      </c>
      <c r="L11">
        <v>58895</v>
      </c>
      <c r="M11">
        <v>108792</v>
      </c>
      <c r="N11">
        <v>9721772</v>
      </c>
      <c r="O11">
        <v>13057</v>
      </c>
      <c r="P11">
        <v>74142</v>
      </c>
      <c r="Q11">
        <v>0</v>
      </c>
      <c r="R11">
        <v>58895</v>
      </c>
      <c r="S11" t="s">
        <v>1098</v>
      </c>
      <c r="T11" s="4">
        <v>8.8000000000000005E-3</v>
      </c>
      <c r="U11" t="s">
        <v>1099</v>
      </c>
      <c r="V11" s="4">
        <v>8.8000000000000005E-3</v>
      </c>
      <c r="W11" t="s">
        <v>1100</v>
      </c>
      <c r="X11" s="4">
        <v>1.2999999999999999E-3</v>
      </c>
      <c r="Y11" t="s">
        <v>1099</v>
      </c>
      <c r="Z11" s="4">
        <v>1.2999999999999999E-3</v>
      </c>
      <c r="AA11" t="s">
        <v>1101</v>
      </c>
      <c r="AB11" s="4">
        <v>7.4999999999999997E-3</v>
      </c>
      <c r="AC11" t="s">
        <v>1099</v>
      </c>
      <c r="AD11" t="s">
        <v>1102</v>
      </c>
    </row>
    <row r="12" spans="1:30" x14ac:dyDescent="0.55000000000000004">
      <c r="A12">
        <v>300907598</v>
      </c>
      <c r="B12">
        <v>10</v>
      </c>
      <c r="C12">
        <v>38407</v>
      </c>
      <c r="D12" t="s">
        <v>1097</v>
      </c>
      <c r="E12">
        <v>0.18</v>
      </c>
      <c r="F12">
        <v>0</v>
      </c>
      <c r="G12">
        <v>106876</v>
      </c>
      <c r="H12">
        <v>9723429</v>
      </c>
      <c r="I12">
        <v>13052</v>
      </c>
      <c r="J12">
        <v>74733</v>
      </c>
      <c r="K12">
        <v>0</v>
      </c>
      <c r="L12">
        <v>64209</v>
      </c>
      <c r="M12">
        <v>106876</v>
      </c>
      <c r="N12">
        <v>9723429</v>
      </c>
      <c r="O12">
        <v>13052</v>
      </c>
      <c r="P12">
        <v>74733</v>
      </c>
      <c r="Q12">
        <v>0</v>
      </c>
      <c r="R12">
        <v>64209</v>
      </c>
      <c r="S12" t="s">
        <v>1098</v>
      </c>
      <c r="T12" s="4">
        <v>8.8999999999999999E-3</v>
      </c>
      <c r="U12" t="s">
        <v>1099</v>
      </c>
      <c r="V12" s="4">
        <v>8.8999999999999999E-3</v>
      </c>
      <c r="W12" t="s">
        <v>1100</v>
      </c>
      <c r="X12" s="4">
        <v>1.2999999999999999E-3</v>
      </c>
      <c r="Y12" t="s">
        <v>1099</v>
      </c>
      <c r="Z12" s="4">
        <v>1.2999999999999999E-3</v>
      </c>
      <c r="AA12" t="s">
        <v>1101</v>
      </c>
      <c r="AB12" s="4">
        <v>7.6E-3</v>
      </c>
      <c r="AC12" t="s">
        <v>1099</v>
      </c>
      <c r="AD12" t="s">
        <v>1103</v>
      </c>
    </row>
    <row r="13" spans="1:30" x14ac:dyDescent="0.55000000000000004">
      <c r="A13">
        <v>300945452</v>
      </c>
      <c r="B13">
        <v>12</v>
      </c>
      <c r="C13">
        <v>38407</v>
      </c>
      <c r="D13" t="s">
        <v>1097</v>
      </c>
      <c r="E13">
        <v>0.18</v>
      </c>
      <c r="F13">
        <v>0</v>
      </c>
      <c r="G13">
        <v>105765</v>
      </c>
      <c r="H13">
        <v>9724528</v>
      </c>
      <c r="I13">
        <v>13071</v>
      </c>
      <c r="J13">
        <v>72859</v>
      </c>
      <c r="K13">
        <v>0</v>
      </c>
      <c r="L13">
        <v>59691</v>
      </c>
      <c r="M13">
        <v>105765</v>
      </c>
      <c r="N13">
        <v>9724528</v>
      </c>
      <c r="O13">
        <v>13071</v>
      </c>
      <c r="P13">
        <v>72859</v>
      </c>
      <c r="Q13">
        <v>0</v>
      </c>
      <c r="R13">
        <v>59691</v>
      </c>
      <c r="S13" t="s">
        <v>1098</v>
      </c>
      <c r="T13" s="4">
        <v>8.6999999999999994E-3</v>
      </c>
      <c r="U13" t="s">
        <v>1099</v>
      </c>
      <c r="V13" s="4">
        <v>8.6999999999999994E-3</v>
      </c>
      <c r="W13" t="s">
        <v>1100</v>
      </c>
      <c r="X13" s="4">
        <v>1.2999999999999999E-3</v>
      </c>
      <c r="Y13" t="s">
        <v>1099</v>
      </c>
      <c r="Z13" s="4">
        <v>1.2999999999999999E-3</v>
      </c>
      <c r="AA13" t="s">
        <v>1101</v>
      </c>
      <c r="AB13" s="4">
        <v>7.4000000000000003E-3</v>
      </c>
      <c r="AC13" t="s">
        <v>1099</v>
      </c>
      <c r="AD13" t="s">
        <v>1104</v>
      </c>
    </row>
    <row r="14" spans="1:30" x14ac:dyDescent="0.55000000000000004">
      <c r="A14">
        <v>301059595</v>
      </c>
      <c r="B14">
        <v>9</v>
      </c>
      <c r="C14">
        <v>38407</v>
      </c>
      <c r="D14" t="s">
        <v>1097</v>
      </c>
      <c r="E14">
        <v>0.18</v>
      </c>
      <c r="F14">
        <v>0</v>
      </c>
      <c r="G14">
        <v>108323</v>
      </c>
      <c r="H14">
        <v>9722020</v>
      </c>
      <c r="I14">
        <v>13063</v>
      </c>
      <c r="J14">
        <v>74607</v>
      </c>
      <c r="K14">
        <v>0</v>
      </c>
      <c r="L14">
        <v>60679</v>
      </c>
      <c r="M14">
        <v>108323</v>
      </c>
      <c r="N14">
        <v>9722020</v>
      </c>
      <c r="O14">
        <v>13063</v>
      </c>
      <c r="P14">
        <v>74607</v>
      </c>
      <c r="Q14">
        <v>0</v>
      </c>
      <c r="R14">
        <v>60679</v>
      </c>
      <c r="S14" t="s">
        <v>1098</v>
      </c>
      <c r="T14" s="4">
        <v>8.8999999999999999E-3</v>
      </c>
      <c r="U14" t="s">
        <v>1099</v>
      </c>
      <c r="V14" s="4">
        <v>8.8999999999999999E-3</v>
      </c>
      <c r="W14" t="s">
        <v>1100</v>
      </c>
      <c r="X14" s="4">
        <v>1.2999999999999999E-3</v>
      </c>
      <c r="Y14" t="s">
        <v>1099</v>
      </c>
      <c r="Z14" s="4">
        <v>1.2999999999999999E-3</v>
      </c>
      <c r="AA14" t="s">
        <v>1101</v>
      </c>
      <c r="AB14" s="4">
        <v>7.4999999999999997E-3</v>
      </c>
      <c r="AC14" t="s">
        <v>1099</v>
      </c>
      <c r="AD14" t="s">
        <v>1102</v>
      </c>
    </row>
    <row r="15" spans="1:30" x14ac:dyDescent="0.55000000000000004">
      <c r="A15">
        <v>301066229</v>
      </c>
      <c r="B15">
        <v>5</v>
      </c>
      <c r="C15">
        <v>38407</v>
      </c>
      <c r="D15" t="s">
        <v>1097</v>
      </c>
      <c r="E15">
        <v>0.18</v>
      </c>
      <c r="F15">
        <v>0</v>
      </c>
      <c r="G15">
        <v>107558</v>
      </c>
      <c r="H15">
        <v>9722765</v>
      </c>
      <c r="I15">
        <v>13056</v>
      </c>
      <c r="J15">
        <v>74358</v>
      </c>
      <c r="K15">
        <v>0</v>
      </c>
      <c r="L15">
        <v>62458</v>
      </c>
      <c r="M15">
        <v>107558</v>
      </c>
      <c r="N15">
        <v>9722765</v>
      </c>
      <c r="O15">
        <v>13056</v>
      </c>
      <c r="P15">
        <v>74358</v>
      </c>
      <c r="Q15">
        <v>0</v>
      </c>
      <c r="R15">
        <v>62458</v>
      </c>
      <c r="S15" t="s">
        <v>1098</v>
      </c>
      <c r="T15" s="4">
        <v>8.8000000000000005E-3</v>
      </c>
      <c r="U15" t="s">
        <v>1099</v>
      </c>
      <c r="V15" s="4">
        <v>8.8000000000000005E-3</v>
      </c>
      <c r="W15" t="s">
        <v>1100</v>
      </c>
      <c r="X15" s="4">
        <v>1.2999999999999999E-3</v>
      </c>
      <c r="Y15" t="s">
        <v>1099</v>
      </c>
      <c r="Z15" s="4">
        <v>1.2999999999999999E-3</v>
      </c>
      <c r="AA15" t="s">
        <v>1101</v>
      </c>
      <c r="AB15" s="4">
        <v>7.4999999999999997E-3</v>
      </c>
      <c r="AC15" t="s">
        <v>1099</v>
      </c>
      <c r="AD15" t="s">
        <v>1102</v>
      </c>
    </row>
    <row r="16" spans="1:30" x14ac:dyDescent="0.55000000000000004">
      <c r="A16">
        <v>301167982</v>
      </c>
      <c r="B16">
        <v>17</v>
      </c>
      <c r="C16">
        <v>38408</v>
      </c>
      <c r="D16" t="s">
        <v>1097</v>
      </c>
      <c r="E16">
        <v>0.18</v>
      </c>
      <c r="F16">
        <v>0</v>
      </c>
      <c r="G16">
        <v>106951</v>
      </c>
      <c r="H16">
        <v>9723635</v>
      </c>
      <c r="I16">
        <v>13069</v>
      </c>
      <c r="J16">
        <v>74278</v>
      </c>
      <c r="K16">
        <v>0</v>
      </c>
      <c r="L16">
        <v>62347</v>
      </c>
      <c r="M16">
        <v>106951</v>
      </c>
      <c r="N16">
        <v>9723635</v>
      </c>
      <c r="O16">
        <v>13069</v>
      </c>
      <c r="P16">
        <v>74278</v>
      </c>
      <c r="Q16">
        <v>0</v>
      </c>
      <c r="R16">
        <v>62347</v>
      </c>
      <c r="S16" t="s">
        <v>1098</v>
      </c>
      <c r="T16" s="4">
        <v>8.8000000000000005E-3</v>
      </c>
      <c r="U16" t="s">
        <v>1099</v>
      </c>
      <c r="V16" s="4">
        <v>8.8000000000000005E-3</v>
      </c>
      <c r="W16" t="s">
        <v>1100</v>
      </c>
      <c r="X16" s="4">
        <v>1.2999999999999999E-3</v>
      </c>
      <c r="Y16" t="s">
        <v>1099</v>
      </c>
      <c r="Z16" s="4">
        <v>1.2999999999999999E-3</v>
      </c>
      <c r="AA16" t="s">
        <v>1101</v>
      </c>
      <c r="AB16" s="4">
        <v>7.4999999999999997E-3</v>
      </c>
      <c r="AC16" t="s">
        <v>1099</v>
      </c>
      <c r="AD16" t="s">
        <v>1102</v>
      </c>
    </row>
    <row r="17" spans="1:30" x14ac:dyDescent="0.55000000000000004">
      <c r="A17">
        <v>301234989</v>
      </c>
      <c r="B17">
        <v>13</v>
      </c>
      <c r="C17">
        <v>38407</v>
      </c>
      <c r="D17" t="s">
        <v>1097</v>
      </c>
      <c r="E17">
        <v>0.18</v>
      </c>
      <c r="F17">
        <v>0</v>
      </c>
      <c r="G17">
        <v>108153</v>
      </c>
      <c r="H17">
        <v>9722149</v>
      </c>
      <c r="I17">
        <v>13062</v>
      </c>
      <c r="J17">
        <v>74588</v>
      </c>
      <c r="K17">
        <v>0</v>
      </c>
      <c r="L17">
        <v>59367</v>
      </c>
      <c r="M17">
        <v>108153</v>
      </c>
      <c r="N17">
        <v>9722149</v>
      </c>
      <c r="O17">
        <v>13062</v>
      </c>
      <c r="P17">
        <v>74588</v>
      </c>
      <c r="Q17">
        <v>0</v>
      </c>
      <c r="R17">
        <v>59367</v>
      </c>
      <c r="S17" t="s">
        <v>1098</v>
      </c>
      <c r="T17" s="4">
        <v>8.8999999999999999E-3</v>
      </c>
      <c r="U17" t="s">
        <v>1099</v>
      </c>
      <c r="V17" s="4">
        <v>8.8999999999999999E-3</v>
      </c>
      <c r="W17" t="s">
        <v>1100</v>
      </c>
      <c r="X17" s="4">
        <v>1.2999999999999999E-3</v>
      </c>
      <c r="Y17" t="s">
        <v>1099</v>
      </c>
      <c r="Z17" s="4">
        <v>1.2999999999999999E-3</v>
      </c>
      <c r="AA17" t="s">
        <v>1101</v>
      </c>
      <c r="AB17" s="4">
        <v>7.4999999999999997E-3</v>
      </c>
      <c r="AC17" t="s">
        <v>1099</v>
      </c>
      <c r="AD17" t="s">
        <v>1102</v>
      </c>
    </row>
    <row r="18" spans="1:30" x14ac:dyDescent="0.55000000000000004">
      <c r="A18">
        <v>301250458</v>
      </c>
      <c r="B18">
        <v>3</v>
      </c>
      <c r="C18">
        <v>38407</v>
      </c>
      <c r="D18" t="s">
        <v>1097</v>
      </c>
      <c r="E18">
        <v>0.18</v>
      </c>
      <c r="F18">
        <v>0</v>
      </c>
      <c r="G18">
        <v>107039</v>
      </c>
      <c r="H18">
        <v>9723281</v>
      </c>
      <c r="I18">
        <v>13052</v>
      </c>
      <c r="J18">
        <v>75345</v>
      </c>
      <c r="K18">
        <v>0</v>
      </c>
      <c r="L18">
        <v>61689</v>
      </c>
      <c r="M18">
        <v>107039</v>
      </c>
      <c r="N18">
        <v>9723281</v>
      </c>
      <c r="O18">
        <v>13052</v>
      </c>
      <c r="P18">
        <v>75345</v>
      </c>
      <c r="Q18">
        <v>0</v>
      </c>
      <c r="R18">
        <v>61689</v>
      </c>
      <c r="S18" t="s">
        <v>1098</v>
      </c>
      <c r="T18" s="4">
        <v>8.8999999999999999E-3</v>
      </c>
      <c r="U18" t="s">
        <v>1099</v>
      </c>
      <c r="V18" s="4">
        <v>8.8999999999999999E-3</v>
      </c>
      <c r="W18" t="s">
        <v>1100</v>
      </c>
      <c r="X18" s="4">
        <v>1.2999999999999999E-3</v>
      </c>
      <c r="Y18" t="s">
        <v>1099</v>
      </c>
      <c r="Z18" s="4">
        <v>1.2999999999999999E-3</v>
      </c>
      <c r="AA18" t="s">
        <v>1101</v>
      </c>
      <c r="AB18" s="4">
        <v>7.6E-3</v>
      </c>
      <c r="AC18" t="s">
        <v>1099</v>
      </c>
      <c r="AD18" t="s">
        <v>1103</v>
      </c>
    </row>
    <row r="19" spans="1:30" x14ac:dyDescent="0.55000000000000004">
      <c r="A19">
        <v>600422200</v>
      </c>
      <c r="B19">
        <v>8</v>
      </c>
      <c r="C19">
        <v>76807</v>
      </c>
      <c r="D19" t="s">
        <v>1097</v>
      </c>
      <c r="E19">
        <v>0.18</v>
      </c>
      <c r="F19">
        <v>1</v>
      </c>
      <c r="G19">
        <v>190033</v>
      </c>
      <c r="H19">
        <v>19469831</v>
      </c>
      <c r="I19">
        <v>15682</v>
      </c>
      <c r="J19">
        <v>87590</v>
      </c>
      <c r="K19">
        <v>0</v>
      </c>
      <c r="L19">
        <v>71210</v>
      </c>
      <c r="M19">
        <v>83400</v>
      </c>
      <c r="N19">
        <v>9746111</v>
      </c>
      <c r="O19">
        <v>2611</v>
      </c>
      <c r="P19">
        <v>13364</v>
      </c>
      <c r="Q19">
        <v>0</v>
      </c>
      <c r="R19">
        <v>10929</v>
      </c>
      <c r="S19" t="s">
        <v>1098</v>
      </c>
      <c r="T19" s="4">
        <v>5.1999999999999998E-3</v>
      </c>
      <c r="U19" t="s">
        <v>1099</v>
      </c>
      <c r="V19" s="4">
        <v>1.6000000000000001E-3</v>
      </c>
      <c r="W19" t="s">
        <v>1100</v>
      </c>
      <c r="X19" s="4">
        <v>6.9999999999999999E-4</v>
      </c>
      <c r="Y19" t="s">
        <v>1099</v>
      </c>
      <c r="Z19" s="4">
        <v>2.0000000000000001E-4</v>
      </c>
      <c r="AA19" t="s">
        <v>1101</v>
      </c>
      <c r="AB19" s="4">
        <v>4.4000000000000003E-3</v>
      </c>
      <c r="AC19" t="s">
        <v>1099</v>
      </c>
      <c r="AD19" t="s">
        <v>1106</v>
      </c>
    </row>
    <row r="20" spans="1:30" x14ac:dyDescent="0.55000000000000004">
      <c r="A20">
        <v>600539876</v>
      </c>
      <c r="B20">
        <v>11</v>
      </c>
      <c r="C20">
        <v>76807</v>
      </c>
      <c r="D20" t="s">
        <v>1097</v>
      </c>
      <c r="E20">
        <v>0.18</v>
      </c>
      <c r="F20">
        <v>1</v>
      </c>
      <c r="G20">
        <v>189770</v>
      </c>
      <c r="H20">
        <v>19470034</v>
      </c>
      <c r="I20">
        <v>15684</v>
      </c>
      <c r="J20">
        <v>87425</v>
      </c>
      <c r="K20">
        <v>0</v>
      </c>
      <c r="L20">
        <v>72424</v>
      </c>
      <c r="M20">
        <v>83252</v>
      </c>
      <c r="N20">
        <v>9746251</v>
      </c>
      <c r="O20">
        <v>2613</v>
      </c>
      <c r="P20">
        <v>13129</v>
      </c>
      <c r="Q20">
        <v>0</v>
      </c>
      <c r="R20">
        <v>11383</v>
      </c>
      <c r="S20" t="s">
        <v>1098</v>
      </c>
      <c r="T20" s="4">
        <v>5.1999999999999998E-3</v>
      </c>
      <c r="U20" t="s">
        <v>1099</v>
      </c>
      <c r="V20" s="4">
        <v>1.6000000000000001E-3</v>
      </c>
      <c r="W20" t="s">
        <v>1100</v>
      </c>
      <c r="X20" s="4">
        <v>6.9999999999999999E-4</v>
      </c>
      <c r="Y20" t="s">
        <v>1099</v>
      </c>
      <c r="Z20" s="4">
        <v>2.0000000000000001E-4</v>
      </c>
      <c r="AA20" t="s">
        <v>1101</v>
      </c>
      <c r="AB20" s="4">
        <v>4.4000000000000003E-3</v>
      </c>
      <c r="AC20" t="s">
        <v>1099</v>
      </c>
      <c r="AD20" t="s">
        <v>1106</v>
      </c>
    </row>
    <row r="21" spans="1:30" x14ac:dyDescent="0.55000000000000004">
      <c r="A21">
        <v>600585555</v>
      </c>
      <c r="B21">
        <v>2</v>
      </c>
      <c r="C21">
        <v>76807</v>
      </c>
      <c r="D21" t="s">
        <v>1097</v>
      </c>
      <c r="E21">
        <v>0.18</v>
      </c>
      <c r="F21">
        <v>1</v>
      </c>
      <c r="G21">
        <v>190043</v>
      </c>
      <c r="H21">
        <v>19469807</v>
      </c>
      <c r="I21">
        <v>15663</v>
      </c>
      <c r="J21">
        <v>88299</v>
      </c>
      <c r="K21">
        <v>0</v>
      </c>
      <c r="L21">
        <v>71061</v>
      </c>
      <c r="M21">
        <v>83461</v>
      </c>
      <c r="N21">
        <v>9746044</v>
      </c>
      <c r="O21">
        <v>2610</v>
      </c>
      <c r="P21">
        <v>13532</v>
      </c>
      <c r="Q21">
        <v>0</v>
      </c>
      <c r="R21">
        <v>11179</v>
      </c>
      <c r="S21" t="s">
        <v>1098</v>
      </c>
      <c r="T21" s="4">
        <v>5.1999999999999998E-3</v>
      </c>
      <c r="U21" t="s">
        <v>1099</v>
      </c>
      <c r="V21" s="4">
        <v>1.6000000000000001E-3</v>
      </c>
      <c r="W21" t="s">
        <v>1100</v>
      </c>
      <c r="X21" s="4">
        <v>6.9999999999999999E-4</v>
      </c>
      <c r="Y21" t="s">
        <v>1099</v>
      </c>
      <c r="Z21" s="4">
        <v>2.0000000000000001E-4</v>
      </c>
      <c r="AA21" t="s">
        <v>1101</v>
      </c>
      <c r="AB21" s="4">
        <v>4.4000000000000003E-3</v>
      </c>
      <c r="AC21" t="s">
        <v>1099</v>
      </c>
      <c r="AD21" t="s">
        <v>1106</v>
      </c>
    </row>
    <row r="22" spans="1:30" x14ac:dyDescent="0.55000000000000004">
      <c r="A22">
        <v>600600092</v>
      </c>
      <c r="B22">
        <v>6</v>
      </c>
      <c r="C22">
        <v>76807</v>
      </c>
      <c r="D22" t="s">
        <v>1097</v>
      </c>
      <c r="E22">
        <v>0.18</v>
      </c>
      <c r="F22">
        <v>1</v>
      </c>
      <c r="G22">
        <v>192695</v>
      </c>
      <c r="H22">
        <v>19467138</v>
      </c>
      <c r="I22">
        <v>15682</v>
      </c>
      <c r="J22">
        <v>88955</v>
      </c>
      <c r="K22">
        <v>0</v>
      </c>
      <c r="L22">
        <v>73144</v>
      </c>
      <c r="M22">
        <v>83738</v>
      </c>
      <c r="N22">
        <v>9745771</v>
      </c>
      <c r="O22">
        <v>2610</v>
      </c>
      <c r="P22">
        <v>13600</v>
      </c>
      <c r="Q22">
        <v>0</v>
      </c>
      <c r="R22">
        <v>11184</v>
      </c>
      <c r="S22" t="s">
        <v>1098</v>
      </c>
      <c r="T22" s="4">
        <v>5.3E-3</v>
      </c>
      <c r="U22" t="s">
        <v>1099</v>
      </c>
      <c r="V22" s="4">
        <v>1.6000000000000001E-3</v>
      </c>
      <c r="W22" t="s">
        <v>1100</v>
      </c>
      <c r="X22" s="4">
        <v>6.9999999999999999E-4</v>
      </c>
      <c r="Y22" t="s">
        <v>1099</v>
      </c>
      <c r="Z22" s="4">
        <v>2.0000000000000001E-4</v>
      </c>
      <c r="AA22" t="s">
        <v>1101</v>
      </c>
      <c r="AB22" s="4">
        <v>4.4999999999999997E-3</v>
      </c>
      <c r="AC22" t="s">
        <v>1099</v>
      </c>
      <c r="AD22" t="s">
        <v>1106</v>
      </c>
    </row>
    <row r="23" spans="1:30" x14ac:dyDescent="0.55000000000000004">
      <c r="A23">
        <v>600697824</v>
      </c>
      <c r="B23">
        <v>4</v>
      </c>
      <c r="C23">
        <v>76807</v>
      </c>
      <c r="D23" t="s">
        <v>1097</v>
      </c>
      <c r="E23">
        <v>0.18</v>
      </c>
      <c r="F23">
        <v>1</v>
      </c>
      <c r="G23">
        <v>189231</v>
      </c>
      <c r="H23">
        <v>19470611</v>
      </c>
      <c r="I23">
        <v>15684</v>
      </c>
      <c r="J23">
        <v>86371</v>
      </c>
      <c r="K23">
        <v>0</v>
      </c>
      <c r="L23">
        <v>71608</v>
      </c>
      <c r="M23">
        <v>83034</v>
      </c>
      <c r="N23">
        <v>9746473</v>
      </c>
      <c r="O23">
        <v>2613</v>
      </c>
      <c r="P23">
        <v>12704</v>
      </c>
      <c r="Q23">
        <v>0</v>
      </c>
      <c r="R23">
        <v>11031</v>
      </c>
      <c r="S23" t="s">
        <v>1098</v>
      </c>
      <c r="T23" s="4">
        <v>5.1000000000000004E-3</v>
      </c>
      <c r="U23" t="s">
        <v>1099</v>
      </c>
      <c r="V23" s="4">
        <v>1.5E-3</v>
      </c>
      <c r="W23" t="s">
        <v>1100</v>
      </c>
      <c r="X23" s="4">
        <v>6.9999999999999999E-4</v>
      </c>
      <c r="Y23" t="s">
        <v>1099</v>
      </c>
      <c r="Z23" s="4">
        <v>2.0000000000000001E-4</v>
      </c>
      <c r="AA23" t="s">
        <v>1101</v>
      </c>
      <c r="AB23" s="4">
        <v>4.3E-3</v>
      </c>
      <c r="AC23" t="s">
        <v>1099</v>
      </c>
      <c r="AD23" t="s">
        <v>1107</v>
      </c>
    </row>
    <row r="24" spans="1:30" x14ac:dyDescent="0.55000000000000004">
      <c r="A24">
        <v>600731629</v>
      </c>
      <c r="B24">
        <v>1</v>
      </c>
      <c r="C24">
        <v>76807</v>
      </c>
      <c r="D24" t="s">
        <v>1097</v>
      </c>
      <c r="E24">
        <v>0.18</v>
      </c>
      <c r="F24">
        <v>1</v>
      </c>
      <c r="G24">
        <v>190295</v>
      </c>
      <c r="H24">
        <v>19469533</v>
      </c>
      <c r="I24">
        <v>15663</v>
      </c>
      <c r="J24">
        <v>87047</v>
      </c>
      <c r="K24">
        <v>0</v>
      </c>
      <c r="L24">
        <v>70038</v>
      </c>
      <c r="M24">
        <v>83358</v>
      </c>
      <c r="N24">
        <v>9746152</v>
      </c>
      <c r="O24">
        <v>2610</v>
      </c>
      <c r="P24">
        <v>13247</v>
      </c>
      <c r="Q24">
        <v>0</v>
      </c>
      <c r="R24">
        <v>10771</v>
      </c>
      <c r="S24" t="s">
        <v>1098</v>
      </c>
      <c r="T24" s="4">
        <v>5.1999999999999998E-3</v>
      </c>
      <c r="U24" t="s">
        <v>1099</v>
      </c>
      <c r="V24" s="4">
        <v>1.6000000000000001E-3</v>
      </c>
      <c r="W24" t="s">
        <v>1100</v>
      </c>
      <c r="X24" s="4">
        <v>6.9999999999999999E-4</v>
      </c>
      <c r="Y24" t="s">
        <v>1099</v>
      </c>
      <c r="Z24" s="4">
        <v>2.0000000000000001E-4</v>
      </c>
      <c r="AA24" t="s">
        <v>1101</v>
      </c>
      <c r="AB24" s="4">
        <v>4.4000000000000003E-3</v>
      </c>
      <c r="AC24" t="s">
        <v>1099</v>
      </c>
      <c r="AD24" t="s">
        <v>1106</v>
      </c>
    </row>
    <row r="25" spans="1:30" x14ac:dyDescent="0.55000000000000004">
      <c r="A25">
        <v>600751212</v>
      </c>
      <c r="B25">
        <v>7</v>
      </c>
      <c r="C25">
        <v>76807</v>
      </c>
      <c r="D25" t="s">
        <v>1097</v>
      </c>
      <c r="E25">
        <v>0.18</v>
      </c>
      <c r="F25">
        <v>1</v>
      </c>
      <c r="G25">
        <v>189874</v>
      </c>
      <c r="H25">
        <v>19469947</v>
      </c>
      <c r="I25">
        <v>15684</v>
      </c>
      <c r="J25">
        <v>87636</v>
      </c>
      <c r="K25">
        <v>0</v>
      </c>
      <c r="L25">
        <v>71873</v>
      </c>
      <c r="M25">
        <v>82882</v>
      </c>
      <c r="N25">
        <v>9746615</v>
      </c>
      <c r="O25">
        <v>2613</v>
      </c>
      <c r="P25">
        <v>12743</v>
      </c>
      <c r="Q25">
        <v>0</v>
      </c>
      <c r="R25">
        <v>11486</v>
      </c>
      <c r="S25" t="s">
        <v>1098</v>
      </c>
      <c r="T25" s="4">
        <v>5.1999999999999998E-3</v>
      </c>
      <c r="U25" t="s">
        <v>1099</v>
      </c>
      <c r="V25" s="4">
        <v>1.5E-3</v>
      </c>
      <c r="W25" t="s">
        <v>1100</v>
      </c>
      <c r="X25" s="4">
        <v>6.9999999999999999E-4</v>
      </c>
      <c r="Y25" t="s">
        <v>1099</v>
      </c>
      <c r="Z25" s="4">
        <v>2.0000000000000001E-4</v>
      </c>
      <c r="AA25" t="s">
        <v>1101</v>
      </c>
      <c r="AB25" s="4">
        <v>4.4000000000000003E-3</v>
      </c>
      <c r="AC25" t="s">
        <v>1099</v>
      </c>
      <c r="AD25" t="s">
        <v>1107</v>
      </c>
    </row>
    <row r="26" spans="1:30" x14ac:dyDescent="0.55000000000000004">
      <c r="A26">
        <v>600799527</v>
      </c>
      <c r="B26">
        <v>14</v>
      </c>
      <c r="C26">
        <v>76807</v>
      </c>
      <c r="D26" t="s">
        <v>1097</v>
      </c>
      <c r="E26">
        <v>0.18</v>
      </c>
      <c r="F26">
        <v>1</v>
      </c>
      <c r="G26">
        <v>190756</v>
      </c>
      <c r="H26">
        <v>19469065</v>
      </c>
      <c r="I26">
        <v>15666</v>
      </c>
      <c r="J26">
        <v>89409</v>
      </c>
      <c r="K26">
        <v>0</v>
      </c>
      <c r="L26">
        <v>77200</v>
      </c>
      <c r="M26">
        <v>83566</v>
      </c>
      <c r="N26">
        <v>9745946</v>
      </c>
      <c r="O26">
        <v>2614</v>
      </c>
      <c r="P26">
        <v>13714</v>
      </c>
      <c r="Q26">
        <v>0</v>
      </c>
      <c r="R26">
        <v>11538</v>
      </c>
      <c r="S26" t="s">
        <v>1098</v>
      </c>
      <c r="T26" s="4">
        <v>5.3E-3</v>
      </c>
      <c r="U26" t="s">
        <v>1099</v>
      </c>
      <c r="V26" s="4">
        <v>1.6000000000000001E-3</v>
      </c>
      <c r="W26" t="s">
        <v>1100</v>
      </c>
      <c r="X26" s="4">
        <v>6.9999999999999999E-4</v>
      </c>
      <c r="Y26" t="s">
        <v>1099</v>
      </c>
      <c r="Z26" s="4">
        <v>2.0000000000000001E-4</v>
      </c>
      <c r="AA26" t="s">
        <v>1101</v>
      </c>
      <c r="AB26" s="4">
        <v>4.4999999999999997E-3</v>
      </c>
      <c r="AC26" t="s">
        <v>1099</v>
      </c>
      <c r="AD26" t="s">
        <v>1106</v>
      </c>
    </row>
    <row r="27" spans="1:30" x14ac:dyDescent="0.55000000000000004">
      <c r="A27">
        <v>600811985</v>
      </c>
      <c r="B27">
        <v>15</v>
      </c>
      <c r="C27">
        <v>76807</v>
      </c>
      <c r="D27" t="s">
        <v>1097</v>
      </c>
      <c r="E27">
        <v>0.18</v>
      </c>
      <c r="F27">
        <v>1</v>
      </c>
      <c r="G27">
        <v>190091</v>
      </c>
      <c r="H27">
        <v>19469718</v>
      </c>
      <c r="I27">
        <v>15684</v>
      </c>
      <c r="J27">
        <v>89320</v>
      </c>
      <c r="K27">
        <v>0</v>
      </c>
      <c r="L27">
        <v>73198</v>
      </c>
      <c r="M27">
        <v>83336</v>
      </c>
      <c r="N27">
        <v>9746173</v>
      </c>
      <c r="O27">
        <v>2613</v>
      </c>
      <c r="P27">
        <v>13363</v>
      </c>
      <c r="Q27">
        <v>0</v>
      </c>
      <c r="R27">
        <v>11085</v>
      </c>
      <c r="S27" t="s">
        <v>1098</v>
      </c>
      <c r="T27" s="4">
        <v>5.3E-3</v>
      </c>
      <c r="U27" t="s">
        <v>1099</v>
      </c>
      <c r="V27" s="4">
        <v>1.6000000000000001E-3</v>
      </c>
      <c r="W27" t="s">
        <v>1100</v>
      </c>
      <c r="X27" s="4">
        <v>6.9999999999999999E-4</v>
      </c>
      <c r="Y27" t="s">
        <v>1099</v>
      </c>
      <c r="Z27" s="4">
        <v>2.0000000000000001E-4</v>
      </c>
      <c r="AA27" t="s">
        <v>1101</v>
      </c>
      <c r="AB27" s="4">
        <v>4.4999999999999997E-3</v>
      </c>
      <c r="AC27" t="s">
        <v>1099</v>
      </c>
      <c r="AD27" t="s">
        <v>1106</v>
      </c>
    </row>
    <row r="28" spans="1:30" x14ac:dyDescent="0.55000000000000004">
      <c r="A28">
        <v>600830183</v>
      </c>
      <c r="B28">
        <v>16</v>
      </c>
      <c r="C28">
        <v>76808</v>
      </c>
      <c r="D28" t="s">
        <v>1097</v>
      </c>
      <c r="E28">
        <v>0.18</v>
      </c>
      <c r="F28">
        <v>1</v>
      </c>
      <c r="G28">
        <v>192621</v>
      </c>
      <c r="H28">
        <v>19467446</v>
      </c>
      <c r="I28">
        <v>15667</v>
      </c>
      <c r="J28">
        <v>87842</v>
      </c>
      <c r="K28">
        <v>0</v>
      </c>
      <c r="L28">
        <v>69798</v>
      </c>
      <c r="M28">
        <v>83826</v>
      </c>
      <c r="N28">
        <v>9745674</v>
      </c>
      <c r="O28">
        <v>2610</v>
      </c>
      <c r="P28">
        <v>13700</v>
      </c>
      <c r="Q28">
        <v>0</v>
      </c>
      <c r="R28">
        <v>10903</v>
      </c>
      <c r="S28" t="s">
        <v>1098</v>
      </c>
      <c r="T28" s="4">
        <v>5.1999999999999998E-3</v>
      </c>
      <c r="U28" t="s">
        <v>1099</v>
      </c>
      <c r="V28" s="4">
        <v>1.6000000000000001E-3</v>
      </c>
      <c r="W28" t="s">
        <v>1100</v>
      </c>
      <c r="X28" s="4">
        <v>6.9999999999999999E-4</v>
      </c>
      <c r="Y28" t="s">
        <v>1099</v>
      </c>
      <c r="Z28" s="4">
        <v>2.0000000000000001E-4</v>
      </c>
      <c r="AA28" t="s">
        <v>1101</v>
      </c>
      <c r="AB28" s="4">
        <v>4.4000000000000003E-3</v>
      </c>
      <c r="AC28" t="s">
        <v>1099</v>
      </c>
      <c r="AD28" t="s">
        <v>1106</v>
      </c>
    </row>
    <row r="29" spans="1:30" x14ac:dyDescent="0.55000000000000004">
      <c r="A29">
        <v>600905907</v>
      </c>
      <c r="B29">
        <v>10</v>
      </c>
      <c r="C29">
        <v>76807</v>
      </c>
      <c r="D29" t="s">
        <v>1097</v>
      </c>
      <c r="E29">
        <v>0.18</v>
      </c>
      <c r="F29">
        <v>1</v>
      </c>
      <c r="G29">
        <v>190363</v>
      </c>
      <c r="H29">
        <v>19469441</v>
      </c>
      <c r="I29">
        <v>15666</v>
      </c>
      <c r="J29">
        <v>88175</v>
      </c>
      <c r="K29">
        <v>0</v>
      </c>
      <c r="L29">
        <v>75149</v>
      </c>
      <c r="M29">
        <v>83484</v>
      </c>
      <c r="N29">
        <v>9746012</v>
      </c>
      <c r="O29">
        <v>2614</v>
      </c>
      <c r="P29">
        <v>13442</v>
      </c>
      <c r="Q29">
        <v>0</v>
      </c>
      <c r="R29">
        <v>10940</v>
      </c>
      <c r="S29" t="s">
        <v>1098</v>
      </c>
      <c r="T29" s="4">
        <v>5.1999999999999998E-3</v>
      </c>
      <c r="U29" t="s">
        <v>1099</v>
      </c>
      <c r="V29" s="4">
        <v>1.6000000000000001E-3</v>
      </c>
      <c r="W29" t="s">
        <v>1100</v>
      </c>
      <c r="X29" s="4">
        <v>6.9999999999999999E-4</v>
      </c>
      <c r="Y29" t="s">
        <v>1099</v>
      </c>
      <c r="Z29" s="4">
        <v>2.0000000000000001E-4</v>
      </c>
      <c r="AA29" t="s">
        <v>1101</v>
      </c>
      <c r="AB29" s="4">
        <v>4.4000000000000003E-3</v>
      </c>
      <c r="AC29" t="s">
        <v>1099</v>
      </c>
      <c r="AD29" t="s">
        <v>1106</v>
      </c>
    </row>
    <row r="30" spans="1:30" x14ac:dyDescent="0.55000000000000004">
      <c r="A30">
        <v>600943757</v>
      </c>
      <c r="B30">
        <v>12</v>
      </c>
      <c r="C30">
        <v>76807</v>
      </c>
      <c r="D30" t="s">
        <v>1097</v>
      </c>
      <c r="E30">
        <v>0.18</v>
      </c>
      <c r="F30">
        <v>1</v>
      </c>
      <c r="G30">
        <v>188057</v>
      </c>
      <c r="H30">
        <v>19471748</v>
      </c>
      <c r="I30">
        <v>15682</v>
      </c>
      <c r="J30">
        <v>84292</v>
      </c>
      <c r="K30">
        <v>0</v>
      </c>
      <c r="L30">
        <v>70427</v>
      </c>
      <c r="M30">
        <v>82289</v>
      </c>
      <c r="N30">
        <v>9747220</v>
      </c>
      <c r="O30">
        <v>2611</v>
      </c>
      <c r="P30">
        <v>11433</v>
      </c>
      <c r="Q30">
        <v>0</v>
      </c>
      <c r="R30">
        <v>10736</v>
      </c>
      <c r="S30" t="s">
        <v>1098</v>
      </c>
      <c r="T30" s="4">
        <v>5.0000000000000001E-3</v>
      </c>
      <c r="U30" t="s">
        <v>1099</v>
      </c>
      <c r="V30" s="4">
        <v>1.4E-3</v>
      </c>
      <c r="W30" t="s">
        <v>1100</v>
      </c>
      <c r="X30" s="4">
        <v>6.9999999999999999E-4</v>
      </c>
      <c r="Y30" t="s">
        <v>1099</v>
      </c>
      <c r="Z30" s="4">
        <v>2.0000000000000001E-4</v>
      </c>
      <c r="AA30" t="s">
        <v>1101</v>
      </c>
      <c r="AB30" s="4">
        <v>4.1999999999999997E-3</v>
      </c>
      <c r="AC30" t="s">
        <v>1099</v>
      </c>
      <c r="AD30" t="s">
        <v>1108</v>
      </c>
    </row>
    <row r="31" spans="1:30" x14ac:dyDescent="0.55000000000000004">
      <c r="A31">
        <v>601057929</v>
      </c>
      <c r="B31">
        <v>9</v>
      </c>
      <c r="C31">
        <v>76807</v>
      </c>
      <c r="D31" t="s">
        <v>1097</v>
      </c>
      <c r="E31">
        <v>0.18</v>
      </c>
      <c r="F31">
        <v>1</v>
      </c>
      <c r="G31">
        <v>191914</v>
      </c>
      <c r="H31">
        <v>19467937</v>
      </c>
      <c r="I31">
        <v>15673</v>
      </c>
      <c r="J31">
        <v>88268</v>
      </c>
      <c r="K31">
        <v>0</v>
      </c>
      <c r="L31">
        <v>72387</v>
      </c>
      <c r="M31">
        <v>83588</v>
      </c>
      <c r="N31">
        <v>9745917</v>
      </c>
      <c r="O31">
        <v>2610</v>
      </c>
      <c r="P31">
        <v>13661</v>
      </c>
      <c r="Q31">
        <v>0</v>
      </c>
      <c r="R31">
        <v>11708</v>
      </c>
      <c r="S31" t="s">
        <v>1098</v>
      </c>
      <c r="T31" s="4">
        <v>5.1999999999999998E-3</v>
      </c>
      <c r="U31" t="s">
        <v>1099</v>
      </c>
      <c r="V31" s="4">
        <v>1.6000000000000001E-3</v>
      </c>
      <c r="W31" t="s">
        <v>1100</v>
      </c>
      <c r="X31" s="4">
        <v>6.9999999999999999E-4</v>
      </c>
      <c r="Y31" t="s">
        <v>1099</v>
      </c>
      <c r="Z31" s="4">
        <v>2.0000000000000001E-4</v>
      </c>
      <c r="AA31" t="s">
        <v>1101</v>
      </c>
      <c r="AB31" s="4">
        <v>4.4000000000000003E-3</v>
      </c>
      <c r="AC31" t="s">
        <v>1099</v>
      </c>
      <c r="AD31" t="s">
        <v>1106</v>
      </c>
    </row>
    <row r="32" spans="1:30" x14ac:dyDescent="0.55000000000000004">
      <c r="A32">
        <v>601064551</v>
      </c>
      <c r="B32">
        <v>5</v>
      </c>
      <c r="C32">
        <v>76807</v>
      </c>
      <c r="D32" t="s">
        <v>1097</v>
      </c>
      <c r="E32">
        <v>0.18</v>
      </c>
      <c r="F32">
        <v>1</v>
      </c>
      <c r="G32">
        <v>190139</v>
      </c>
      <c r="H32">
        <v>19469694</v>
      </c>
      <c r="I32">
        <v>15666</v>
      </c>
      <c r="J32">
        <v>86284</v>
      </c>
      <c r="K32">
        <v>0</v>
      </c>
      <c r="L32">
        <v>73796</v>
      </c>
      <c r="M32">
        <v>82578</v>
      </c>
      <c r="N32">
        <v>9746929</v>
      </c>
      <c r="O32">
        <v>2610</v>
      </c>
      <c r="P32">
        <v>11926</v>
      </c>
      <c r="Q32">
        <v>0</v>
      </c>
      <c r="R32">
        <v>11338</v>
      </c>
      <c r="S32" t="s">
        <v>1098</v>
      </c>
      <c r="T32" s="4">
        <v>5.1000000000000004E-3</v>
      </c>
      <c r="U32" t="s">
        <v>1099</v>
      </c>
      <c r="V32" s="4">
        <v>1.4E-3</v>
      </c>
      <c r="W32" t="s">
        <v>1100</v>
      </c>
      <c r="X32" s="4">
        <v>6.9999999999999999E-4</v>
      </c>
      <c r="Y32" t="s">
        <v>1099</v>
      </c>
      <c r="Z32" s="4">
        <v>2.0000000000000001E-4</v>
      </c>
      <c r="AA32" t="s">
        <v>1101</v>
      </c>
      <c r="AB32" s="4">
        <v>4.3E-3</v>
      </c>
      <c r="AC32" t="s">
        <v>1099</v>
      </c>
      <c r="AD32" t="s">
        <v>1107</v>
      </c>
    </row>
    <row r="33" spans="1:30" x14ac:dyDescent="0.55000000000000004">
      <c r="A33">
        <v>601166288</v>
      </c>
      <c r="B33">
        <v>17</v>
      </c>
      <c r="C33">
        <v>76808</v>
      </c>
      <c r="D33" t="s">
        <v>1097</v>
      </c>
      <c r="E33">
        <v>0.18</v>
      </c>
      <c r="F33">
        <v>1</v>
      </c>
      <c r="G33">
        <v>190442</v>
      </c>
      <c r="H33">
        <v>19469660</v>
      </c>
      <c r="I33">
        <v>15682</v>
      </c>
      <c r="J33">
        <v>87478</v>
      </c>
      <c r="K33">
        <v>0</v>
      </c>
      <c r="L33">
        <v>73508</v>
      </c>
      <c r="M33">
        <v>83488</v>
      </c>
      <c r="N33">
        <v>9746025</v>
      </c>
      <c r="O33">
        <v>2613</v>
      </c>
      <c r="P33">
        <v>13200</v>
      </c>
      <c r="Q33">
        <v>0</v>
      </c>
      <c r="R33">
        <v>11161</v>
      </c>
      <c r="S33" t="s">
        <v>1098</v>
      </c>
      <c r="T33" s="4">
        <v>5.1999999999999998E-3</v>
      </c>
      <c r="U33" t="s">
        <v>1099</v>
      </c>
      <c r="V33" s="4">
        <v>1.6000000000000001E-3</v>
      </c>
      <c r="W33" t="s">
        <v>1100</v>
      </c>
      <c r="X33" s="4">
        <v>6.9999999999999999E-4</v>
      </c>
      <c r="Y33" t="s">
        <v>1099</v>
      </c>
      <c r="Z33" s="4">
        <v>2.0000000000000001E-4</v>
      </c>
      <c r="AA33" t="s">
        <v>1101</v>
      </c>
      <c r="AB33" s="4">
        <v>4.4000000000000003E-3</v>
      </c>
      <c r="AC33" t="s">
        <v>1099</v>
      </c>
      <c r="AD33" t="s">
        <v>1106</v>
      </c>
    </row>
    <row r="34" spans="1:30" x14ac:dyDescent="0.55000000000000004">
      <c r="A34">
        <v>601233324</v>
      </c>
      <c r="B34">
        <v>13</v>
      </c>
      <c r="C34">
        <v>76807</v>
      </c>
      <c r="D34" t="s">
        <v>1097</v>
      </c>
      <c r="E34">
        <v>0.18</v>
      </c>
      <c r="F34">
        <v>1</v>
      </c>
      <c r="G34">
        <v>191758</v>
      </c>
      <c r="H34">
        <v>19468054</v>
      </c>
      <c r="I34">
        <v>15673</v>
      </c>
      <c r="J34">
        <v>88154</v>
      </c>
      <c r="K34">
        <v>0</v>
      </c>
      <c r="L34">
        <v>70551</v>
      </c>
      <c r="M34">
        <v>83602</v>
      </c>
      <c r="N34">
        <v>9745905</v>
      </c>
      <c r="O34">
        <v>2611</v>
      </c>
      <c r="P34">
        <v>13566</v>
      </c>
      <c r="Q34">
        <v>0</v>
      </c>
      <c r="R34">
        <v>11184</v>
      </c>
      <c r="S34" t="s">
        <v>1098</v>
      </c>
      <c r="T34" s="4">
        <v>5.1999999999999998E-3</v>
      </c>
      <c r="U34" t="s">
        <v>1099</v>
      </c>
      <c r="V34" s="4">
        <v>1.6000000000000001E-3</v>
      </c>
      <c r="W34" t="s">
        <v>1100</v>
      </c>
      <c r="X34" s="4">
        <v>6.9999999999999999E-4</v>
      </c>
      <c r="Y34" t="s">
        <v>1099</v>
      </c>
      <c r="Z34" s="4">
        <v>2.0000000000000001E-4</v>
      </c>
      <c r="AA34" t="s">
        <v>1101</v>
      </c>
      <c r="AB34" s="4">
        <v>4.4000000000000003E-3</v>
      </c>
      <c r="AC34" t="s">
        <v>1099</v>
      </c>
      <c r="AD34" t="s">
        <v>1106</v>
      </c>
    </row>
    <row r="35" spans="1:30" x14ac:dyDescent="0.55000000000000004">
      <c r="A35">
        <v>601248777</v>
      </c>
      <c r="B35">
        <v>3</v>
      </c>
      <c r="C35">
        <v>76807</v>
      </c>
      <c r="D35" t="s">
        <v>1097</v>
      </c>
      <c r="E35">
        <v>0.18</v>
      </c>
      <c r="F35">
        <v>1</v>
      </c>
      <c r="G35">
        <v>190723</v>
      </c>
      <c r="H35">
        <v>19469103</v>
      </c>
      <c r="I35">
        <v>15666</v>
      </c>
      <c r="J35">
        <v>89281</v>
      </c>
      <c r="K35">
        <v>0</v>
      </c>
      <c r="L35">
        <v>73177</v>
      </c>
      <c r="M35">
        <v>83681</v>
      </c>
      <c r="N35">
        <v>9745822</v>
      </c>
      <c r="O35">
        <v>2614</v>
      </c>
      <c r="P35">
        <v>13936</v>
      </c>
      <c r="Q35">
        <v>0</v>
      </c>
      <c r="R35">
        <v>11488</v>
      </c>
      <c r="S35" t="s">
        <v>1098</v>
      </c>
      <c r="T35" s="4">
        <v>5.3E-3</v>
      </c>
      <c r="U35" t="s">
        <v>1099</v>
      </c>
      <c r="V35" s="4">
        <v>1.6000000000000001E-3</v>
      </c>
      <c r="W35" t="s">
        <v>1100</v>
      </c>
      <c r="X35" s="4">
        <v>6.9999999999999999E-4</v>
      </c>
      <c r="Y35" t="s">
        <v>1099</v>
      </c>
      <c r="Z35" s="4">
        <v>2.0000000000000001E-4</v>
      </c>
      <c r="AA35" t="s">
        <v>1101</v>
      </c>
      <c r="AB35" s="4">
        <v>4.4999999999999997E-3</v>
      </c>
      <c r="AC35" t="s">
        <v>1099</v>
      </c>
      <c r="AD35" t="s">
        <v>1109</v>
      </c>
    </row>
    <row r="36" spans="1:30" x14ac:dyDescent="0.55000000000000004">
      <c r="A36">
        <v>900425017</v>
      </c>
      <c r="B36">
        <v>8</v>
      </c>
      <c r="C36">
        <v>115207</v>
      </c>
      <c r="D36" t="s">
        <v>1097</v>
      </c>
      <c r="E36">
        <v>0.18</v>
      </c>
      <c r="F36">
        <v>2</v>
      </c>
      <c r="G36">
        <v>379709</v>
      </c>
      <c r="H36">
        <v>29107960</v>
      </c>
      <c r="I36">
        <v>28884</v>
      </c>
      <c r="J36">
        <v>110646</v>
      </c>
      <c r="K36">
        <v>0</v>
      </c>
      <c r="L36">
        <v>88762</v>
      </c>
      <c r="M36">
        <v>189673</v>
      </c>
      <c r="N36">
        <v>9638129</v>
      </c>
      <c r="O36">
        <v>13202</v>
      </c>
      <c r="P36">
        <v>23056</v>
      </c>
      <c r="Q36">
        <v>0</v>
      </c>
      <c r="R36">
        <v>17552</v>
      </c>
      <c r="S36" t="s">
        <v>1098</v>
      </c>
      <c r="T36" s="4">
        <v>4.7000000000000002E-3</v>
      </c>
      <c r="U36" t="s">
        <v>1099</v>
      </c>
      <c r="V36" s="4">
        <v>3.5999999999999999E-3</v>
      </c>
      <c r="W36" t="s">
        <v>1100</v>
      </c>
      <c r="X36" s="4">
        <v>8.9999999999999998E-4</v>
      </c>
      <c r="Y36" t="s">
        <v>1099</v>
      </c>
      <c r="Z36" s="4">
        <v>1.2999999999999999E-3</v>
      </c>
      <c r="AA36" t="s">
        <v>1101</v>
      </c>
      <c r="AB36" s="4">
        <v>3.7000000000000002E-3</v>
      </c>
      <c r="AC36" t="s">
        <v>1099</v>
      </c>
      <c r="AD36" t="s">
        <v>1110</v>
      </c>
    </row>
    <row r="37" spans="1:30" x14ac:dyDescent="0.55000000000000004">
      <c r="A37">
        <v>900542712</v>
      </c>
      <c r="B37">
        <v>11</v>
      </c>
      <c r="C37">
        <v>115207</v>
      </c>
      <c r="D37" t="s">
        <v>1097</v>
      </c>
      <c r="E37">
        <v>0.18</v>
      </c>
      <c r="F37">
        <v>2</v>
      </c>
      <c r="G37">
        <v>379100</v>
      </c>
      <c r="H37">
        <v>29108520</v>
      </c>
      <c r="I37">
        <v>27183</v>
      </c>
      <c r="J37">
        <v>110284</v>
      </c>
      <c r="K37">
        <v>0</v>
      </c>
      <c r="L37">
        <v>88924</v>
      </c>
      <c r="M37">
        <v>189327</v>
      </c>
      <c r="N37">
        <v>9638486</v>
      </c>
      <c r="O37">
        <v>11499</v>
      </c>
      <c r="P37">
        <v>22859</v>
      </c>
      <c r="Q37">
        <v>0</v>
      </c>
      <c r="R37">
        <v>16500</v>
      </c>
      <c r="S37" t="s">
        <v>1098</v>
      </c>
      <c r="T37" s="4">
        <v>4.5999999999999999E-3</v>
      </c>
      <c r="U37" t="s">
        <v>1099</v>
      </c>
      <c r="V37" s="4">
        <v>3.3999999999999998E-3</v>
      </c>
      <c r="W37" t="s">
        <v>1100</v>
      </c>
      <c r="X37" s="4">
        <v>8.9999999999999998E-4</v>
      </c>
      <c r="Y37" t="s">
        <v>1099</v>
      </c>
      <c r="Z37" s="4">
        <v>1.1000000000000001E-3</v>
      </c>
      <c r="AA37" t="s">
        <v>1101</v>
      </c>
      <c r="AB37" s="4">
        <v>3.7000000000000002E-3</v>
      </c>
      <c r="AC37" t="s">
        <v>1099</v>
      </c>
      <c r="AD37" t="s">
        <v>1110</v>
      </c>
    </row>
    <row r="38" spans="1:30" x14ac:dyDescent="0.55000000000000004">
      <c r="A38">
        <v>900588468</v>
      </c>
      <c r="B38">
        <v>2</v>
      </c>
      <c r="C38">
        <v>115207</v>
      </c>
      <c r="D38" t="s">
        <v>1097</v>
      </c>
      <c r="E38">
        <v>0.18</v>
      </c>
      <c r="F38">
        <v>2</v>
      </c>
      <c r="G38">
        <v>392230</v>
      </c>
      <c r="H38">
        <v>29095426</v>
      </c>
      <c r="I38">
        <v>35338</v>
      </c>
      <c r="J38">
        <v>107113</v>
      </c>
      <c r="K38">
        <v>0</v>
      </c>
      <c r="L38">
        <v>83206</v>
      </c>
      <c r="M38">
        <v>202184</v>
      </c>
      <c r="N38">
        <v>9625619</v>
      </c>
      <c r="O38">
        <v>19675</v>
      </c>
      <c r="P38">
        <v>18814</v>
      </c>
      <c r="Q38">
        <v>0</v>
      </c>
      <c r="R38">
        <v>12145</v>
      </c>
      <c r="S38" t="s">
        <v>1098</v>
      </c>
      <c r="T38" s="4">
        <v>4.7999999999999996E-3</v>
      </c>
      <c r="U38" t="s">
        <v>1099</v>
      </c>
      <c r="V38" s="4">
        <v>3.8999999999999998E-3</v>
      </c>
      <c r="W38" t="s">
        <v>1100</v>
      </c>
      <c r="X38" s="4">
        <v>1.1000000000000001E-3</v>
      </c>
      <c r="Y38" t="s">
        <v>1099</v>
      </c>
      <c r="Z38" s="4">
        <v>2E-3</v>
      </c>
      <c r="AA38" t="s">
        <v>1101</v>
      </c>
      <c r="AB38" s="4">
        <v>3.5999999999999999E-3</v>
      </c>
      <c r="AC38" t="s">
        <v>1099</v>
      </c>
      <c r="AD38" t="s">
        <v>1111</v>
      </c>
    </row>
    <row r="39" spans="1:30" x14ac:dyDescent="0.55000000000000004">
      <c r="A39">
        <v>900602990</v>
      </c>
      <c r="B39">
        <v>6</v>
      </c>
      <c r="C39">
        <v>115207</v>
      </c>
      <c r="D39" t="s">
        <v>1097</v>
      </c>
      <c r="E39">
        <v>0.18</v>
      </c>
      <c r="F39">
        <v>2</v>
      </c>
      <c r="G39">
        <v>457700</v>
      </c>
      <c r="H39">
        <v>29032170</v>
      </c>
      <c r="I39">
        <v>37576</v>
      </c>
      <c r="J39">
        <v>116220</v>
      </c>
      <c r="K39">
        <v>0</v>
      </c>
      <c r="L39">
        <v>85982</v>
      </c>
      <c r="M39">
        <v>265002</v>
      </c>
      <c r="N39">
        <v>9565032</v>
      </c>
      <c r="O39">
        <v>21894</v>
      </c>
      <c r="P39">
        <v>27265</v>
      </c>
      <c r="Q39">
        <v>0</v>
      </c>
      <c r="R39">
        <v>12838</v>
      </c>
      <c r="S39" t="s">
        <v>1098</v>
      </c>
      <c r="T39" s="4">
        <v>5.1999999999999998E-3</v>
      </c>
      <c r="U39" t="s">
        <v>1099</v>
      </c>
      <c r="V39" s="4">
        <v>5.0000000000000001E-3</v>
      </c>
      <c r="W39" t="s">
        <v>1100</v>
      </c>
      <c r="X39" s="4">
        <v>1.1999999999999999E-3</v>
      </c>
      <c r="Y39" t="s">
        <v>1099</v>
      </c>
      <c r="Z39" s="4">
        <v>2.2000000000000001E-3</v>
      </c>
      <c r="AA39" t="s">
        <v>1101</v>
      </c>
      <c r="AB39" s="4">
        <v>3.8999999999999998E-3</v>
      </c>
      <c r="AC39" t="s">
        <v>1099</v>
      </c>
      <c r="AD39" t="s">
        <v>1112</v>
      </c>
    </row>
    <row r="40" spans="1:30" x14ac:dyDescent="0.55000000000000004">
      <c r="A40">
        <v>900699242</v>
      </c>
      <c r="B40">
        <v>4</v>
      </c>
      <c r="C40">
        <v>115207</v>
      </c>
      <c r="D40" t="s">
        <v>1097</v>
      </c>
      <c r="E40">
        <v>0.18</v>
      </c>
      <c r="F40">
        <v>2</v>
      </c>
      <c r="G40">
        <v>271600</v>
      </c>
      <c r="H40">
        <v>29217836</v>
      </c>
      <c r="I40">
        <v>18297</v>
      </c>
      <c r="J40">
        <v>97673</v>
      </c>
      <c r="K40">
        <v>0</v>
      </c>
      <c r="L40">
        <v>82636</v>
      </c>
      <c r="M40">
        <v>82366</v>
      </c>
      <c r="N40">
        <v>9747225</v>
      </c>
      <c r="O40">
        <v>2613</v>
      </c>
      <c r="P40">
        <v>11302</v>
      </c>
      <c r="Q40">
        <v>0</v>
      </c>
      <c r="R40">
        <v>11028</v>
      </c>
      <c r="S40" t="s">
        <v>1098</v>
      </c>
      <c r="T40" s="4">
        <v>3.8999999999999998E-3</v>
      </c>
      <c r="U40" t="s">
        <v>1099</v>
      </c>
      <c r="V40" s="4">
        <v>1.4E-3</v>
      </c>
      <c r="W40" t="s">
        <v>1100</v>
      </c>
      <c r="X40" s="4">
        <v>5.9999999999999995E-4</v>
      </c>
      <c r="Y40" t="s">
        <v>1099</v>
      </c>
      <c r="Z40" s="4">
        <v>2.0000000000000001E-4</v>
      </c>
      <c r="AA40" t="s">
        <v>1101</v>
      </c>
      <c r="AB40" s="4">
        <v>3.3E-3</v>
      </c>
      <c r="AC40" t="s">
        <v>1099</v>
      </c>
      <c r="AD40" t="s">
        <v>1108</v>
      </c>
    </row>
    <row r="41" spans="1:30" x14ac:dyDescent="0.55000000000000004">
      <c r="A41">
        <v>900734855</v>
      </c>
      <c r="B41">
        <v>1</v>
      </c>
      <c r="C41">
        <v>115207</v>
      </c>
      <c r="D41" t="s">
        <v>1097</v>
      </c>
      <c r="E41">
        <v>0.18</v>
      </c>
      <c r="F41">
        <v>2</v>
      </c>
      <c r="G41">
        <v>444324</v>
      </c>
      <c r="H41">
        <v>29045482</v>
      </c>
      <c r="I41">
        <v>31403</v>
      </c>
      <c r="J41">
        <v>132514</v>
      </c>
      <c r="K41">
        <v>0</v>
      </c>
      <c r="L41">
        <v>103716</v>
      </c>
      <c r="M41">
        <v>254026</v>
      </c>
      <c r="N41">
        <v>9575949</v>
      </c>
      <c r="O41">
        <v>15740</v>
      </c>
      <c r="P41">
        <v>45467</v>
      </c>
      <c r="Q41">
        <v>0</v>
      </c>
      <c r="R41">
        <v>33678</v>
      </c>
      <c r="S41" t="s">
        <v>1098</v>
      </c>
      <c r="T41" s="4">
        <v>5.4999999999999997E-3</v>
      </c>
      <c r="U41" t="s">
        <v>1099</v>
      </c>
      <c r="V41" s="4">
        <v>6.1999999999999998E-3</v>
      </c>
      <c r="W41" t="s">
        <v>1100</v>
      </c>
      <c r="X41" s="4">
        <v>1E-3</v>
      </c>
      <c r="Y41" t="s">
        <v>1099</v>
      </c>
      <c r="Z41" s="4">
        <v>1.6000000000000001E-3</v>
      </c>
      <c r="AA41" t="s">
        <v>1101</v>
      </c>
      <c r="AB41" s="4">
        <v>4.4000000000000003E-3</v>
      </c>
      <c r="AC41" t="s">
        <v>1099</v>
      </c>
      <c r="AD41" t="s">
        <v>1113</v>
      </c>
    </row>
    <row r="42" spans="1:30" x14ac:dyDescent="0.55000000000000004">
      <c r="A42">
        <v>900754025</v>
      </c>
      <c r="B42">
        <v>7</v>
      </c>
      <c r="C42">
        <v>115207</v>
      </c>
      <c r="D42" t="s">
        <v>1097</v>
      </c>
      <c r="E42">
        <v>0.18</v>
      </c>
      <c r="F42">
        <v>2</v>
      </c>
      <c r="G42">
        <v>383139</v>
      </c>
      <c r="H42">
        <v>29104511</v>
      </c>
      <c r="I42">
        <v>28962</v>
      </c>
      <c r="J42">
        <v>105513</v>
      </c>
      <c r="K42">
        <v>0</v>
      </c>
      <c r="L42">
        <v>84190</v>
      </c>
      <c r="M42">
        <v>193262</v>
      </c>
      <c r="N42">
        <v>9634564</v>
      </c>
      <c r="O42">
        <v>13278</v>
      </c>
      <c r="P42">
        <v>17877</v>
      </c>
      <c r="Q42">
        <v>0</v>
      </c>
      <c r="R42">
        <v>12317</v>
      </c>
      <c r="S42" t="s">
        <v>1098</v>
      </c>
      <c r="T42" s="4">
        <v>4.4999999999999997E-3</v>
      </c>
      <c r="U42" t="s">
        <v>1099</v>
      </c>
      <c r="V42" s="4">
        <v>3.0999999999999999E-3</v>
      </c>
      <c r="W42" t="s">
        <v>1100</v>
      </c>
      <c r="X42" s="4">
        <v>8.9999999999999998E-4</v>
      </c>
      <c r="Y42" t="s">
        <v>1099</v>
      </c>
      <c r="Z42" s="4">
        <v>1.2999999999999999E-3</v>
      </c>
      <c r="AA42" t="s">
        <v>1101</v>
      </c>
      <c r="AB42" s="4">
        <v>3.5000000000000001E-3</v>
      </c>
      <c r="AC42" t="s">
        <v>1099</v>
      </c>
      <c r="AD42" t="s">
        <v>1114</v>
      </c>
    </row>
    <row r="43" spans="1:30" x14ac:dyDescent="0.55000000000000004">
      <c r="A43">
        <v>900802439</v>
      </c>
      <c r="B43">
        <v>14</v>
      </c>
      <c r="C43">
        <v>115207</v>
      </c>
      <c r="D43" t="s">
        <v>1097</v>
      </c>
      <c r="E43">
        <v>0.18</v>
      </c>
      <c r="F43">
        <v>2</v>
      </c>
      <c r="G43">
        <v>396287</v>
      </c>
      <c r="H43">
        <v>29091305</v>
      </c>
      <c r="I43">
        <v>33292</v>
      </c>
      <c r="J43">
        <v>118783</v>
      </c>
      <c r="K43">
        <v>0</v>
      </c>
      <c r="L43">
        <v>98654</v>
      </c>
      <c r="M43">
        <v>205528</v>
      </c>
      <c r="N43">
        <v>9622240</v>
      </c>
      <c r="O43">
        <v>17626</v>
      </c>
      <c r="P43">
        <v>29374</v>
      </c>
      <c r="Q43">
        <v>0</v>
      </c>
      <c r="R43">
        <v>21454</v>
      </c>
      <c r="S43" t="s">
        <v>1098</v>
      </c>
      <c r="T43" s="4">
        <v>5.1000000000000004E-3</v>
      </c>
      <c r="U43" t="s">
        <v>1099</v>
      </c>
      <c r="V43" s="4">
        <v>4.7000000000000002E-3</v>
      </c>
      <c r="W43" t="s">
        <v>1100</v>
      </c>
      <c r="X43" s="4">
        <v>1.1000000000000001E-3</v>
      </c>
      <c r="Y43" t="s">
        <v>1099</v>
      </c>
      <c r="Z43" s="4">
        <v>1.6999999999999999E-3</v>
      </c>
      <c r="AA43" t="s">
        <v>1101</v>
      </c>
      <c r="AB43" s="4">
        <v>4.0000000000000001E-3</v>
      </c>
      <c r="AC43" t="s">
        <v>1099</v>
      </c>
      <c r="AD43" t="s">
        <v>1115</v>
      </c>
    </row>
    <row r="44" spans="1:30" x14ac:dyDescent="0.55000000000000004">
      <c r="A44">
        <v>900815674</v>
      </c>
      <c r="B44">
        <v>15</v>
      </c>
      <c r="C44">
        <v>115207</v>
      </c>
      <c r="D44" t="s">
        <v>1097</v>
      </c>
      <c r="E44">
        <v>0.18</v>
      </c>
      <c r="F44">
        <v>2</v>
      </c>
      <c r="G44">
        <v>614341</v>
      </c>
      <c r="H44">
        <v>28875158</v>
      </c>
      <c r="I44">
        <v>125110</v>
      </c>
      <c r="J44">
        <v>153053</v>
      </c>
      <c r="K44">
        <v>0</v>
      </c>
      <c r="L44">
        <v>87286</v>
      </c>
      <c r="M44">
        <v>424247</v>
      </c>
      <c r="N44">
        <v>9405440</v>
      </c>
      <c r="O44">
        <v>109426</v>
      </c>
      <c r="P44">
        <v>63733</v>
      </c>
      <c r="Q44">
        <v>0</v>
      </c>
      <c r="R44">
        <v>14088</v>
      </c>
      <c r="S44" t="s">
        <v>1098</v>
      </c>
      <c r="T44" s="4">
        <v>9.4000000000000004E-3</v>
      </c>
      <c r="U44" t="s">
        <v>1099</v>
      </c>
      <c r="V44" s="4">
        <v>1.7600000000000001E-2</v>
      </c>
      <c r="W44" t="s">
        <v>1100</v>
      </c>
      <c r="X44" s="4">
        <v>4.1999999999999997E-3</v>
      </c>
      <c r="Y44" t="s">
        <v>1099</v>
      </c>
      <c r="Z44" s="4">
        <v>1.11E-2</v>
      </c>
      <c r="AA44" t="s">
        <v>1101</v>
      </c>
      <c r="AB44" s="4">
        <v>5.1000000000000004E-3</v>
      </c>
      <c r="AC44" t="s">
        <v>1099</v>
      </c>
      <c r="AD44" t="s">
        <v>1116</v>
      </c>
    </row>
    <row r="45" spans="1:30" x14ac:dyDescent="0.55000000000000004">
      <c r="A45">
        <v>900833122</v>
      </c>
      <c r="B45">
        <v>16</v>
      </c>
      <c r="C45">
        <v>115208</v>
      </c>
      <c r="D45" t="s">
        <v>1097</v>
      </c>
      <c r="E45">
        <v>0.18</v>
      </c>
      <c r="F45">
        <v>2</v>
      </c>
      <c r="G45">
        <v>450493</v>
      </c>
      <c r="H45">
        <v>29039318</v>
      </c>
      <c r="I45">
        <v>39298</v>
      </c>
      <c r="J45">
        <v>122615</v>
      </c>
      <c r="K45">
        <v>0</v>
      </c>
      <c r="L45">
        <v>94749</v>
      </c>
      <c r="M45">
        <v>257869</v>
      </c>
      <c r="N45">
        <v>9571872</v>
      </c>
      <c r="O45">
        <v>23631</v>
      </c>
      <c r="P45">
        <v>34773</v>
      </c>
      <c r="Q45">
        <v>0</v>
      </c>
      <c r="R45">
        <v>24951</v>
      </c>
      <c r="S45" t="s">
        <v>1098</v>
      </c>
      <c r="T45" s="4">
        <v>5.4000000000000003E-3</v>
      </c>
      <c r="U45" t="s">
        <v>1099</v>
      </c>
      <c r="V45" s="4">
        <v>5.8999999999999999E-3</v>
      </c>
      <c r="W45" t="s">
        <v>1100</v>
      </c>
      <c r="X45" s="4">
        <v>1.2999999999999999E-3</v>
      </c>
      <c r="Y45" t="s">
        <v>1099</v>
      </c>
      <c r="Z45" s="4">
        <v>2.3999999999999998E-3</v>
      </c>
      <c r="AA45" t="s">
        <v>1101</v>
      </c>
      <c r="AB45" s="4">
        <v>4.1000000000000003E-3</v>
      </c>
      <c r="AC45" t="s">
        <v>1099</v>
      </c>
      <c r="AD45" t="s">
        <v>1117</v>
      </c>
    </row>
    <row r="46" spans="1:30" x14ac:dyDescent="0.55000000000000004">
      <c r="A46">
        <v>900908815</v>
      </c>
      <c r="B46">
        <v>10</v>
      </c>
      <c r="C46">
        <v>115207</v>
      </c>
      <c r="D46" t="s">
        <v>1097</v>
      </c>
      <c r="E46">
        <v>0.18</v>
      </c>
      <c r="F46">
        <v>2</v>
      </c>
      <c r="G46">
        <v>406985</v>
      </c>
      <c r="H46">
        <v>29082589</v>
      </c>
      <c r="I46">
        <v>31315</v>
      </c>
      <c r="J46">
        <v>112228</v>
      </c>
      <c r="K46">
        <v>0</v>
      </c>
      <c r="L46">
        <v>91997</v>
      </c>
      <c r="M46">
        <v>216619</v>
      </c>
      <c r="N46">
        <v>9613148</v>
      </c>
      <c r="O46">
        <v>15649</v>
      </c>
      <c r="P46">
        <v>24053</v>
      </c>
      <c r="Q46">
        <v>0</v>
      </c>
      <c r="R46">
        <v>16848</v>
      </c>
      <c r="S46" t="s">
        <v>1098</v>
      </c>
      <c r="T46" s="4">
        <v>4.7999999999999996E-3</v>
      </c>
      <c r="U46" t="s">
        <v>1099</v>
      </c>
      <c r="V46" s="4">
        <v>4.0000000000000001E-3</v>
      </c>
      <c r="W46" t="s">
        <v>1100</v>
      </c>
      <c r="X46" s="4">
        <v>1E-3</v>
      </c>
      <c r="Y46" t="s">
        <v>1099</v>
      </c>
      <c r="Z46" s="4">
        <v>1.5E-3</v>
      </c>
      <c r="AA46" t="s">
        <v>1101</v>
      </c>
      <c r="AB46" s="4">
        <v>3.8E-3</v>
      </c>
      <c r="AC46" t="s">
        <v>1099</v>
      </c>
      <c r="AD46" t="s">
        <v>1118</v>
      </c>
    </row>
    <row r="47" spans="1:30" x14ac:dyDescent="0.55000000000000004">
      <c r="A47">
        <v>900945224</v>
      </c>
      <c r="B47">
        <v>12</v>
      </c>
      <c r="C47">
        <v>115207</v>
      </c>
      <c r="D47" t="s">
        <v>1097</v>
      </c>
      <c r="E47">
        <v>0.18</v>
      </c>
      <c r="F47">
        <v>2</v>
      </c>
      <c r="G47">
        <v>270429</v>
      </c>
      <c r="H47">
        <v>29218972</v>
      </c>
      <c r="I47">
        <v>18293</v>
      </c>
      <c r="J47">
        <v>95555</v>
      </c>
      <c r="K47">
        <v>0</v>
      </c>
      <c r="L47">
        <v>81401</v>
      </c>
      <c r="M47">
        <v>82369</v>
      </c>
      <c r="N47">
        <v>9747224</v>
      </c>
      <c r="O47">
        <v>2611</v>
      </c>
      <c r="P47">
        <v>11263</v>
      </c>
      <c r="Q47">
        <v>0</v>
      </c>
      <c r="R47">
        <v>10974</v>
      </c>
      <c r="S47" t="s">
        <v>1098</v>
      </c>
      <c r="T47" s="4">
        <v>3.8E-3</v>
      </c>
      <c r="U47" t="s">
        <v>1099</v>
      </c>
      <c r="V47" s="4">
        <v>1.4E-3</v>
      </c>
      <c r="W47" t="s">
        <v>1100</v>
      </c>
      <c r="X47" s="4">
        <v>5.9999999999999995E-4</v>
      </c>
      <c r="Y47" t="s">
        <v>1099</v>
      </c>
      <c r="Z47" s="4">
        <v>2.0000000000000001E-4</v>
      </c>
      <c r="AA47" t="s">
        <v>1101</v>
      </c>
      <c r="AB47" s="4">
        <v>3.2000000000000002E-3</v>
      </c>
      <c r="AC47" t="s">
        <v>1099</v>
      </c>
      <c r="AD47" t="s">
        <v>1108</v>
      </c>
    </row>
    <row r="48" spans="1:30" x14ac:dyDescent="0.55000000000000004">
      <c r="A48">
        <v>901060823</v>
      </c>
      <c r="B48">
        <v>9</v>
      </c>
      <c r="C48">
        <v>115207</v>
      </c>
      <c r="D48" t="s">
        <v>1097</v>
      </c>
      <c r="E48">
        <v>0.18</v>
      </c>
      <c r="F48">
        <v>2</v>
      </c>
      <c r="G48">
        <v>410084</v>
      </c>
      <c r="H48">
        <v>29079514</v>
      </c>
      <c r="I48">
        <v>30377</v>
      </c>
      <c r="J48">
        <v>115682</v>
      </c>
      <c r="K48">
        <v>0</v>
      </c>
      <c r="L48">
        <v>93150</v>
      </c>
      <c r="M48">
        <v>218167</v>
      </c>
      <c r="N48">
        <v>9611577</v>
      </c>
      <c r="O48">
        <v>14704</v>
      </c>
      <c r="P48">
        <v>27414</v>
      </c>
      <c r="Q48">
        <v>0</v>
      </c>
      <c r="R48">
        <v>20763</v>
      </c>
      <c r="S48" t="s">
        <v>1098</v>
      </c>
      <c r="T48" s="4">
        <v>4.8999999999999998E-3</v>
      </c>
      <c r="U48" t="s">
        <v>1099</v>
      </c>
      <c r="V48" s="4">
        <v>4.1999999999999997E-3</v>
      </c>
      <c r="W48" t="s">
        <v>1100</v>
      </c>
      <c r="X48" s="4">
        <v>1E-3</v>
      </c>
      <c r="Y48" t="s">
        <v>1099</v>
      </c>
      <c r="Z48" s="4">
        <v>1.4E-3</v>
      </c>
      <c r="AA48" t="s">
        <v>1101</v>
      </c>
      <c r="AB48" s="4">
        <v>3.8999999999999998E-3</v>
      </c>
      <c r="AC48" t="s">
        <v>1099</v>
      </c>
      <c r="AD48" t="s">
        <v>1112</v>
      </c>
    </row>
    <row r="49" spans="1:30" x14ac:dyDescent="0.55000000000000004">
      <c r="A49">
        <v>901067453</v>
      </c>
      <c r="B49">
        <v>5</v>
      </c>
      <c r="C49">
        <v>115207</v>
      </c>
      <c r="D49" t="s">
        <v>1097</v>
      </c>
      <c r="E49">
        <v>0.18</v>
      </c>
      <c r="F49">
        <v>2</v>
      </c>
      <c r="G49">
        <v>370223</v>
      </c>
      <c r="H49">
        <v>29119683</v>
      </c>
      <c r="I49">
        <v>34226</v>
      </c>
      <c r="J49">
        <v>104627</v>
      </c>
      <c r="K49">
        <v>0</v>
      </c>
      <c r="L49">
        <v>86319</v>
      </c>
      <c r="M49">
        <v>180081</v>
      </c>
      <c r="N49">
        <v>9649989</v>
      </c>
      <c r="O49">
        <v>18560</v>
      </c>
      <c r="P49">
        <v>18343</v>
      </c>
      <c r="Q49">
        <v>0</v>
      </c>
      <c r="R49">
        <v>12523</v>
      </c>
      <c r="S49" t="s">
        <v>1098</v>
      </c>
      <c r="T49" s="4">
        <v>4.7000000000000002E-3</v>
      </c>
      <c r="U49" t="s">
        <v>1099</v>
      </c>
      <c r="V49" s="4">
        <v>3.7000000000000002E-3</v>
      </c>
      <c r="W49" t="s">
        <v>1100</v>
      </c>
      <c r="X49" s="4">
        <v>1.1000000000000001E-3</v>
      </c>
      <c r="Y49" t="s">
        <v>1099</v>
      </c>
      <c r="Z49" s="4">
        <v>1.8E-3</v>
      </c>
      <c r="AA49" t="s">
        <v>1101</v>
      </c>
      <c r="AB49" s="4">
        <v>3.5000000000000001E-3</v>
      </c>
      <c r="AC49" t="s">
        <v>1099</v>
      </c>
      <c r="AD49" t="s">
        <v>1114</v>
      </c>
    </row>
    <row r="50" spans="1:30" x14ac:dyDescent="0.55000000000000004">
      <c r="A50">
        <v>901169206</v>
      </c>
      <c r="B50">
        <v>17</v>
      </c>
      <c r="C50">
        <v>115208</v>
      </c>
      <c r="D50" t="s">
        <v>1097</v>
      </c>
      <c r="E50">
        <v>0.18</v>
      </c>
      <c r="F50">
        <v>2</v>
      </c>
      <c r="G50">
        <v>375634</v>
      </c>
      <c r="H50">
        <v>29114485</v>
      </c>
      <c r="I50">
        <v>37812</v>
      </c>
      <c r="J50">
        <v>104928</v>
      </c>
      <c r="K50">
        <v>0</v>
      </c>
      <c r="L50">
        <v>84988</v>
      </c>
      <c r="M50">
        <v>185189</v>
      </c>
      <c r="N50">
        <v>9644825</v>
      </c>
      <c r="O50">
        <v>22130</v>
      </c>
      <c r="P50">
        <v>17450</v>
      </c>
      <c r="Q50">
        <v>0</v>
      </c>
      <c r="R50">
        <v>11480</v>
      </c>
      <c r="S50" t="s">
        <v>1098</v>
      </c>
      <c r="T50" s="4">
        <v>4.7999999999999996E-3</v>
      </c>
      <c r="U50" t="s">
        <v>1099</v>
      </c>
      <c r="V50" s="4">
        <v>4.0000000000000001E-3</v>
      </c>
      <c r="W50" t="s">
        <v>1100</v>
      </c>
      <c r="X50" s="4">
        <v>1.1999999999999999E-3</v>
      </c>
      <c r="Y50" t="s">
        <v>1099</v>
      </c>
      <c r="Z50" s="4">
        <v>2.2000000000000001E-3</v>
      </c>
      <c r="AA50" t="s">
        <v>1101</v>
      </c>
      <c r="AB50" s="4">
        <v>3.5000000000000001E-3</v>
      </c>
      <c r="AC50" t="s">
        <v>1099</v>
      </c>
      <c r="AD50" t="s">
        <v>1119</v>
      </c>
    </row>
    <row r="51" spans="1:30" x14ac:dyDescent="0.55000000000000004">
      <c r="A51">
        <v>901236998</v>
      </c>
      <c r="B51">
        <v>13</v>
      </c>
      <c r="C51">
        <v>115207</v>
      </c>
      <c r="D51" t="s">
        <v>1097</v>
      </c>
      <c r="E51">
        <v>0.18</v>
      </c>
      <c r="F51">
        <v>2</v>
      </c>
      <c r="G51">
        <v>693487</v>
      </c>
      <c r="H51">
        <v>28796027</v>
      </c>
      <c r="I51">
        <v>180056</v>
      </c>
      <c r="J51">
        <v>173310</v>
      </c>
      <c r="K51">
        <v>0</v>
      </c>
      <c r="L51">
        <v>82534</v>
      </c>
      <c r="M51">
        <v>501726</v>
      </c>
      <c r="N51">
        <v>9327973</v>
      </c>
      <c r="O51">
        <v>164383</v>
      </c>
      <c r="P51">
        <v>85156</v>
      </c>
      <c r="Q51">
        <v>0</v>
      </c>
      <c r="R51">
        <v>11983</v>
      </c>
      <c r="S51" t="s">
        <v>1098</v>
      </c>
      <c r="T51" s="4">
        <v>1.1900000000000001E-2</v>
      </c>
      <c r="U51" t="s">
        <v>1099</v>
      </c>
      <c r="V51" s="4">
        <v>2.53E-2</v>
      </c>
      <c r="W51" t="s">
        <v>1100</v>
      </c>
      <c r="X51" s="4">
        <v>6.1000000000000004E-3</v>
      </c>
      <c r="Y51" t="s">
        <v>1099</v>
      </c>
      <c r="Z51" s="4">
        <v>1.67E-2</v>
      </c>
      <c r="AA51" t="s">
        <v>1101</v>
      </c>
      <c r="AB51" s="4">
        <v>5.7999999999999996E-3</v>
      </c>
      <c r="AC51" t="s">
        <v>1099</v>
      </c>
      <c r="AD51" t="s">
        <v>1120</v>
      </c>
    </row>
    <row r="52" spans="1:30" x14ac:dyDescent="0.55000000000000004">
      <c r="A52">
        <v>901251699</v>
      </c>
      <c r="B52">
        <v>3</v>
      </c>
      <c r="C52">
        <v>115207</v>
      </c>
      <c r="D52" t="s">
        <v>1097</v>
      </c>
      <c r="E52">
        <v>0.18</v>
      </c>
      <c r="F52">
        <v>2</v>
      </c>
      <c r="G52">
        <v>488472</v>
      </c>
      <c r="H52">
        <v>29001248</v>
      </c>
      <c r="I52">
        <v>32768</v>
      </c>
      <c r="J52">
        <v>127105</v>
      </c>
      <c r="K52">
        <v>0</v>
      </c>
      <c r="L52">
        <v>98409</v>
      </c>
      <c r="M52">
        <v>297746</v>
      </c>
      <c r="N52">
        <v>9532145</v>
      </c>
      <c r="O52">
        <v>17102</v>
      </c>
      <c r="P52">
        <v>37824</v>
      </c>
      <c r="Q52">
        <v>0</v>
      </c>
      <c r="R52">
        <v>25232</v>
      </c>
      <c r="S52" t="s">
        <v>1098</v>
      </c>
      <c r="T52" s="4">
        <v>5.4000000000000003E-3</v>
      </c>
      <c r="U52" t="s">
        <v>1099</v>
      </c>
      <c r="V52" s="4">
        <v>5.4999999999999997E-3</v>
      </c>
      <c r="W52" t="s">
        <v>1100</v>
      </c>
      <c r="X52" s="4">
        <v>1.1000000000000001E-3</v>
      </c>
      <c r="Y52" t="s">
        <v>1099</v>
      </c>
      <c r="Z52" s="4">
        <v>1.6999999999999999E-3</v>
      </c>
      <c r="AA52" t="s">
        <v>1101</v>
      </c>
      <c r="AB52" s="4">
        <v>4.3E-3</v>
      </c>
      <c r="AC52" t="s">
        <v>1099</v>
      </c>
      <c r="AD52" t="s">
        <v>1121</v>
      </c>
    </row>
    <row r="53" spans="1:30" x14ac:dyDescent="0.55000000000000004">
      <c r="A53">
        <v>1200423666</v>
      </c>
      <c r="B53">
        <v>8</v>
      </c>
      <c r="C53">
        <v>153607</v>
      </c>
      <c r="D53" t="s">
        <v>1097</v>
      </c>
      <c r="E53">
        <v>0.18</v>
      </c>
      <c r="F53">
        <v>3</v>
      </c>
      <c r="G53">
        <v>551193</v>
      </c>
      <c r="H53">
        <v>38764275</v>
      </c>
      <c r="I53">
        <v>30784</v>
      </c>
      <c r="J53">
        <v>123758</v>
      </c>
      <c r="K53">
        <v>0</v>
      </c>
      <c r="L53">
        <v>100651</v>
      </c>
      <c r="M53">
        <v>171481</v>
      </c>
      <c r="N53">
        <v>9656315</v>
      </c>
      <c r="O53">
        <v>1900</v>
      </c>
      <c r="P53">
        <v>13112</v>
      </c>
      <c r="Q53">
        <v>0</v>
      </c>
      <c r="R53">
        <v>11889</v>
      </c>
      <c r="S53" t="s">
        <v>1098</v>
      </c>
      <c r="T53" s="4">
        <v>3.8999999999999998E-3</v>
      </c>
      <c r="U53" t="s">
        <v>1099</v>
      </c>
      <c r="V53" s="4">
        <v>1.5E-3</v>
      </c>
      <c r="W53" t="s">
        <v>1100</v>
      </c>
      <c r="X53" s="4">
        <v>6.9999999999999999E-4</v>
      </c>
      <c r="Y53" t="s">
        <v>1099</v>
      </c>
      <c r="Z53" s="4">
        <v>1E-4</v>
      </c>
      <c r="AA53" t="s">
        <v>1101</v>
      </c>
      <c r="AB53" s="4">
        <v>3.0999999999999999E-3</v>
      </c>
      <c r="AC53" t="s">
        <v>1099</v>
      </c>
      <c r="AD53" t="s">
        <v>1106</v>
      </c>
    </row>
    <row r="54" spans="1:30" x14ac:dyDescent="0.55000000000000004">
      <c r="A54">
        <v>1200540915</v>
      </c>
      <c r="B54">
        <v>11</v>
      </c>
      <c r="C54">
        <v>153607</v>
      </c>
      <c r="D54" t="s">
        <v>1097</v>
      </c>
      <c r="E54">
        <v>0.18</v>
      </c>
      <c r="F54">
        <v>3</v>
      </c>
      <c r="G54">
        <v>545688</v>
      </c>
      <c r="H54">
        <v>38769716</v>
      </c>
      <c r="I54">
        <v>27487</v>
      </c>
      <c r="J54">
        <v>121732</v>
      </c>
      <c r="K54">
        <v>0</v>
      </c>
      <c r="L54">
        <v>100138</v>
      </c>
      <c r="M54">
        <v>166585</v>
      </c>
      <c r="N54">
        <v>9661196</v>
      </c>
      <c r="O54">
        <v>304</v>
      </c>
      <c r="P54">
        <v>11448</v>
      </c>
      <c r="Q54">
        <v>0</v>
      </c>
      <c r="R54">
        <v>11214</v>
      </c>
      <c r="S54" t="s">
        <v>1098</v>
      </c>
      <c r="T54" s="4">
        <v>3.7000000000000002E-3</v>
      </c>
      <c r="U54" t="s">
        <v>1099</v>
      </c>
      <c r="V54" s="4">
        <v>1.1000000000000001E-3</v>
      </c>
      <c r="W54" t="s">
        <v>1100</v>
      </c>
      <c r="X54" s="4">
        <v>5.9999999999999995E-4</v>
      </c>
      <c r="Y54" t="s">
        <v>1099</v>
      </c>
      <c r="Z54" s="4">
        <v>0</v>
      </c>
      <c r="AA54" t="s">
        <v>1101</v>
      </c>
      <c r="AB54" s="4">
        <v>3.0000000000000001E-3</v>
      </c>
      <c r="AC54" t="s">
        <v>1099</v>
      </c>
      <c r="AD54" t="s">
        <v>1108</v>
      </c>
    </row>
    <row r="55" spans="1:30" x14ac:dyDescent="0.55000000000000004">
      <c r="A55">
        <v>1200587185</v>
      </c>
      <c r="B55">
        <v>2</v>
      </c>
      <c r="C55">
        <v>153607</v>
      </c>
      <c r="D55" t="s">
        <v>1097</v>
      </c>
      <c r="E55">
        <v>0.18</v>
      </c>
      <c r="F55">
        <v>3</v>
      </c>
      <c r="G55">
        <v>580602</v>
      </c>
      <c r="H55">
        <v>38734870</v>
      </c>
      <c r="I55">
        <v>50161</v>
      </c>
      <c r="J55">
        <v>124510</v>
      </c>
      <c r="K55">
        <v>0</v>
      </c>
      <c r="L55">
        <v>94136</v>
      </c>
      <c r="M55">
        <v>188369</v>
      </c>
      <c r="N55">
        <v>9639444</v>
      </c>
      <c r="O55">
        <v>14823</v>
      </c>
      <c r="P55">
        <v>17397</v>
      </c>
      <c r="Q55">
        <v>0</v>
      </c>
      <c r="R55">
        <v>10930</v>
      </c>
      <c r="S55" t="s">
        <v>1098</v>
      </c>
      <c r="T55" s="4">
        <v>4.4000000000000003E-3</v>
      </c>
      <c r="U55" t="s">
        <v>1099</v>
      </c>
      <c r="V55" s="4">
        <v>3.2000000000000002E-3</v>
      </c>
      <c r="W55" t="s">
        <v>1100</v>
      </c>
      <c r="X55" s="4">
        <v>1.1999999999999999E-3</v>
      </c>
      <c r="Y55" t="s">
        <v>1099</v>
      </c>
      <c r="Z55" s="4">
        <v>1.5E-3</v>
      </c>
      <c r="AA55" t="s">
        <v>1101</v>
      </c>
      <c r="AB55" s="4">
        <v>3.0999999999999999E-3</v>
      </c>
      <c r="AC55" t="s">
        <v>1099</v>
      </c>
      <c r="AD55" t="s">
        <v>1119</v>
      </c>
    </row>
    <row r="56" spans="1:30" x14ac:dyDescent="0.55000000000000004">
      <c r="A56">
        <v>1200601175</v>
      </c>
      <c r="B56">
        <v>6</v>
      </c>
      <c r="C56">
        <v>153607</v>
      </c>
      <c r="D56" t="s">
        <v>1097</v>
      </c>
      <c r="E56">
        <v>0.18</v>
      </c>
      <c r="F56">
        <v>3</v>
      </c>
      <c r="G56">
        <v>687564</v>
      </c>
      <c r="H56">
        <v>38632395</v>
      </c>
      <c r="I56">
        <v>44276</v>
      </c>
      <c r="J56">
        <v>131383</v>
      </c>
      <c r="K56">
        <v>0</v>
      </c>
      <c r="L56">
        <v>97025</v>
      </c>
      <c r="M56">
        <v>229861</v>
      </c>
      <c r="N56">
        <v>9600225</v>
      </c>
      <c r="O56">
        <v>6700</v>
      </c>
      <c r="P56">
        <v>15163</v>
      </c>
      <c r="Q56">
        <v>0</v>
      </c>
      <c r="R56">
        <v>11043</v>
      </c>
      <c r="S56" t="s">
        <v>1098</v>
      </c>
      <c r="T56" s="4">
        <v>4.4000000000000003E-3</v>
      </c>
      <c r="U56" t="s">
        <v>1099</v>
      </c>
      <c r="V56" s="4">
        <v>2.2000000000000001E-3</v>
      </c>
      <c r="W56" t="s">
        <v>1100</v>
      </c>
      <c r="X56" s="4">
        <v>1.1000000000000001E-3</v>
      </c>
      <c r="Y56" t="s">
        <v>1099</v>
      </c>
      <c r="Z56" s="4">
        <v>5.9999999999999995E-4</v>
      </c>
      <c r="AA56" t="s">
        <v>1101</v>
      </c>
      <c r="AB56" s="4">
        <v>3.3E-3</v>
      </c>
      <c r="AC56" t="s">
        <v>1099</v>
      </c>
      <c r="AD56" t="s">
        <v>1122</v>
      </c>
    </row>
    <row r="57" spans="1:30" x14ac:dyDescent="0.55000000000000004">
      <c r="A57">
        <v>1200698352</v>
      </c>
      <c r="B57">
        <v>4</v>
      </c>
      <c r="C57">
        <v>153607</v>
      </c>
      <c r="D57" t="s">
        <v>1097</v>
      </c>
      <c r="E57">
        <v>0.18</v>
      </c>
      <c r="F57">
        <v>3</v>
      </c>
      <c r="G57">
        <v>354051</v>
      </c>
      <c r="H57">
        <v>38964902</v>
      </c>
      <c r="I57">
        <v>20910</v>
      </c>
      <c r="J57">
        <v>108975</v>
      </c>
      <c r="K57">
        <v>0</v>
      </c>
      <c r="L57">
        <v>93664</v>
      </c>
      <c r="M57">
        <v>82448</v>
      </c>
      <c r="N57">
        <v>9747066</v>
      </c>
      <c r="O57">
        <v>2613</v>
      </c>
      <c r="P57">
        <v>11302</v>
      </c>
      <c r="Q57">
        <v>0</v>
      </c>
      <c r="R57">
        <v>11028</v>
      </c>
      <c r="S57" t="s">
        <v>1098</v>
      </c>
      <c r="T57" s="4">
        <v>3.3E-3</v>
      </c>
      <c r="U57" t="s">
        <v>1099</v>
      </c>
      <c r="V57" s="4">
        <v>1.4E-3</v>
      </c>
      <c r="W57" t="s">
        <v>1100</v>
      </c>
      <c r="X57" s="4">
        <v>5.0000000000000001E-4</v>
      </c>
      <c r="Y57" t="s">
        <v>1099</v>
      </c>
      <c r="Z57" s="4">
        <v>2.0000000000000001E-4</v>
      </c>
      <c r="AA57" t="s">
        <v>1101</v>
      </c>
      <c r="AB57" s="4">
        <v>2.7000000000000001E-3</v>
      </c>
      <c r="AC57" t="s">
        <v>1099</v>
      </c>
      <c r="AD57" t="s">
        <v>1108</v>
      </c>
    </row>
    <row r="58" spans="1:30" x14ac:dyDescent="0.55000000000000004">
      <c r="A58">
        <v>1200732628</v>
      </c>
      <c r="B58">
        <v>1</v>
      </c>
      <c r="C58">
        <v>153607</v>
      </c>
      <c r="D58" t="s">
        <v>1097</v>
      </c>
      <c r="E58">
        <v>0.18</v>
      </c>
      <c r="F58">
        <v>3</v>
      </c>
      <c r="G58">
        <v>658137</v>
      </c>
      <c r="H58">
        <v>38661771</v>
      </c>
      <c r="I58">
        <v>32091</v>
      </c>
      <c r="J58">
        <v>144747</v>
      </c>
      <c r="K58">
        <v>0</v>
      </c>
      <c r="L58">
        <v>115294</v>
      </c>
      <c r="M58">
        <v>213810</v>
      </c>
      <c r="N58">
        <v>9616289</v>
      </c>
      <c r="O58">
        <v>688</v>
      </c>
      <c r="P58">
        <v>12233</v>
      </c>
      <c r="Q58">
        <v>0</v>
      </c>
      <c r="R58">
        <v>11578</v>
      </c>
      <c r="S58" t="s">
        <v>1098</v>
      </c>
      <c r="T58" s="4">
        <v>4.4000000000000003E-3</v>
      </c>
      <c r="U58" t="s">
        <v>1099</v>
      </c>
      <c r="V58" s="4">
        <v>1.2999999999999999E-3</v>
      </c>
      <c r="W58" t="s">
        <v>1100</v>
      </c>
      <c r="X58" s="4">
        <v>8.0000000000000004E-4</v>
      </c>
      <c r="Y58" t="s">
        <v>1099</v>
      </c>
      <c r="Z58" s="4">
        <v>0</v>
      </c>
      <c r="AA58" t="s">
        <v>1101</v>
      </c>
      <c r="AB58" s="4">
        <v>3.5999999999999999E-3</v>
      </c>
      <c r="AC58" t="s">
        <v>1099</v>
      </c>
      <c r="AD58" t="s">
        <v>1107</v>
      </c>
    </row>
    <row r="59" spans="1:30" x14ac:dyDescent="0.55000000000000004">
      <c r="A59">
        <v>1200751865</v>
      </c>
      <c r="B59">
        <v>7</v>
      </c>
      <c r="C59">
        <v>153607</v>
      </c>
      <c r="D59" t="s">
        <v>1097</v>
      </c>
      <c r="E59">
        <v>0.18</v>
      </c>
      <c r="F59">
        <v>3</v>
      </c>
      <c r="G59">
        <v>550605</v>
      </c>
      <c r="H59">
        <v>38764829</v>
      </c>
      <c r="I59">
        <v>29570</v>
      </c>
      <c r="J59">
        <v>117014</v>
      </c>
      <c r="K59">
        <v>0</v>
      </c>
      <c r="L59">
        <v>95243</v>
      </c>
      <c r="M59">
        <v>167463</v>
      </c>
      <c r="N59">
        <v>9660318</v>
      </c>
      <c r="O59">
        <v>608</v>
      </c>
      <c r="P59">
        <v>11501</v>
      </c>
      <c r="Q59">
        <v>0</v>
      </c>
      <c r="R59">
        <v>11053</v>
      </c>
      <c r="S59" t="s">
        <v>1098</v>
      </c>
      <c r="T59" s="4">
        <v>3.7000000000000002E-3</v>
      </c>
      <c r="U59" t="s">
        <v>1099</v>
      </c>
      <c r="V59" s="4">
        <v>1.1999999999999999E-3</v>
      </c>
      <c r="W59" t="s">
        <v>1100</v>
      </c>
      <c r="X59" s="4">
        <v>6.9999999999999999E-4</v>
      </c>
      <c r="Y59" t="s">
        <v>1099</v>
      </c>
      <c r="Z59" s="4">
        <v>0</v>
      </c>
      <c r="AA59" t="s">
        <v>1101</v>
      </c>
      <c r="AB59" s="4">
        <v>2.8999999999999998E-3</v>
      </c>
      <c r="AC59" t="s">
        <v>1099</v>
      </c>
      <c r="AD59" t="s">
        <v>1108</v>
      </c>
    </row>
    <row r="60" spans="1:30" x14ac:dyDescent="0.55000000000000004">
      <c r="A60">
        <v>1200801496</v>
      </c>
      <c r="B60">
        <v>14</v>
      </c>
      <c r="C60">
        <v>153607</v>
      </c>
      <c r="D60" t="s">
        <v>1097</v>
      </c>
      <c r="E60">
        <v>0.18</v>
      </c>
      <c r="F60">
        <v>3</v>
      </c>
      <c r="G60">
        <v>584664</v>
      </c>
      <c r="H60">
        <v>38730734</v>
      </c>
      <c r="I60">
        <v>48111</v>
      </c>
      <c r="J60">
        <v>136143</v>
      </c>
      <c r="K60">
        <v>0</v>
      </c>
      <c r="L60">
        <v>109553</v>
      </c>
      <c r="M60">
        <v>188374</v>
      </c>
      <c r="N60">
        <v>9639429</v>
      </c>
      <c r="O60">
        <v>14819</v>
      </c>
      <c r="P60">
        <v>17360</v>
      </c>
      <c r="Q60">
        <v>0</v>
      </c>
      <c r="R60">
        <v>10899</v>
      </c>
      <c r="S60" t="s">
        <v>1098</v>
      </c>
      <c r="T60" s="4">
        <v>4.5999999999999999E-3</v>
      </c>
      <c r="U60" t="s">
        <v>1099</v>
      </c>
      <c r="V60" s="4">
        <v>3.2000000000000002E-3</v>
      </c>
      <c r="W60" t="s">
        <v>1100</v>
      </c>
      <c r="X60" s="4">
        <v>1.1999999999999999E-3</v>
      </c>
      <c r="Y60" t="s">
        <v>1099</v>
      </c>
      <c r="Z60" s="4">
        <v>1.5E-3</v>
      </c>
      <c r="AA60" t="s">
        <v>1101</v>
      </c>
      <c r="AB60" s="4">
        <v>3.3999999999999998E-3</v>
      </c>
      <c r="AC60" t="s">
        <v>1099</v>
      </c>
      <c r="AD60" t="s">
        <v>1119</v>
      </c>
    </row>
    <row r="61" spans="1:30" x14ac:dyDescent="0.55000000000000004">
      <c r="A61">
        <v>1200813544</v>
      </c>
      <c r="B61">
        <v>15</v>
      </c>
      <c r="C61">
        <v>153607</v>
      </c>
      <c r="D61" t="s">
        <v>1097</v>
      </c>
      <c r="E61">
        <v>0.18</v>
      </c>
      <c r="F61">
        <v>3</v>
      </c>
      <c r="G61">
        <v>864903</v>
      </c>
      <c r="H61">
        <v>38454253</v>
      </c>
      <c r="I61">
        <v>131812</v>
      </c>
      <c r="J61">
        <v>169050</v>
      </c>
      <c r="K61">
        <v>0</v>
      </c>
      <c r="L61">
        <v>99426</v>
      </c>
      <c r="M61">
        <v>250559</v>
      </c>
      <c r="N61">
        <v>9579095</v>
      </c>
      <c r="O61">
        <v>6702</v>
      </c>
      <c r="P61">
        <v>15997</v>
      </c>
      <c r="Q61">
        <v>0</v>
      </c>
      <c r="R61">
        <v>12140</v>
      </c>
      <c r="S61" t="s">
        <v>1098</v>
      </c>
      <c r="T61" s="4">
        <v>7.6E-3</v>
      </c>
      <c r="U61" t="s">
        <v>1099</v>
      </c>
      <c r="V61" s="4">
        <v>2.3E-3</v>
      </c>
      <c r="W61" t="s">
        <v>1100</v>
      </c>
      <c r="X61" s="4">
        <v>3.3E-3</v>
      </c>
      <c r="Y61" t="s">
        <v>1099</v>
      </c>
      <c r="Z61" s="4">
        <v>5.9999999999999995E-4</v>
      </c>
      <c r="AA61" t="s">
        <v>1101</v>
      </c>
      <c r="AB61" s="4">
        <v>4.1999999999999997E-3</v>
      </c>
      <c r="AC61" t="s">
        <v>1099</v>
      </c>
      <c r="AD61" t="s">
        <v>1123</v>
      </c>
    </row>
    <row r="62" spans="1:30" x14ac:dyDescent="0.55000000000000004">
      <c r="A62">
        <v>1200831339</v>
      </c>
      <c r="B62">
        <v>16</v>
      </c>
      <c r="C62">
        <v>153608</v>
      </c>
      <c r="D62" t="s">
        <v>1097</v>
      </c>
      <c r="E62">
        <v>0.18</v>
      </c>
      <c r="F62">
        <v>3</v>
      </c>
      <c r="G62">
        <v>660820</v>
      </c>
      <c r="H62">
        <v>38658858</v>
      </c>
      <c r="I62">
        <v>39526</v>
      </c>
      <c r="J62">
        <v>135003</v>
      </c>
      <c r="K62">
        <v>0</v>
      </c>
      <c r="L62">
        <v>106934</v>
      </c>
      <c r="M62">
        <v>210324</v>
      </c>
      <c r="N62">
        <v>9619540</v>
      </c>
      <c r="O62">
        <v>228</v>
      </c>
      <c r="P62">
        <v>12388</v>
      </c>
      <c r="Q62">
        <v>0</v>
      </c>
      <c r="R62">
        <v>12185</v>
      </c>
      <c r="S62" t="s">
        <v>1098</v>
      </c>
      <c r="T62" s="4">
        <v>4.4000000000000003E-3</v>
      </c>
      <c r="U62" t="s">
        <v>1099</v>
      </c>
      <c r="V62" s="4">
        <v>1.1999999999999999E-3</v>
      </c>
      <c r="W62" t="s">
        <v>1100</v>
      </c>
      <c r="X62" s="4">
        <v>1E-3</v>
      </c>
      <c r="Y62" t="s">
        <v>1099</v>
      </c>
      <c r="Z62" s="4">
        <v>0</v>
      </c>
      <c r="AA62" t="s">
        <v>1101</v>
      </c>
      <c r="AB62" s="4">
        <v>3.3999999999999998E-3</v>
      </c>
      <c r="AC62" t="s">
        <v>1099</v>
      </c>
      <c r="AD62" t="s">
        <v>1107</v>
      </c>
    </row>
    <row r="63" spans="1:30" x14ac:dyDescent="0.55000000000000004">
      <c r="A63">
        <v>1200906940</v>
      </c>
      <c r="B63">
        <v>10</v>
      </c>
      <c r="C63">
        <v>153607</v>
      </c>
      <c r="D63" t="s">
        <v>1097</v>
      </c>
      <c r="E63">
        <v>0.18</v>
      </c>
      <c r="F63">
        <v>3</v>
      </c>
      <c r="G63">
        <v>596214</v>
      </c>
      <c r="H63">
        <v>38723055</v>
      </c>
      <c r="I63">
        <v>31619</v>
      </c>
      <c r="J63">
        <v>123482</v>
      </c>
      <c r="K63">
        <v>0</v>
      </c>
      <c r="L63">
        <v>103021</v>
      </c>
      <c r="M63">
        <v>189226</v>
      </c>
      <c r="N63">
        <v>9640466</v>
      </c>
      <c r="O63">
        <v>304</v>
      </c>
      <c r="P63">
        <v>11254</v>
      </c>
      <c r="Q63">
        <v>0</v>
      </c>
      <c r="R63">
        <v>11024</v>
      </c>
      <c r="S63" t="s">
        <v>1098</v>
      </c>
      <c r="T63" s="4">
        <v>3.8999999999999998E-3</v>
      </c>
      <c r="U63" t="s">
        <v>1099</v>
      </c>
      <c r="V63" s="4">
        <v>1.1000000000000001E-3</v>
      </c>
      <c r="W63" t="s">
        <v>1100</v>
      </c>
      <c r="X63" s="4">
        <v>8.0000000000000004E-4</v>
      </c>
      <c r="Y63" t="s">
        <v>1099</v>
      </c>
      <c r="Z63" s="4">
        <v>0</v>
      </c>
      <c r="AA63" t="s">
        <v>1101</v>
      </c>
      <c r="AB63" s="4">
        <v>3.0999999999999999E-3</v>
      </c>
      <c r="AC63" t="s">
        <v>1099</v>
      </c>
      <c r="AD63" t="s">
        <v>1108</v>
      </c>
    </row>
    <row r="64" spans="1:30" x14ac:dyDescent="0.55000000000000004">
      <c r="A64">
        <v>1200944329</v>
      </c>
      <c r="B64">
        <v>12</v>
      </c>
      <c r="C64">
        <v>153607</v>
      </c>
      <c r="D64" t="s">
        <v>1097</v>
      </c>
      <c r="E64">
        <v>0.18</v>
      </c>
      <c r="F64">
        <v>3</v>
      </c>
      <c r="G64">
        <v>352884</v>
      </c>
      <c r="H64">
        <v>38966035</v>
      </c>
      <c r="I64">
        <v>20904</v>
      </c>
      <c r="J64">
        <v>106818</v>
      </c>
      <c r="K64">
        <v>0</v>
      </c>
      <c r="L64">
        <v>92375</v>
      </c>
      <c r="M64">
        <v>82452</v>
      </c>
      <c r="N64">
        <v>9747063</v>
      </c>
      <c r="O64">
        <v>2611</v>
      </c>
      <c r="P64">
        <v>11263</v>
      </c>
      <c r="Q64">
        <v>0</v>
      </c>
      <c r="R64">
        <v>10974</v>
      </c>
      <c r="S64" t="s">
        <v>1098</v>
      </c>
      <c r="T64" s="4">
        <v>3.2000000000000002E-3</v>
      </c>
      <c r="U64" t="s">
        <v>1099</v>
      </c>
      <c r="V64" s="4">
        <v>1.4E-3</v>
      </c>
      <c r="W64" t="s">
        <v>1100</v>
      </c>
      <c r="X64" s="4">
        <v>5.0000000000000001E-4</v>
      </c>
      <c r="Y64" t="s">
        <v>1099</v>
      </c>
      <c r="Z64" s="4">
        <v>2.0000000000000001E-4</v>
      </c>
      <c r="AA64" t="s">
        <v>1101</v>
      </c>
      <c r="AB64" s="4">
        <v>2.7000000000000001E-3</v>
      </c>
      <c r="AC64" t="s">
        <v>1099</v>
      </c>
      <c r="AD64" t="s">
        <v>1108</v>
      </c>
    </row>
    <row r="65" spans="1:30" x14ac:dyDescent="0.55000000000000004">
      <c r="A65">
        <v>1201059870</v>
      </c>
      <c r="B65">
        <v>9</v>
      </c>
      <c r="C65">
        <v>153607</v>
      </c>
      <c r="D65" t="s">
        <v>1097</v>
      </c>
      <c r="E65">
        <v>0.18</v>
      </c>
      <c r="F65">
        <v>3</v>
      </c>
      <c r="G65">
        <v>617810</v>
      </c>
      <c r="H65">
        <v>38701470</v>
      </c>
      <c r="I65">
        <v>42618</v>
      </c>
      <c r="J65">
        <v>132372</v>
      </c>
      <c r="K65">
        <v>0</v>
      </c>
      <c r="L65">
        <v>104436</v>
      </c>
      <c r="M65">
        <v>207723</v>
      </c>
      <c r="N65">
        <v>9621956</v>
      </c>
      <c r="O65">
        <v>12241</v>
      </c>
      <c r="P65">
        <v>16690</v>
      </c>
      <c r="Q65">
        <v>0</v>
      </c>
      <c r="R65">
        <v>11286</v>
      </c>
      <c r="S65" t="s">
        <v>1098</v>
      </c>
      <c r="T65" s="4">
        <v>4.4000000000000003E-3</v>
      </c>
      <c r="U65" t="s">
        <v>1099</v>
      </c>
      <c r="V65" s="4">
        <v>2.8999999999999998E-3</v>
      </c>
      <c r="W65" t="s">
        <v>1100</v>
      </c>
      <c r="X65" s="4">
        <v>1E-3</v>
      </c>
      <c r="Y65" t="s">
        <v>1099</v>
      </c>
      <c r="Z65" s="4">
        <v>1.1999999999999999E-3</v>
      </c>
      <c r="AA65" t="s">
        <v>1101</v>
      </c>
      <c r="AB65" s="4">
        <v>3.3E-3</v>
      </c>
      <c r="AC65" t="s">
        <v>1099</v>
      </c>
      <c r="AD65" t="s">
        <v>1123</v>
      </c>
    </row>
    <row r="66" spans="1:30" x14ac:dyDescent="0.55000000000000004">
      <c r="A66">
        <v>1201065505</v>
      </c>
      <c r="B66">
        <v>5</v>
      </c>
      <c r="C66">
        <v>153607</v>
      </c>
      <c r="D66" t="s">
        <v>1097</v>
      </c>
      <c r="E66">
        <v>0.18</v>
      </c>
      <c r="F66">
        <v>3</v>
      </c>
      <c r="G66">
        <v>522760</v>
      </c>
      <c r="H66">
        <v>38797208</v>
      </c>
      <c r="I66">
        <v>36202</v>
      </c>
      <c r="J66">
        <v>118388</v>
      </c>
      <c r="K66">
        <v>0</v>
      </c>
      <c r="L66">
        <v>98613</v>
      </c>
      <c r="M66">
        <v>152534</v>
      </c>
      <c r="N66">
        <v>9677525</v>
      </c>
      <c r="O66">
        <v>1976</v>
      </c>
      <c r="P66">
        <v>13761</v>
      </c>
      <c r="Q66">
        <v>0</v>
      </c>
      <c r="R66">
        <v>12294</v>
      </c>
      <c r="S66" t="s">
        <v>1098</v>
      </c>
      <c r="T66" s="4">
        <v>3.8999999999999998E-3</v>
      </c>
      <c r="U66" t="s">
        <v>1099</v>
      </c>
      <c r="V66" s="4">
        <v>1.6000000000000001E-3</v>
      </c>
      <c r="W66" t="s">
        <v>1100</v>
      </c>
      <c r="X66" s="4">
        <v>8.9999999999999998E-4</v>
      </c>
      <c r="Y66" t="s">
        <v>1099</v>
      </c>
      <c r="Z66" s="4">
        <v>2.0000000000000001E-4</v>
      </c>
      <c r="AA66" t="s">
        <v>1101</v>
      </c>
      <c r="AB66" s="4">
        <v>3.0000000000000001E-3</v>
      </c>
      <c r="AC66" t="s">
        <v>1099</v>
      </c>
      <c r="AD66" t="s">
        <v>1106</v>
      </c>
    </row>
    <row r="67" spans="1:30" x14ac:dyDescent="0.55000000000000004">
      <c r="A67">
        <v>1201167487</v>
      </c>
      <c r="B67">
        <v>17</v>
      </c>
      <c r="C67">
        <v>153608</v>
      </c>
      <c r="D67" t="s">
        <v>1097</v>
      </c>
      <c r="E67">
        <v>0.18</v>
      </c>
      <c r="F67">
        <v>3</v>
      </c>
      <c r="G67">
        <v>527254</v>
      </c>
      <c r="H67">
        <v>38792938</v>
      </c>
      <c r="I67">
        <v>39713</v>
      </c>
      <c r="J67">
        <v>118097</v>
      </c>
      <c r="K67">
        <v>0</v>
      </c>
      <c r="L67">
        <v>96956</v>
      </c>
      <c r="M67">
        <v>151617</v>
      </c>
      <c r="N67">
        <v>9678453</v>
      </c>
      <c r="O67">
        <v>1901</v>
      </c>
      <c r="P67">
        <v>13169</v>
      </c>
      <c r="Q67">
        <v>0</v>
      </c>
      <c r="R67">
        <v>11968</v>
      </c>
      <c r="S67" t="s">
        <v>1098</v>
      </c>
      <c r="T67" s="4">
        <v>4.0000000000000001E-3</v>
      </c>
      <c r="U67" t="s">
        <v>1099</v>
      </c>
      <c r="V67" s="4">
        <v>1.5E-3</v>
      </c>
      <c r="W67" t="s">
        <v>1100</v>
      </c>
      <c r="X67" s="4">
        <v>1E-3</v>
      </c>
      <c r="Y67" t="s">
        <v>1099</v>
      </c>
      <c r="Z67" s="4">
        <v>1E-4</v>
      </c>
      <c r="AA67" t="s">
        <v>1101</v>
      </c>
      <c r="AB67" s="4">
        <v>3.0000000000000001E-3</v>
      </c>
      <c r="AC67" t="s">
        <v>1099</v>
      </c>
      <c r="AD67" t="s">
        <v>1106</v>
      </c>
    </row>
    <row r="68" spans="1:30" x14ac:dyDescent="0.55000000000000004">
      <c r="A68">
        <v>1201234892</v>
      </c>
      <c r="B68">
        <v>13</v>
      </c>
      <c r="C68">
        <v>153607</v>
      </c>
      <c r="D68" t="s">
        <v>1097</v>
      </c>
      <c r="E68">
        <v>0.18</v>
      </c>
      <c r="F68">
        <v>3</v>
      </c>
      <c r="G68">
        <v>932803</v>
      </c>
      <c r="H68">
        <v>38386321</v>
      </c>
      <c r="I68">
        <v>181956</v>
      </c>
      <c r="J68">
        <v>186495</v>
      </c>
      <c r="K68">
        <v>0</v>
      </c>
      <c r="L68">
        <v>94518</v>
      </c>
      <c r="M68">
        <v>239313</v>
      </c>
      <c r="N68">
        <v>9590294</v>
      </c>
      <c r="O68">
        <v>1900</v>
      </c>
      <c r="P68">
        <v>13185</v>
      </c>
      <c r="Q68">
        <v>0</v>
      </c>
      <c r="R68">
        <v>11984</v>
      </c>
      <c r="S68" t="s">
        <v>1098</v>
      </c>
      <c r="T68" s="4">
        <v>9.2999999999999992E-3</v>
      </c>
      <c r="U68" t="s">
        <v>1099</v>
      </c>
      <c r="V68" s="4">
        <v>1.5E-3</v>
      </c>
      <c r="W68" t="s">
        <v>1100</v>
      </c>
      <c r="X68" s="4">
        <v>4.5999999999999999E-3</v>
      </c>
      <c r="Y68" t="s">
        <v>1099</v>
      </c>
      <c r="Z68" s="4">
        <v>1E-4</v>
      </c>
      <c r="AA68" t="s">
        <v>1101</v>
      </c>
      <c r="AB68" s="4">
        <v>4.7000000000000002E-3</v>
      </c>
      <c r="AC68" t="s">
        <v>1099</v>
      </c>
      <c r="AD68" t="s">
        <v>1106</v>
      </c>
    </row>
    <row r="69" spans="1:30" x14ac:dyDescent="0.55000000000000004">
      <c r="A69">
        <v>1201250208</v>
      </c>
      <c r="B69">
        <v>3</v>
      </c>
      <c r="C69">
        <v>153607</v>
      </c>
      <c r="D69" t="s">
        <v>1097</v>
      </c>
      <c r="E69">
        <v>0.18</v>
      </c>
      <c r="F69">
        <v>3</v>
      </c>
      <c r="G69">
        <v>747523</v>
      </c>
      <c r="H69">
        <v>38572004</v>
      </c>
      <c r="I69">
        <v>34669</v>
      </c>
      <c r="J69">
        <v>140181</v>
      </c>
      <c r="K69">
        <v>0</v>
      </c>
      <c r="L69">
        <v>110282</v>
      </c>
      <c r="M69">
        <v>259048</v>
      </c>
      <c r="N69">
        <v>9570756</v>
      </c>
      <c r="O69">
        <v>1901</v>
      </c>
      <c r="P69">
        <v>13076</v>
      </c>
      <c r="Q69">
        <v>0</v>
      </c>
      <c r="R69">
        <v>11873</v>
      </c>
      <c r="S69" t="s">
        <v>1098</v>
      </c>
      <c r="T69" s="4">
        <v>4.4000000000000003E-3</v>
      </c>
      <c r="U69" t="s">
        <v>1099</v>
      </c>
      <c r="V69" s="4">
        <v>1.5E-3</v>
      </c>
      <c r="W69" t="s">
        <v>1100</v>
      </c>
      <c r="X69" s="4">
        <v>8.0000000000000004E-4</v>
      </c>
      <c r="Y69" t="s">
        <v>1099</v>
      </c>
      <c r="Z69" s="4">
        <v>1E-4</v>
      </c>
      <c r="AA69" t="s">
        <v>1101</v>
      </c>
      <c r="AB69" s="4">
        <v>3.5000000000000001E-3</v>
      </c>
      <c r="AC69" t="s">
        <v>1099</v>
      </c>
      <c r="AD69" t="s">
        <v>1106</v>
      </c>
    </row>
    <row r="70" spans="1:30" x14ac:dyDescent="0.55000000000000004">
      <c r="A70">
        <v>1500425468</v>
      </c>
      <c r="B70">
        <v>8</v>
      </c>
      <c r="C70">
        <v>192007</v>
      </c>
      <c r="D70" t="s">
        <v>1097</v>
      </c>
      <c r="E70">
        <v>0.18</v>
      </c>
      <c r="F70">
        <v>4</v>
      </c>
      <c r="G70">
        <v>799270</v>
      </c>
      <c r="H70">
        <v>48346303</v>
      </c>
      <c r="I70">
        <v>74529</v>
      </c>
      <c r="J70">
        <v>170427</v>
      </c>
      <c r="K70">
        <v>0</v>
      </c>
      <c r="L70">
        <v>126788</v>
      </c>
      <c r="M70">
        <v>248074</v>
      </c>
      <c r="N70">
        <v>9582028</v>
      </c>
      <c r="O70">
        <v>43745</v>
      </c>
      <c r="P70">
        <v>46669</v>
      </c>
      <c r="Q70">
        <v>0</v>
      </c>
      <c r="R70">
        <v>26137</v>
      </c>
      <c r="S70" t="s">
        <v>1098</v>
      </c>
      <c r="T70" s="4">
        <v>4.8999999999999998E-3</v>
      </c>
      <c r="U70" t="s">
        <v>1099</v>
      </c>
      <c r="V70" s="4">
        <v>9.1000000000000004E-3</v>
      </c>
      <c r="W70" t="s">
        <v>1100</v>
      </c>
      <c r="X70" s="4">
        <v>1.5E-3</v>
      </c>
      <c r="Y70" t="s">
        <v>1099</v>
      </c>
      <c r="Z70" s="4">
        <v>4.4000000000000003E-3</v>
      </c>
      <c r="AA70" t="s">
        <v>1101</v>
      </c>
      <c r="AB70" s="4">
        <v>3.3999999999999998E-3</v>
      </c>
      <c r="AC70" t="s">
        <v>1099</v>
      </c>
      <c r="AD70" t="s">
        <v>1124</v>
      </c>
    </row>
    <row r="71" spans="1:30" x14ac:dyDescent="0.55000000000000004">
      <c r="A71">
        <v>1500542185</v>
      </c>
      <c r="B71">
        <v>11</v>
      </c>
      <c r="C71">
        <v>192007</v>
      </c>
      <c r="D71" t="s">
        <v>1097</v>
      </c>
      <c r="E71">
        <v>0.18</v>
      </c>
      <c r="F71">
        <v>4</v>
      </c>
      <c r="G71">
        <v>731982</v>
      </c>
      <c r="H71">
        <v>48411335</v>
      </c>
      <c r="I71">
        <v>28350</v>
      </c>
      <c r="J71">
        <v>152929</v>
      </c>
      <c r="K71">
        <v>0</v>
      </c>
      <c r="L71">
        <v>129939</v>
      </c>
      <c r="M71">
        <v>186291</v>
      </c>
      <c r="N71">
        <v>9641619</v>
      </c>
      <c r="O71">
        <v>863</v>
      </c>
      <c r="P71">
        <v>31197</v>
      </c>
      <c r="Q71">
        <v>0</v>
      </c>
      <c r="R71">
        <v>29801</v>
      </c>
      <c r="S71" t="s">
        <v>1098</v>
      </c>
      <c r="T71" s="4">
        <v>3.5999999999999999E-3</v>
      </c>
      <c r="U71" t="s">
        <v>1099</v>
      </c>
      <c r="V71" s="4">
        <v>3.2000000000000002E-3</v>
      </c>
      <c r="W71" t="s">
        <v>1100</v>
      </c>
      <c r="X71" s="4">
        <v>5.0000000000000001E-4</v>
      </c>
      <c r="Y71" t="s">
        <v>1099</v>
      </c>
      <c r="Z71" s="4">
        <v>0</v>
      </c>
      <c r="AA71" t="s">
        <v>1101</v>
      </c>
      <c r="AB71" s="4">
        <v>3.0999999999999999E-3</v>
      </c>
      <c r="AC71" t="s">
        <v>1099</v>
      </c>
      <c r="AD71" t="s">
        <v>1125</v>
      </c>
    </row>
    <row r="72" spans="1:30" x14ac:dyDescent="0.55000000000000004">
      <c r="A72">
        <v>1500589180</v>
      </c>
      <c r="B72">
        <v>2</v>
      </c>
      <c r="C72">
        <v>192007</v>
      </c>
      <c r="D72" t="s">
        <v>1097</v>
      </c>
      <c r="E72">
        <v>0.18</v>
      </c>
      <c r="F72">
        <v>4</v>
      </c>
      <c r="G72">
        <v>854227</v>
      </c>
      <c r="H72">
        <v>48291344</v>
      </c>
      <c r="I72">
        <v>123993</v>
      </c>
      <c r="J72">
        <v>166336</v>
      </c>
      <c r="K72">
        <v>0</v>
      </c>
      <c r="L72">
        <v>104693</v>
      </c>
      <c r="M72">
        <v>273622</v>
      </c>
      <c r="N72">
        <v>9556474</v>
      </c>
      <c r="O72">
        <v>73832</v>
      </c>
      <c r="P72">
        <v>41826</v>
      </c>
      <c r="Q72">
        <v>0</v>
      </c>
      <c r="R72">
        <v>10557</v>
      </c>
      <c r="S72" t="s">
        <v>1098</v>
      </c>
      <c r="T72" s="4">
        <v>5.8999999999999999E-3</v>
      </c>
      <c r="U72" t="s">
        <v>1099</v>
      </c>
      <c r="V72" s="4">
        <v>1.17E-2</v>
      </c>
      <c r="W72" t="s">
        <v>1100</v>
      </c>
      <c r="X72" s="4">
        <v>2.5000000000000001E-3</v>
      </c>
      <c r="Y72" t="s">
        <v>1099</v>
      </c>
      <c r="Z72" s="4">
        <v>7.4999999999999997E-3</v>
      </c>
      <c r="AA72" t="s">
        <v>1101</v>
      </c>
      <c r="AB72" s="4">
        <v>3.3E-3</v>
      </c>
      <c r="AC72" t="s">
        <v>1099</v>
      </c>
      <c r="AD72" t="s">
        <v>1126</v>
      </c>
    </row>
    <row r="73" spans="1:30" x14ac:dyDescent="0.55000000000000004">
      <c r="A73">
        <v>1500603320</v>
      </c>
      <c r="B73">
        <v>6</v>
      </c>
      <c r="C73">
        <v>192007</v>
      </c>
      <c r="D73" t="s">
        <v>1097</v>
      </c>
      <c r="E73">
        <v>0.18</v>
      </c>
      <c r="F73">
        <v>4</v>
      </c>
      <c r="G73">
        <v>957593</v>
      </c>
      <c r="H73">
        <v>48192474</v>
      </c>
      <c r="I73">
        <v>87958</v>
      </c>
      <c r="J73">
        <v>169088</v>
      </c>
      <c r="K73">
        <v>0</v>
      </c>
      <c r="L73">
        <v>114486</v>
      </c>
      <c r="M73">
        <v>270026</v>
      </c>
      <c r="N73">
        <v>9560079</v>
      </c>
      <c r="O73">
        <v>43682</v>
      </c>
      <c r="P73">
        <v>37705</v>
      </c>
      <c r="Q73">
        <v>0</v>
      </c>
      <c r="R73">
        <v>17461</v>
      </c>
      <c r="S73" t="s">
        <v>1098</v>
      </c>
      <c r="T73" s="4">
        <v>5.1999999999999998E-3</v>
      </c>
      <c r="U73" t="s">
        <v>1099</v>
      </c>
      <c r="V73" s="4">
        <v>8.2000000000000007E-3</v>
      </c>
      <c r="W73" t="s">
        <v>1100</v>
      </c>
      <c r="X73" s="4">
        <v>1.6999999999999999E-3</v>
      </c>
      <c r="Y73" t="s">
        <v>1099</v>
      </c>
      <c r="Z73" s="4">
        <v>4.4000000000000003E-3</v>
      </c>
      <c r="AA73" t="s">
        <v>1101</v>
      </c>
      <c r="AB73" s="4">
        <v>3.3999999999999998E-3</v>
      </c>
      <c r="AC73" t="s">
        <v>1099</v>
      </c>
      <c r="AD73" t="s">
        <v>1121</v>
      </c>
    </row>
    <row r="74" spans="1:30" x14ac:dyDescent="0.55000000000000004">
      <c r="A74">
        <v>1500700025</v>
      </c>
      <c r="B74">
        <v>4</v>
      </c>
      <c r="C74">
        <v>192007</v>
      </c>
      <c r="D74" t="s">
        <v>1097</v>
      </c>
      <c r="E74">
        <v>0.18</v>
      </c>
      <c r="F74">
        <v>4</v>
      </c>
      <c r="G74">
        <v>436730</v>
      </c>
      <c r="H74">
        <v>48711822</v>
      </c>
      <c r="I74">
        <v>23523</v>
      </c>
      <c r="J74">
        <v>120672</v>
      </c>
      <c r="K74">
        <v>0</v>
      </c>
      <c r="L74">
        <v>105288</v>
      </c>
      <c r="M74">
        <v>82676</v>
      </c>
      <c r="N74">
        <v>9746920</v>
      </c>
      <c r="O74">
        <v>2613</v>
      </c>
      <c r="P74">
        <v>11697</v>
      </c>
      <c r="Q74">
        <v>0</v>
      </c>
      <c r="R74">
        <v>11624</v>
      </c>
      <c r="S74" t="s">
        <v>1098</v>
      </c>
      <c r="T74" s="4">
        <v>2.8999999999999998E-3</v>
      </c>
      <c r="U74" t="s">
        <v>1099</v>
      </c>
      <c r="V74" s="4">
        <v>1.4E-3</v>
      </c>
      <c r="W74" t="s">
        <v>1100</v>
      </c>
      <c r="X74" s="4">
        <v>4.0000000000000002E-4</v>
      </c>
      <c r="Y74" t="s">
        <v>1099</v>
      </c>
      <c r="Z74" s="4">
        <v>2.0000000000000001E-4</v>
      </c>
      <c r="AA74" t="s">
        <v>1101</v>
      </c>
      <c r="AB74" s="4">
        <v>2.3999999999999998E-3</v>
      </c>
      <c r="AC74" t="s">
        <v>1099</v>
      </c>
      <c r="AD74" t="s">
        <v>1108</v>
      </c>
    </row>
    <row r="75" spans="1:30" x14ac:dyDescent="0.55000000000000004">
      <c r="A75">
        <v>1500734309</v>
      </c>
      <c r="B75">
        <v>1</v>
      </c>
      <c r="C75">
        <v>192007</v>
      </c>
      <c r="D75" t="s">
        <v>1097</v>
      </c>
      <c r="E75">
        <v>0.18</v>
      </c>
      <c r="F75">
        <v>4</v>
      </c>
      <c r="G75">
        <v>876486</v>
      </c>
      <c r="H75">
        <v>48271418</v>
      </c>
      <c r="I75">
        <v>38200</v>
      </c>
      <c r="J75">
        <v>159424</v>
      </c>
      <c r="K75">
        <v>0</v>
      </c>
      <c r="L75">
        <v>125999</v>
      </c>
      <c r="M75">
        <v>218346</v>
      </c>
      <c r="N75">
        <v>9609647</v>
      </c>
      <c r="O75">
        <v>6109</v>
      </c>
      <c r="P75">
        <v>14677</v>
      </c>
      <c r="Q75">
        <v>0</v>
      </c>
      <c r="R75">
        <v>10705</v>
      </c>
      <c r="S75" t="s">
        <v>1098</v>
      </c>
      <c r="T75" s="4">
        <v>4.0000000000000001E-3</v>
      </c>
      <c r="U75" t="s">
        <v>1099</v>
      </c>
      <c r="V75" s="4">
        <v>2.0999999999999999E-3</v>
      </c>
      <c r="W75" t="s">
        <v>1100</v>
      </c>
      <c r="X75" s="4">
        <v>6.9999999999999999E-4</v>
      </c>
      <c r="Y75" t="s">
        <v>1099</v>
      </c>
      <c r="Z75" s="4">
        <v>5.9999999999999995E-4</v>
      </c>
      <c r="AA75" t="s">
        <v>1101</v>
      </c>
      <c r="AB75" s="4">
        <v>3.2000000000000002E-3</v>
      </c>
      <c r="AC75" t="s">
        <v>1099</v>
      </c>
      <c r="AD75" t="s">
        <v>1109</v>
      </c>
    </row>
    <row r="76" spans="1:30" x14ac:dyDescent="0.55000000000000004">
      <c r="A76">
        <v>1500753881</v>
      </c>
      <c r="B76">
        <v>7</v>
      </c>
      <c r="C76">
        <v>192007</v>
      </c>
      <c r="D76" t="s">
        <v>1097</v>
      </c>
      <c r="E76">
        <v>0.18</v>
      </c>
      <c r="F76">
        <v>4</v>
      </c>
      <c r="G76">
        <v>739019</v>
      </c>
      <c r="H76">
        <v>48404329</v>
      </c>
      <c r="I76">
        <v>30738</v>
      </c>
      <c r="J76">
        <v>147499</v>
      </c>
      <c r="K76">
        <v>0</v>
      </c>
      <c r="L76">
        <v>124444</v>
      </c>
      <c r="M76">
        <v>188411</v>
      </c>
      <c r="N76">
        <v>9639500</v>
      </c>
      <c r="O76">
        <v>1168</v>
      </c>
      <c r="P76">
        <v>30485</v>
      </c>
      <c r="Q76">
        <v>0</v>
      </c>
      <c r="R76">
        <v>29201</v>
      </c>
      <c r="S76" t="s">
        <v>1098</v>
      </c>
      <c r="T76" s="4">
        <v>3.5999999999999999E-3</v>
      </c>
      <c r="U76" t="s">
        <v>1099</v>
      </c>
      <c r="V76" s="4">
        <v>3.2000000000000002E-3</v>
      </c>
      <c r="W76" t="s">
        <v>1100</v>
      </c>
      <c r="X76" s="4">
        <v>5.9999999999999995E-4</v>
      </c>
      <c r="Y76" t="s">
        <v>1099</v>
      </c>
      <c r="Z76" s="4">
        <v>1E-4</v>
      </c>
      <c r="AA76" t="s">
        <v>1101</v>
      </c>
      <c r="AB76" s="4">
        <v>3.0000000000000001E-3</v>
      </c>
      <c r="AC76" t="s">
        <v>1099</v>
      </c>
      <c r="AD76" t="s">
        <v>1125</v>
      </c>
    </row>
    <row r="77" spans="1:30" x14ac:dyDescent="0.55000000000000004">
      <c r="A77">
        <v>1500802195</v>
      </c>
      <c r="B77">
        <v>14</v>
      </c>
      <c r="C77">
        <v>192007</v>
      </c>
      <c r="D77" t="s">
        <v>1097</v>
      </c>
      <c r="E77">
        <v>0.18</v>
      </c>
      <c r="F77">
        <v>4</v>
      </c>
      <c r="G77">
        <v>756199</v>
      </c>
      <c r="H77">
        <v>48389296</v>
      </c>
      <c r="I77">
        <v>50343</v>
      </c>
      <c r="J77">
        <v>163997</v>
      </c>
      <c r="K77">
        <v>0</v>
      </c>
      <c r="L77">
        <v>135453</v>
      </c>
      <c r="M77">
        <v>171532</v>
      </c>
      <c r="N77">
        <v>9658562</v>
      </c>
      <c r="O77">
        <v>2232</v>
      </c>
      <c r="P77">
        <v>27854</v>
      </c>
      <c r="Q77">
        <v>0</v>
      </c>
      <c r="R77">
        <v>25900</v>
      </c>
      <c r="S77" t="s">
        <v>1098</v>
      </c>
      <c r="T77" s="4">
        <v>4.3E-3</v>
      </c>
      <c r="U77" t="s">
        <v>1099</v>
      </c>
      <c r="V77" s="4">
        <v>3.0000000000000001E-3</v>
      </c>
      <c r="W77" t="s">
        <v>1100</v>
      </c>
      <c r="X77" s="4">
        <v>1E-3</v>
      </c>
      <c r="Y77" t="s">
        <v>1099</v>
      </c>
      <c r="Z77" s="4">
        <v>2.0000000000000001E-4</v>
      </c>
      <c r="AA77" t="s">
        <v>1101</v>
      </c>
      <c r="AB77" s="4">
        <v>3.3E-3</v>
      </c>
      <c r="AC77" t="s">
        <v>1099</v>
      </c>
      <c r="AD77" t="s">
        <v>1127</v>
      </c>
    </row>
    <row r="78" spans="1:30" x14ac:dyDescent="0.55000000000000004">
      <c r="A78">
        <v>1500816011</v>
      </c>
      <c r="B78">
        <v>15</v>
      </c>
      <c r="C78">
        <v>192007</v>
      </c>
      <c r="D78" t="s">
        <v>1097</v>
      </c>
      <c r="E78">
        <v>0.18</v>
      </c>
      <c r="F78">
        <v>4</v>
      </c>
      <c r="G78">
        <v>1189742</v>
      </c>
      <c r="H78">
        <v>47957295</v>
      </c>
      <c r="I78">
        <v>196450</v>
      </c>
      <c r="J78">
        <v>219104</v>
      </c>
      <c r="K78">
        <v>0</v>
      </c>
      <c r="L78">
        <v>119923</v>
      </c>
      <c r="M78">
        <v>324836</v>
      </c>
      <c r="N78">
        <v>9503042</v>
      </c>
      <c r="O78">
        <v>64638</v>
      </c>
      <c r="P78">
        <v>50054</v>
      </c>
      <c r="Q78">
        <v>0</v>
      </c>
      <c r="R78">
        <v>20497</v>
      </c>
      <c r="S78" t="s">
        <v>1098</v>
      </c>
      <c r="T78" s="4">
        <v>8.3999999999999995E-3</v>
      </c>
      <c r="U78" t="s">
        <v>1099</v>
      </c>
      <c r="V78" s="4">
        <v>1.1599999999999999E-2</v>
      </c>
      <c r="W78" t="s">
        <v>1100</v>
      </c>
      <c r="X78" s="4">
        <v>3.8999999999999998E-3</v>
      </c>
      <c r="Y78" t="s">
        <v>1099</v>
      </c>
      <c r="Z78" s="4">
        <v>6.4999999999999997E-3</v>
      </c>
      <c r="AA78" t="s">
        <v>1101</v>
      </c>
      <c r="AB78" s="4">
        <v>4.4000000000000003E-3</v>
      </c>
      <c r="AC78" t="s">
        <v>1099</v>
      </c>
      <c r="AD78" t="s">
        <v>1128</v>
      </c>
    </row>
    <row r="79" spans="1:30" x14ac:dyDescent="0.55000000000000004">
      <c r="A79">
        <v>1500832788</v>
      </c>
      <c r="B79">
        <v>16</v>
      </c>
      <c r="C79">
        <v>192008</v>
      </c>
      <c r="D79" t="s">
        <v>1097</v>
      </c>
      <c r="E79">
        <v>0.18</v>
      </c>
      <c r="F79">
        <v>4</v>
      </c>
      <c r="G79">
        <v>876148</v>
      </c>
      <c r="H79">
        <v>48273380</v>
      </c>
      <c r="I79">
        <v>45624</v>
      </c>
      <c r="J79">
        <v>149982</v>
      </c>
      <c r="K79">
        <v>0</v>
      </c>
      <c r="L79">
        <v>117958</v>
      </c>
      <c r="M79">
        <v>215325</v>
      </c>
      <c r="N79">
        <v>9614522</v>
      </c>
      <c r="O79">
        <v>6098</v>
      </c>
      <c r="P79">
        <v>14979</v>
      </c>
      <c r="Q79">
        <v>0</v>
      </c>
      <c r="R79">
        <v>11024</v>
      </c>
      <c r="S79" t="s">
        <v>1098</v>
      </c>
      <c r="T79" s="4">
        <v>3.8999999999999998E-3</v>
      </c>
      <c r="U79" t="s">
        <v>1099</v>
      </c>
      <c r="V79" s="4">
        <v>2.0999999999999999E-3</v>
      </c>
      <c r="W79" t="s">
        <v>1100</v>
      </c>
      <c r="X79" s="4">
        <v>8.9999999999999998E-4</v>
      </c>
      <c r="Y79" t="s">
        <v>1099</v>
      </c>
      <c r="Z79" s="4">
        <v>5.9999999999999995E-4</v>
      </c>
      <c r="AA79" t="s">
        <v>1101</v>
      </c>
      <c r="AB79" s="4">
        <v>3.0000000000000001E-3</v>
      </c>
      <c r="AC79" t="s">
        <v>1099</v>
      </c>
      <c r="AD79" t="s">
        <v>1122</v>
      </c>
    </row>
    <row r="80" spans="1:30" x14ac:dyDescent="0.55000000000000004">
      <c r="A80">
        <v>1500908581</v>
      </c>
      <c r="B80">
        <v>10</v>
      </c>
      <c r="C80">
        <v>192007</v>
      </c>
      <c r="D80" t="s">
        <v>1097</v>
      </c>
      <c r="E80">
        <v>0.18</v>
      </c>
      <c r="F80">
        <v>4</v>
      </c>
      <c r="G80">
        <v>791045</v>
      </c>
      <c r="H80">
        <v>48356095</v>
      </c>
      <c r="I80">
        <v>37739</v>
      </c>
      <c r="J80">
        <v>138446</v>
      </c>
      <c r="K80">
        <v>0</v>
      </c>
      <c r="L80">
        <v>114045</v>
      </c>
      <c r="M80">
        <v>194828</v>
      </c>
      <c r="N80">
        <v>9633040</v>
      </c>
      <c r="O80">
        <v>6120</v>
      </c>
      <c r="P80">
        <v>14964</v>
      </c>
      <c r="Q80">
        <v>0</v>
      </c>
      <c r="R80">
        <v>11024</v>
      </c>
      <c r="S80" t="s">
        <v>1098</v>
      </c>
      <c r="T80" s="4">
        <v>3.5000000000000001E-3</v>
      </c>
      <c r="U80" t="s">
        <v>1099</v>
      </c>
      <c r="V80" s="4">
        <v>2.0999999999999999E-3</v>
      </c>
      <c r="W80" t="s">
        <v>1100</v>
      </c>
      <c r="X80" s="4">
        <v>6.9999999999999999E-4</v>
      </c>
      <c r="Y80" t="s">
        <v>1099</v>
      </c>
      <c r="Z80" s="4">
        <v>5.9999999999999995E-4</v>
      </c>
      <c r="AA80" t="s">
        <v>1101</v>
      </c>
      <c r="AB80" s="4">
        <v>2.8E-3</v>
      </c>
      <c r="AC80" t="s">
        <v>1099</v>
      </c>
      <c r="AD80" t="s">
        <v>1122</v>
      </c>
    </row>
    <row r="81" spans="1:30" x14ac:dyDescent="0.55000000000000004">
      <c r="A81">
        <v>1500946002</v>
      </c>
      <c r="B81">
        <v>12</v>
      </c>
      <c r="C81">
        <v>192007</v>
      </c>
      <c r="D81" t="s">
        <v>1097</v>
      </c>
      <c r="E81">
        <v>0.18</v>
      </c>
      <c r="F81">
        <v>4</v>
      </c>
      <c r="G81">
        <v>435694</v>
      </c>
      <c r="H81">
        <v>48712824</v>
      </c>
      <c r="I81">
        <v>23516</v>
      </c>
      <c r="J81">
        <v>118624</v>
      </c>
      <c r="K81">
        <v>0</v>
      </c>
      <c r="L81">
        <v>104109</v>
      </c>
      <c r="M81">
        <v>82807</v>
      </c>
      <c r="N81">
        <v>9746789</v>
      </c>
      <c r="O81">
        <v>2612</v>
      </c>
      <c r="P81">
        <v>11806</v>
      </c>
      <c r="Q81">
        <v>0</v>
      </c>
      <c r="R81">
        <v>11734</v>
      </c>
      <c r="S81" t="s">
        <v>1098</v>
      </c>
      <c r="T81" s="4">
        <v>2.8E-3</v>
      </c>
      <c r="U81" t="s">
        <v>1099</v>
      </c>
      <c r="V81" s="4">
        <v>1.4E-3</v>
      </c>
      <c r="W81" t="s">
        <v>1100</v>
      </c>
      <c r="X81" s="4">
        <v>4.0000000000000002E-4</v>
      </c>
      <c r="Y81" t="s">
        <v>1099</v>
      </c>
      <c r="Z81" s="4">
        <v>2.0000000000000001E-4</v>
      </c>
      <c r="AA81" t="s">
        <v>1101</v>
      </c>
      <c r="AB81" s="4">
        <v>2.3999999999999998E-3</v>
      </c>
      <c r="AC81" t="s">
        <v>1099</v>
      </c>
      <c r="AD81" t="s">
        <v>1107</v>
      </c>
    </row>
    <row r="82" spans="1:30" x14ac:dyDescent="0.55000000000000004">
      <c r="A82">
        <v>1501061463</v>
      </c>
      <c r="B82">
        <v>9</v>
      </c>
      <c r="C82">
        <v>192007</v>
      </c>
      <c r="D82" t="s">
        <v>1097</v>
      </c>
      <c r="E82">
        <v>0.18</v>
      </c>
      <c r="F82">
        <v>4</v>
      </c>
      <c r="G82">
        <v>905525</v>
      </c>
      <c r="H82">
        <v>48243768</v>
      </c>
      <c r="I82">
        <v>107879</v>
      </c>
      <c r="J82">
        <v>185665</v>
      </c>
      <c r="K82">
        <v>0</v>
      </c>
      <c r="L82">
        <v>128053</v>
      </c>
      <c r="M82">
        <v>287712</v>
      </c>
      <c r="N82">
        <v>9542298</v>
      </c>
      <c r="O82">
        <v>65261</v>
      </c>
      <c r="P82">
        <v>53293</v>
      </c>
      <c r="Q82">
        <v>0</v>
      </c>
      <c r="R82">
        <v>23617</v>
      </c>
      <c r="S82" t="s">
        <v>1098</v>
      </c>
      <c r="T82" s="4">
        <v>5.8999999999999999E-3</v>
      </c>
      <c r="U82" t="s">
        <v>1099</v>
      </c>
      <c r="V82" s="4">
        <v>1.2E-2</v>
      </c>
      <c r="W82" t="s">
        <v>1100</v>
      </c>
      <c r="X82" s="4">
        <v>2.0999999999999999E-3</v>
      </c>
      <c r="Y82" t="s">
        <v>1099</v>
      </c>
      <c r="Z82" s="4">
        <v>6.6E-3</v>
      </c>
      <c r="AA82" t="s">
        <v>1101</v>
      </c>
      <c r="AB82" s="4">
        <v>3.7000000000000002E-3</v>
      </c>
      <c r="AC82" t="s">
        <v>1099</v>
      </c>
      <c r="AD82" t="s">
        <v>1129</v>
      </c>
    </row>
    <row r="83" spans="1:30" x14ac:dyDescent="0.55000000000000004">
      <c r="A83">
        <v>1501067722</v>
      </c>
      <c r="B83">
        <v>5</v>
      </c>
      <c r="C83">
        <v>192007</v>
      </c>
      <c r="D83" t="s">
        <v>1097</v>
      </c>
      <c r="E83">
        <v>0.18</v>
      </c>
      <c r="F83">
        <v>4</v>
      </c>
      <c r="G83">
        <v>747005</v>
      </c>
      <c r="H83">
        <v>48402840</v>
      </c>
      <c r="I83">
        <v>77218</v>
      </c>
      <c r="J83">
        <v>166855</v>
      </c>
      <c r="K83">
        <v>0</v>
      </c>
      <c r="L83">
        <v>127821</v>
      </c>
      <c r="M83">
        <v>224242</v>
      </c>
      <c r="N83">
        <v>9605632</v>
      </c>
      <c r="O83">
        <v>41016</v>
      </c>
      <c r="P83">
        <v>48467</v>
      </c>
      <c r="Q83">
        <v>0</v>
      </c>
      <c r="R83">
        <v>29208</v>
      </c>
      <c r="S83" t="s">
        <v>1098</v>
      </c>
      <c r="T83" s="4">
        <v>4.8999999999999998E-3</v>
      </c>
      <c r="U83" t="s">
        <v>1099</v>
      </c>
      <c r="V83" s="4">
        <v>9.1000000000000004E-3</v>
      </c>
      <c r="W83" t="s">
        <v>1100</v>
      </c>
      <c r="X83" s="4">
        <v>1.5E-3</v>
      </c>
      <c r="Y83" t="s">
        <v>1099</v>
      </c>
      <c r="Z83" s="4">
        <v>4.1000000000000003E-3</v>
      </c>
      <c r="AA83" t="s">
        <v>1101</v>
      </c>
      <c r="AB83" s="4">
        <v>3.3E-3</v>
      </c>
      <c r="AC83" t="s">
        <v>1099</v>
      </c>
      <c r="AD83" t="s">
        <v>1130</v>
      </c>
    </row>
    <row r="84" spans="1:30" x14ac:dyDescent="0.55000000000000004">
      <c r="A84">
        <v>1501168982</v>
      </c>
      <c r="B84">
        <v>17</v>
      </c>
      <c r="C84">
        <v>192008</v>
      </c>
      <c r="D84" t="s">
        <v>1097</v>
      </c>
      <c r="E84">
        <v>0.18</v>
      </c>
      <c r="F84">
        <v>4</v>
      </c>
      <c r="G84">
        <v>697851</v>
      </c>
      <c r="H84">
        <v>48450345</v>
      </c>
      <c r="I84">
        <v>42958</v>
      </c>
      <c r="J84">
        <v>149392</v>
      </c>
      <c r="K84">
        <v>0</v>
      </c>
      <c r="L84">
        <v>125263</v>
      </c>
      <c r="M84">
        <v>170594</v>
      </c>
      <c r="N84">
        <v>9657407</v>
      </c>
      <c r="O84">
        <v>3245</v>
      </c>
      <c r="P84">
        <v>31295</v>
      </c>
      <c r="Q84">
        <v>0</v>
      </c>
      <c r="R84">
        <v>28307</v>
      </c>
      <c r="S84" t="s">
        <v>1098</v>
      </c>
      <c r="T84" s="4">
        <v>3.8999999999999998E-3</v>
      </c>
      <c r="U84" t="s">
        <v>1099</v>
      </c>
      <c r="V84" s="4">
        <v>3.5000000000000001E-3</v>
      </c>
      <c r="W84" t="s">
        <v>1100</v>
      </c>
      <c r="X84" s="4">
        <v>8.0000000000000004E-4</v>
      </c>
      <c r="Y84" t="s">
        <v>1099</v>
      </c>
      <c r="Z84" s="4">
        <v>2.9999999999999997E-4</v>
      </c>
      <c r="AA84" t="s">
        <v>1101</v>
      </c>
      <c r="AB84" s="4">
        <v>3.0000000000000001E-3</v>
      </c>
      <c r="AC84" t="s">
        <v>1099</v>
      </c>
      <c r="AD84" t="s">
        <v>1125</v>
      </c>
    </row>
    <row r="85" spans="1:30" x14ac:dyDescent="0.55000000000000004">
      <c r="A85">
        <v>1501237331</v>
      </c>
      <c r="B85">
        <v>13</v>
      </c>
      <c r="C85">
        <v>192007</v>
      </c>
      <c r="D85" t="s">
        <v>1097</v>
      </c>
      <c r="E85">
        <v>0.18</v>
      </c>
      <c r="F85">
        <v>4</v>
      </c>
      <c r="G85">
        <v>1260964</v>
      </c>
      <c r="H85">
        <v>47887730</v>
      </c>
      <c r="I85">
        <v>247080</v>
      </c>
      <c r="J85">
        <v>240188</v>
      </c>
      <c r="K85">
        <v>0</v>
      </c>
      <c r="L85">
        <v>119928</v>
      </c>
      <c r="M85">
        <v>328158</v>
      </c>
      <c r="N85">
        <v>9501409</v>
      </c>
      <c r="O85">
        <v>65124</v>
      </c>
      <c r="P85">
        <v>53693</v>
      </c>
      <c r="Q85">
        <v>0</v>
      </c>
      <c r="R85">
        <v>25410</v>
      </c>
      <c r="S85" t="s">
        <v>1098</v>
      </c>
      <c r="T85" s="4">
        <v>1.1000000000000001E-3</v>
      </c>
      <c r="U85" t="s">
        <v>1099</v>
      </c>
      <c r="V85" s="4">
        <v>1.2E-2</v>
      </c>
      <c r="W85" t="s">
        <v>1100</v>
      </c>
      <c r="X85" s="4">
        <v>5.0000000000000001E-3</v>
      </c>
      <c r="Y85" t="s">
        <v>1099</v>
      </c>
      <c r="Z85" s="4">
        <v>6.6E-3</v>
      </c>
      <c r="AA85" t="s">
        <v>1101</v>
      </c>
      <c r="AB85" s="4">
        <v>4.7999999999999996E-3</v>
      </c>
      <c r="AC85" t="s">
        <v>1099</v>
      </c>
      <c r="AD85" t="s">
        <v>1129</v>
      </c>
    </row>
    <row r="86" spans="1:30" x14ac:dyDescent="0.55000000000000004">
      <c r="A86">
        <v>1501252344</v>
      </c>
      <c r="B86">
        <v>3</v>
      </c>
      <c r="C86">
        <v>192007</v>
      </c>
      <c r="D86" t="s">
        <v>1097</v>
      </c>
      <c r="E86">
        <v>0.18</v>
      </c>
      <c r="F86">
        <v>4</v>
      </c>
      <c r="G86">
        <v>1082366</v>
      </c>
      <c r="H86">
        <v>48064871</v>
      </c>
      <c r="I86">
        <v>91757</v>
      </c>
      <c r="J86">
        <v>194482</v>
      </c>
      <c r="K86">
        <v>0</v>
      </c>
      <c r="L86">
        <v>138177</v>
      </c>
      <c r="M86">
        <v>334840</v>
      </c>
      <c r="N86">
        <v>9492867</v>
      </c>
      <c r="O86">
        <v>57088</v>
      </c>
      <c r="P86">
        <v>54301</v>
      </c>
      <c r="Q86">
        <v>0</v>
      </c>
      <c r="R86">
        <v>27895</v>
      </c>
      <c r="S86" t="s">
        <v>1098</v>
      </c>
      <c r="T86" s="4">
        <v>5.7999999999999996E-3</v>
      </c>
      <c r="U86" t="s">
        <v>1099</v>
      </c>
      <c r="V86" s="4">
        <v>1.1299999999999999E-2</v>
      </c>
      <c r="W86" t="s">
        <v>1100</v>
      </c>
      <c r="X86" s="4">
        <v>1.8E-3</v>
      </c>
      <c r="Y86" t="s">
        <v>1099</v>
      </c>
      <c r="Z86" s="4">
        <v>5.7999999999999996E-3</v>
      </c>
      <c r="AA86" t="s">
        <v>1101</v>
      </c>
      <c r="AB86" s="4">
        <v>3.8999999999999998E-3</v>
      </c>
      <c r="AC86" t="s">
        <v>1099</v>
      </c>
      <c r="AD86" t="s">
        <v>1131</v>
      </c>
    </row>
    <row r="87" spans="1:30" x14ac:dyDescent="0.55000000000000004">
      <c r="A87">
        <v>1800424651</v>
      </c>
      <c r="B87">
        <v>8</v>
      </c>
      <c r="C87">
        <v>230407</v>
      </c>
      <c r="D87" t="s">
        <v>1097</v>
      </c>
      <c r="E87">
        <v>0.18</v>
      </c>
      <c r="F87">
        <v>5</v>
      </c>
      <c r="G87">
        <v>1142152</v>
      </c>
      <c r="H87">
        <v>57833143</v>
      </c>
      <c r="I87">
        <v>93577</v>
      </c>
      <c r="J87">
        <v>209203</v>
      </c>
      <c r="K87">
        <v>0</v>
      </c>
      <c r="L87">
        <v>155962</v>
      </c>
      <c r="M87">
        <v>342879</v>
      </c>
      <c r="N87">
        <v>9486840</v>
      </c>
      <c r="O87">
        <v>19048</v>
      </c>
      <c r="P87">
        <v>38776</v>
      </c>
      <c r="Q87">
        <v>0</v>
      </c>
      <c r="R87">
        <v>29174</v>
      </c>
      <c r="S87" t="s">
        <v>1098</v>
      </c>
      <c r="T87" s="4">
        <v>5.1000000000000004E-3</v>
      </c>
      <c r="U87" t="s">
        <v>1099</v>
      </c>
      <c r="V87" s="4">
        <v>5.7999999999999996E-3</v>
      </c>
      <c r="W87" t="s">
        <v>1100</v>
      </c>
      <c r="X87" s="4">
        <v>1.5E-3</v>
      </c>
      <c r="Y87" t="s">
        <v>1099</v>
      </c>
      <c r="Z87" s="4">
        <v>1.9E-3</v>
      </c>
      <c r="AA87" t="s">
        <v>1101</v>
      </c>
      <c r="AB87" s="4">
        <v>3.5000000000000001E-3</v>
      </c>
      <c r="AC87" t="s">
        <v>1099</v>
      </c>
      <c r="AD87" t="s">
        <v>1132</v>
      </c>
    </row>
    <row r="88" spans="1:30" x14ac:dyDescent="0.55000000000000004">
      <c r="A88">
        <v>1800542333</v>
      </c>
      <c r="B88">
        <v>11</v>
      </c>
      <c r="C88">
        <v>230407</v>
      </c>
      <c r="D88" t="s">
        <v>1097</v>
      </c>
      <c r="E88">
        <v>0.18</v>
      </c>
      <c r="F88">
        <v>5</v>
      </c>
      <c r="G88">
        <v>1105695</v>
      </c>
      <c r="H88">
        <v>57867311</v>
      </c>
      <c r="I88">
        <v>66008</v>
      </c>
      <c r="J88">
        <v>198032</v>
      </c>
      <c r="K88">
        <v>0</v>
      </c>
      <c r="L88">
        <v>156848</v>
      </c>
      <c r="M88">
        <v>373710</v>
      </c>
      <c r="N88">
        <v>9455976</v>
      </c>
      <c r="O88">
        <v>37658</v>
      </c>
      <c r="P88">
        <v>45103</v>
      </c>
      <c r="Q88">
        <v>0</v>
      </c>
      <c r="R88">
        <v>26909</v>
      </c>
      <c r="S88" t="s">
        <v>1098</v>
      </c>
      <c r="T88" s="4">
        <v>4.4000000000000003E-3</v>
      </c>
      <c r="U88" t="s">
        <v>1099</v>
      </c>
      <c r="V88" s="4">
        <v>8.3999999999999995E-3</v>
      </c>
      <c r="W88" t="s">
        <v>1100</v>
      </c>
      <c r="X88" s="4">
        <v>1.1000000000000001E-3</v>
      </c>
      <c r="Y88" t="s">
        <v>1099</v>
      </c>
      <c r="Z88" s="4">
        <v>3.8E-3</v>
      </c>
      <c r="AA88" t="s">
        <v>1101</v>
      </c>
      <c r="AB88" s="4">
        <v>3.3E-3</v>
      </c>
      <c r="AC88" t="s">
        <v>1099</v>
      </c>
      <c r="AD88" t="s">
        <v>1133</v>
      </c>
    </row>
    <row r="89" spans="1:30" x14ac:dyDescent="0.55000000000000004">
      <c r="A89">
        <v>1800588190</v>
      </c>
      <c r="B89">
        <v>2</v>
      </c>
      <c r="C89">
        <v>230407</v>
      </c>
      <c r="D89" t="s">
        <v>1097</v>
      </c>
      <c r="E89">
        <v>0.18</v>
      </c>
      <c r="F89">
        <v>5</v>
      </c>
      <c r="G89">
        <v>1159898</v>
      </c>
      <c r="H89">
        <v>57815358</v>
      </c>
      <c r="I89">
        <v>149359</v>
      </c>
      <c r="J89">
        <v>206421</v>
      </c>
      <c r="K89">
        <v>0</v>
      </c>
      <c r="L89">
        <v>127064</v>
      </c>
      <c r="M89">
        <v>305668</v>
      </c>
      <c r="N89">
        <v>9524014</v>
      </c>
      <c r="O89">
        <v>25366</v>
      </c>
      <c r="P89">
        <v>40085</v>
      </c>
      <c r="Q89">
        <v>0</v>
      </c>
      <c r="R89">
        <v>22371</v>
      </c>
      <c r="S89" t="s">
        <v>1098</v>
      </c>
      <c r="T89" s="4">
        <v>6.0000000000000001E-3</v>
      </c>
      <c r="U89" t="s">
        <v>1099</v>
      </c>
      <c r="V89" s="4">
        <v>6.6E-3</v>
      </c>
      <c r="W89" t="s">
        <v>1100</v>
      </c>
      <c r="X89" s="4">
        <v>2.5000000000000001E-3</v>
      </c>
      <c r="Y89" t="s">
        <v>1099</v>
      </c>
      <c r="Z89" s="4">
        <v>2.5000000000000001E-3</v>
      </c>
      <c r="AA89" t="s">
        <v>1101</v>
      </c>
      <c r="AB89" s="4">
        <v>3.5000000000000001E-3</v>
      </c>
      <c r="AC89" t="s">
        <v>1099</v>
      </c>
      <c r="AD89" t="s">
        <v>1134</v>
      </c>
    </row>
    <row r="90" spans="1:30" x14ac:dyDescent="0.55000000000000004">
      <c r="A90">
        <v>1800602713</v>
      </c>
      <c r="B90">
        <v>6</v>
      </c>
      <c r="C90">
        <v>230407</v>
      </c>
      <c r="D90" t="s">
        <v>1097</v>
      </c>
      <c r="E90">
        <v>0.18</v>
      </c>
      <c r="F90">
        <v>5</v>
      </c>
      <c r="G90">
        <v>1307588</v>
      </c>
      <c r="H90">
        <v>57672512</v>
      </c>
      <c r="I90">
        <v>138016</v>
      </c>
      <c r="J90">
        <v>205828</v>
      </c>
      <c r="K90">
        <v>0</v>
      </c>
      <c r="L90">
        <v>128637</v>
      </c>
      <c r="M90">
        <v>349992</v>
      </c>
      <c r="N90">
        <v>9480038</v>
      </c>
      <c r="O90">
        <v>50058</v>
      </c>
      <c r="P90">
        <v>36740</v>
      </c>
      <c r="Q90">
        <v>0</v>
      </c>
      <c r="R90">
        <v>14151</v>
      </c>
      <c r="S90" t="s">
        <v>1098</v>
      </c>
      <c r="T90" s="4">
        <v>5.7999999999999996E-3</v>
      </c>
      <c r="U90" t="s">
        <v>1099</v>
      </c>
      <c r="V90" s="4">
        <v>8.8000000000000005E-3</v>
      </c>
      <c r="W90" t="s">
        <v>1100</v>
      </c>
      <c r="X90" s="4">
        <v>2.3E-3</v>
      </c>
      <c r="Y90" t="s">
        <v>1099</v>
      </c>
      <c r="Z90" s="4">
        <v>5.0000000000000001E-3</v>
      </c>
      <c r="AA90" t="s">
        <v>1101</v>
      </c>
      <c r="AB90" s="4">
        <v>3.3999999999999998E-3</v>
      </c>
      <c r="AC90" t="s">
        <v>1099</v>
      </c>
      <c r="AD90" t="s">
        <v>1135</v>
      </c>
    </row>
    <row r="91" spans="1:30" x14ac:dyDescent="0.55000000000000004">
      <c r="A91">
        <v>1800699624</v>
      </c>
      <c r="B91">
        <v>4</v>
      </c>
      <c r="C91">
        <v>230407</v>
      </c>
      <c r="D91" t="s">
        <v>1097</v>
      </c>
      <c r="E91">
        <v>0.18</v>
      </c>
      <c r="F91">
        <v>5</v>
      </c>
      <c r="G91">
        <v>642678</v>
      </c>
      <c r="H91">
        <v>58333495</v>
      </c>
      <c r="I91">
        <v>45734</v>
      </c>
      <c r="J91">
        <v>148910</v>
      </c>
      <c r="K91">
        <v>0</v>
      </c>
      <c r="L91">
        <v>123295</v>
      </c>
      <c r="M91">
        <v>205945</v>
      </c>
      <c r="N91">
        <v>9621673</v>
      </c>
      <c r="O91">
        <v>22211</v>
      </c>
      <c r="P91">
        <v>28238</v>
      </c>
      <c r="Q91">
        <v>0</v>
      </c>
      <c r="R91">
        <v>18007</v>
      </c>
      <c r="S91" t="s">
        <v>1098</v>
      </c>
      <c r="T91" s="4">
        <v>3.3E-3</v>
      </c>
      <c r="U91" t="s">
        <v>1099</v>
      </c>
      <c r="V91" s="4">
        <v>5.1000000000000004E-3</v>
      </c>
      <c r="W91" t="s">
        <v>1100</v>
      </c>
      <c r="X91" s="4">
        <v>6.9999999999999999E-4</v>
      </c>
      <c r="Y91" t="s">
        <v>1099</v>
      </c>
      <c r="Z91" s="4">
        <v>2.2000000000000001E-3</v>
      </c>
      <c r="AA91" t="s">
        <v>1101</v>
      </c>
      <c r="AB91" s="4">
        <v>2.5000000000000001E-3</v>
      </c>
      <c r="AC91" t="s">
        <v>1099</v>
      </c>
      <c r="AD91" t="s">
        <v>1127</v>
      </c>
    </row>
    <row r="92" spans="1:30" x14ac:dyDescent="0.55000000000000004">
      <c r="A92">
        <v>1800732382</v>
      </c>
      <c r="B92">
        <v>1</v>
      </c>
      <c r="C92">
        <v>230407</v>
      </c>
      <c r="D92" t="s">
        <v>1097</v>
      </c>
      <c r="E92">
        <v>0.18</v>
      </c>
      <c r="F92">
        <v>5</v>
      </c>
      <c r="G92">
        <v>1075289</v>
      </c>
      <c r="H92">
        <v>57901908</v>
      </c>
      <c r="I92">
        <v>38200</v>
      </c>
      <c r="J92">
        <v>170503</v>
      </c>
      <c r="K92">
        <v>0</v>
      </c>
      <c r="L92">
        <v>137078</v>
      </c>
      <c r="M92">
        <v>198800</v>
      </c>
      <c r="N92">
        <v>9630490</v>
      </c>
      <c r="O92">
        <v>0</v>
      </c>
      <c r="P92">
        <v>11079</v>
      </c>
      <c r="Q92">
        <v>0</v>
      </c>
      <c r="R92">
        <v>11079</v>
      </c>
      <c r="S92" t="s">
        <v>1098</v>
      </c>
      <c r="T92" s="4">
        <v>3.5000000000000001E-3</v>
      </c>
      <c r="U92" t="s">
        <v>1099</v>
      </c>
      <c r="V92" s="4">
        <v>1.1000000000000001E-3</v>
      </c>
      <c r="W92" t="s">
        <v>1100</v>
      </c>
      <c r="X92" s="4">
        <v>5.9999999999999995E-4</v>
      </c>
      <c r="Y92" t="s">
        <v>1099</v>
      </c>
      <c r="Z92" s="4">
        <v>0</v>
      </c>
      <c r="AA92" t="s">
        <v>1101</v>
      </c>
      <c r="AB92" s="4">
        <v>2.8E-3</v>
      </c>
      <c r="AC92" t="s">
        <v>1099</v>
      </c>
      <c r="AD92" t="s">
        <v>1108</v>
      </c>
    </row>
    <row r="93" spans="1:30" x14ac:dyDescent="0.55000000000000004">
      <c r="A93">
        <v>1800753071</v>
      </c>
      <c r="B93">
        <v>7</v>
      </c>
      <c r="C93">
        <v>230407</v>
      </c>
      <c r="D93" t="s">
        <v>1097</v>
      </c>
      <c r="E93">
        <v>0.18</v>
      </c>
      <c r="F93">
        <v>5</v>
      </c>
      <c r="G93">
        <v>1067847</v>
      </c>
      <c r="H93">
        <v>57903425</v>
      </c>
      <c r="I93">
        <v>32638</v>
      </c>
      <c r="J93">
        <v>183698</v>
      </c>
      <c r="K93">
        <v>0</v>
      </c>
      <c r="L93">
        <v>154580</v>
      </c>
      <c r="M93">
        <v>328825</v>
      </c>
      <c r="N93">
        <v>9499096</v>
      </c>
      <c r="O93">
        <v>1900</v>
      </c>
      <c r="P93">
        <v>36199</v>
      </c>
      <c r="Q93">
        <v>0</v>
      </c>
      <c r="R93">
        <v>30136</v>
      </c>
      <c r="S93" t="s">
        <v>1098</v>
      </c>
      <c r="T93" s="4">
        <v>3.5999999999999999E-3</v>
      </c>
      <c r="U93" t="s">
        <v>1099</v>
      </c>
      <c r="V93" s="4">
        <v>3.8E-3</v>
      </c>
      <c r="W93" t="s">
        <v>1100</v>
      </c>
      <c r="X93" s="4">
        <v>5.0000000000000001E-4</v>
      </c>
      <c r="Y93" t="s">
        <v>1099</v>
      </c>
      <c r="Z93" s="4">
        <v>1E-4</v>
      </c>
      <c r="AA93" t="s">
        <v>1101</v>
      </c>
      <c r="AB93" s="4">
        <v>3.0999999999999999E-3</v>
      </c>
      <c r="AC93" t="s">
        <v>1099</v>
      </c>
      <c r="AD93" t="s">
        <v>1136</v>
      </c>
    </row>
    <row r="94" spans="1:30" x14ac:dyDescent="0.55000000000000004">
      <c r="A94">
        <v>1800801956</v>
      </c>
      <c r="B94">
        <v>14</v>
      </c>
      <c r="C94">
        <v>230407</v>
      </c>
      <c r="D94" t="s">
        <v>1097</v>
      </c>
      <c r="E94">
        <v>0.18</v>
      </c>
      <c r="F94">
        <v>5</v>
      </c>
      <c r="G94">
        <v>1020651</v>
      </c>
      <c r="H94">
        <v>57954275</v>
      </c>
      <c r="I94">
        <v>63889</v>
      </c>
      <c r="J94">
        <v>197966</v>
      </c>
      <c r="K94">
        <v>0</v>
      </c>
      <c r="L94">
        <v>160818</v>
      </c>
      <c r="M94">
        <v>264449</v>
      </c>
      <c r="N94">
        <v>9564979</v>
      </c>
      <c r="O94">
        <v>13546</v>
      </c>
      <c r="P94">
        <v>33969</v>
      </c>
      <c r="Q94">
        <v>0</v>
      </c>
      <c r="R94">
        <v>25365</v>
      </c>
      <c r="S94" t="s">
        <v>1098</v>
      </c>
      <c r="T94" s="4">
        <v>4.4000000000000003E-3</v>
      </c>
      <c r="U94" t="s">
        <v>1099</v>
      </c>
      <c r="V94" s="4">
        <v>4.7999999999999996E-3</v>
      </c>
      <c r="W94" t="s">
        <v>1100</v>
      </c>
      <c r="X94" s="4">
        <v>1E-3</v>
      </c>
      <c r="Y94" t="s">
        <v>1099</v>
      </c>
      <c r="Z94" s="4">
        <v>1.2999999999999999E-3</v>
      </c>
      <c r="AA94" t="s">
        <v>1101</v>
      </c>
      <c r="AB94" s="4">
        <v>3.3E-3</v>
      </c>
      <c r="AC94" t="s">
        <v>1099</v>
      </c>
      <c r="AD94" t="s">
        <v>1137</v>
      </c>
    </row>
    <row r="95" spans="1:30" x14ac:dyDescent="0.55000000000000004">
      <c r="A95">
        <v>1800814529</v>
      </c>
      <c r="B95">
        <v>15</v>
      </c>
      <c r="C95">
        <v>230407</v>
      </c>
      <c r="D95" t="s">
        <v>1097</v>
      </c>
      <c r="E95">
        <v>0.18</v>
      </c>
      <c r="F95">
        <v>5</v>
      </c>
      <c r="G95">
        <v>1548894</v>
      </c>
      <c r="H95">
        <v>57427645</v>
      </c>
      <c r="I95">
        <v>224303</v>
      </c>
      <c r="J95">
        <v>261027</v>
      </c>
      <c r="K95">
        <v>0</v>
      </c>
      <c r="L95">
        <v>147409</v>
      </c>
      <c r="M95">
        <v>359149</v>
      </c>
      <c r="N95">
        <v>9470350</v>
      </c>
      <c r="O95">
        <v>27853</v>
      </c>
      <c r="P95">
        <v>41923</v>
      </c>
      <c r="Q95">
        <v>0</v>
      </c>
      <c r="R95">
        <v>27486</v>
      </c>
      <c r="S95" t="s">
        <v>1098</v>
      </c>
      <c r="T95" s="4">
        <v>8.9999999999999998E-4</v>
      </c>
      <c r="U95" t="s">
        <v>1099</v>
      </c>
      <c r="V95" s="4">
        <v>7.0000000000000001E-3</v>
      </c>
      <c r="W95" t="s">
        <v>1100</v>
      </c>
      <c r="X95" s="4">
        <v>3.8E-3</v>
      </c>
      <c r="Y95" t="s">
        <v>1099</v>
      </c>
      <c r="Z95" s="4">
        <v>2.8E-3</v>
      </c>
      <c r="AA95" t="s">
        <v>1101</v>
      </c>
      <c r="AB95" s="4">
        <v>4.4000000000000003E-3</v>
      </c>
      <c r="AC95" t="s">
        <v>1099</v>
      </c>
      <c r="AD95" t="s">
        <v>1126</v>
      </c>
    </row>
    <row r="96" spans="1:30" x14ac:dyDescent="0.55000000000000004">
      <c r="A96">
        <v>1800832636</v>
      </c>
      <c r="B96">
        <v>16</v>
      </c>
      <c r="C96">
        <v>230408</v>
      </c>
      <c r="D96" t="s">
        <v>1097</v>
      </c>
      <c r="E96">
        <v>0.18</v>
      </c>
      <c r="F96">
        <v>5</v>
      </c>
      <c r="G96">
        <v>1157736</v>
      </c>
      <c r="H96">
        <v>57819542</v>
      </c>
      <c r="I96">
        <v>77514</v>
      </c>
      <c r="J96">
        <v>179655</v>
      </c>
      <c r="K96">
        <v>0</v>
      </c>
      <c r="L96">
        <v>132468</v>
      </c>
      <c r="M96">
        <v>281585</v>
      </c>
      <c r="N96">
        <v>9546162</v>
      </c>
      <c r="O96">
        <v>31890</v>
      </c>
      <c r="P96">
        <v>29673</v>
      </c>
      <c r="Q96">
        <v>0</v>
      </c>
      <c r="R96">
        <v>14510</v>
      </c>
      <c r="S96" t="s">
        <v>1098</v>
      </c>
      <c r="T96" s="4">
        <v>4.3E-3</v>
      </c>
      <c r="U96" t="s">
        <v>1099</v>
      </c>
      <c r="V96" s="4">
        <v>6.1999999999999998E-3</v>
      </c>
      <c r="W96" t="s">
        <v>1100</v>
      </c>
      <c r="X96" s="4">
        <v>1.2999999999999999E-3</v>
      </c>
      <c r="Y96" t="s">
        <v>1099</v>
      </c>
      <c r="Z96" s="4">
        <v>3.2000000000000002E-3</v>
      </c>
      <c r="AA96" t="s">
        <v>1101</v>
      </c>
      <c r="AB96" s="4">
        <v>3.0000000000000001E-3</v>
      </c>
      <c r="AC96" t="s">
        <v>1099</v>
      </c>
      <c r="AD96" t="s">
        <v>1138</v>
      </c>
    </row>
    <row r="97" spans="1:30" x14ac:dyDescent="0.55000000000000004">
      <c r="A97">
        <v>1800908234</v>
      </c>
      <c r="B97">
        <v>10</v>
      </c>
      <c r="C97">
        <v>230407</v>
      </c>
      <c r="D97" t="s">
        <v>1097</v>
      </c>
      <c r="E97">
        <v>0.18</v>
      </c>
      <c r="F97">
        <v>5</v>
      </c>
      <c r="G97">
        <v>1042197</v>
      </c>
      <c r="H97">
        <v>57934707</v>
      </c>
      <c r="I97">
        <v>52423</v>
      </c>
      <c r="J97">
        <v>165098</v>
      </c>
      <c r="K97">
        <v>0</v>
      </c>
      <c r="L97">
        <v>134006</v>
      </c>
      <c r="M97">
        <v>251149</v>
      </c>
      <c r="N97">
        <v>9578612</v>
      </c>
      <c r="O97">
        <v>14684</v>
      </c>
      <c r="P97">
        <v>26652</v>
      </c>
      <c r="Q97">
        <v>0</v>
      </c>
      <c r="R97">
        <v>19961</v>
      </c>
      <c r="S97" t="s">
        <v>1098</v>
      </c>
      <c r="T97" s="4">
        <v>3.5999999999999999E-3</v>
      </c>
      <c r="U97" t="s">
        <v>1099</v>
      </c>
      <c r="V97" s="4">
        <v>4.1999999999999997E-3</v>
      </c>
      <c r="W97" t="s">
        <v>1100</v>
      </c>
      <c r="X97" s="4">
        <v>8.0000000000000004E-4</v>
      </c>
      <c r="Y97" t="s">
        <v>1099</v>
      </c>
      <c r="Z97" s="4">
        <v>1.4E-3</v>
      </c>
      <c r="AA97" t="s">
        <v>1101</v>
      </c>
      <c r="AB97" s="4">
        <v>2.7000000000000001E-3</v>
      </c>
      <c r="AC97" t="s">
        <v>1099</v>
      </c>
      <c r="AD97" t="s">
        <v>1112</v>
      </c>
    </row>
    <row r="98" spans="1:30" x14ac:dyDescent="0.55000000000000004">
      <c r="A98">
        <v>1800945597</v>
      </c>
      <c r="B98">
        <v>12</v>
      </c>
      <c r="C98">
        <v>230407</v>
      </c>
      <c r="D98" t="s">
        <v>1097</v>
      </c>
      <c r="E98">
        <v>0.18</v>
      </c>
      <c r="F98">
        <v>5</v>
      </c>
      <c r="G98">
        <v>615151</v>
      </c>
      <c r="H98">
        <v>58361012</v>
      </c>
      <c r="I98">
        <v>36992</v>
      </c>
      <c r="J98">
        <v>136870</v>
      </c>
      <c r="K98">
        <v>0</v>
      </c>
      <c r="L98">
        <v>117933</v>
      </c>
      <c r="M98">
        <v>179454</v>
      </c>
      <c r="N98">
        <v>9648188</v>
      </c>
      <c r="O98">
        <v>13476</v>
      </c>
      <c r="P98">
        <v>18246</v>
      </c>
      <c r="Q98">
        <v>0</v>
      </c>
      <c r="R98">
        <v>13824</v>
      </c>
      <c r="S98" t="s">
        <v>1098</v>
      </c>
      <c r="T98" s="4">
        <v>2.8999999999999998E-3</v>
      </c>
      <c r="U98" t="s">
        <v>1099</v>
      </c>
      <c r="V98" s="4">
        <v>3.2000000000000002E-3</v>
      </c>
      <c r="W98" t="s">
        <v>1100</v>
      </c>
      <c r="X98" s="4">
        <v>5.9999999999999995E-4</v>
      </c>
      <c r="Y98" t="s">
        <v>1099</v>
      </c>
      <c r="Z98" s="4">
        <v>1.2999999999999999E-3</v>
      </c>
      <c r="AA98" t="s">
        <v>1101</v>
      </c>
      <c r="AB98" s="4">
        <v>2.3E-3</v>
      </c>
      <c r="AC98" t="s">
        <v>1099</v>
      </c>
      <c r="AD98" t="s">
        <v>1114</v>
      </c>
    </row>
    <row r="99" spans="1:30" x14ac:dyDescent="0.55000000000000004">
      <c r="A99">
        <v>1801060566</v>
      </c>
      <c r="B99">
        <v>9</v>
      </c>
      <c r="C99">
        <v>230407</v>
      </c>
      <c r="D99" t="s">
        <v>1097</v>
      </c>
      <c r="E99">
        <v>0.18</v>
      </c>
      <c r="F99">
        <v>5</v>
      </c>
      <c r="G99">
        <v>1320937</v>
      </c>
      <c r="H99">
        <v>57656127</v>
      </c>
      <c r="I99">
        <v>173756</v>
      </c>
      <c r="J99">
        <v>243376</v>
      </c>
      <c r="K99">
        <v>0</v>
      </c>
      <c r="L99">
        <v>151222</v>
      </c>
      <c r="M99">
        <v>415409</v>
      </c>
      <c r="N99">
        <v>9412359</v>
      </c>
      <c r="O99">
        <v>65877</v>
      </c>
      <c r="P99">
        <v>57711</v>
      </c>
      <c r="Q99">
        <v>0</v>
      </c>
      <c r="R99">
        <v>23169</v>
      </c>
      <c r="S99" t="s">
        <v>1098</v>
      </c>
      <c r="T99" s="4">
        <v>7.0000000000000001E-3</v>
      </c>
      <c r="U99" t="s">
        <v>1099</v>
      </c>
      <c r="V99" s="4">
        <v>1.2500000000000001E-2</v>
      </c>
      <c r="W99" t="s">
        <v>1100</v>
      </c>
      <c r="X99" s="4">
        <v>2.8999999999999998E-3</v>
      </c>
      <c r="Y99" t="s">
        <v>1099</v>
      </c>
      <c r="Z99" s="4">
        <v>6.7000000000000002E-3</v>
      </c>
      <c r="AA99" t="s">
        <v>1101</v>
      </c>
      <c r="AB99" s="4">
        <v>4.1000000000000003E-3</v>
      </c>
      <c r="AC99" t="s">
        <v>1099</v>
      </c>
      <c r="AD99" t="s">
        <v>1139</v>
      </c>
    </row>
    <row r="100" spans="1:30" x14ac:dyDescent="0.55000000000000004">
      <c r="A100">
        <v>1801066967</v>
      </c>
      <c r="B100">
        <v>5</v>
      </c>
      <c r="C100">
        <v>230407</v>
      </c>
      <c r="D100" t="s">
        <v>1097</v>
      </c>
      <c r="E100">
        <v>0.18</v>
      </c>
      <c r="F100">
        <v>5</v>
      </c>
      <c r="G100">
        <v>1071455</v>
      </c>
      <c r="H100">
        <v>57908009</v>
      </c>
      <c r="I100">
        <v>95449</v>
      </c>
      <c r="J100">
        <v>200760</v>
      </c>
      <c r="K100">
        <v>0</v>
      </c>
      <c r="L100">
        <v>150475</v>
      </c>
      <c r="M100">
        <v>324447</v>
      </c>
      <c r="N100">
        <v>9505169</v>
      </c>
      <c r="O100">
        <v>18231</v>
      </c>
      <c r="P100">
        <v>33905</v>
      </c>
      <c r="Q100">
        <v>0</v>
      </c>
      <c r="R100">
        <v>22654</v>
      </c>
      <c r="S100" t="s">
        <v>1098</v>
      </c>
      <c r="T100" s="4">
        <v>5.0000000000000001E-3</v>
      </c>
      <c r="U100" t="s">
        <v>1099</v>
      </c>
      <c r="V100" s="4">
        <v>5.3E-3</v>
      </c>
      <c r="W100" t="s">
        <v>1100</v>
      </c>
      <c r="X100" s="4">
        <v>1.6000000000000001E-3</v>
      </c>
      <c r="Y100" t="s">
        <v>1099</v>
      </c>
      <c r="Z100" s="4">
        <v>1.8E-3</v>
      </c>
      <c r="AA100" t="s">
        <v>1101</v>
      </c>
      <c r="AB100" s="4">
        <v>3.3999999999999998E-3</v>
      </c>
      <c r="AC100" t="s">
        <v>1099</v>
      </c>
      <c r="AD100" t="s">
        <v>1137</v>
      </c>
    </row>
    <row r="101" spans="1:30" x14ac:dyDescent="0.55000000000000004">
      <c r="A101">
        <v>1801168317</v>
      </c>
      <c r="B101">
        <v>17</v>
      </c>
      <c r="C101">
        <v>230408</v>
      </c>
      <c r="D101" t="s">
        <v>1097</v>
      </c>
      <c r="E101">
        <v>0.18</v>
      </c>
      <c r="F101">
        <v>5</v>
      </c>
      <c r="G101">
        <v>998181</v>
      </c>
      <c r="H101">
        <v>57979853</v>
      </c>
      <c r="I101">
        <v>59640</v>
      </c>
      <c r="J101">
        <v>185477</v>
      </c>
      <c r="K101">
        <v>0</v>
      </c>
      <c r="L101">
        <v>153353</v>
      </c>
      <c r="M101">
        <v>300327</v>
      </c>
      <c r="N101">
        <v>9529508</v>
      </c>
      <c r="O101">
        <v>16682</v>
      </c>
      <c r="P101">
        <v>36085</v>
      </c>
      <c r="Q101">
        <v>0</v>
      </c>
      <c r="R101">
        <v>28090</v>
      </c>
      <c r="S101" t="s">
        <v>1098</v>
      </c>
      <c r="T101" s="4">
        <v>4.1000000000000003E-3</v>
      </c>
      <c r="U101" t="s">
        <v>1099</v>
      </c>
      <c r="V101" s="4">
        <v>5.3E-3</v>
      </c>
      <c r="W101" t="s">
        <v>1100</v>
      </c>
      <c r="X101" s="4">
        <v>1E-3</v>
      </c>
      <c r="Y101" t="s">
        <v>1099</v>
      </c>
      <c r="Z101" s="4">
        <v>1.6000000000000001E-3</v>
      </c>
      <c r="AA101" t="s">
        <v>1101</v>
      </c>
      <c r="AB101" s="4">
        <v>3.0999999999999999E-3</v>
      </c>
      <c r="AC101" t="s">
        <v>1099</v>
      </c>
      <c r="AD101" t="s">
        <v>1136</v>
      </c>
    </row>
    <row r="102" spans="1:30" x14ac:dyDescent="0.55000000000000004">
      <c r="A102">
        <v>1801236063</v>
      </c>
      <c r="B102">
        <v>13</v>
      </c>
      <c r="C102">
        <v>230407</v>
      </c>
      <c r="D102" t="s">
        <v>1097</v>
      </c>
      <c r="E102">
        <v>0.18</v>
      </c>
      <c r="F102">
        <v>5</v>
      </c>
      <c r="G102">
        <v>1697756</v>
      </c>
      <c r="H102">
        <v>57280400</v>
      </c>
      <c r="I102">
        <v>319958</v>
      </c>
      <c r="J102">
        <v>299056</v>
      </c>
      <c r="K102">
        <v>0</v>
      </c>
      <c r="L102">
        <v>141841</v>
      </c>
      <c r="M102">
        <v>436789</v>
      </c>
      <c r="N102">
        <v>9392670</v>
      </c>
      <c r="O102">
        <v>72878</v>
      </c>
      <c r="P102">
        <v>58868</v>
      </c>
      <c r="Q102">
        <v>0</v>
      </c>
      <c r="R102">
        <v>21913</v>
      </c>
      <c r="S102" t="s">
        <v>1098</v>
      </c>
      <c r="T102" t="s">
        <v>1140</v>
      </c>
      <c r="U102" t="s">
        <v>1099</v>
      </c>
      <c r="V102" s="4">
        <v>1.34E-2</v>
      </c>
      <c r="W102" t="s">
        <v>1100</v>
      </c>
      <c r="X102" s="4">
        <v>5.4000000000000003E-3</v>
      </c>
      <c r="Y102" t="s">
        <v>1099</v>
      </c>
      <c r="Z102" s="4">
        <v>7.4000000000000003E-3</v>
      </c>
      <c r="AA102" t="s">
        <v>1101</v>
      </c>
      <c r="AB102" s="4">
        <v>5.0000000000000001E-3</v>
      </c>
      <c r="AC102" t="s">
        <v>1099</v>
      </c>
      <c r="AD102" t="s">
        <v>1141</v>
      </c>
    </row>
    <row r="103" spans="1:30" x14ac:dyDescent="0.55000000000000004">
      <c r="A103">
        <v>1801251359</v>
      </c>
      <c r="B103">
        <v>3</v>
      </c>
      <c r="C103">
        <v>230407</v>
      </c>
      <c r="D103" t="s">
        <v>1097</v>
      </c>
      <c r="E103">
        <v>0.18</v>
      </c>
      <c r="F103">
        <v>5</v>
      </c>
      <c r="G103">
        <v>1473237</v>
      </c>
      <c r="H103">
        <v>57503825</v>
      </c>
      <c r="I103">
        <v>145061</v>
      </c>
      <c r="J103">
        <v>249157</v>
      </c>
      <c r="K103">
        <v>0</v>
      </c>
      <c r="L103">
        <v>162513</v>
      </c>
      <c r="M103">
        <v>390868</v>
      </c>
      <c r="N103">
        <v>9438954</v>
      </c>
      <c r="O103">
        <v>53304</v>
      </c>
      <c r="P103">
        <v>54675</v>
      </c>
      <c r="Q103">
        <v>0</v>
      </c>
      <c r="R103">
        <v>24336</v>
      </c>
      <c r="S103" t="s">
        <v>1098</v>
      </c>
      <c r="T103" s="4">
        <v>6.6E-3</v>
      </c>
      <c r="U103" t="s">
        <v>1099</v>
      </c>
      <c r="V103" s="4">
        <v>1.09E-2</v>
      </c>
      <c r="W103" t="s">
        <v>1100</v>
      </c>
      <c r="X103" s="4">
        <v>2.3999999999999998E-3</v>
      </c>
      <c r="Y103" t="s">
        <v>1099</v>
      </c>
      <c r="Z103" s="4">
        <v>5.4000000000000003E-3</v>
      </c>
      <c r="AA103" t="s">
        <v>1101</v>
      </c>
      <c r="AB103" s="4">
        <v>4.1999999999999997E-3</v>
      </c>
      <c r="AC103" t="s">
        <v>1099</v>
      </c>
      <c r="AD103" t="s">
        <v>1131</v>
      </c>
    </row>
    <row r="104" spans="1:30" x14ac:dyDescent="0.55000000000000004">
      <c r="A104">
        <v>2100426209</v>
      </c>
      <c r="B104">
        <v>8</v>
      </c>
      <c r="C104">
        <v>268807</v>
      </c>
      <c r="D104" t="s">
        <v>1097</v>
      </c>
      <c r="E104">
        <v>0.18</v>
      </c>
      <c r="F104">
        <v>6</v>
      </c>
      <c r="G104">
        <v>1598483</v>
      </c>
      <c r="H104">
        <v>67204633</v>
      </c>
      <c r="I104">
        <v>119385</v>
      </c>
      <c r="J104">
        <v>265419</v>
      </c>
      <c r="K104">
        <v>0</v>
      </c>
      <c r="L104">
        <v>188470</v>
      </c>
      <c r="M104">
        <v>456328</v>
      </c>
      <c r="N104">
        <v>9371490</v>
      </c>
      <c r="O104">
        <v>25808</v>
      </c>
      <c r="P104">
        <v>56216</v>
      </c>
      <c r="Q104">
        <v>0</v>
      </c>
      <c r="R104">
        <v>32508</v>
      </c>
      <c r="S104" t="s">
        <v>1098</v>
      </c>
      <c r="T104" s="4">
        <v>5.4999999999999997E-3</v>
      </c>
      <c r="U104" t="s">
        <v>1099</v>
      </c>
      <c r="V104" s="4">
        <v>8.3000000000000001E-3</v>
      </c>
      <c r="W104" t="s">
        <v>1100</v>
      </c>
      <c r="X104" s="4">
        <v>1.6999999999999999E-3</v>
      </c>
      <c r="Y104" t="s">
        <v>1099</v>
      </c>
      <c r="Z104" s="4">
        <v>2.5999999999999999E-3</v>
      </c>
      <c r="AA104" t="s">
        <v>1101</v>
      </c>
      <c r="AB104" s="4">
        <v>3.8E-3</v>
      </c>
      <c r="AC104" t="s">
        <v>1099</v>
      </c>
      <c r="AD104" t="s">
        <v>1142</v>
      </c>
    </row>
    <row r="105" spans="1:30" x14ac:dyDescent="0.55000000000000004">
      <c r="A105">
        <v>2100543912</v>
      </c>
      <c r="B105">
        <v>11</v>
      </c>
      <c r="C105">
        <v>268807</v>
      </c>
      <c r="D105" t="s">
        <v>1097</v>
      </c>
      <c r="E105">
        <v>0.18</v>
      </c>
      <c r="F105">
        <v>6</v>
      </c>
      <c r="G105">
        <v>1599348</v>
      </c>
      <c r="H105">
        <v>67201321</v>
      </c>
      <c r="I105">
        <v>117789</v>
      </c>
      <c r="J105">
        <v>268203</v>
      </c>
      <c r="K105">
        <v>0</v>
      </c>
      <c r="L105">
        <v>188021</v>
      </c>
      <c r="M105">
        <v>493650</v>
      </c>
      <c r="N105">
        <v>9334010</v>
      </c>
      <c r="O105">
        <v>51781</v>
      </c>
      <c r="P105">
        <v>70171</v>
      </c>
      <c r="Q105">
        <v>0</v>
      </c>
      <c r="R105">
        <v>31173</v>
      </c>
      <c r="S105" t="s">
        <v>1098</v>
      </c>
      <c r="T105" s="4">
        <v>5.5999999999999999E-3</v>
      </c>
      <c r="U105" t="s">
        <v>1099</v>
      </c>
      <c r="V105" s="4">
        <v>1.24E-2</v>
      </c>
      <c r="W105" t="s">
        <v>1100</v>
      </c>
      <c r="X105" s="4">
        <v>1.6999999999999999E-3</v>
      </c>
      <c r="Y105" t="s">
        <v>1099</v>
      </c>
      <c r="Z105" s="4">
        <v>5.1999999999999998E-3</v>
      </c>
      <c r="AA105" t="s">
        <v>1101</v>
      </c>
      <c r="AB105" s="4">
        <v>3.8E-3</v>
      </c>
      <c r="AC105" t="s">
        <v>1099</v>
      </c>
      <c r="AD105" t="s">
        <v>1143</v>
      </c>
    </row>
    <row r="106" spans="1:30" x14ac:dyDescent="0.55000000000000004">
      <c r="A106">
        <v>2100589585</v>
      </c>
      <c r="B106">
        <v>2</v>
      </c>
      <c r="C106">
        <v>268807</v>
      </c>
      <c r="D106" t="s">
        <v>1097</v>
      </c>
      <c r="E106">
        <v>0.18</v>
      </c>
      <c r="F106">
        <v>6</v>
      </c>
      <c r="G106">
        <v>1542143</v>
      </c>
      <c r="H106">
        <v>67263117</v>
      </c>
      <c r="I106">
        <v>176163</v>
      </c>
      <c r="J106">
        <v>241556</v>
      </c>
      <c r="K106">
        <v>0</v>
      </c>
      <c r="L106">
        <v>145780</v>
      </c>
      <c r="M106">
        <v>382242</v>
      </c>
      <c r="N106">
        <v>9447759</v>
      </c>
      <c r="O106">
        <v>26804</v>
      </c>
      <c r="P106">
        <v>35135</v>
      </c>
      <c r="Q106">
        <v>0</v>
      </c>
      <c r="R106">
        <v>18716</v>
      </c>
      <c r="S106" t="s">
        <v>1098</v>
      </c>
      <c r="T106" s="4">
        <v>6.0000000000000001E-3</v>
      </c>
      <c r="U106" t="s">
        <v>1099</v>
      </c>
      <c r="V106" s="4">
        <v>6.3E-3</v>
      </c>
      <c r="W106" t="s">
        <v>1100</v>
      </c>
      <c r="X106" s="4">
        <v>2.5000000000000001E-3</v>
      </c>
      <c r="Y106" t="s">
        <v>1099</v>
      </c>
      <c r="Z106" s="4">
        <v>2.7000000000000001E-3</v>
      </c>
      <c r="AA106" t="s">
        <v>1101</v>
      </c>
      <c r="AB106" s="4">
        <v>3.5000000000000001E-3</v>
      </c>
      <c r="AC106" t="s">
        <v>1099</v>
      </c>
      <c r="AD106" t="s">
        <v>1117</v>
      </c>
    </row>
    <row r="107" spans="1:30" x14ac:dyDescent="0.55000000000000004">
      <c r="A107">
        <v>2100603929</v>
      </c>
      <c r="B107">
        <v>6</v>
      </c>
      <c r="C107">
        <v>268807</v>
      </c>
      <c r="D107" t="s">
        <v>1097</v>
      </c>
      <c r="E107">
        <v>0.18</v>
      </c>
      <c r="F107">
        <v>6</v>
      </c>
      <c r="G107">
        <v>1865027</v>
      </c>
      <c r="H107">
        <v>66944706</v>
      </c>
      <c r="I107">
        <v>174280</v>
      </c>
      <c r="J107">
        <v>277440</v>
      </c>
      <c r="K107">
        <v>0</v>
      </c>
      <c r="L107">
        <v>159842</v>
      </c>
      <c r="M107">
        <v>557436</v>
      </c>
      <c r="N107">
        <v>9272194</v>
      </c>
      <c r="O107">
        <v>36264</v>
      </c>
      <c r="P107">
        <v>71612</v>
      </c>
      <c r="Q107">
        <v>0</v>
      </c>
      <c r="R107">
        <v>31205</v>
      </c>
      <c r="S107" t="s">
        <v>1098</v>
      </c>
      <c r="T107" s="4">
        <v>2.9999999999999997E-4</v>
      </c>
      <c r="U107" t="s">
        <v>1099</v>
      </c>
      <c r="V107" s="4">
        <v>1.09E-2</v>
      </c>
      <c r="W107" t="s">
        <v>1100</v>
      </c>
      <c r="X107" s="4">
        <v>2.5000000000000001E-3</v>
      </c>
      <c r="Y107" t="s">
        <v>1099</v>
      </c>
      <c r="Z107" s="4">
        <v>3.5999999999999999E-3</v>
      </c>
      <c r="AA107" t="s">
        <v>1101</v>
      </c>
      <c r="AB107" s="4">
        <v>4.0000000000000001E-3</v>
      </c>
      <c r="AC107" t="s">
        <v>1099</v>
      </c>
      <c r="AD107" t="s">
        <v>1144</v>
      </c>
    </row>
    <row r="108" spans="1:30" x14ac:dyDescent="0.55000000000000004">
      <c r="A108">
        <v>2100701060</v>
      </c>
      <c r="B108">
        <v>4</v>
      </c>
      <c r="C108">
        <v>268807</v>
      </c>
      <c r="D108" t="s">
        <v>1097</v>
      </c>
      <c r="E108">
        <v>0.18</v>
      </c>
      <c r="F108">
        <v>6</v>
      </c>
      <c r="G108">
        <v>977008</v>
      </c>
      <c r="H108">
        <v>67827079</v>
      </c>
      <c r="I108">
        <v>73302</v>
      </c>
      <c r="J108">
        <v>178899</v>
      </c>
      <c r="K108">
        <v>0</v>
      </c>
      <c r="L108">
        <v>139318</v>
      </c>
      <c r="M108">
        <v>334327</v>
      </c>
      <c r="N108">
        <v>9493584</v>
      </c>
      <c r="O108">
        <v>27568</v>
      </c>
      <c r="P108">
        <v>29989</v>
      </c>
      <c r="Q108">
        <v>0</v>
      </c>
      <c r="R108">
        <v>16023</v>
      </c>
      <c r="S108" t="s">
        <v>1098</v>
      </c>
      <c r="T108" s="4">
        <v>3.5999999999999999E-3</v>
      </c>
      <c r="U108" t="s">
        <v>1099</v>
      </c>
      <c r="V108" s="4">
        <v>5.7999999999999996E-3</v>
      </c>
      <c r="W108" t="s">
        <v>1100</v>
      </c>
      <c r="X108" s="4">
        <v>1E-3</v>
      </c>
      <c r="Y108" t="s">
        <v>1099</v>
      </c>
      <c r="Z108" s="4">
        <v>2.8E-3</v>
      </c>
      <c r="AA108" t="s">
        <v>1101</v>
      </c>
      <c r="AB108" s="4">
        <v>2.5999999999999999E-3</v>
      </c>
      <c r="AC108" t="s">
        <v>1099</v>
      </c>
      <c r="AD108" t="s">
        <v>1138</v>
      </c>
    </row>
    <row r="109" spans="1:30" x14ac:dyDescent="0.55000000000000004">
      <c r="A109">
        <v>2100733675</v>
      </c>
      <c r="B109">
        <v>1</v>
      </c>
      <c r="C109">
        <v>268807</v>
      </c>
      <c r="D109" t="s">
        <v>1097</v>
      </c>
      <c r="E109">
        <v>0.18</v>
      </c>
      <c r="F109">
        <v>6</v>
      </c>
      <c r="G109">
        <v>1274441</v>
      </c>
      <c r="H109">
        <v>67533040</v>
      </c>
      <c r="I109">
        <v>38200</v>
      </c>
      <c r="J109">
        <v>181582</v>
      </c>
      <c r="K109">
        <v>0</v>
      </c>
      <c r="L109">
        <v>148157</v>
      </c>
      <c r="M109">
        <v>199149</v>
      </c>
      <c r="N109">
        <v>9631132</v>
      </c>
      <c r="O109">
        <v>0</v>
      </c>
      <c r="P109">
        <v>11079</v>
      </c>
      <c r="Q109">
        <v>0</v>
      </c>
      <c r="R109">
        <v>11079</v>
      </c>
      <c r="S109" t="s">
        <v>1098</v>
      </c>
      <c r="T109" s="4">
        <v>3.0999999999999999E-3</v>
      </c>
      <c r="U109" t="s">
        <v>1099</v>
      </c>
      <c r="V109" s="4">
        <v>1.1000000000000001E-3</v>
      </c>
      <c r="W109" t="s">
        <v>1100</v>
      </c>
      <c r="X109" s="4">
        <v>5.0000000000000001E-4</v>
      </c>
      <c r="Y109" t="s">
        <v>1099</v>
      </c>
      <c r="Z109" s="4">
        <v>0</v>
      </c>
      <c r="AA109" t="s">
        <v>1101</v>
      </c>
      <c r="AB109" s="4">
        <v>2.5999999999999999E-3</v>
      </c>
      <c r="AC109" t="s">
        <v>1099</v>
      </c>
      <c r="AD109" t="s">
        <v>1108</v>
      </c>
    </row>
    <row r="110" spans="1:30" x14ac:dyDescent="0.55000000000000004">
      <c r="A110">
        <v>2100755882</v>
      </c>
      <c r="B110">
        <v>7</v>
      </c>
      <c r="C110">
        <v>268807</v>
      </c>
      <c r="D110" t="s">
        <v>1097</v>
      </c>
      <c r="E110">
        <v>0.18</v>
      </c>
      <c r="F110">
        <v>6</v>
      </c>
      <c r="G110">
        <v>1891629</v>
      </c>
      <c r="H110">
        <v>66909510</v>
      </c>
      <c r="I110">
        <v>262535</v>
      </c>
      <c r="J110">
        <v>323111</v>
      </c>
      <c r="K110">
        <v>0</v>
      </c>
      <c r="L110">
        <v>170453</v>
      </c>
      <c r="M110">
        <v>823779</v>
      </c>
      <c r="N110">
        <v>9006085</v>
      </c>
      <c r="O110">
        <v>229897</v>
      </c>
      <c r="P110">
        <v>139413</v>
      </c>
      <c r="Q110">
        <v>0</v>
      </c>
      <c r="R110">
        <v>15873</v>
      </c>
      <c r="S110" t="s">
        <v>1098</v>
      </c>
      <c r="T110" s="4">
        <v>2.2000000000000001E-3</v>
      </c>
      <c r="U110" t="s">
        <v>1099</v>
      </c>
      <c r="V110" s="4">
        <v>3.7499999999999999E-2</v>
      </c>
      <c r="W110" t="s">
        <v>1100</v>
      </c>
      <c r="X110" s="4">
        <v>3.8E-3</v>
      </c>
      <c r="Y110" t="s">
        <v>1099</v>
      </c>
      <c r="Z110" s="4">
        <v>2.3300000000000001E-2</v>
      </c>
      <c r="AA110" t="s">
        <v>1101</v>
      </c>
      <c r="AB110" s="4">
        <v>4.5999999999999999E-3</v>
      </c>
      <c r="AC110" t="s">
        <v>1099</v>
      </c>
      <c r="AD110" t="s">
        <v>1145</v>
      </c>
    </row>
    <row r="111" spans="1:30" x14ac:dyDescent="0.55000000000000004">
      <c r="A111">
        <v>2100803459</v>
      </c>
      <c r="B111">
        <v>14</v>
      </c>
      <c r="C111">
        <v>268807</v>
      </c>
      <c r="D111" t="s">
        <v>1097</v>
      </c>
      <c r="E111">
        <v>0.18</v>
      </c>
      <c r="F111">
        <v>6</v>
      </c>
      <c r="G111">
        <v>1409683</v>
      </c>
      <c r="H111">
        <v>67393114</v>
      </c>
      <c r="I111">
        <v>120728</v>
      </c>
      <c r="J111">
        <v>241316</v>
      </c>
      <c r="K111">
        <v>0</v>
      </c>
      <c r="L111">
        <v>175034</v>
      </c>
      <c r="M111">
        <v>389029</v>
      </c>
      <c r="N111">
        <v>9438839</v>
      </c>
      <c r="O111">
        <v>56839</v>
      </c>
      <c r="P111">
        <v>43350</v>
      </c>
      <c r="Q111">
        <v>0</v>
      </c>
      <c r="R111">
        <v>14216</v>
      </c>
      <c r="S111" t="s">
        <v>1098</v>
      </c>
      <c r="T111" s="4">
        <v>5.1999999999999998E-3</v>
      </c>
      <c r="U111" t="s">
        <v>1099</v>
      </c>
      <c r="V111" s="4">
        <v>1.01E-2</v>
      </c>
      <c r="W111" t="s">
        <v>1100</v>
      </c>
      <c r="X111" s="4">
        <v>1.6999999999999999E-3</v>
      </c>
      <c r="Y111" t="s">
        <v>1099</v>
      </c>
      <c r="Z111" s="4">
        <v>5.7000000000000002E-3</v>
      </c>
      <c r="AA111" t="s">
        <v>1101</v>
      </c>
      <c r="AB111" s="4">
        <v>3.5000000000000001E-3</v>
      </c>
      <c r="AC111" t="s">
        <v>1099</v>
      </c>
      <c r="AD111" t="s">
        <v>1146</v>
      </c>
    </row>
    <row r="112" spans="1:30" x14ac:dyDescent="0.55000000000000004">
      <c r="A112">
        <v>2100815982</v>
      </c>
      <c r="B112">
        <v>15</v>
      </c>
      <c r="C112">
        <v>268807</v>
      </c>
      <c r="D112" t="s">
        <v>1097</v>
      </c>
      <c r="E112">
        <v>0.18</v>
      </c>
      <c r="F112">
        <v>6</v>
      </c>
      <c r="G112">
        <v>2010912</v>
      </c>
      <c r="H112">
        <v>66793728</v>
      </c>
      <c r="I112">
        <v>249948</v>
      </c>
      <c r="J112">
        <v>317352</v>
      </c>
      <c r="K112">
        <v>0</v>
      </c>
      <c r="L112">
        <v>180372</v>
      </c>
      <c r="M112">
        <v>462015</v>
      </c>
      <c r="N112">
        <v>9366083</v>
      </c>
      <c r="O112">
        <v>25645</v>
      </c>
      <c r="P112">
        <v>56325</v>
      </c>
      <c r="Q112">
        <v>0</v>
      </c>
      <c r="R112">
        <v>32963</v>
      </c>
      <c r="S112" t="s">
        <v>1098</v>
      </c>
      <c r="T112" s="4">
        <v>2E-3</v>
      </c>
      <c r="U112" t="s">
        <v>1099</v>
      </c>
      <c r="V112" s="4">
        <v>8.3000000000000001E-3</v>
      </c>
      <c r="W112" t="s">
        <v>1100</v>
      </c>
      <c r="X112" s="4">
        <v>3.5999999999999999E-3</v>
      </c>
      <c r="Y112" t="s">
        <v>1099</v>
      </c>
      <c r="Z112" s="4">
        <v>2.5999999999999999E-3</v>
      </c>
      <c r="AA112" t="s">
        <v>1101</v>
      </c>
      <c r="AB112" s="4">
        <v>4.5999999999999999E-3</v>
      </c>
      <c r="AC112" t="s">
        <v>1099</v>
      </c>
      <c r="AD112" t="s">
        <v>1142</v>
      </c>
    </row>
    <row r="113" spans="1:30" x14ac:dyDescent="0.55000000000000004">
      <c r="A113">
        <v>2100834192</v>
      </c>
      <c r="B113">
        <v>16</v>
      </c>
      <c r="C113">
        <v>268808</v>
      </c>
      <c r="D113" t="s">
        <v>1097</v>
      </c>
      <c r="E113">
        <v>0.18</v>
      </c>
      <c r="F113">
        <v>6</v>
      </c>
      <c r="G113">
        <v>1601720</v>
      </c>
      <c r="H113">
        <v>67205524</v>
      </c>
      <c r="I113">
        <v>112505</v>
      </c>
      <c r="J113">
        <v>238232</v>
      </c>
      <c r="K113">
        <v>0</v>
      </c>
      <c r="L113">
        <v>164030</v>
      </c>
      <c r="M113">
        <v>443981</v>
      </c>
      <c r="N113">
        <v>9385982</v>
      </c>
      <c r="O113">
        <v>34991</v>
      </c>
      <c r="P113">
        <v>58577</v>
      </c>
      <c r="Q113">
        <v>0</v>
      </c>
      <c r="R113">
        <v>31562</v>
      </c>
      <c r="S113" t="s">
        <v>1098</v>
      </c>
      <c r="T113" s="4">
        <v>5.0000000000000001E-3</v>
      </c>
      <c r="U113" t="s">
        <v>1099</v>
      </c>
      <c r="V113" s="4">
        <v>9.4999999999999998E-3</v>
      </c>
      <c r="W113" t="s">
        <v>1100</v>
      </c>
      <c r="X113" s="4">
        <v>1.6000000000000001E-3</v>
      </c>
      <c r="Y113" t="s">
        <v>1099</v>
      </c>
      <c r="Z113" s="4">
        <v>3.5000000000000001E-3</v>
      </c>
      <c r="AA113" t="s">
        <v>1101</v>
      </c>
      <c r="AB113" s="4">
        <v>3.3999999999999998E-3</v>
      </c>
      <c r="AC113" t="s">
        <v>1099</v>
      </c>
      <c r="AD113" t="s">
        <v>1141</v>
      </c>
    </row>
    <row r="114" spans="1:30" x14ac:dyDescent="0.55000000000000004">
      <c r="A114">
        <v>2100909503</v>
      </c>
      <c r="B114">
        <v>10</v>
      </c>
      <c r="C114">
        <v>268807</v>
      </c>
      <c r="D114" t="s">
        <v>1097</v>
      </c>
      <c r="E114">
        <v>0.18</v>
      </c>
      <c r="F114">
        <v>6</v>
      </c>
      <c r="G114">
        <v>1454848</v>
      </c>
      <c r="H114">
        <v>67351943</v>
      </c>
      <c r="I114">
        <v>87724</v>
      </c>
      <c r="J114">
        <v>221364</v>
      </c>
      <c r="K114">
        <v>0</v>
      </c>
      <c r="L114">
        <v>166887</v>
      </c>
      <c r="M114">
        <v>412648</v>
      </c>
      <c r="N114">
        <v>9417236</v>
      </c>
      <c r="O114">
        <v>35301</v>
      </c>
      <c r="P114">
        <v>56266</v>
      </c>
      <c r="Q114">
        <v>0</v>
      </c>
      <c r="R114">
        <v>32881</v>
      </c>
      <c r="S114" t="s">
        <v>1098</v>
      </c>
      <c r="T114" s="4">
        <v>4.4000000000000003E-3</v>
      </c>
      <c r="U114" t="s">
        <v>1099</v>
      </c>
      <c r="V114" s="4">
        <v>9.2999999999999992E-3</v>
      </c>
      <c r="W114" t="s">
        <v>1100</v>
      </c>
      <c r="X114" s="4">
        <v>1.1999999999999999E-3</v>
      </c>
      <c r="Y114" t="s">
        <v>1099</v>
      </c>
      <c r="Z114" s="4">
        <v>3.5000000000000001E-3</v>
      </c>
      <c r="AA114" t="s">
        <v>1101</v>
      </c>
      <c r="AB114" s="4">
        <v>3.2000000000000002E-3</v>
      </c>
      <c r="AC114" t="s">
        <v>1099</v>
      </c>
      <c r="AD114" t="s">
        <v>1142</v>
      </c>
    </row>
    <row r="115" spans="1:30" x14ac:dyDescent="0.55000000000000004">
      <c r="A115">
        <v>2100947003</v>
      </c>
      <c r="B115">
        <v>12</v>
      </c>
      <c r="C115">
        <v>268807</v>
      </c>
      <c r="D115" t="s">
        <v>1097</v>
      </c>
      <c r="E115">
        <v>0.18</v>
      </c>
      <c r="F115">
        <v>6</v>
      </c>
      <c r="G115">
        <v>975367</v>
      </c>
      <c r="H115">
        <v>67828696</v>
      </c>
      <c r="I115">
        <v>73635</v>
      </c>
      <c r="J115">
        <v>176225</v>
      </c>
      <c r="K115">
        <v>0</v>
      </c>
      <c r="L115">
        <v>136287</v>
      </c>
      <c r="M115">
        <v>360213</v>
      </c>
      <c r="N115">
        <v>9467684</v>
      </c>
      <c r="O115">
        <v>36643</v>
      </c>
      <c r="P115">
        <v>39355</v>
      </c>
      <c r="Q115">
        <v>0</v>
      </c>
      <c r="R115">
        <v>18354</v>
      </c>
      <c r="S115" t="s">
        <v>1098</v>
      </c>
      <c r="T115" s="4">
        <v>3.5999999999999999E-3</v>
      </c>
      <c r="U115" t="s">
        <v>1099</v>
      </c>
      <c r="V115" s="4">
        <v>7.7000000000000002E-3</v>
      </c>
      <c r="W115" t="s">
        <v>1100</v>
      </c>
      <c r="X115" s="4">
        <v>1E-3</v>
      </c>
      <c r="Y115" t="s">
        <v>1099</v>
      </c>
      <c r="Z115" s="4">
        <v>3.7000000000000002E-3</v>
      </c>
      <c r="AA115" t="s">
        <v>1101</v>
      </c>
      <c r="AB115" s="4">
        <v>2.5000000000000001E-3</v>
      </c>
      <c r="AC115" t="s">
        <v>1099</v>
      </c>
      <c r="AD115" t="s">
        <v>1134</v>
      </c>
    </row>
    <row r="116" spans="1:30" x14ac:dyDescent="0.55000000000000004">
      <c r="A116">
        <v>2101061833</v>
      </c>
      <c r="B116">
        <v>9</v>
      </c>
      <c r="C116">
        <v>268807</v>
      </c>
      <c r="D116" t="s">
        <v>1097</v>
      </c>
      <c r="E116">
        <v>0.18</v>
      </c>
      <c r="F116">
        <v>6</v>
      </c>
      <c r="G116">
        <v>1778960</v>
      </c>
      <c r="H116">
        <v>67027606</v>
      </c>
      <c r="I116">
        <v>200055</v>
      </c>
      <c r="J116">
        <v>286349</v>
      </c>
      <c r="K116">
        <v>0</v>
      </c>
      <c r="L116">
        <v>172651</v>
      </c>
      <c r="M116">
        <v>458020</v>
      </c>
      <c r="N116">
        <v>9371479</v>
      </c>
      <c r="O116">
        <v>26299</v>
      </c>
      <c r="P116">
        <v>42973</v>
      </c>
      <c r="Q116">
        <v>0</v>
      </c>
      <c r="R116">
        <v>21429</v>
      </c>
      <c r="S116" t="s">
        <v>1098</v>
      </c>
      <c r="T116" s="4">
        <v>8.0000000000000004E-4</v>
      </c>
      <c r="U116" t="s">
        <v>1099</v>
      </c>
      <c r="V116" s="4">
        <v>7.0000000000000001E-3</v>
      </c>
      <c r="W116" t="s">
        <v>1100</v>
      </c>
      <c r="X116" s="4">
        <v>2.8999999999999998E-3</v>
      </c>
      <c r="Y116" t="s">
        <v>1099</v>
      </c>
      <c r="Z116" s="4">
        <v>2.5999999999999999E-3</v>
      </c>
      <c r="AA116" t="s">
        <v>1101</v>
      </c>
      <c r="AB116" s="4">
        <v>4.1000000000000003E-3</v>
      </c>
      <c r="AC116" t="s">
        <v>1099</v>
      </c>
      <c r="AD116" t="s">
        <v>1147</v>
      </c>
    </row>
    <row r="117" spans="1:30" x14ac:dyDescent="0.55000000000000004">
      <c r="A117">
        <v>2101068562</v>
      </c>
      <c r="B117">
        <v>5</v>
      </c>
      <c r="C117">
        <v>268807</v>
      </c>
      <c r="D117" t="s">
        <v>1097</v>
      </c>
      <c r="E117">
        <v>0.18</v>
      </c>
      <c r="F117">
        <v>6</v>
      </c>
      <c r="G117">
        <v>1521851</v>
      </c>
      <c r="H117">
        <v>67287395</v>
      </c>
      <c r="I117">
        <v>142933</v>
      </c>
      <c r="J117">
        <v>247842</v>
      </c>
      <c r="K117">
        <v>0</v>
      </c>
      <c r="L117">
        <v>168840</v>
      </c>
      <c r="M117">
        <v>450393</v>
      </c>
      <c r="N117">
        <v>9379386</v>
      </c>
      <c r="O117">
        <v>47484</v>
      </c>
      <c r="P117">
        <v>47082</v>
      </c>
      <c r="Q117">
        <v>0</v>
      </c>
      <c r="R117">
        <v>18365</v>
      </c>
      <c r="S117" t="s">
        <v>1098</v>
      </c>
      <c r="T117" s="4">
        <v>5.5999999999999999E-3</v>
      </c>
      <c r="U117" t="s">
        <v>1099</v>
      </c>
      <c r="V117" s="4">
        <v>9.5999999999999992E-3</v>
      </c>
      <c r="W117" t="s">
        <v>1100</v>
      </c>
      <c r="X117" s="4">
        <v>2E-3</v>
      </c>
      <c r="Y117" t="s">
        <v>1099</v>
      </c>
      <c r="Z117" s="4">
        <v>4.7999999999999996E-3</v>
      </c>
      <c r="AA117" t="s">
        <v>1101</v>
      </c>
      <c r="AB117" s="4">
        <v>3.5999999999999999E-3</v>
      </c>
      <c r="AC117" t="s">
        <v>1099</v>
      </c>
      <c r="AD117" t="s">
        <v>1124</v>
      </c>
    </row>
    <row r="118" spans="1:30" x14ac:dyDescent="0.55000000000000004">
      <c r="A118">
        <v>2101169819</v>
      </c>
      <c r="B118">
        <v>17</v>
      </c>
      <c r="C118">
        <v>268808</v>
      </c>
      <c r="D118" t="s">
        <v>1097</v>
      </c>
      <c r="E118">
        <v>0.18</v>
      </c>
      <c r="F118">
        <v>6</v>
      </c>
      <c r="G118">
        <v>1528995</v>
      </c>
      <c r="H118">
        <v>67278594</v>
      </c>
      <c r="I118">
        <v>96517</v>
      </c>
      <c r="J118">
        <v>253924</v>
      </c>
      <c r="K118">
        <v>0</v>
      </c>
      <c r="L118">
        <v>189247</v>
      </c>
      <c r="M118">
        <v>530811</v>
      </c>
      <c r="N118">
        <v>9298741</v>
      </c>
      <c r="O118">
        <v>36877</v>
      </c>
      <c r="P118">
        <v>68447</v>
      </c>
      <c r="Q118">
        <v>0</v>
      </c>
      <c r="R118">
        <v>35894</v>
      </c>
      <c r="S118" t="s">
        <v>1098</v>
      </c>
      <c r="T118" s="4">
        <v>5.0000000000000001E-3</v>
      </c>
      <c r="U118" t="s">
        <v>1099</v>
      </c>
      <c r="V118" s="4">
        <v>1.0699999999999999E-2</v>
      </c>
      <c r="W118" t="s">
        <v>1100</v>
      </c>
      <c r="X118" s="4">
        <v>1.4E-3</v>
      </c>
      <c r="Y118" t="s">
        <v>1099</v>
      </c>
      <c r="Z118" s="4">
        <v>3.7000000000000002E-3</v>
      </c>
      <c r="AA118" t="s">
        <v>1101</v>
      </c>
      <c r="AB118" s="4">
        <v>3.5999999999999999E-3</v>
      </c>
      <c r="AC118" t="s">
        <v>1099</v>
      </c>
      <c r="AD118" t="s">
        <v>1148</v>
      </c>
    </row>
    <row r="119" spans="1:30" x14ac:dyDescent="0.55000000000000004">
      <c r="A119">
        <v>2101237394</v>
      </c>
      <c r="B119">
        <v>13</v>
      </c>
      <c r="C119">
        <v>268807</v>
      </c>
      <c r="D119" t="s">
        <v>1097</v>
      </c>
      <c r="E119">
        <v>0.18</v>
      </c>
      <c r="F119">
        <v>6</v>
      </c>
      <c r="G119">
        <v>2169984</v>
      </c>
      <c r="H119">
        <v>66637733</v>
      </c>
      <c r="I119">
        <v>355665</v>
      </c>
      <c r="J119">
        <v>346737</v>
      </c>
      <c r="K119">
        <v>0</v>
      </c>
      <c r="L119">
        <v>164707</v>
      </c>
      <c r="M119">
        <v>472225</v>
      </c>
      <c r="N119">
        <v>9357333</v>
      </c>
      <c r="O119">
        <v>35707</v>
      </c>
      <c r="P119">
        <v>47681</v>
      </c>
      <c r="Q119">
        <v>0</v>
      </c>
      <c r="R119">
        <v>22866</v>
      </c>
      <c r="S119" t="s">
        <v>1098</v>
      </c>
      <c r="T119" t="s">
        <v>1149</v>
      </c>
      <c r="U119" t="s">
        <v>1099</v>
      </c>
      <c r="V119" s="4">
        <v>8.3999999999999995E-3</v>
      </c>
      <c r="W119" t="s">
        <v>1100</v>
      </c>
      <c r="X119" s="4">
        <v>5.1000000000000004E-3</v>
      </c>
      <c r="Y119" t="s">
        <v>1099</v>
      </c>
      <c r="Z119" s="4">
        <v>3.5999999999999999E-3</v>
      </c>
      <c r="AA119" t="s">
        <v>1101</v>
      </c>
      <c r="AB119" s="4">
        <v>5.0000000000000001E-3</v>
      </c>
      <c r="AC119" t="s">
        <v>1099</v>
      </c>
      <c r="AD119" t="s">
        <v>1150</v>
      </c>
    </row>
    <row r="120" spans="1:30" x14ac:dyDescent="0.55000000000000004">
      <c r="A120">
        <v>2101252631</v>
      </c>
      <c r="B120">
        <v>3</v>
      </c>
      <c r="C120">
        <v>268807</v>
      </c>
      <c r="D120" t="s">
        <v>1097</v>
      </c>
      <c r="E120">
        <v>0.18</v>
      </c>
      <c r="F120">
        <v>6</v>
      </c>
      <c r="G120">
        <v>1970184</v>
      </c>
      <c r="H120">
        <v>66834660</v>
      </c>
      <c r="I120">
        <v>178677</v>
      </c>
      <c r="J120">
        <v>315542</v>
      </c>
      <c r="K120">
        <v>0</v>
      </c>
      <c r="L120">
        <v>203150</v>
      </c>
      <c r="M120">
        <v>496944</v>
      </c>
      <c r="N120">
        <v>9330835</v>
      </c>
      <c r="O120">
        <v>33616</v>
      </c>
      <c r="P120">
        <v>66385</v>
      </c>
      <c r="Q120">
        <v>0</v>
      </c>
      <c r="R120">
        <v>40637</v>
      </c>
      <c r="S120" t="s">
        <v>1098</v>
      </c>
      <c r="T120" s="4">
        <v>8.9999999999999998E-4</v>
      </c>
      <c r="U120" t="s">
        <v>1099</v>
      </c>
      <c r="V120" s="4">
        <v>1.01E-2</v>
      </c>
      <c r="W120" t="s">
        <v>1100</v>
      </c>
      <c r="X120" s="4">
        <v>2.5000000000000001E-3</v>
      </c>
      <c r="Y120" t="s">
        <v>1099</v>
      </c>
      <c r="Z120" s="4">
        <v>3.3999999999999998E-3</v>
      </c>
      <c r="AA120" t="s">
        <v>1101</v>
      </c>
      <c r="AB120" s="4">
        <v>4.4999999999999997E-3</v>
      </c>
      <c r="AC120" t="s">
        <v>1099</v>
      </c>
      <c r="AD120" t="s">
        <v>1151</v>
      </c>
    </row>
    <row r="121" spans="1:30" x14ac:dyDescent="0.55000000000000004">
      <c r="A121">
        <v>2400424480</v>
      </c>
      <c r="B121">
        <v>8</v>
      </c>
      <c r="C121">
        <v>307207</v>
      </c>
      <c r="D121" t="s">
        <v>1097</v>
      </c>
      <c r="E121">
        <v>0.18</v>
      </c>
      <c r="F121">
        <v>7</v>
      </c>
      <c r="G121">
        <v>2002556</v>
      </c>
      <c r="H121">
        <v>76630419</v>
      </c>
      <c r="I121">
        <v>122343</v>
      </c>
      <c r="J121">
        <v>290655</v>
      </c>
      <c r="K121">
        <v>0</v>
      </c>
      <c r="L121">
        <v>206531</v>
      </c>
      <c r="M121">
        <v>404070</v>
      </c>
      <c r="N121">
        <v>9425786</v>
      </c>
      <c r="O121">
        <v>2958</v>
      </c>
      <c r="P121">
        <v>25236</v>
      </c>
      <c r="Q121">
        <v>0</v>
      </c>
      <c r="R121">
        <v>18061</v>
      </c>
      <c r="S121" t="s">
        <v>1098</v>
      </c>
      <c r="T121" s="4">
        <v>5.1999999999999998E-3</v>
      </c>
      <c r="U121" t="s">
        <v>1099</v>
      </c>
      <c r="V121" s="4">
        <v>2.8E-3</v>
      </c>
      <c r="W121" t="s">
        <v>1100</v>
      </c>
      <c r="X121" s="4">
        <v>1.5E-3</v>
      </c>
      <c r="Y121" t="s">
        <v>1099</v>
      </c>
      <c r="Z121" s="4">
        <v>2.9999999999999997E-4</v>
      </c>
      <c r="AA121" t="s">
        <v>1101</v>
      </c>
      <c r="AB121" s="4">
        <v>3.5999999999999999E-3</v>
      </c>
      <c r="AC121" t="s">
        <v>1099</v>
      </c>
      <c r="AD121" t="s">
        <v>1152</v>
      </c>
    </row>
    <row r="122" spans="1:30" x14ac:dyDescent="0.55000000000000004">
      <c r="A122">
        <v>2400542196</v>
      </c>
      <c r="B122">
        <v>11</v>
      </c>
      <c r="C122">
        <v>307207</v>
      </c>
      <c r="D122" t="s">
        <v>1097</v>
      </c>
      <c r="E122">
        <v>0.18</v>
      </c>
      <c r="F122">
        <v>7</v>
      </c>
      <c r="G122">
        <v>1955085</v>
      </c>
      <c r="H122">
        <v>76675505</v>
      </c>
      <c r="I122">
        <v>119690</v>
      </c>
      <c r="J122">
        <v>282157</v>
      </c>
      <c r="K122">
        <v>0</v>
      </c>
      <c r="L122">
        <v>199131</v>
      </c>
      <c r="M122">
        <v>355734</v>
      </c>
      <c r="N122">
        <v>9474184</v>
      </c>
      <c r="O122">
        <v>1901</v>
      </c>
      <c r="P122">
        <v>13954</v>
      </c>
      <c r="Q122">
        <v>0</v>
      </c>
      <c r="R122">
        <v>11110</v>
      </c>
      <c r="S122" t="s">
        <v>1098</v>
      </c>
      <c r="T122" s="4">
        <v>5.1000000000000004E-3</v>
      </c>
      <c r="U122" t="s">
        <v>1099</v>
      </c>
      <c r="V122" s="4">
        <v>1.6000000000000001E-3</v>
      </c>
      <c r="W122" t="s">
        <v>1100</v>
      </c>
      <c r="X122" s="4">
        <v>1.5E-3</v>
      </c>
      <c r="Y122" t="s">
        <v>1099</v>
      </c>
      <c r="Z122" s="4">
        <v>1E-4</v>
      </c>
      <c r="AA122" t="s">
        <v>1101</v>
      </c>
      <c r="AB122" s="4">
        <v>3.5000000000000001E-3</v>
      </c>
      <c r="AC122" t="s">
        <v>1099</v>
      </c>
      <c r="AD122" t="s">
        <v>1109</v>
      </c>
    </row>
    <row r="123" spans="1:30" x14ac:dyDescent="0.55000000000000004">
      <c r="A123">
        <v>2400588134</v>
      </c>
      <c r="B123">
        <v>2</v>
      </c>
      <c r="C123">
        <v>307207</v>
      </c>
      <c r="D123" t="s">
        <v>1097</v>
      </c>
      <c r="E123">
        <v>0.18</v>
      </c>
      <c r="F123">
        <v>7</v>
      </c>
      <c r="G123">
        <v>1916110</v>
      </c>
      <c r="H123">
        <v>76718615</v>
      </c>
      <c r="I123">
        <v>187035</v>
      </c>
      <c r="J123">
        <v>268320</v>
      </c>
      <c r="K123">
        <v>0</v>
      </c>
      <c r="L123">
        <v>167392</v>
      </c>
      <c r="M123">
        <v>373964</v>
      </c>
      <c r="N123">
        <v>9455498</v>
      </c>
      <c r="O123">
        <v>10872</v>
      </c>
      <c r="P123">
        <v>26764</v>
      </c>
      <c r="Q123">
        <v>0</v>
      </c>
      <c r="R123">
        <v>21612</v>
      </c>
      <c r="S123" t="s">
        <v>1098</v>
      </c>
      <c r="T123" s="4">
        <v>2.9999999999999997E-4</v>
      </c>
      <c r="U123" t="s">
        <v>1099</v>
      </c>
      <c r="V123" s="4">
        <v>3.8E-3</v>
      </c>
      <c r="W123" t="s">
        <v>1100</v>
      </c>
      <c r="X123" s="4">
        <v>2.3E-3</v>
      </c>
      <c r="Y123" t="s">
        <v>1099</v>
      </c>
      <c r="Z123" s="4">
        <v>1.1000000000000001E-3</v>
      </c>
      <c r="AA123" t="s">
        <v>1101</v>
      </c>
      <c r="AB123" s="4">
        <v>3.3999999999999998E-3</v>
      </c>
      <c r="AC123" t="s">
        <v>1099</v>
      </c>
      <c r="AD123" t="s">
        <v>1112</v>
      </c>
    </row>
    <row r="124" spans="1:30" x14ac:dyDescent="0.55000000000000004">
      <c r="A124">
        <v>2400603108</v>
      </c>
      <c r="B124">
        <v>6</v>
      </c>
      <c r="C124">
        <v>307207</v>
      </c>
      <c r="D124" t="s">
        <v>1097</v>
      </c>
      <c r="E124">
        <v>0.18</v>
      </c>
      <c r="F124">
        <v>7</v>
      </c>
      <c r="G124">
        <v>2515255</v>
      </c>
      <c r="H124">
        <v>76122052</v>
      </c>
      <c r="I124">
        <v>282224</v>
      </c>
      <c r="J124">
        <v>349370</v>
      </c>
      <c r="K124">
        <v>0</v>
      </c>
      <c r="L124">
        <v>171841</v>
      </c>
      <c r="M124">
        <v>650225</v>
      </c>
      <c r="N124">
        <v>9177346</v>
      </c>
      <c r="O124">
        <v>107944</v>
      </c>
      <c r="P124">
        <v>71930</v>
      </c>
      <c r="Q124">
        <v>0</v>
      </c>
      <c r="R124">
        <v>11999</v>
      </c>
      <c r="S124" t="s">
        <v>1098</v>
      </c>
      <c r="T124" s="4">
        <v>2.5000000000000001E-3</v>
      </c>
      <c r="U124" t="s">
        <v>1099</v>
      </c>
      <c r="V124" s="4">
        <v>1.83E-2</v>
      </c>
      <c r="W124" t="s">
        <v>1100</v>
      </c>
      <c r="X124" s="4">
        <v>3.5000000000000001E-3</v>
      </c>
      <c r="Y124" t="s">
        <v>1099</v>
      </c>
      <c r="Z124" s="4">
        <v>1.09E-2</v>
      </c>
      <c r="AA124" t="s">
        <v>1101</v>
      </c>
      <c r="AB124" s="4">
        <v>4.4000000000000003E-3</v>
      </c>
      <c r="AC124" t="s">
        <v>1099</v>
      </c>
      <c r="AD124" t="s">
        <v>1153</v>
      </c>
    </row>
    <row r="125" spans="1:30" x14ac:dyDescent="0.55000000000000004">
      <c r="A125">
        <v>2400699681</v>
      </c>
      <c r="B125">
        <v>4</v>
      </c>
      <c r="C125">
        <v>307207</v>
      </c>
      <c r="D125" t="s">
        <v>1097</v>
      </c>
      <c r="E125">
        <v>0.18</v>
      </c>
      <c r="F125">
        <v>7</v>
      </c>
      <c r="G125">
        <v>1257084</v>
      </c>
      <c r="H125">
        <v>77377065</v>
      </c>
      <c r="I125">
        <v>77196</v>
      </c>
      <c r="J125">
        <v>193779</v>
      </c>
      <c r="K125">
        <v>0</v>
      </c>
      <c r="L125">
        <v>151302</v>
      </c>
      <c r="M125">
        <v>280073</v>
      </c>
      <c r="N125">
        <v>9549986</v>
      </c>
      <c r="O125">
        <v>3894</v>
      </c>
      <c r="P125">
        <v>14880</v>
      </c>
      <c r="Q125">
        <v>0</v>
      </c>
      <c r="R125">
        <v>11984</v>
      </c>
      <c r="S125" t="s">
        <v>1098</v>
      </c>
      <c r="T125" s="4">
        <v>3.3999999999999998E-3</v>
      </c>
      <c r="U125" t="s">
        <v>1099</v>
      </c>
      <c r="V125" s="4">
        <v>1.9E-3</v>
      </c>
      <c r="W125" t="s">
        <v>1100</v>
      </c>
      <c r="X125" s="4">
        <v>8.9999999999999998E-4</v>
      </c>
      <c r="Y125" t="s">
        <v>1099</v>
      </c>
      <c r="Z125" s="4">
        <v>2.9999999999999997E-4</v>
      </c>
      <c r="AA125" t="s">
        <v>1101</v>
      </c>
      <c r="AB125" s="4">
        <v>2.3999999999999998E-3</v>
      </c>
      <c r="AC125" t="s">
        <v>1099</v>
      </c>
      <c r="AD125" t="s">
        <v>1122</v>
      </c>
    </row>
    <row r="126" spans="1:30" x14ac:dyDescent="0.55000000000000004">
      <c r="A126">
        <v>2400733996</v>
      </c>
      <c r="B126">
        <v>1</v>
      </c>
      <c r="C126">
        <v>307207</v>
      </c>
      <c r="D126" t="s">
        <v>1097</v>
      </c>
      <c r="E126">
        <v>0.18</v>
      </c>
      <c r="F126">
        <v>7</v>
      </c>
      <c r="G126">
        <v>1518886</v>
      </c>
      <c r="H126">
        <v>77116511</v>
      </c>
      <c r="I126">
        <v>49875</v>
      </c>
      <c r="J126">
        <v>195077</v>
      </c>
      <c r="K126">
        <v>0</v>
      </c>
      <c r="L126">
        <v>159473</v>
      </c>
      <c r="M126">
        <v>244442</v>
      </c>
      <c r="N126">
        <v>9583471</v>
      </c>
      <c r="O126">
        <v>11675</v>
      </c>
      <c r="P126">
        <v>13495</v>
      </c>
      <c r="Q126">
        <v>0</v>
      </c>
      <c r="R126">
        <v>11316</v>
      </c>
      <c r="S126" t="s">
        <v>1098</v>
      </c>
      <c r="T126" s="4">
        <v>3.0999999999999999E-3</v>
      </c>
      <c r="U126" t="s">
        <v>1099</v>
      </c>
      <c r="V126" s="4">
        <v>2.5000000000000001E-3</v>
      </c>
      <c r="W126" t="s">
        <v>1100</v>
      </c>
      <c r="X126" s="4">
        <v>5.9999999999999995E-4</v>
      </c>
      <c r="Y126" t="s">
        <v>1099</v>
      </c>
      <c r="Z126" s="4">
        <v>1.1000000000000001E-3</v>
      </c>
      <c r="AA126" t="s">
        <v>1101</v>
      </c>
      <c r="AB126" s="4">
        <v>2.3999999999999998E-3</v>
      </c>
      <c r="AC126" t="s">
        <v>1099</v>
      </c>
      <c r="AD126" t="s">
        <v>1106</v>
      </c>
    </row>
    <row r="127" spans="1:30" x14ac:dyDescent="0.55000000000000004">
      <c r="A127">
        <v>2400753866</v>
      </c>
      <c r="B127">
        <v>7</v>
      </c>
      <c r="C127">
        <v>307207</v>
      </c>
      <c r="D127" t="s">
        <v>1097</v>
      </c>
      <c r="E127">
        <v>0.18</v>
      </c>
      <c r="F127">
        <v>7</v>
      </c>
      <c r="G127">
        <v>2362119</v>
      </c>
      <c r="H127">
        <v>76268367</v>
      </c>
      <c r="I127">
        <v>275104</v>
      </c>
      <c r="J127">
        <v>359933</v>
      </c>
      <c r="K127">
        <v>0</v>
      </c>
      <c r="L127">
        <v>196534</v>
      </c>
      <c r="M127">
        <v>470487</v>
      </c>
      <c r="N127">
        <v>9358857</v>
      </c>
      <c r="O127">
        <v>12569</v>
      </c>
      <c r="P127">
        <v>36822</v>
      </c>
      <c r="Q127">
        <v>0</v>
      </c>
      <c r="R127">
        <v>26081</v>
      </c>
      <c r="S127" t="s">
        <v>1098</v>
      </c>
      <c r="T127" s="4">
        <v>2.5999999999999999E-3</v>
      </c>
      <c r="U127" t="s">
        <v>1099</v>
      </c>
      <c r="V127" s="4">
        <v>5.0000000000000001E-3</v>
      </c>
      <c r="W127" t="s">
        <v>1100</v>
      </c>
      <c r="X127" s="4">
        <v>3.3999999999999998E-3</v>
      </c>
      <c r="Y127" t="s">
        <v>1099</v>
      </c>
      <c r="Z127" s="4">
        <v>1.1999999999999999E-3</v>
      </c>
      <c r="AA127" t="s">
        <v>1101</v>
      </c>
      <c r="AB127" s="4">
        <v>4.4999999999999997E-3</v>
      </c>
      <c r="AC127" t="s">
        <v>1099</v>
      </c>
      <c r="AD127" t="s">
        <v>1135</v>
      </c>
    </row>
    <row r="128" spans="1:30" x14ac:dyDescent="0.55000000000000004">
      <c r="A128">
        <v>2400802180</v>
      </c>
      <c r="B128">
        <v>14</v>
      </c>
      <c r="C128">
        <v>307207</v>
      </c>
      <c r="D128" t="s">
        <v>1097</v>
      </c>
      <c r="E128">
        <v>0.18</v>
      </c>
      <c r="F128">
        <v>7</v>
      </c>
      <c r="G128">
        <v>1721880</v>
      </c>
      <c r="H128">
        <v>76910759</v>
      </c>
      <c r="I128">
        <v>144648</v>
      </c>
      <c r="J128">
        <v>263700</v>
      </c>
      <c r="K128">
        <v>0</v>
      </c>
      <c r="L128">
        <v>187135</v>
      </c>
      <c r="M128">
        <v>312194</v>
      </c>
      <c r="N128">
        <v>9517645</v>
      </c>
      <c r="O128">
        <v>23920</v>
      </c>
      <c r="P128">
        <v>22384</v>
      </c>
      <c r="Q128">
        <v>0</v>
      </c>
      <c r="R128">
        <v>12101</v>
      </c>
      <c r="S128" t="s">
        <v>1098</v>
      </c>
      <c r="T128" s="4">
        <v>5.1000000000000004E-3</v>
      </c>
      <c r="U128" t="s">
        <v>1099</v>
      </c>
      <c r="V128" s="4">
        <v>4.7000000000000002E-3</v>
      </c>
      <c r="W128" t="s">
        <v>1100</v>
      </c>
      <c r="X128" s="4">
        <v>1.8E-3</v>
      </c>
      <c r="Y128" t="s">
        <v>1099</v>
      </c>
      <c r="Z128" s="4">
        <v>2.3999999999999998E-3</v>
      </c>
      <c r="AA128" t="s">
        <v>1101</v>
      </c>
      <c r="AB128" s="4">
        <v>3.3E-3</v>
      </c>
      <c r="AC128" t="s">
        <v>1099</v>
      </c>
      <c r="AD128" t="s">
        <v>1154</v>
      </c>
    </row>
    <row r="129" spans="1:30" x14ac:dyDescent="0.55000000000000004">
      <c r="A129">
        <v>2400814636</v>
      </c>
      <c r="B129">
        <v>15</v>
      </c>
      <c r="C129">
        <v>307207</v>
      </c>
      <c r="D129" t="s">
        <v>1097</v>
      </c>
      <c r="E129">
        <v>0.18</v>
      </c>
      <c r="F129">
        <v>7</v>
      </c>
      <c r="G129">
        <v>2431443</v>
      </c>
      <c r="H129">
        <v>76202831</v>
      </c>
      <c r="I129">
        <v>260842</v>
      </c>
      <c r="J129">
        <v>342598</v>
      </c>
      <c r="K129">
        <v>0</v>
      </c>
      <c r="L129">
        <v>198194</v>
      </c>
      <c r="M129">
        <v>420528</v>
      </c>
      <c r="N129">
        <v>9409103</v>
      </c>
      <c r="O129">
        <v>10894</v>
      </c>
      <c r="P129">
        <v>25246</v>
      </c>
      <c r="Q129">
        <v>0</v>
      </c>
      <c r="R129">
        <v>17822</v>
      </c>
      <c r="S129" t="s">
        <v>1098</v>
      </c>
      <c r="T129" s="4">
        <v>2.2000000000000001E-3</v>
      </c>
      <c r="U129" t="s">
        <v>1099</v>
      </c>
      <c r="V129" s="4">
        <v>3.5999999999999999E-3</v>
      </c>
      <c r="W129" t="s">
        <v>1100</v>
      </c>
      <c r="X129" s="4">
        <v>3.3E-3</v>
      </c>
      <c r="Y129" t="s">
        <v>1099</v>
      </c>
      <c r="Z129" s="4">
        <v>1.1000000000000001E-3</v>
      </c>
      <c r="AA129" t="s">
        <v>1101</v>
      </c>
      <c r="AB129" s="4">
        <v>4.3E-3</v>
      </c>
      <c r="AC129" t="s">
        <v>1099</v>
      </c>
      <c r="AD129" t="s">
        <v>1152</v>
      </c>
    </row>
    <row r="130" spans="1:30" x14ac:dyDescent="0.55000000000000004">
      <c r="A130">
        <v>2400832476</v>
      </c>
      <c r="B130">
        <v>16</v>
      </c>
      <c r="C130">
        <v>307208</v>
      </c>
      <c r="D130" t="s">
        <v>1097</v>
      </c>
      <c r="E130">
        <v>0.18</v>
      </c>
      <c r="F130">
        <v>7</v>
      </c>
      <c r="G130">
        <v>1945281</v>
      </c>
      <c r="H130">
        <v>76691721</v>
      </c>
      <c r="I130">
        <v>116795</v>
      </c>
      <c r="J130">
        <v>253995</v>
      </c>
      <c r="K130">
        <v>0</v>
      </c>
      <c r="L130">
        <v>175265</v>
      </c>
      <c r="M130">
        <v>343558</v>
      </c>
      <c r="N130">
        <v>9486197</v>
      </c>
      <c r="O130">
        <v>4290</v>
      </c>
      <c r="P130">
        <v>15763</v>
      </c>
      <c r="Q130">
        <v>0</v>
      </c>
      <c r="R130">
        <v>11235</v>
      </c>
      <c r="S130" t="s">
        <v>1098</v>
      </c>
      <c r="T130" s="4">
        <v>4.7000000000000002E-3</v>
      </c>
      <c r="U130" t="s">
        <v>1099</v>
      </c>
      <c r="V130" s="4">
        <v>2E-3</v>
      </c>
      <c r="W130" t="s">
        <v>1100</v>
      </c>
      <c r="X130" s="4">
        <v>1.4E-3</v>
      </c>
      <c r="Y130" t="s">
        <v>1099</v>
      </c>
      <c r="Z130" s="4">
        <v>4.0000000000000002E-4</v>
      </c>
      <c r="AA130" t="s">
        <v>1101</v>
      </c>
      <c r="AB130" s="4">
        <v>3.2000000000000002E-3</v>
      </c>
      <c r="AC130" t="s">
        <v>1099</v>
      </c>
      <c r="AD130" t="s">
        <v>1123</v>
      </c>
    </row>
    <row r="131" spans="1:30" x14ac:dyDescent="0.55000000000000004">
      <c r="A131">
        <v>2400908351</v>
      </c>
      <c r="B131">
        <v>10</v>
      </c>
      <c r="C131">
        <v>307207</v>
      </c>
      <c r="D131" t="s">
        <v>1097</v>
      </c>
      <c r="E131">
        <v>0.18</v>
      </c>
      <c r="F131">
        <v>7</v>
      </c>
      <c r="G131">
        <v>1817482</v>
      </c>
      <c r="H131">
        <v>76819102</v>
      </c>
      <c r="I131">
        <v>99273</v>
      </c>
      <c r="J131">
        <v>246016</v>
      </c>
      <c r="K131">
        <v>0</v>
      </c>
      <c r="L131">
        <v>183858</v>
      </c>
      <c r="M131">
        <v>362631</v>
      </c>
      <c r="N131">
        <v>9467159</v>
      </c>
      <c r="O131">
        <v>11549</v>
      </c>
      <c r="P131">
        <v>24652</v>
      </c>
      <c r="Q131">
        <v>0</v>
      </c>
      <c r="R131">
        <v>16971</v>
      </c>
      <c r="S131" t="s">
        <v>1098</v>
      </c>
      <c r="T131" s="4">
        <v>4.3E-3</v>
      </c>
      <c r="U131" t="s">
        <v>1099</v>
      </c>
      <c r="V131" s="4">
        <v>3.5999999999999999E-3</v>
      </c>
      <c r="W131" t="s">
        <v>1100</v>
      </c>
      <c r="X131" s="4">
        <v>1.1999999999999999E-3</v>
      </c>
      <c r="Y131" t="s">
        <v>1099</v>
      </c>
      <c r="Z131" s="4">
        <v>1.1000000000000001E-3</v>
      </c>
      <c r="AA131" t="s">
        <v>1101</v>
      </c>
      <c r="AB131" s="4">
        <v>3.0999999999999999E-3</v>
      </c>
      <c r="AC131" t="s">
        <v>1099</v>
      </c>
      <c r="AD131" t="s">
        <v>1152</v>
      </c>
    </row>
    <row r="132" spans="1:30" x14ac:dyDescent="0.55000000000000004">
      <c r="A132">
        <v>2400945680</v>
      </c>
      <c r="B132">
        <v>12</v>
      </c>
      <c r="C132">
        <v>307207</v>
      </c>
      <c r="D132" t="s">
        <v>1097</v>
      </c>
      <c r="E132">
        <v>0.18</v>
      </c>
      <c r="F132">
        <v>7</v>
      </c>
      <c r="G132">
        <v>1273067</v>
      </c>
      <c r="H132">
        <v>77360890</v>
      </c>
      <c r="I132">
        <v>75536</v>
      </c>
      <c r="J132">
        <v>191900</v>
      </c>
      <c r="K132">
        <v>0</v>
      </c>
      <c r="L132">
        <v>148278</v>
      </c>
      <c r="M132">
        <v>297697</v>
      </c>
      <c r="N132">
        <v>9532194</v>
      </c>
      <c r="O132">
        <v>1901</v>
      </c>
      <c r="P132">
        <v>15675</v>
      </c>
      <c r="Q132">
        <v>0</v>
      </c>
      <c r="R132">
        <v>11991</v>
      </c>
      <c r="S132" t="s">
        <v>1098</v>
      </c>
      <c r="T132" s="4">
        <v>3.3999999999999998E-3</v>
      </c>
      <c r="U132" t="s">
        <v>1099</v>
      </c>
      <c r="V132" s="4">
        <v>1.6999999999999999E-3</v>
      </c>
      <c r="W132" t="s">
        <v>1100</v>
      </c>
      <c r="X132" s="4">
        <v>8.9999999999999998E-4</v>
      </c>
      <c r="Y132" t="s">
        <v>1099</v>
      </c>
      <c r="Z132" s="4">
        <v>1E-4</v>
      </c>
      <c r="AA132" t="s">
        <v>1101</v>
      </c>
      <c r="AB132" s="4">
        <v>2.3999999999999998E-3</v>
      </c>
      <c r="AC132" t="s">
        <v>1099</v>
      </c>
      <c r="AD132" t="s">
        <v>1122</v>
      </c>
    </row>
    <row r="133" spans="1:30" x14ac:dyDescent="0.55000000000000004">
      <c r="A133">
        <v>2401059669</v>
      </c>
      <c r="B133">
        <v>9</v>
      </c>
      <c r="C133">
        <v>307207</v>
      </c>
      <c r="D133" t="s">
        <v>1097</v>
      </c>
      <c r="E133">
        <v>0.18</v>
      </c>
      <c r="F133">
        <v>7</v>
      </c>
      <c r="G133">
        <v>2146085</v>
      </c>
      <c r="H133">
        <v>76488277</v>
      </c>
      <c r="I133">
        <v>200359</v>
      </c>
      <c r="J133">
        <v>299383</v>
      </c>
      <c r="K133">
        <v>0</v>
      </c>
      <c r="L133">
        <v>184534</v>
      </c>
      <c r="M133">
        <v>367122</v>
      </c>
      <c r="N133">
        <v>9460671</v>
      </c>
      <c r="O133">
        <v>304</v>
      </c>
      <c r="P133">
        <v>13034</v>
      </c>
      <c r="Q133">
        <v>0</v>
      </c>
      <c r="R133">
        <v>11883</v>
      </c>
      <c r="S133" t="s">
        <v>1098</v>
      </c>
      <c r="T133" s="4">
        <v>8.0000000000000004E-4</v>
      </c>
      <c r="U133" t="s">
        <v>1099</v>
      </c>
      <c r="V133" s="4">
        <v>1.2999999999999999E-3</v>
      </c>
      <c r="W133" t="s">
        <v>1100</v>
      </c>
      <c r="X133" s="4">
        <v>2.5000000000000001E-3</v>
      </c>
      <c r="Y133" t="s">
        <v>1099</v>
      </c>
      <c r="Z133" s="4">
        <v>0</v>
      </c>
      <c r="AA133" t="s">
        <v>1101</v>
      </c>
      <c r="AB133" s="4">
        <v>3.8E-3</v>
      </c>
      <c r="AC133" t="s">
        <v>1099</v>
      </c>
      <c r="AD133" t="s">
        <v>1106</v>
      </c>
    </row>
    <row r="134" spans="1:30" x14ac:dyDescent="0.55000000000000004">
      <c r="A134">
        <v>2401066830</v>
      </c>
      <c r="B134">
        <v>5</v>
      </c>
      <c r="C134">
        <v>307207</v>
      </c>
      <c r="D134" t="s">
        <v>1097</v>
      </c>
      <c r="E134">
        <v>0.18</v>
      </c>
      <c r="F134">
        <v>7</v>
      </c>
      <c r="G134">
        <v>1862280</v>
      </c>
      <c r="H134">
        <v>76776906</v>
      </c>
      <c r="I134">
        <v>146258</v>
      </c>
      <c r="J134">
        <v>270227</v>
      </c>
      <c r="K134">
        <v>0</v>
      </c>
      <c r="L134">
        <v>186015</v>
      </c>
      <c r="M134">
        <v>340426</v>
      </c>
      <c r="N134">
        <v>9489511</v>
      </c>
      <c r="O134">
        <v>3325</v>
      </c>
      <c r="P134">
        <v>22385</v>
      </c>
      <c r="Q134">
        <v>0</v>
      </c>
      <c r="R134">
        <v>17175</v>
      </c>
      <c r="S134" t="s">
        <v>1098</v>
      </c>
      <c r="T134" s="4">
        <v>5.1999999999999998E-3</v>
      </c>
      <c r="U134" t="s">
        <v>1099</v>
      </c>
      <c r="V134" s="4">
        <v>2.5999999999999999E-3</v>
      </c>
      <c r="W134" t="s">
        <v>1100</v>
      </c>
      <c r="X134" s="4">
        <v>1.8E-3</v>
      </c>
      <c r="Y134" t="s">
        <v>1099</v>
      </c>
      <c r="Z134" s="4">
        <v>2.9999999999999997E-4</v>
      </c>
      <c r="AA134" t="s">
        <v>1101</v>
      </c>
      <c r="AB134" s="4">
        <v>3.3999999999999998E-3</v>
      </c>
      <c r="AC134" t="s">
        <v>1099</v>
      </c>
      <c r="AD134" t="s">
        <v>1154</v>
      </c>
    </row>
    <row r="135" spans="1:30" x14ac:dyDescent="0.55000000000000004">
      <c r="A135">
        <v>2401168566</v>
      </c>
      <c r="B135">
        <v>17</v>
      </c>
      <c r="C135">
        <v>307208</v>
      </c>
      <c r="D135" t="s">
        <v>1097</v>
      </c>
      <c r="E135">
        <v>0.18</v>
      </c>
      <c r="F135">
        <v>7</v>
      </c>
      <c r="G135">
        <v>1948795</v>
      </c>
      <c r="H135">
        <v>76688494</v>
      </c>
      <c r="I135">
        <v>105442</v>
      </c>
      <c r="J135">
        <v>274360</v>
      </c>
      <c r="K135">
        <v>0</v>
      </c>
      <c r="L135">
        <v>205631</v>
      </c>
      <c r="M135">
        <v>419797</v>
      </c>
      <c r="N135">
        <v>9409900</v>
      </c>
      <c r="O135">
        <v>8925</v>
      </c>
      <c r="P135">
        <v>20436</v>
      </c>
      <c r="Q135">
        <v>0</v>
      </c>
      <c r="R135">
        <v>16384</v>
      </c>
      <c r="S135" t="s">
        <v>1098</v>
      </c>
      <c r="T135" s="4">
        <v>4.7999999999999996E-3</v>
      </c>
      <c r="U135" t="s">
        <v>1099</v>
      </c>
      <c r="V135" s="4">
        <v>2.8999999999999998E-3</v>
      </c>
      <c r="W135" t="s">
        <v>1100</v>
      </c>
      <c r="X135" s="4">
        <v>1.2999999999999999E-3</v>
      </c>
      <c r="Y135" t="s">
        <v>1099</v>
      </c>
      <c r="Z135" s="4">
        <v>8.9999999999999998E-4</v>
      </c>
      <c r="AA135" t="s">
        <v>1101</v>
      </c>
      <c r="AB135" s="4">
        <v>3.3999999999999998E-3</v>
      </c>
      <c r="AC135" t="s">
        <v>1099</v>
      </c>
      <c r="AD135" t="s">
        <v>1155</v>
      </c>
    </row>
    <row r="136" spans="1:30" x14ac:dyDescent="0.55000000000000004">
      <c r="A136">
        <v>2401235982</v>
      </c>
      <c r="B136">
        <v>13</v>
      </c>
      <c r="C136">
        <v>307207</v>
      </c>
      <c r="D136" t="s">
        <v>1097</v>
      </c>
      <c r="E136">
        <v>0.18</v>
      </c>
      <c r="F136">
        <v>7</v>
      </c>
      <c r="G136">
        <v>2639968</v>
      </c>
      <c r="H136">
        <v>75997420</v>
      </c>
      <c r="I136">
        <v>368021</v>
      </c>
      <c r="J136">
        <v>385656</v>
      </c>
      <c r="K136">
        <v>0</v>
      </c>
      <c r="L136">
        <v>195314</v>
      </c>
      <c r="M136">
        <v>469981</v>
      </c>
      <c r="N136">
        <v>9359687</v>
      </c>
      <c r="O136">
        <v>12356</v>
      </c>
      <c r="P136">
        <v>38919</v>
      </c>
      <c r="Q136">
        <v>0</v>
      </c>
      <c r="R136">
        <v>30607</v>
      </c>
      <c r="S136" t="s">
        <v>1098</v>
      </c>
      <c r="T136" s="4">
        <v>4.1000000000000003E-3</v>
      </c>
      <c r="U136" t="s">
        <v>1099</v>
      </c>
      <c r="V136" s="4">
        <v>5.1999999999999998E-3</v>
      </c>
      <c r="W136" t="s">
        <v>1100</v>
      </c>
      <c r="X136" s="4">
        <v>4.5999999999999999E-3</v>
      </c>
      <c r="Y136" t="s">
        <v>1099</v>
      </c>
      <c r="Z136" s="4">
        <v>1.1999999999999999E-3</v>
      </c>
      <c r="AA136" t="s">
        <v>1101</v>
      </c>
      <c r="AB136" s="4">
        <v>4.8999999999999998E-3</v>
      </c>
      <c r="AC136" t="s">
        <v>1099</v>
      </c>
      <c r="AD136" t="s">
        <v>1132</v>
      </c>
    </row>
    <row r="137" spans="1:30" x14ac:dyDescent="0.55000000000000004">
      <c r="A137">
        <v>2401251059</v>
      </c>
      <c r="B137">
        <v>3</v>
      </c>
      <c r="C137">
        <v>307207</v>
      </c>
      <c r="D137" t="s">
        <v>1097</v>
      </c>
      <c r="E137">
        <v>0.18</v>
      </c>
      <c r="F137">
        <v>7</v>
      </c>
      <c r="G137">
        <v>2380419</v>
      </c>
      <c r="H137">
        <v>76254311</v>
      </c>
      <c r="I137">
        <v>182580</v>
      </c>
      <c r="J137">
        <v>340186</v>
      </c>
      <c r="K137">
        <v>0</v>
      </c>
      <c r="L137">
        <v>221403</v>
      </c>
      <c r="M137">
        <v>410232</v>
      </c>
      <c r="N137">
        <v>9419651</v>
      </c>
      <c r="O137">
        <v>3903</v>
      </c>
      <c r="P137">
        <v>24644</v>
      </c>
      <c r="Q137">
        <v>0</v>
      </c>
      <c r="R137">
        <v>18253</v>
      </c>
      <c r="S137" t="s">
        <v>1098</v>
      </c>
      <c r="T137" s="4">
        <v>1.1000000000000001E-3</v>
      </c>
      <c r="U137" t="s">
        <v>1099</v>
      </c>
      <c r="V137" s="4">
        <v>2.8999999999999998E-3</v>
      </c>
      <c r="W137" t="s">
        <v>1100</v>
      </c>
      <c r="X137" s="4">
        <v>2.3E-3</v>
      </c>
      <c r="Y137" t="s">
        <v>1099</v>
      </c>
      <c r="Z137" s="4">
        <v>2.9999999999999997E-4</v>
      </c>
      <c r="AA137" t="s">
        <v>1101</v>
      </c>
      <c r="AB137" s="4">
        <v>4.3E-3</v>
      </c>
      <c r="AC137" t="s">
        <v>1099</v>
      </c>
      <c r="AD137" t="s">
        <v>1152</v>
      </c>
    </row>
    <row r="138" spans="1:30" x14ac:dyDescent="0.55000000000000004">
      <c r="A138">
        <v>2700425619</v>
      </c>
      <c r="B138">
        <v>8</v>
      </c>
      <c r="C138">
        <v>345607</v>
      </c>
      <c r="D138" t="s">
        <v>1097</v>
      </c>
      <c r="E138">
        <v>0.18</v>
      </c>
      <c r="F138">
        <v>8</v>
      </c>
      <c r="G138">
        <v>2396842</v>
      </c>
      <c r="H138">
        <v>86066111</v>
      </c>
      <c r="I138">
        <v>123515</v>
      </c>
      <c r="J138">
        <v>315756</v>
      </c>
      <c r="K138">
        <v>0</v>
      </c>
      <c r="L138">
        <v>229771</v>
      </c>
      <c r="M138">
        <v>394283</v>
      </c>
      <c r="N138">
        <v>9435692</v>
      </c>
      <c r="O138">
        <v>1172</v>
      </c>
      <c r="P138">
        <v>25101</v>
      </c>
      <c r="Q138">
        <v>0</v>
      </c>
      <c r="R138">
        <v>23240</v>
      </c>
      <c r="S138" t="s">
        <v>1098</v>
      </c>
      <c r="T138" s="4">
        <v>1E-4</v>
      </c>
      <c r="U138" t="s">
        <v>1099</v>
      </c>
      <c r="V138" s="4">
        <v>2.5999999999999999E-3</v>
      </c>
      <c r="W138" t="s">
        <v>1100</v>
      </c>
      <c r="X138" s="4">
        <v>1.2999999999999999E-3</v>
      </c>
      <c r="Y138" t="s">
        <v>1099</v>
      </c>
      <c r="Z138" s="4">
        <v>1E-4</v>
      </c>
      <c r="AA138" t="s">
        <v>1101</v>
      </c>
      <c r="AB138" s="4">
        <v>3.5000000000000001E-3</v>
      </c>
      <c r="AC138" t="s">
        <v>1099</v>
      </c>
      <c r="AD138" t="s">
        <v>1152</v>
      </c>
    </row>
    <row r="139" spans="1:30" x14ac:dyDescent="0.55000000000000004">
      <c r="A139">
        <v>2700543372</v>
      </c>
      <c r="B139">
        <v>11</v>
      </c>
      <c r="C139">
        <v>345607</v>
      </c>
      <c r="D139" t="s">
        <v>1097</v>
      </c>
      <c r="E139">
        <v>0.18</v>
      </c>
      <c r="F139">
        <v>8</v>
      </c>
      <c r="G139">
        <v>2306844</v>
      </c>
      <c r="H139">
        <v>86153857</v>
      </c>
      <c r="I139">
        <v>120834</v>
      </c>
      <c r="J139">
        <v>305352</v>
      </c>
      <c r="K139">
        <v>0</v>
      </c>
      <c r="L139">
        <v>220922</v>
      </c>
      <c r="M139">
        <v>351756</v>
      </c>
      <c r="N139">
        <v>9478352</v>
      </c>
      <c r="O139">
        <v>1144</v>
      </c>
      <c r="P139">
        <v>23195</v>
      </c>
      <c r="Q139">
        <v>0</v>
      </c>
      <c r="R139">
        <v>21791</v>
      </c>
      <c r="S139" t="s">
        <v>1098</v>
      </c>
      <c r="T139" s="4">
        <v>4.7999999999999996E-3</v>
      </c>
      <c r="U139" t="s">
        <v>1099</v>
      </c>
      <c r="V139" s="4">
        <v>2.3999999999999998E-3</v>
      </c>
      <c r="W139" t="s">
        <v>1100</v>
      </c>
      <c r="X139" s="4">
        <v>1.2999999999999999E-3</v>
      </c>
      <c r="Y139" t="s">
        <v>1099</v>
      </c>
      <c r="Z139" s="4">
        <v>1E-4</v>
      </c>
      <c r="AA139" t="s">
        <v>1101</v>
      </c>
      <c r="AB139" s="4">
        <v>3.3999999999999998E-3</v>
      </c>
      <c r="AC139" t="s">
        <v>1099</v>
      </c>
      <c r="AD139" t="s">
        <v>1110</v>
      </c>
    </row>
    <row r="140" spans="1:30" x14ac:dyDescent="0.55000000000000004">
      <c r="A140">
        <v>2700589577</v>
      </c>
      <c r="B140">
        <v>2</v>
      </c>
      <c r="C140">
        <v>345607</v>
      </c>
      <c r="D140" t="s">
        <v>1097</v>
      </c>
      <c r="E140">
        <v>0.18</v>
      </c>
      <c r="F140">
        <v>8</v>
      </c>
      <c r="G140">
        <v>2367609</v>
      </c>
      <c r="H140">
        <v>86096957</v>
      </c>
      <c r="I140">
        <v>230846</v>
      </c>
      <c r="J140">
        <v>308063</v>
      </c>
      <c r="K140">
        <v>0</v>
      </c>
      <c r="L140">
        <v>185948</v>
      </c>
      <c r="M140">
        <v>451496</v>
      </c>
      <c r="N140">
        <v>9378342</v>
      </c>
      <c r="O140">
        <v>43811</v>
      </c>
      <c r="P140">
        <v>39743</v>
      </c>
      <c r="Q140">
        <v>0</v>
      </c>
      <c r="R140">
        <v>18556</v>
      </c>
      <c r="S140" t="s">
        <v>1098</v>
      </c>
      <c r="T140" s="4">
        <v>1.1999999999999999E-3</v>
      </c>
      <c r="U140" t="s">
        <v>1099</v>
      </c>
      <c r="V140" s="4">
        <v>8.5000000000000006E-3</v>
      </c>
      <c r="W140" t="s">
        <v>1100</v>
      </c>
      <c r="X140" s="4">
        <v>2.5999999999999999E-3</v>
      </c>
      <c r="Y140" t="s">
        <v>1099</v>
      </c>
      <c r="Z140" s="4">
        <v>4.4000000000000003E-3</v>
      </c>
      <c r="AA140" t="s">
        <v>1101</v>
      </c>
      <c r="AB140" s="4">
        <v>3.3999999999999998E-3</v>
      </c>
      <c r="AC140" t="s">
        <v>1099</v>
      </c>
      <c r="AD140" t="s">
        <v>1134</v>
      </c>
    </row>
    <row r="141" spans="1:30" x14ac:dyDescent="0.55000000000000004">
      <c r="A141">
        <v>2700604440</v>
      </c>
      <c r="B141">
        <v>6</v>
      </c>
      <c r="C141">
        <v>345607</v>
      </c>
      <c r="D141" t="s">
        <v>1097</v>
      </c>
      <c r="E141">
        <v>0.18</v>
      </c>
      <c r="F141">
        <v>8</v>
      </c>
      <c r="G141">
        <v>3149462</v>
      </c>
      <c r="H141">
        <v>85315618</v>
      </c>
      <c r="I141">
        <v>405738</v>
      </c>
      <c r="J141">
        <v>414542</v>
      </c>
      <c r="K141">
        <v>0</v>
      </c>
      <c r="L141">
        <v>185493</v>
      </c>
      <c r="M141">
        <v>634204</v>
      </c>
      <c r="N141">
        <v>9193566</v>
      </c>
      <c r="O141">
        <v>123514</v>
      </c>
      <c r="P141">
        <v>65172</v>
      </c>
      <c r="Q141">
        <v>0</v>
      </c>
      <c r="R141">
        <v>13652</v>
      </c>
      <c r="S141" t="s">
        <v>1098</v>
      </c>
      <c r="T141" s="4">
        <v>4.4000000000000003E-3</v>
      </c>
      <c r="U141" t="s">
        <v>1099</v>
      </c>
      <c r="V141" s="4">
        <v>1.9099999999999999E-2</v>
      </c>
      <c r="W141" t="s">
        <v>1100</v>
      </c>
      <c r="X141" s="4">
        <v>4.4999999999999997E-3</v>
      </c>
      <c r="Y141" t="s">
        <v>1099</v>
      </c>
      <c r="Z141" s="4">
        <v>1.2500000000000001E-2</v>
      </c>
      <c r="AA141" t="s">
        <v>1101</v>
      </c>
      <c r="AB141" s="4">
        <v>4.5999999999999999E-3</v>
      </c>
      <c r="AC141" t="s">
        <v>1099</v>
      </c>
      <c r="AD141" t="s">
        <v>1156</v>
      </c>
    </row>
    <row r="142" spans="1:30" x14ac:dyDescent="0.55000000000000004">
      <c r="A142">
        <v>2700699862</v>
      </c>
      <c r="B142">
        <v>4</v>
      </c>
      <c r="C142">
        <v>345607</v>
      </c>
      <c r="D142" t="s">
        <v>1097</v>
      </c>
      <c r="E142">
        <v>0.18</v>
      </c>
      <c r="F142">
        <v>8</v>
      </c>
      <c r="G142">
        <v>1517202</v>
      </c>
      <c r="H142">
        <v>86945076</v>
      </c>
      <c r="I142">
        <v>77196</v>
      </c>
      <c r="J142">
        <v>213870</v>
      </c>
      <c r="K142">
        <v>0</v>
      </c>
      <c r="L142">
        <v>171050</v>
      </c>
      <c r="M142">
        <v>260115</v>
      </c>
      <c r="N142">
        <v>9568011</v>
      </c>
      <c r="O142">
        <v>0</v>
      </c>
      <c r="P142">
        <v>20091</v>
      </c>
      <c r="Q142">
        <v>0</v>
      </c>
      <c r="R142">
        <v>19748</v>
      </c>
      <c r="S142" t="s">
        <v>1098</v>
      </c>
      <c r="T142" s="4">
        <v>3.2000000000000002E-3</v>
      </c>
      <c r="U142" t="s">
        <v>1099</v>
      </c>
      <c r="V142" s="4">
        <v>2E-3</v>
      </c>
      <c r="W142" t="s">
        <v>1100</v>
      </c>
      <c r="X142" s="4">
        <v>8.0000000000000004E-4</v>
      </c>
      <c r="Y142" t="s">
        <v>1099</v>
      </c>
      <c r="Z142" s="4">
        <v>0</v>
      </c>
      <c r="AA142" t="s">
        <v>1101</v>
      </c>
      <c r="AB142" s="4">
        <v>2.3999999999999998E-3</v>
      </c>
      <c r="AC142" t="s">
        <v>1099</v>
      </c>
      <c r="AD142" t="s">
        <v>1155</v>
      </c>
    </row>
    <row r="143" spans="1:30" x14ac:dyDescent="0.55000000000000004">
      <c r="A143">
        <v>2700734374</v>
      </c>
      <c r="B143">
        <v>1</v>
      </c>
      <c r="C143">
        <v>345607</v>
      </c>
      <c r="D143" t="s">
        <v>1097</v>
      </c>
      <c r="E143">
        <v>0.18</v>
      </c>
      <c r="F143">
        <v>8</v>
      </c>
      <c r="G143">
        <v>1743489</v>
      </c>
      <c r="H143">
        <v>86719923</v>
      </c>
      <c r="I143">
        <v>50103</v>
      </c>
      <c r="J143">
        <v>206360</v>
      </c>
      <c r="K143">
        <v>0</v>
      </c>
      <c r="L143">
        <v>170553</v>
      </c>
      <c r="M143">
        <v>224600</v>
      </c>
      <c r="N143">
        <v>9603412</v>
      </c>
      <c r="O143">
        <v>228</v>
      </c>
      <c r="P143">
        <v>11283</v>
      </c>
      <c r="Q143">
        <v>0</v>
      </c>
      <c r="R143">
        <v>11080</v>
      </c>
      <c r="S143" t="s">
        <v>1098</v>
      </c>
      <c r="T143" s="4">
        <v>2.8E-3</v>
      </c>
      <c r="U143" t="s">
        <v>1099</v>
      </c>
      <c r="V143" s="4">
        <v>1.1000000000000001E-3</v>
      </c>
      <c r="W143" t="s">
        <v>1100</v>
      </c>
      <c r="X143" s="4">
        <v>5.0000000000000001E-4</v>
      </c>
      <c r="Y143" t="s">
        <v>1099</v>
      </c>
      <c r="Z143" s="4">
        <v>0</v>
      </c>
      <c r="AA143" t="s">
        <v>1101</v>
      </c>
      <c r="AB143" s="4">
        <v>2.3E-3</v>
      </c>
      <c r="AC143" t="s">
        <v>1099</v>
      </c>
      <c r="AD143" t="s">
        <v>1108</v>
      </c>
    </row>
    <row r="144" spans="1:30" x14ac:dyDescent="0.55000000000000004">
      <c r="A144">
        <v>2700754736</v>
      </c>
      <c r="B144">
        <v>7</v>
      </c>
      <c r="C144">
        <v>345607</v>
      </c>
      <c r="D144" t="s">
        <v>1097</v>
      </c>
      <c r="E144">
        <v>0.18</v>
      </c>
      <c r="F144">
        <v>8</v>
      </c>
      <c r="G144">
        <v>2796711</v>
      </c>
      <c r="H144">
        <v>85663621</v>
      </c>
      <c r="I144">
        <v>279697</v>
      </c>
      <c r="J144">
        <v>380184</v>
      </c>
      <c r="K144">
        <v>0</v>
      </c>
      <c r="L144">
        <v>215391</v>
      </c>
      <c r="M144">
        <v>434589</v>
      </c>
      <c r="N144">
        <v>9395254</v>
      </c>
      <c r="O144">
        <v>4593</v>
      </c>
      <c r="P144">
        <v>20251</v>
      </c>
      <c r="Q144">
        <v>0</v>
      </c>
      <c r="R144">
        <v>18857</v>
      </c>
      <c r="S144" t="s">
        <v>1098</v>
      </c>
      <c r="T144" s="4">
        <v>2.5999999999999999E-3</v>
      </c>
      <c r="U144" t="s">
        <v>1099</v>
      </c>
      <c r="V144" s="4">
        <v>2.5000000000000001E-3</v>
      </c>
      <c r="W144" t="s">
        <v>1100</v>
      </c>
      <c r="X144" s="4">
        <v>3.0999999999999999E-3</v>
      </c>
      <c r="Y144" t="s">
        <v>1099</v>
      </c>
      <c r="Z144" s="4">
        <v>4.0000000000000002E-4</v>
      </c>
      <c r="AA144" t="s">
        <v>1101</v>
      </c>
      <c r="AB144" s="4">
        <v>4.1999999999999997E-3</v>
      </c>
      <c r="AC144" t="s">
        <v>1099</v>
      </c>
      <c r="AD144" t="s">
        <v>1155</v>
      </c>
    </row>
    <row r="145" spans="1:30" x14ac:dyDescent="0.55000000000000004">
      <c r="A145">
        <v>2700802738</v>
      </c>
      <c r="B145">
        <v>14</v>
      </c>
      <c r="C145">
        <v>345607</v>
      </c>
      <c r="D145" t="s">
        <v>1097</v>
      </c>
      <c r="E145">
        <v>0.18</v>
      </c>
      <c r="F145">
        <v>8</v>
      </c>
      <c r="G145">
        <v>1985832</v>
      </c>
      <c r="H145">
        <v>86476726</v>
      </c>
      <c r="I145">
        <v>144951</v>
      </c>
      <c r="J145">
        <v>282153</v>
      </c>
      <c r="K145">
        <v>0</v>
      </c>
      <c r="L145">
        <v>205299</v>
      </c>
      <c r="M145">
        <v>263949</v>
      </c>
      <c r="N145">
        <v>9565967</v>
      </c>
      <c r="O145">
        <v>303</v>
      </c>
      <c r="P145">
        <v>18453</v>
      </c>
      <c r="Q145">
        <v>0</v>
      </c>
      <c r="R145">
        <v>18164</v>
      </c>
      <c r="S145" t="s">
        <v>1098</v>
      </c>
      <c r="T145" s="4">
        <v>4.7999999999999996E-3</v>
      </c>
      <c r="U145" t="s">
        <v>1099</v>
      </c>
      <c r="V145" s="4">
        <v>1.9E-3</v>
      </c>
      <c r="W145" t="s">
        <v>1100</v>
      </c>
      <c r="X145" s="4">
        <v>1.6000000000000001E-3</v>
      </c>
      <c r="Y145" t="s">
        <v>1099</v>
      </c>
      <c r="Z145" s="4">
        <v>0</v>
      </c>
      <c r="AA145" t="s">
        <v>1101</v>
      </c>
      <c r="AB145" s="4">
        <v>3.0999999999999999E-3</v>
      </c>
      <c r="AC145" t="s">
        <v>1099</v>
      </c>
      <c r="AD145" t="s">
        <v>1114</v>
      </c>
    </row>
    <row r="146" spans="1:30" x14ac:dyDescent="0.55000000000000004">
      <c r="A146">
        <v>2700815501</v>
      </c>
      <c r="B146">
        <v>15</v>
      </c>
      <c r="C146">
        <v>345607</v>
      </c>
      <c r="D146" t="s">
        <v>1097</v>
      </c>
      <c r="E146">
        <v>0.18</v>
      </c>
      <c r="F146">
        <v>8</v>
      </c>
      <c r="G146">
        <v>2848683</v>
      </c>
      <c r="H146">
        <v>85613546</v>
      </c>
      <c r="I146">
        <v>263359</v>
      </c>
      <c r="J146">
        <v>370919</v>
      </c>
      <c r="K146">
        <v>0</v>
      </c>
      <c r="L146">
        <v>223886</v>
      </c>
      <c r="M146">
        <v>417237</v>
      </c>
      <c r="N146">
        <v>9410715</v>
      </c>
      <c r="O146">
        <v>2517</v>
      </c>
      <c r="P146">
        <v>28321</v>
      </c>
      <c r="Q146">
        <v>0</v>
      </c>
      <c r="R146">
        <v>25692</v>
      </c>
      <c r="S146" t="s">
        <v>1098</v>
      </c>
      <c r="T146" s="4">
        <v>2.3E-3</v>
      </c>
      <c r="U146" t="s">
        <v>1099</v>
      </c>
      <c r="V146" s="4">
        <v>3.0999999999999999E-3</v>
      </c>
      <c r="W146" t="s">
        <v>1100</v>
      </c>
      <c r="X146" s="4">
        <v>2.8999999999999998E-3</v>
      </c>
      <c r="Y146" t="s">
        <v>1099</v>
      </c>
      <c r="Z146" s="4">
        <v>2.0000000000000001E-4</v>
      </c>
      <c r="AA146" t="s">
        <v>1101</v>
      </c>
      <c r="AB146" s="4">
        <v>4.1000000000000003E-3</v>
      </c>
      <c r="AC146" t="s">
        <v>1099</v>
      </c>
      <c r="AD146" t="s">
        <v>1127</v>
      </c>
    </row>
    <row r="147" spans="1:30" x14ac:dyDescent="0.55000000000000004">
      <c r="A147">
        <v>2700833667</v>
      </c>
      <c r="B147">
        <v>16</v>
      </c>
      <c r="C147">
        <v>345608</v>
      </c>
      <c r="D147" t="s">
        <v>1097</v>
      </c>
      <c r="E147">
        <v>0.18</v>
      </c>
      <c r="F147">
        <v>8</v>
      </c>
      <c r="G147">
        <v>2276974</v>
      </c>
      <c r="H147">
        <v>86189940</v>
      </c>
      <c r="I147">
        <v>118283</v>
      </c>
      <c r="J147">
        <v>277825</v>
      </c>
      <c r="K147">
        <v>0</v>
      </c>
      <c r="L147">
        <v>197564</v>
      </c>
      <c r="M147">
        <v>331690</v>
      </c>
      <c r="N147">
        <v>9498219</v>
      </c>
      <c r="O147">
        <v>1488</v>
      </c>
      <c r="P147">
        <v>23830</v>
      </c>
      <c r="Q147">
        <v>0</v>
      </c>
      <c r="R147">
        <v>22299</v>
      </c>
      <c r="S147" t="s">
        <v>1098</v>
      </c>
      <c r="T147" s="4">
        <v>4.4000000000000003E-3</v>
      </c>
      <c r="U147" t="s">
        <v>1099</v>
      </c>
      <c r="V147" s="4">
        <v>2.5000000000000001E-3</v>
      </c>
      <c r="W147" t="s">
        <v>1100</v>
      </c>
      <c r="X147" s="4">
        <v>1.2999999999999999E-3</v>
      </c>
      <c r="Y147" t="s">
        <v>1099</v>
      </c>
      <c r="Z147" s="4">
        <v>1E-4</v>
      </c>
      <c r="AA147" t="s">
        <v>1101</v>
      </c>
      <c r="AB147" s="4">
        <v>3.0999999999999999E-3</v>
      </c>
      <c r="AC147" t="s">
        <v>1099</v>
      </c>
      <c r="AD147" t="s">
        <v>1118</v>
      </c>
    </row>
    <row r="148" spans="1:30" x14ac:dyDescent="0.55000000000000004">
      <c r="A148">
        <v>2700909414</v>
      </c>
      <c r="B148">
        <v>10</v>
      </c>
      <c r="C148">
        <v>345607</v>
      </c>
      <c r="D148" t="s">
        <v>1097</v>
      </c>
      <c r="E148">
        <v>0.18</v>
      </c>
      <c r="F148">
        <v>8</v>
      </c>
      <c r="G148">
        <v>2149261</v>
      </c>
      <c r="H148">
        <v>86314885</v>
      </c>
      <c r="I148">
        <v>100417</v>
      </c>
      <c r="J148">
        <v>270463</v>
      </c>
      <c r="K148">
        <v>0</v>
      </c>
      <c r="L148">
        <v>206131</v>
      </c>
      <c r="M148">
        <v>331776</v>
      </c>
      <c r="N148">
        <v>9495783</v>
      </c>
      <c r="O148">
        <v>1144</v>
      </c>
      <c r="P148">
        <v>24447</v>
      </c>
      <c r="Q148">
        <v>0</v>
      </c>
      <c r="R148">
        <v>22273</v>
      </c>
      <c r="S148" t="s">
        <v>1098</v>
      </c>
      <c r="T148" s="4">
        <v>4.1000000000000003E-3</v>
      </c>
      <c r="U148" t="s">
        <v>1099</v>
      </c>
      <c r="V148" s="4">
        <v>2.5999999999999999E-3</v>
      </c>
      <c r="W148" t="s">
        <v>1100</v>
      </c>
      <c r="X148" s="4">
        <v>1.1000000000000001E-3</v>
      </c>
      <c r="Y148" t="s">
        <v>1099</v>
      </c>
      <c r="Z148" s="4">
        <v>1E-4</v>
      </c>
      <c r="AA148" t="s">
        <v>1101</v>
      </c>
      <c r="AB148" s="4">
        <v>3.0000000000000001E-3</v>
      </c>
      <c r="AC148" t="s">
        <v>1099</v>
      </c>
      <c r="AD148" t="s">
        <v>1118</v>
      </c>
    </row>
    <row r="149" spans="1:30" x14ac:dyDescent="0.55000000000000004">
      <c r="A149">
        <v>2700947778</v>
      </c>
      <c r="B149">
        <v>12</v>
      </c>
      <c r="C149">
        <v>345607</v>
      </c>
      <c r="D149" t="s">
        <v>1097</v>
      </c>
      <c r="E149">
        <v>0.18</v>
      </c>
      <c r="F149">
        <v>8</v>
      </c>
      <c r="G149">
        <v>1641144</v>
      </c>
      <c r="H149">
        <v>86820728</v>
      </c>
      <c r="I149">
        <v>119285</v>
      </c>
      <c r="J149">
        <v>231011</v>
      </c>
      <c r="K149">
        <v>0</v>
      </c>
      <c r="L149">
        <v>166544</v>
      </c>
      <c r="M149">
        <v>368074</v>
      </c>
      <c r="N149">
        <v>9459838</v>
      </c>
      <c r="O149">
        <v>43749</v>
      </c>
      <c r="P149">
        <v>39111</v>
      </c>
      <c r="Q149">
        <v>0</v>
      </c>
      <c r="R149">
        <v>18266</v>
      </c>
      <c r="S149" t="s">
        <v>1098</v>
      </c>
      <c r="T149" s="4">
        <v>3.8999999999999998E-3</v>
      </c>
      <c r="U149" t="s">
        <v>1099</v>
      </c>
      <c r="V149" s="4">
        <v>8.3999999999999995E-3</v>
      </c>
      <c r="W149" t="s">
        <v>1100</v>
      </c>
      <c r="X149" s="4">
        <v>1.2999999999999999E-3</v>
      </c>
      <c r="Y149" t="s">
        <v>1099</v>
      </c>
      <c r="Z149" s="4">
        <v>4.4000000000000003E-3</v>
      </c>
      <c r="AA149" t="s">
        <v>1101</v>
      </c>
      <c r="AB149" s="4">
        <v>2.5999999999999999E-3</v>
      </c>
      <c r="AC149" t="s">
        <v>1099</v>
      </c>
      <c r="AD149" t="s">
        <v>1132</v>
      </c>
    </row>
    <row r="150" spans="1:30" x14ac:dyDescent="0.55000000000000004">
      <c r="A150">
        <v>2701061936</v>
      </c>
      <c r="B150">
        <v>9</v>
      </c>
      <c r="C150">
        <v>345607</v>
      </c>
      <c r="D150" t="s">
        <v>1097</v>
      </c>
      <c r="E150">
        <v>0.18</v>
      </c>
      <c r="F150">
        <v>8</v>
      </c>
      <c r="G150">
        <v>2557763</v>
      </c>
      <c r="H150">
        <v>85904482</v>
      </c>
      <c r="I150">
        <v>226491</v>
      </c>
      <c r="J150">
        <v>324897</v>
      </c>
      <c r="K150">
        <v>0</v>
      </c>
      <c r="L150">
        <v>198507</v>
      </c>
      <c r="M150">
        <v>411675</v>
      </c>
      <c r="N150">
        <v>9416205</v>
      </c>
      <c r="O150">
        <v>26132</v>
      </c>
      <c r="P150">
        <v>25514</v>
      </c>
      <c r="Q150">
        <v>0</v>
      </c>
      <c r="R150">
        <v>13973</v>
      </c>
      <c r="S150" t="s">
        <v>1098</v>
      </c>
      <c r="T150" s="4">
        <v>1.2999999999999999E-3</v>
      </c>
      <c r="U150" t="s">
        <v>1099</v>
      </c>
      <c r="V150" s="4">
        <v>5.1999999999999998E-3</v>
      </c>
      <c r="W150" t="s">
        <v>1100</v>
      </c>
      <c r="X150" s="4">
        <v>2.5000000000000001E-3</v>
      </c>
      <c r="Y150" t="s">
        <v>1099</v>
      </c>
      <c r="Z150" s="4">
        <v>2.5999999999999999E-3</v>
      </c>
      <c r="AA150" t="s">
        <v>1101</v>
      </c>
      <c r="AB150" s="4">
        <v>3.5999999999999999E-3</v>
      </c>
      <c r="AC150" t="s">
        <v>1099</v>
      </c>
      <c r="AD150" t="s">
        <v>1152</v>
      </c>
    </row>
    <row r="151" spans="1:30" x14ac:dyDescent="0.55000000000000004">
      <c r="A151">
        <v>2701067628</v>
      </c>
      <c r="B151">
        <v>5</v>
      </c>
      <c r="C151">
        <v>345607</v>
      </c>
      <c r="D151" t="s">
        <v>1097</v>
      </c>
      <c r="E151">
        <v>0.18</v>
      </c>
      <c r="F151">
        <v>8</v>
      </c>
      <c r="G151">
        <v>2205910</v>
      </c>
      <c r="H151">
        <v>86262861</v>
      </c>
      <c r="I151">
        <v>146942</v>
      </c>
      <c r="J151">
        <v>290327</v>
      </c>
      <c r="K151">
        <v>0</v>
      </c>
      <c r="L151">
        <v>204606</v>
      </c>
      <c r="M151">
        <v>343627</v>
      </c>
      <c r="N151">
        <v>9485955</v>
      </c>
      <c r="O151">
        <v>684</v>
      </c>
      <c r="P151">
        <v>20100</v>
      </c>
      <c r="Q151">
        <v>0</v>
      </c>
      <c r="R151">
        <v>18591</v>
      </c>
      <c r="S151" t="s">
        <v>1098</v>
      </c>
      <c r="T151" s="4">
        <v>0</v>
      </c>
      <c r="U151" t="s">
        <v>1099</v>
      </c>
      <c r="V151" s="4">
        <v>2.0999999999999999E-3</v>
      </c>
      <c r="W151" t="s">
        <v>1100</v>
      </c>
      <c r="X151" s="4">
        <v>1.6000000000000001E-3</v>
      </c>
      <c r="Y151" t="s">
        <v>1099</v>
      </c>
      <c r="Z151" s="4">
        <v>0</v>
      </c>
      <c r="AA151" t="s">
        <v>1101</v>
      </c>
      <c r="AB151" s="4">
        <v>3.2000000000000002E-3</v>
      </c>
      <c r="AC151" t="s">
        <v>1099</v>
      </c>
      <c r="AD151" t="s">
        <v>1155</v>
      </c>
    </row>
    <row r="152" spans="1:30" x14ac:dyDescent="0.55000000000000004">
      <c r="A152">
        <v>2701169488</v>
      </c>
      <c r="B152">
        <v>17</v>
      </c>
      <c r="C152">
        <v>345608</v>
      </c>
      <c r="D152" t="s">
        <v>1097</v>
      </c>
      <c r="E152">
        <v>0.18</v>
      </c>
      <c r="F152">
        <v>8</v>
      </c>
      <c r="G152">
        <v>2356808</v>
      </c>
      <c r="H152">
        <v>86110544</v>
      </c>
      <c r="I152">
        <v>106307</v>
      </c>
      <c r="J152">
        <v>298580</v>
      </c>
      <c r="K152">
        <v>0</v>
      </c>
      <c r="L152">
        <v>227847</v>
      </c>
      <c r="M152">
        <v>408010</v>
      </c>
      <c r="N152">
        <v>9422050</v>
      </c>
      <c r="O152">
        <v>865</v>
      </c>
      <c r="P152">
        <v>24220</v>
      </c>
      <c r="Q152">
        <v>0</v>
      </c>
      <c r="R152">
        <v>22216</v>
      </c>
      <c r="S152" t="s">
        <v>1098</v>
      </c>
      <c r="T152" s="4">
        <v>4.4999999999999997E-3</v>
      </c>
      <c r="U152" t="s">
        <v>1099</v>
      </c>
      <c r="V152" s="4">
        <v>2.5000000000000001E-3</v>
      </c>
      <c r="W152" t="s">
        <v>1100</v>
      </c>
      <c r="X152" s="4">
        <v>1.1999999999999999E-3</v>
      </c>
      <c r="Y152" t="s">
        <v>1099</v>
      </c>
      <c r="Z152" s="4">
        <v>0</v>
      </c>
      <c r="AA152" t="s">
        <v>1101</v>
      </c>
      <c r="AB152" s="4">
        <v>3.3E-3</v>
      </c>
      <c r="AC152" t="s">
        <v>1099</v>
      </c>
      <c r="AD152" t="s">
        <v>1118</v>
      </c>
    </row>
    <row r="153" spans="1:30" x14ac:dyDescent="0.55000000000000004">
      <c r="A153">
        <v>2701236510</v>
      </c>
      <c r="B153">
        <v>13</v>
      </c>
      <c r="C153">
        <v>345607</v>
      </c>
      <c r="D153" t="s">
        <v>1097</v>
      </c>
      <c r="E153">
        <v>0.18</v>
      </c>
      <c r="F153">
        <v>8</v>
      </c>
      <c r="G153">
        <v>3093675</v>
      </c>
      <c r="H153">
        <v>85371744</v>
      </c>
      <c r="I153">
        <v>368809</v>
      </c>
      <c r="J153">
        <v>410937</v>
      </c>
      <c r="K153">
        <v>0</v>
      </c>
      <c r="L153">
        <v>218521</v>
      </c>
      <c r="M153">
        <v>453704</v>
      </c>
      <c r="N153">
        <v>9374324</v>
      </c>
      <c r="O153">
        <v>788</v>
      </c>
      <c r="P153">
        <v>25281</v>
      </c>
      <c r="Q153">
        <v>0</v>
      </c>
      <c r="R153">
        <v>23207</v>
      </c>
      <c r="S153" t="s">
        <v>1098</v>
      </c>
      <c r="T153" s="4">
        <v>3.8999999999999998E-3</v>
      </c>
      <c r="U153" t="s">
        <v>1099</v>
      </c>
      <c r="V153" s="4">
        <v>2.5999999999999999E-3</v>
      </c>
      <c r="W153" t="s">
        <v>1100</v>
      </c>
      <c r="X153" s="4">
        <v>4.1000000000000003E-3</v>
      </c>
      <c r="Y153" t="s">
        <v>1099</v>
      </c>
      <c r="Z153" s="4">
        <v>0</v>
      </c>
      <c r="AA153" t="s">
        <v>1101</v>
      </c>
      <c r="AB153" s="4">
        <v>4.5999999999999999E-3</v>
      </c>
      <c r="AC153" t="s">
        <v>1099</v>
      </c>
      <c r="AD153" t="s">
        <v>1152</v>
      </c>
    </row>
    <row r="154" spans="1:30" x14ac:dyDescent="0.55000000000000004">
      <c r="A154">
        <v>2701252670</v>
      </c>
      <c r="B154">
        <v>3</v>
      </c>
      <c r="C154">
        <v>345607</v>
      </c>
      <c r="D154" t="s">
        <v>1097</v>
      </c>
      <c r="E154">
        <v>0.18</v>
      </c>
      <c r="F154">
        <v>8</v>
      </c>
      <c r="G154">
        <v>2857893</v>
      </c>
      <c r="H154">
        <v>85606780</v>
      </c>
      <c r="I154">
        <v>242647</v>
      </c>
      <c r="J154">
        <v>386299</v>
      </c>
      <c r="K154">
        <v>0</v>
      </c>
      <c r="L154">
        <v>240324</v>
      </c>
      <c r="M154">
        <v>477471</v>
      </c>
      <c r="N154">
        <v>9352469</v>
      </c>
      <c r="O154">
        <v>60067</v>
      </c>
      <c r="P154">
        <v>46113</v>
      </c>
      <c r="Q154">
        <v>0</v>
      </c>
      <c r="R154">
        <v>18921</v>
      </c>
      <c r="S154" t="s">
        <v>1098</v>
      </c>
      <c r="T154" s="4">
        <v>2.2000000000000001E-3</v>
      </c>
      <c r="U154" t="s">
        <v>1099</v>
      </c>
      <c r="V154" s="4">
        <v>1.0800000000000001E-2</v>
      </c>
      <c r="W154" t="s">
        <v>1100</v>
      </c>
      <c r="X154" s="4">
        <v>2.7000000000000001E-3</v>
      </c>
      <c r="Y154" t="s">
        <v>1099</v>
      </c>
      <c r="Z154" s="4">
        <v>6.1000000000000004E-3</v>
      </c>
      <c r="AA154" t="s">
        <v>1101</v>
      </c>
      <c r="AB154" s="4">
        <v>4.3E-3</v>
      </c>
      <c r="AC154" t="s">
        <v>1099</v>
      </c>
      <c r="AD154" t="s">
        <v>1113</v>
      </c>
    </row>
    <row r="155" spans="1:30" x14ac:dyDescent="0.55000000000000004">
      <c r="A155">
        <v>3000424749</v>
      </c>
      <c r="B155">
        <v>8</v>
      </c>
      <c r="C155">
        <v>384007</v>
      </c>
      <c r="D155" t="s">
        <v>1097</v>
      </c>
      <c r="E155">
        <v>0.18</v>
      </c>
      <c r="F155">
        <v>9</v>
      </c>
      <c r="G155">
        <v>2888680</v>
      </c>
      <c r="H155">
        <v>95402297</v>
      </c>
      <c r="I155">
        <v>139934</v>
      </c>
      <c r="J155">
        <v>353952</v>
      </c>
      <c r="K155">
        <v>0</v>
      </c>
      <c r="L155">
        <v>246583</v>
      </c>
      <c r="M155">
        <v>491835</v>
      </c>
      <c r="N155">
        <v>9336186</v>
      </c>
      <c r="O155">
        <v>16419</v>
      </c>
      <c r="P155">
        <v>38196</v>
      </c>
      <c r="Q155">
        <v>0</v>
      </c>
      <c r="R155">
        <v>16812</v>
      </c>
      <c r="S155" t="s">
        <v>1098</v>
      </c>
      <c r="T155" s="4">
        <v>5.9999999999999995E-4</v>
      </c>
      <c r="U155" t="s">
        <v>1099</v>
      </c>
      <c r="V155" s="4">
        <v>5.4999999999999997E-3</v>
      </c>
      <c r="W155" t="s">
        <v>1100</v>
      </c>
      <c r="X155" s="4">
        <v>1.4E-3</v>
      </c>
      <c r="Y155" t="s">
        <v>1099</v>
      </c>
      <c r="Z155" s="4">
        <v>1.6000000000000001E-3</v>
      </c>
      <c r="AA155" t="s">
        <v>1101</v>
      </c>
      <c r="AB155" s="4">
        <v>3.5999999999999999E-3</v>
      </c>
      <c r="AC155" t="s">
        <v>1099</v>
      </c>
      <c r="AD155" t="s">
        <v>1121</v>
      </c>
    </row>
    <row r="156" spans="1:30" x14ac:dyDescent="0.55000000000000004">
      <c r="A156">
        <v>3000542455</v>
      </c>
      <c r="B156">
        <v>11</v>
      </c>
      <c r="C156">
        <v>384007</v>
      </c>
      <c r="D156" t="s">
        <v>1097</v>
      </c>
      <c r="E156">
        <v>0.18</v>
      </c>
      <c r="F156">
        <v>9</v>
      </c>
      <c r="G156">
        <v>2762447</v>
      </c>
      <c r="H156">
        <v>95527838</v>
      </c>
      <c r="I156">
        <v>135456</v>
      </c>
      <c r="J156">
        <v>346273</v>
      </c>
      <c r="K156">
        <v>0</v>
      </c>
      <c r="L156">
        <v>240960</v>
      </c>
      <c r="M156">
        <v>455600</v>
      </c>
      <c r="N156">
        <v>9373981</v>
      </c>
      <c r="O156">
        <v>14622</v>
      </c>
      <c r="P156">
        <v>40921</v>
      </c>
      <c r="Q156">
        <v>0</v>
      </c>
      <c r="R156">
        <v>20038</v>
      </c>
      <c r="S156" t="s">
        <v>1098</v>
      </c>
      <c r="T156" s="4">
        <v>5.0000000000000001E-4</v>
      </c>
      <c r="U156" t="s">
        <v>1099</v>
      </c>
      <c r="V156" s="4">
        <v>5.5999999999999999E-3</v>
      </c>
      <c r="W156" t="s">
        <v>1100</v>
      </c>
      <c r="X156" s="4">
        <v>1.2999999999999999E-3</v>
      </c>
      <c r="Y156" t="s">
        <v>1099</v>
      </c>
      <c r="Z156" s="4">
        <v>1.4E-3</v>
      </c>
      <c r="AA156" t="s">
        <v>1101</v>
      </c>
      <c r="AB156" s="4">
        <v>3.5000000000000001E-3</v>
      </c>
      <c r="AC156" t="s">
        <v>1099</v>
      </c>
      <c r="AD156" t="s">
        <v>1157</v>
      </c>
    </row>
    <row r="157" spans="1:30" x14ac:dyDescent="0.55000000000000004">
      <c r="A157">
        <v>3000588210</v>
      </c>
      <c r="B157">
        <v>2</v>
      </c>
      <c r="C157">
        <v>384007</v>
      </c>
      <c r="D157" t="s">
        <v>1097</v>
      </c>
      <c r="E157">
        <v>0.18</v>
      </c>
      <c r="F157">
        <v>9</v>
      </c>
      <c r="G157">
        <v>2817843</v>
      </c>
      <c r="H157">
        <v>95474370</v>
      </c>
      <c r="I157">
        <v>251964</v>
      </c>
      <c r="J157">
        <v>338155</v>
      </c>
      <c r="K157">
        <v>0</v>
      </c>
      <c r="L157">
        <v>205695</v>
      </c>
      <c r="M157">
        <v>450231</v>
      </c>
      <c r="N157">
        <v>9377413</v>
      </c>
      <c r="O157">
        <v>21118</v>
      </c>
      <c r="P157">
        <v>30092</v>
      </c>
      <c r="Q157">
        <v>0</v>
      </c>
      <c r="R157">
        <v>19747</v>
      </c>
      <c r="S157" t="s">
        <v>1098</v>
      </c>
      <c r="T157" s="4">
        <v>1.6000000000000001E-3</v>
      </c>
      <c r="U157" t="s">
        <v>1099</v>
      </c>
      <c r="V157" s="4">
        <v>5.1999999999999998E-3</v>
      </c>
      <c r="W157" t="s">
        <v>1100</v>
      </c>
      <c r="X157" s="4">
        <v>2.5000000000000001E-3</v>
      </c>
      <c r="Y157" t="s">
        <v>1099</v>
      </c>
      <c r="Z157" s="4">
        <v>2.0999999999999999E-3</v>
      </c>
      <c r="AA157" t="s">
        <v>1101</v>
      </c>
      <c r="AB157" s="4">
        <v>3.3999999999999998E-3</v>
      </c>
      <c r="AC157" t="s">
        <v>1099</v>
      </c>
      <c r="AD157" t="s">
        <v>1138</v>
      </c>
    </row>
    <row r="158" spans="1:30" x14ac:dyDescent="0.55000000000000004">
      <c r="A158">
        <v>3000602559</v>
      </c>
      <c r="B158">
        <v>6</v>
      </c>
      <c r="C158">
        <v>384007</v>
      </c>
      <c r="D158" t="s">
        <v>1097</v>
      </c>
      <c r="E158">
        <v>0.18</v>
      </c>
      <c r="F158">
        <v>9</v>
      </c>
      <c r="G158">
        <v>3689768</v>
      </c>
      <c r="H158">
        <v>94602970</v>
      </c>
      <c r="I158">
        <v>429381</v>
      </c>
      <c r="J158">
        <v>451925</v>
      </c>
      <c r="K158">
        <v>0</v>
      </c>
      <c r="L158">
        <v>203272</v>
      </c>
      <c r="M158">
        <v>540303</v>
      </c>
      <c r="N158">
        <v>9287352</v>
      </c>
      <c r="O158">
        <v>23643</v>
      </c>
      <c r="P158">
        <v>37383</v>
      </c>
      <c r="Q158">
        <v>0</v>
      </c>
      <c r="R158">
        <v>17779</v>
      </c>
      <c r="S158" t="s">
        <v>1098</v>
      </c>
      <c r="T158" s="4">
        <v>2.0000000000000001E-4</v>
      </c>
      <c r="U158" t="s">
        <v>1099</v>
      </c>
      <c r="V158" s="4">
        <v>6.1999999999999998E-3</v>
      </c>
      <c r="W158" t="s">
        <v>1100</v>
      </c>
      <c r="X158" s="4">
        <v>4.3E-3</v>
      </c>
      <c r="Y158" t="s">
        <v>1099</v>
      </c>
      <c r="Z158" s="4">
        <v>2.3999999999999998E-3</v>
      </c>
      <c r="AA158" t="s">
        <v>1101</v>
      </c>
      <c r="AB158" s="4">
        <v>2.0000000000000001E-4</v>
      </c>
      <c r="AC158" t="s">
        <v>1099</v>
      </c>
      <c r="AD158" t="s">
        <v>1121</v>
      </c>
    </row>
    <row r="159" spans="1:30" x14ac:dyDescent="0.55000000000000004">
      <c r="A159">
        <v>3000699696</v>
      </c>
      <c r="B159">
        <v>4</v>
      </c>
      <c r="C159">
        <v>384007</v>
      </c>
      <c r="D159" t="s">
        <v>1097</v>
      </c>
      <c r="E159">
        <v>0.18</v>
      </c>
      <c r="F159">
        <v>9</v>
      </c>
      <c r="G159">
        <v>1942116</v>
      </c>
      <c r="H159">
        <v>96349915</v>
      </c>
      <c r="I159">
        <v>86541</v>
      </c>
      <c r="J159">
        <v>241311</v>
      </c>
      <c r="K159">
        <v>0</v>
      </c>
      <c r="L159">
        <v>190790</v>
      </c>
      <c r="M159">
        <v>424911</v>
      </c>
      <c r="N159">
        <v>9404839</v>
      </c>
      <c r="O159">
        <v>9345</v>
      </c>
      <c r="P159">
        <v>27441</v>
      </c>
      <c r="Q159">
        <v>0</v>
      </c>
      <c r="R159">
        <v>19740</v>
      </c>
      <c r="S159" t="s">
        <v>1098</v>
      </c>
      <c r="T159" s="4">
        <v>3.3E-3</v>
      </c>
      <c r="U159" t="s">
        <v>1099</v>
      </c>
      <c r="V159" s="4">
        <v>3.7000000000000002E-3</v>
      </c>
      <c r="W159" t="s">
        <v>1100</v>
      </c>
      <c r="X159" s="4">
        <v>8.0000000000000004E-4</v>
      </c>
      <c r="Y159" t="s">
        <v>1099</v>
      </c>
      <c r="Z159" s="4">
        <v>8.9999999999999998E-4</v>
      </c>
      <c r="AA159" t="s">
        <v>1101</v>
      </c>
      <c r="AB159" s="4">
        <v>2.3999999999999998E-3</v>
      </c>
      <c r="AC159" t="s">
        <v>1099</v>
      </c>
      <c r="AD159" t="s">
        <v>1112</v>
      </c>
    </row>
    <row r="160" spans="1:30" x14ac:dyDescent="0.55000000000000004">
      <c r="A160">
        <v>3000733516</v>
      </c>
      <c r="B160">
        <v>1</v>
      </c>
      <c r="C160">
        <v>384007</v>
      </c>
      <c r="D160" t="s">
        <v>1097</v>
      </c>
      <c r="E160">
        <v>0.18</v>
      </c>
      <c r="F160">
        <v>9</v>
      </c>
      <c r="G160">
        <v>2113031</v>
      </c>
      <c r="H160">
        <v>96178135</v>
      </c>
      <c r="I160">
        <v>58657</v>
      </c>
      <c r="J160">
        <v>232819</v>
      </c>
      <c r="K160">
        <v>0</v>
      </c>
      <c r="L160">
        <v>187563</v>
      </c>
      <c r="M160">
        <v>369539</v>
      </c>
      <c r="N160">
        <v>9458212</v>
      </c>
      <c r="O160">
        <v>8554</v>
      </c>
      <c r="P160">
        <v>26459</v>
      </c>
      <c r="Q160">
        <v>0</v>
      </c>
      <c r="R160">
        <v>17010</v>
      </c>
      <c r="S160" t="s">
        <v>1098</v>
      </c>
      <c r="T160" s="4">
        <v>2.8999999999999998E-3</v>
      </c>
      <c r="U160" t="s">
        <v>1099</v>
      </c>
      <c r="V160" s="4">
        <v>3.5000000000000001E-3</v>
      </c>
      <c r="W160" t="s">
        <v>1100</v>
      </c>
      <c r="X160" s="4">
        <v>5.0000000000000001E-4</v>
      </c>
      <c r="Y160" t="s">
        <v>1099</v>
      </c>
      <c r="Z160" s="4">
        <v>8.0000000000000004E-4</v>
      </c>
      <c r="AA160" t="s">
        <v>1101</v>
      </c>
      <c r="AB160" s="4">
        <v>2.3E-3</v>
      </c>
      <c r="AC160" t="s">
        <v>1099</v>
      </c>
      <c r="AD160" t="s">
        <v>1158</v>
      </c>
    </row>
    <row r="161" spans="1:30" x14ac:dyDescent="0.55000000000000004">
      <c r="A161">
        <v>3000753838</v>
      </c>
      <c r="B161">
        <v>7</v>
      </c>
      <c r="C161">
        <v>384007</v>
      </c>
      <c r="D161" t="s">
        <v>1097</v>
      </c>
      <c r="E161">
        <v>0.18</v>
      </c>
      <c r="F161">
        <v>9</v>
      </c>
      <c r="G161">
        <v>3340094</v>
      </c>
      <c r="H161">
        <v>94950031</v>
      </c>
      <c r="I161">
        <v>295817</v>
      </c>
      <c r="J161">
        <v>411228</v>
      </c>
      <c r="K161">
        <v>0</v>
      </c>
      <c r="L161">
        <v>231563</v>
      </c>
      <c r="M161">
        <v>543380</v>
      </c>
      <c r="N161">
        <v>9286410</v>
      </c>
      <c r="O161">
        <v>16120</v>
      </c>
      <c r="P161">
        <v>31044</v>
      </c>
      <c r="Q161">
        <v>0</v>
      </c>
      <c r="R161">
        <v>16172</v>
      </c>
      <c r="S161" t="s">
        <v>1098</v>
      </c>
      <c r="T161" s="4">
        <v>2.8E-3</v>
      </c>
      <c r="U161" t="s">
        <v>1099</v>
      </c>
      <c r="V161" s="4">
        <v>4.7000000000000002E-3</v>
      </c>
      <c r="W161" t="s">
        <v>1100</v>
      </c>
      <c r="X161" s="4">
        <v>3.0000000000000001E-3</v>
      </c>
      <c r="Y161" t="s">
        <v>1099</v>
      </c>
      <c r="Z161" s="4">
        <v>1.6000000000000001E-3</v>
      </c>
      <c r="AA161" t="s">
        <v>1101</v>
      </c>
      <c r="AB161" s="4">
        <v>4.1000000000000003E-3</v>
      </c>
      <c r="AC161" t="s">
        <v>1099</v>
      </c>
      <c r="AD161" t="s">
        <v>1125</v>
      </c>
    </row>
    <row r="162" spans="1:30" x14ac:dyDescent="0.55000000000000004">
      <c r="A162">
        <v>3000801747</v>
      </c>
      <c r="B162">
        <v>14</v>
      </c>
      <c r="C162">
        <v>384007</v>
      </c>
      <c r="D162" t="s">
        <v>1097</v>
      </c>
      <c r="E162">
        <v>0.18</v>
      </c>
      <c r="F162">
        <v>9</v>
      </c>
      <c r="G162">
        <v>2311006</v>
      </c>
      <c r="H162">
        <v>95979333</v>
      </c>
      <c r="I162">
        <v>152890</v>
      </c>
      <c r="J162">
        <v>306046</v>
      </c>
      <c r="K162">
        <v>0</v>
      </c>
      <c r="L162">
        <v>224122</v>
      </c>
      <c r="M162">
        <v>325171</v>
      </c>
      <c r="N162">
        <v>9502607</v>
      </c>
      <c r="O162">
        <v>7939</v>
      </c>
      <c r="P162">
        <v>23893</v>
      </c>
      <c r="Q162">
        <v>0</v>
      </c>
      <c r="R162">
        <v>18823</v>
      </c>
      <c r="S162" t="s">
        <v>1098</v>
      </c>
      <c r="T162" s="4">
        <v>2.0000000000000001E-4</v>
      </c>
      <c r="U162" t="s">
        <v>1099</v>
      </c>
      <c r="V162" s="4">
        <v>3.2000000000000002E-3</v>
      </c>
      <c r="W162" t="s">
        <v>1100</v>
      </c>
      <c r="X162" s="4">
        <v>1.5E-3</v>
      </c>
      <c r="Y162" t="s">
        <v>1099</v>
      </c>
      <c r="Z162" s="4">
        <v>8.0000000000000004E-4</v>
      </c>
      <c r="AA162" t="s">
        <v>1101</v>
      </c>
      <c r="AB162" s="4">
        <v>3.0999999999999999E-3</v>
      </c>
      <c r="AC162" t="s">
        <v>1099</v>
      </c>
      <c r="AD162" t="s">
        <v>1118</v>
      </c>
    </row>
    <row r="163" spans="1:30" x14ac:dyDescent="0.55000000000000004">
      <c r="A163">
        <v>3000814631</v>
      </c>
      <c r="B163">
        <v>15</v>
      </c>
      <c r="C163">
        <v>384007</v>
      </c>
      <c r="D163" t="s">
        <v>1097</v>
      </c>
      <c r="E163">
        <v>0.18</v>
      </c>
      <c r="F163">
        <v>9</v>
      </c>
      <c r="G163">
        <v>3365216</v>
      </c>
      <c r="H163">
        <v>94926568</v>
      </c>
      <c r="I163">
        <v>280870</v>
      </c>
      <c r="J163">
        <v>405378</v>
      </c>
      <c r="K163">
        <v>0</v>
      </c>
      <c r="L163">
        <v>240106</v>
      </c>
      <c r="M163">
        <v>516530</v>
      </c>
      <c r="N163">
        <v>9313022</v>
      </c>
      <c r="O163">
        <v>17511</v>
      </c>
      <c r="P163">
        <v>34459</v>
      </c>
      <c r="Q163">
        <v>0</v>
      </c>
      <c r="R163">
        <v>16220</v>
      </c>
      <c r="S163" t="s">
        <v>1098</v>
      </c>
      <c r="T163" s="4">
        <v>2.5999999999999999E-3</v>
      </c>
      <c r="U163" t="s">
        <v>1099</v>
      </c>
      <c r="V163" s="4">
        <v>5.1999999999999998E-3</v>
      </c>
      <c r="W163" t="s">
        <v>1100</v>
      </c>
      <c r="X163" s="4">
        <v>2.8E-3</v>
      </c>
      <c r="Y163" t="s">
        <v>1099</v>
      </c>
      <c r="Z163" s="4">
        <v>1.6999999999999999E-3</v>
      </c>
      <c r="AA163" t="s">
        <v>1101</v>
      </c>
      <c r="AB163" s="4">
        <v>4.1000000000000003E-3</v>
      </c>
      <c r="AC163" t="s">
        <v>1099</v>
      </c>
      <c r="AD163" t="s">
        <v>1117</v>
      </c>
    </row>
    <row r="164" spans="1:30" x14ac:dyDescent="0.55000000000000004">
      <c r="A164">
        <v>3000832772</v>
      </c>
      <c r="B164">
        <v>16</v>
      </c>
      <c r="C164">
        <v>384008</v>
      </c>
      <c r="D164" t="s">
        <v>1097</v>
      </c>
      <c r="E164">
        <v>0.18</v>
      </c>
      <c r="F164">
        <v>9</v>
      </c>
      <c r="G164">
        <v>2692965</v>
      </c>
      <c r="H164">
        <v>95603529</v>
      </c>
      <c r="I164">
        <v>131078</v>
      </c>
      <c r="J164">
        <v>306942</v>
      </c>
      <c r="K164">
        <v>0</v>
      </c>
      <c r="L164">
        <v>214184</v>
      </c>
      <c r="M164">
        <v>415988</v>
      </c>
      <c r="N164">
        <v>9413589</v>
      </c>
      <c r="O164">
        <v>12795</v>
      </c>
      <c r="P164">
        <v>29117</v>
      </c>
      <c r="Q164">
        <v>0</v>
      </c>
      <c r="R164">
        <v>16620</v>
      </c>
      <c r="S164" t="s">
        <v>1098</v>
      </c>
      <c r="T164" s="4">
        <v>0</v>
      </c>
      <c r="U164" t="s">
        <v>1099</v>
      </c>
      <c r="V164" s="4">
        <v>4.1999999999999997E-3</v>
      </c>
      <c r="W164" t="s">
        <v>1100</v>
      </c>
      <c r="X164" s="4">
        <v>1.2999999999999999E-3</v>
      </c>
      <c r="Y164" t="s">
        <v>1099</v>
      </c>
      <c r="Z164" s="4">
        <v>1.2999999999999999E-3</v>
      </c>
      <c r="AA164" t="s">
        <v>1101</v>
      </c>
      <c r="AB164" s="4">
        <v>3.0999999999999999E-3</v>
      </c>
      <c r="AC164" t="s">
        <v>1099</v>
      </c>
      <c r="AD164" t="s">
        <v>1115</v>
      </c>
    </row>
    <row r="165" spans="1:30" x14ac:dyDescent="0.55000000000000004">
      <c r="A165">
        <v>3000908587</v>
      </c>
      <c r="B165">
        <v>10</v>
      </c>
      <c r="C165">
        <v>384007</v>
      </c>
      <c r="D165" t="s">
        <v>1097</v>
      </c>
      <c r="E165">
        <v>0.18</v>
      </c>
      <c r="F165">
        <v>9</v>
      </c>
      <c r="G165">
        <v>2587761</v>
      </c>
      <c r="H165">
        <v>95705980</v>
      </c>
      <c r="I165">
        <v>117978</v>
      </c>
      <c r="J165">
        <v>301153</v>
      </c>
      <c r="K165">
        <v>0</v>
      </c>
      <c r="L165">
        <v>223500</v>
      </c>
      <c r="M165">
        <v>438497</v>
      </c>
      <c r="N165">
        <v>9391095</v>
      </c>
      <c r="O165">
        <v>17561</v>
      </c>
      <c r="P165">
        <v>30690</v>
      </c>
      <c r="Q165">
        <v>0</v>
      </c>
      <c r="R165">
        <v>17369</v>
      </c>
      <c r="S165" t="s">
        <v>1098</v>
      </c>
      <c r="T165" s="4">
        <v>4.1999999999999997E-3</v>
      </c>
      <c r="U165" t="s">
        <v>1099</v>
      </c>
      <c r="V165" s="4">
        <v>4.8999999999999998E-3</v>
      </c>
      <c r="W165" t="s">
        <v>1100</v>
      </c>
      <c r="X165" s="4">
        <v>1.1999999999999999E-3</v>
      </c>
      <c r="Y165" t="s">
        <v>1099</v>
      </c>
      <c r="Z165" s="4">
        <v>1.6999999999999999E-3</v>
      </c>
      <c r="AA165" t="s">
        <v>1101</v>
      </c>
      <c r="AB165" s="4">
        <v>3.0000000000000001E-3</v>
      </c>
      <c r="AC165" t="s">
        <v>1099</v>
      </c>
      <c r="AD165" t="s">
        <v>1125</v>
      </c>
    </row>
    <row r="166" spans="1:30" x14ac:dyDescent="0.55000000000000004">
      <c r="A166">
        <v>3000946421</v>
      </c>
      <c r="B166">
        <v>12</v>
      </c>
      <c r="C166">
        <v>384007</v>
      </c>
      <c r="D166" t="s">
        <v>1097</v>
      </c>
      <c r="E166">
        <v>0.18</v>
      </c>
      <c r="F166">
        <v>9</v>
      </c>
      <c r="G166">
        <v>1994117</v>
      </c>
      <c r="H166">
        <v>96297535</v>
      </c>
      <c r="I166">
        <v>149080</v>
      </c>
      <c r="J166">
        <v>266238</v>
      </c>
      <c r="K166">
        <v>0</v>
      </c>
      <c r="L166">
        <v>189526</v>
      </c>
      <c r="M166">
        <v>352970</v>
      </c>
      <c r="N166">
        <v>9476807</v>
      </c>
      <c r="O166">
        <v>29795</v>
      </c>
      <c r="P166">
        <v>35227</v>
      </c>
      <c r="Q166">
        <v>0</v>
      </c>
      <c r="R166">
        <v>22982</v>
      </c>
      <c r="S166" t="s">
        <v>1098</v>
      </c>
      <c r="T166" s="4">
        <v>4.1999999999999997E-3</v>
      </c>
      <c r="U166" t="s">
        <v>1099</v>
      </c>
      <c r="V166" s="4">
        <v>6.6E-3</v>
      </c>
      <c r="W166" t="s">
        <v>1100</v>
      </c>
      <c r="X166" s="4">
        <v>1.5E-3</v>
      </c>
      <c r="Y166" t="s">
        <v>1099</v>
      </c>
      <c r="Z166" s="4">
        <v>3.0000000000000001E-3</v>
      </c>
      <c r="AA166" t="s">
        <v>1101</v>
      </c>
      <c r="AB166" s="4">
        <v>2.7000000000000001E-3</v>
      </c>
      <c r="AC166" t="s">
        <v>1099</v>
      </c>
      <c r="AD166" t="s">
        <v>1117</v>
      </c>
    </row>
    <row r="167" spans="1:30" x14ac:dyDescent="0.55000000000000004">
      <c r="A167">
        <v>3001060564</v>
      </c>
      <c r="B167">
        <v>9</v>
      </c>
      <c r="C167">
        <v>384007</v>
      </c>
      <c r="D167" t="s">
        <v>1097</v>
      </c>
      <c r="E167">
        <v>0.18</v>
      </c>
      <c r="F167">
        <v>9</v>
      </c>
      <c r="G167">
        <v>3001637</v>
      </c>
      <c r="H167">
        <v>95290483</v>
      </c>
      <c r="I167">
        <v>278801</v>
      </c>
      <c r="J167">
        <v>359329</v>
      </c>
      <c r="K167">
        <v>0</v>
      </c>
      <c r="L167">
        <v>210939</v>
      </c>
      <c r="M167">
        <v>443871</v>
      </c>
      <c r="N167">
        <v>9386001</v>
      </c>
      <c r="O167">
        <v>52310</v>
      </c>
      <c r="P167">
        <v>34432</v>
      </c>
      <c r="Q167">
        <v>0</v>
      </c>
      <c r="R167">
        <v>12432</v>
      </c>
      <c r="S167" t="s">
        <v>1098</v>
      </c>
      <c r="T167" s="4">
        <v>2.0999999999999999E-3</v>
      </c>
      <c r="U167" t="s">
        <v>1099</v>
      </c>
      <c r="V167" s="4">
        <v>8.8000000000000005E-3</v>
      </c>
      <c r="W167" t="s">
        <v>1100</v>
      </c>
      <c r="X167" s="4">
        <v>2.8E-3</v>
      </c>
      <c r="Y167" t="s">
        <v>1099</v>
      </c>
      <c r="Z167" s="4">
        <v>5.3E-3</v>
      </c>
      <c r="AA167" t="s">
        <v>1101</v>
      </c>
      <c r="AB167" s="4">
        <v>3.5999999999999999E-3</v>
      </c>
      <c r="AC167" t="s">
        <v>1099</v>
      </c>
      <c r="AD167" t="s">
        <v>1117</v>
      </c>
    </row>
    <row r="168" spans="1:30" x14ac:dyDescent="0.55000000000000004">
      <c r="A168">
        <v>3001067108</v>
      </c>
      <c r="B168">
        <v>5</v>
      </c>
      <c r="C168">
        <v>384007</v>
      </c>
      <c r="D168" t="s">
        <v>1097</v>
      </c>
      <c r="E168">
        <v>0.18</v>
      </c>
      <c r="F168">
        <v>9</v>
      </c>
      <c r="G168">
        <v>2655701</v>
      </c>
      <c r="H168">
        <v>95642487</v>
      </c>
      <c r="I168">
        <v>157995</v>
      </c>
      <c r="J168">
        <v>319890</v>
      </c>
      <c r="K168">
        <v>0</v>
      </c>
      <c r="L168">
        <v>221246</v>
      </c>
      <c r="M168">
        <v>449788</v>
      </c>
      <c r="N168">
        <v>9379626</v>
      </c>
      <c r="O168">
        <v>11053</v>
      </c>
      <c r="P168">
        <v>29563</v>
      </c>
      <c r="Q168">
        <v>0</v>
      </c>
      <c r="R168">
        <v>16640</v>
      </c>
      <c r="S168" t="s">
        <v>1098</v>
      </c>
      <c r="T168" s="4">
        <v>4.0000000000000002E-4</v>
      </c>
      <c r="U168" t="s">
        <v>1099</v>
      </c>
      <c r="V168" s="4">
        <v>4.1000000000000003E-3</v>
      </c>
      <c r="W168" t="s">
        <v>1100</v>
      </c>
      <c r="X168" s="4">
        <v>1.6000000000000001E-3</v>
      </c>
      <c r="Y168" t="s">
        <v>1099</v>
      </c>
      <c r="Z168" s="4">
        <v>1.1000000000000001E-3</v>
      </c>
      <c r="AA168" t="s">
        <v>1101</v>
      </c>
      <c r="AB168" s="4">
        <v>3.2000000000000002E-3</v>
      </c>
      <c r="AC168" t="s">
        <v>1099</v>
      </c>
      <c r="AD168" t="s">
        <v>1138</v>
      </c>
    </row>
    <row r="169" spans="1:30" x14ac:dyDescent="0.55000000000000004">
      <c r="A169">
        <v>3001168854</v>
      </c>
      <c r="B169">
        <v>17</v>
      </c>
      <c r="C169">
        <v>384008</v>
      </c>
      <c r="D169" t="s">
        <v>1097</v>
      </c>
      <c r="E169">
        <v>0.18</v>
      </c>
      <c r="F169">
        <v>9</v>
      </c>
      <c r="G169">
        <v>2866308</v>
      </c>
      <c r="H169">
        <v>95430729</v>
      </c>
      <c r="I169">
        <v>124014</v>
      </c>
      <c r="J169">
        <v>334448</v>
      </c>
      <c r="K169">
        <v>0</v>
      </c>
      <c r="L169">
        <v>247675</v>
      </c>
      <c r="M169">
        <v>509497</v>
      </c>
      <c r="N169">
        <v>9320185</v>
      </c>
      <c r="O169">
        <v>17707</v>
      </c>
      <c r="P169">
        <v>35868</v>
      </c>
      <c r="Q169">
        <v>0</v>
      </c>
      <c r="R169">
        <v>19828</v>
      </c>
      <c r="S169" t="s">
        <v>1098</v>
      </c>
      <c r="T169" s="4">
        <v>2.0000000000000001E-4</v>
      </c>
      <c r="U169" t="s">
        <v>1099</v>
      </c>
      <c r="V169" s="4">
        <v>5.4000000000000003E-3</v>
      </c>
      <c r="W169" t="s">
        <v>1100</v>
      </c>
      <c r="X169" s="4">
        <v>1.1999999999999999E-3</v>
      </c>
      <c r="Y169" t="s">
        <v>1099</v>
      </c>
      <c r="Z169" s="4">
        <v>1.8E-3</v>
      </c>
      <c r="AA169" t="s">
        <v>1101</v>
      </c>
      <c r="AB169" s="4">
        <v>3.3999999999999998E-3</v>
      </c>
      <c r="AC169" t="s">
        <v>1099</v>
      </c>
      <c r="AD169" t="s">
        <v>1136</v>
      </c>
    </row>
    <row r="170" spans="1:30" x14ac:dyDescent="0.55000000000000004">
      <c r="A170">
        <v>3001235865</v>
      </c>
      <c r="B170">
        <v>13</v>
      </c>
      <c r="C170">
        <v>384007</v>
      </c>
      <c r="D170" t="s">
        <v>1097</v>
      </c>
      <c r="E170">
        <v>0.18</v>
      </c>
      <c r="F170">
        <v>9</v>
      </c>
      <c r="G170">
        <v>3623296</v>
      </c>
      <c r="H170">
        <v>94670142</v>
      </c>
      <c r="I170">
        <v>385153</v>
      </c>
      <c r="J170">
        <v>444132</v>
      </c>
      <c r="K170">
        <v>0</v>
      </c>
      <c r="L170">
        <v>236339</v>
      </c>
      <c r="M170">
        <v>529618</v>
      </c>
      <c r="N170">
        <v>9298398</v>
      </c>
      <c r="O170">
        <v>16344</v>
      </c>
      <c r="P170">
        <v>33195</v>
      </c>
      <c r="Q170">
        <v>0</v>
      </c>
      <c r="R170">
        <v>17818</v>
      </c>
      <c r="S170" t="s">
        <v>1098</v>
      </c>
      <c r="T170" s="4">
        <v>4.0000000000000001E-3</v>
      </c>
      <c r="U170" t="s">
        <v>1099</v>
      </c>
      <c r="V170" s="4">
        <v>5.0000000000000001E-3</v>
      </c>
      <c r="W170" t="s">
        <v>1100</v>
      </c>
      <c r="X170" s="4">
        <v>3.8999999999999998E-3</v>
      </c>
      <c r="Y170" t="s">
        <v>1099</v>
      </c>
      <c r="Z170" s="4">
        <v>1.6000000000000001E-3</v>
      </c>
      <c r="AA170" t="s">
        <v>1101</v>
      </c>
      <c r="AB170" s="4">
        <v>1E-4</v>
      </c>
      <c r="AC170" t="s">
        <v>1099</v>
      </c>
      <c r="AD170" t="s">
        <v>1159</v>
      </c>
    </row>
    <row r="171" spans="1:30" x14ac:dyDescent="0.55000000000000004">
      <c r="A171">
        <v>3001251422</v>
      </c>
      <c r="B171">
        <v>3</v>
      </c>
      <c r="C171">
        <v>384007</v>
      </c>
      <c r="D171" t="s">
        <v>1097</v>
      </c>
      <c r="E171">
        <v>0.18</v>
      </c>
      <c r="F171">
        <v>9</v>
      </c>
      <c r="G171">
        <v>3304619</v>
      </c>
      <c r="H171">
        <v>94989940</v>
      </c>
      <c r="I171">
        <v>253236</v>
      </c>
      <c r="J171">
        <v>417449</v>
      </c>
      <c r="K171">
        <v>0</v>
      </c>
      <c r="L171">
        <v>259912</v>
      </c>
      <c r="M171">
        <v>446723</v>
      </c>
      <c r="N171">
        <v>9383160</v>
      </c>
      <c r="O171">
        <v>10589</v>
      </c>
      <c r="P171">
        <v>31150</v>
      </c>
      <c r="Q171">
        <v>0</v>
      </c>
      <c r="R171">
        <v>19588</v>
      </c>
      <c r="S171" t="s">
        <v>1098</v>
      </c>
      <c r="T171" s="4">
        <v>2.3999999999999998E-3</v>
      </c>
      <c r="U171" t="s">
        <v>1099</v>
      </c>
      <c r="V171" s="4">
        <v>4.1999999999999997E-3</v>
      </c>
      <c r="W171" t="s">
        <v>1100</v>
      </c>
      <c r="X171" s="4">
        <v>2.5000000000000001E-3</v>
      </c>
      <c r="Y171" t="s">
        <v>1099</v>
      </c>
      <c r="Z171" s="4">
        <v>1E-3</v>
      </c>
      <c r="AA171" t="s">
        <v>1101</v>
      </c>
      <c r="AB171" s="4">
        <v>4.1999999999999997E-3</v>
      </c>
      <c r="AC171" t="s">
        <v>1099</v>
      </c>
      <c r="AD171" t="s">
        <v>1125</v>
      </c>
    </row>
    <row r="172" spans="1:30" x14ac:dyDescent="0.55000000000000004">
      <c r="A172">
        <v>3300426752</v>
      </c>
      <c r="B172">
        <v>8</v>
      </c>
      <c r="C172">
        <v>422407</v>
      </c>
      <c r="D172" t="s">
        <v>1097</v>
      </c>
      <c r="E172">
        <v>0.18</v>
      </c>
      <c r="F172">
        <v>10</v>
      </c>
      <c r="G172">
        <v>3469006</v>
      </c>
      <c r="H172">
        <v>104651850</v>
      </c>
      <c r="I172">
        <v>172402</v>
      </c>
      <c r="J172">
        <v>427721</v>
      </c>
      <c r="K172">
        <v>0</v>
      </c>
      <c r="L172">
        <v>293834</v>
      </c>
      <c r="M172">
        <v>580323</v>
      </c>
      <c r="N172">
        <v>9249553</v>
      </c>
      <c r="O172">
        <v>32468</v>
      </c>
      <c r="P172">
        <v>73769</v>
      </c>
      <c r="Q172">
        <v>0</v>
      </c>
      <c r="R172">
        <v>47251</v>
      </c>
      <c r="S172" t="s">
        <v>1098</v>
      </c>
      <c r="T172" s="4">
        <v>1.5E-3</v>
      </c>
      <c r="U172" t="s">
        <v>1099</v>
      </c>
      <c r="V172" s="4">
        <v>1.0800000000000001E-2</v>
      </c>
      <c r="W172" t="s">
        <v>1100</v>
      </c>
      <c r="X172" s="4">
        <v>1.5E-3</v>
      </c>
      <c r="Y172" t="s">
        <v>1099</v>
      </c>
      <c r="Z172" s="4">
        <v>3.3E-3</v>
      </c>
      <c r="AA172" t="s">
        <v>1101</v>
      </c>
      <c r="AB172" s="4">
        <v>3.8999999999999998E-3</v>
      </c>
      <c r="AC172" t="s">
        <v>1099</v>
      </c>
      <c r="AD172" t="s">
        <v>1102</v>
      </c>
    </row>
    <row r="173" spans="1:30" x14ac:dyDescent="0.55000000000000004">
      <c r="A173">
        <v>3300544543</v>
      </c>
      <c r="B173">
        <v>11</v>
      </c>
      <c r="C173">
        <v>422407</v>
      </c>
      <c r="D173" t="s">
        <v>1097</v>
      </c>
      <c r="E173">
        <v>0.18</v>
      </c>
      <c r="F173">
        <v>10</v>
      </c>
      <c r="G173">
        <v>3265657</v>
      </c>
      <c r="H173">
        <v>104854479</v>
      </c>
      <c r="I173">
        <v>158691</v>
      </c>
      <c r="J173">
        <v>414234</v>
      </c>
      <c r="K173">
        <v>0</v>
      </c>
      <c r="L173">
        <v>289185</v>
      </c>
      <c r="M173">
        <v>503207</v>
      </c>
      <c r="N173">
        <v>9326641</v>
      </c>
      <c r="O173">
        <v>23235</v>
      </c>
      <c r="P173">
        <v>67961</v>
      </c>
      <c r="Q173">
        <v>0</v>
      </c>
      <c r="R173">
        <v>48225</v>
      </c>
      <c r="S173" t="s">
        <v>1098</v>
      </c>
      <c r="T173" s="4">
        <v>1.2999999999999999E-3</v>
      </c>
      <c r="U173" t="s">
        <v>1099</v>
      </c>
      <c r="V173" s="4">
        <v>9.1999999999999998E-3</v>
      </c>
      <c r="W173" t="s">
        <v>1100</v>
      </c>
      <c r="X173" s="4">
        <v>1.4E-3</v>
      </c>
      <c r="Y173" t="s">
        <v>1099</v>
      </c>
      <c r="Z173" s="4">
        <v>2.3E-3</v>
      </c>
      <c r="AA173" t="s">
        <v>1101</v>
      </c>
      <c r="AB173" s="4">
        <v>3.8E-3</v>
      </c>
      <c r="AC173" t="s">
        <v>1099</v>
      </c>
      <c r="AD173" t="s">
        <v>1148</v>
      </c>
    </row>
    <row r="174" spans="1:30" x14ac:dyDescent="0.55000000000000004">
      <c r="A174">
        <v>3300590109</v>
      </c>
      <c r="B174">
        <v>2</v>
      </c>
      <c r="C174">
        <v>422407</v>
      </c>
      <c r="D174" t="s">
        <v>1097</v>
      </c>
      <c r="E174">
        <v>0.18</v>
      </c>
      <c r="F174">
        <v>10</v>
      </c>
      <c r="G174">
        <v>3492166</v>
      </c>
      <c r="H174">
        <v>104627901</v>
      </c>
      <c r="I174">
        <v>338627</v>
      </c>
      <c r="J174">
        <v>430851</v>
      </c>
      <c r="K174">
        <v>0</v>
      </c>
      <c r="L174">
        <v>249352</v>
      </c>
      <c r="M174">
        <v>674320</v>
      </c>
      <c r="N174">
        <v>9153531</v>
      </c>
      <c r="O174">
        <v>86663</v>
      </c>
      <c r="P174">
        <v>92696</v>
      </c>
      <c r="Q174">
        <v>0</v>
      </c>
      <c r="R174">
        <v>43657</v>
      </c>
      <c r="S174" t="s">
        <v>1098</v>
      </c>
      <c r="T174" s="4">
        <v>3.0999999999999999E-3</v>
      </c>
      <c r="U174" t="s">
        <v>1099</v>
      </c>
      <c r="V174" s="4">
        <v>1.8200000000000001E-2</v>
      </c>
      <c r="W174" t="s">
        <v>1100</v>
      </c>
      <c r="X174" s="4">
        <v>3.0999999999999999E-3</v>
      </c>
      <c r="Y174" t="s">
        <v>1099</v>
      </c>
      <c r="Z174" s="4">
        <v>8.8000000000000005E-3</v>
      </c>
      <c r="AA174" t="s">
        <v>1101</v>
      </c>
      <c r="AB174" s="4">
        <v>0</v>
      </c>
      <c r="AC174" t="s">
        <v>1099</v>
      </c>
      <c r="AD174" t="s">
        <v>1160</v>
      </c>
    </row>
    <row r="175" spans="1:30" x14ac:dyDescent="0.55000000000000004">
      <c r="A175">
        <v>3300604647</v>
      </c>
      <c r="B175">
        <v>6</v>
      </c>
      <c r="C175">
        <v>422407</v>
      </c>
      <c r="D175" t="s">
        <v>1097</v>
      </c>
      <c r="E175">
        <v>0.18</v>
      </c>
      <c r="F175">
        <v>10</v>
      </c>
      <c r="G175">
        <v>4347963</v>
      </c>
      <c r="H175">
        <v>103772582</v>
      </c>
      <c r="I175">
        <v>494213</v>
      </c>
      <c r="J175">
        <v>543457</v>
      </c>
      <c r="K175">
        <v>0</v>
      </c>
      <c r="L175">
        <v>247196</v>
      </c>
      <c r="M175">
        <v>658192</v>
      </c>
      <c r="N175">
        <v>9169612</v>
      </c>
      <c r="O175">
        <v>64832</v>
      </c>
      <c r="P175">
        <v>91532</v>
      </c>
      <c r="Q175">
        <v>0</v>
      </c>
      <c r="R175">
        <v>43924</v>
      </c>
      <c r="S175" t="s">
        <v>1098</v>
      </c>
      <c r="T175" s="4">
        <v>1.6000000000000001E-3</v>
      </c>
      <c r="U175" t="s">
        <v>1099</v>
      </c>
      <c r="V175" s="4">
        <v>1.5900000000000001E-2</v>
      </c>
      <c r="W175" t="s">
        <v>1100</v>
      </c>
      <c r="X175" s="4">
        <v>5.0000000000000001E-4</v>
      </c>
      <c r="Y175" t="s">
        <v>1099</v>
      </c>
      <c r="Z175" s="4">
        <v>6.4999999999999997E-3</v>
      </c>
      <c r="AA175" t="s">
        <v>1101</v>
      </c>
      <c r="AB175" s="4">
        <v>1E-3</v>
      </c>
      <c r="AC175" t="s">
        <v>1099</v>
      </c>
      <c r="AD175" t="s">
        <v>1161</v>
      </c>
    </row>
    <row r="176" spans="1:30" x14ac:dyDescent="0.55000000000000004">
      <c r="A176">
        <v>3300702348</v>
      </c>
      <c r="B176">
        <v>4</v>
      </c>
      <c r="C176">
        <v>422407</v>
      </c>
      <c r="D176" t="s">
        <v>1097</v>
      </c>
      <c r="E176">
        <v>0.18</v>
      </c>
      <c r="F176">
        <v>10</v>
      </c>
      <c r="G176">
        <v>2456391</v>
      </c>
      <c r="H176">
        <v>105663512</v>
      </c>
      <c r="I176">
        <v>107423</v>
      </c>
      <c r="J176">
        <v>312281</v>
      </c>
      <c r="K176">
        <v>0</v>
      </c>
      <c r="L176">
        <v>238563</v>
      </c>
      <c r="M176">
        <v>514272</v>
      </c>
      <c r="N176">
        <v>9313597</v>
      </c>
      <c r="O176">
        <v>20882</v>
      </c>
      <c r="P176">
        <v>70970</v>
      </c>
      <c r="Q176">
        <v>0</v>
      </c>
      <c r="R176">
        <v>47773</v>
      </c>
      <c r="S176" t="s">
        <v>1098</v>
      </c>
      <c r="T176" s="4">
        <v>3.8E-3</v>
      </c>
      <c r="U176" t="s">
        <v>1099</v>
      </c>
      <c r="V176" s="4">
        <v>9.2999999999999992E-3</v>
      </c>
      <c r="W176" t="s">
        <v>1100</v>
      </c>
      <c r="X176" s="4">
        <v>8.9999999999999998E-4</v>
      </c>
      <c r="Y176" t="s">
        <v>1099</v>
      </c>
      <c r="Z176" s="4">
        <v>2.0999999999999999E-3</v>
      </c>
      <c r="AA176" t="s">
        <v>1101</v>
      </c>
      <c r="AB176" s="4">
        <v>2.8E-3</v>
      </c>
      <c r="AC176" t="s">
        <v>1099</v>
      </c>
      <c r="AD176" t="s">
        <v>1144</v>
      </c>
    </row>
    <row r="177" spans="1:30" x14ac:dyDescent="0.55000000000000004">
      <c r="A177">
        <v>3300735847</v>
      </c>
      <c r="B177">
        <v>1</v>
      </c>
      <c r="C177">
        <v>422407</v>
      </c>
      <c r="D177" t="s">
        <v>1097</v>
      </c>
      <c r="E177">
        <v>0.18</v>
      </c>
      <c r="F177">
        <v>10</v>
      </c>
      <c r="G177">
        <v>2620672</v>
      </c>
      <c r="H177">
        <v>105500384</v>
      </c>
      <c r="I177">
        <v>80469</v>
      </c>
      <c r="J177">
        <v>303184</v>
      </c>
      <c r="K177">
        <v>0</v>
      </c>
      <c r="L177">
        <v>238551</v>
      </c>
      <c r="M177">
        <v>507638</v>
      </c>
      <c r="N177">
        <v>9322249</v>
      </c>
      <c r="O177">
        <v>21812</v>
      </c>
      <c r="P177">
        <v>70365</v>
      </c>
      <c r="Q177">
        <v>0</v>
      </c>
      <c r="R177">
        <v>50988</v>
      </c>
      <c r="S177" t="s">
        <v>1098</v>
      </c>
      <c r="T177" s="4">
        <v>3.5000000000000001E-3</v>
      </c>
      <c r="U177" t="s">
        <v>1099</v>
      </c>
      <c r="V177" s="4">
        <v>9.2999999999999992E-3</v>
      </c>
      <c r="W177" t="s">
        <v>1100</v>
      </c>
      <c r="X177" s="4">
        <v>6.9999999999999999E-4</v>
      </c>
      <c r="Y177" t="s">
        <v>1099</v>
      </c>
      <c r="Z177" s="4">
        <v>2.2000000000000001E-3</v>
      </c>
      <c r="AA177" t="s">
        <v>1101</v>
      </c>
      <c r="AB177" s="4">
        <v>2.8E-3</v>
      </c>
      <c r="AC177" t="s">
        <v>1099</v>
      </c>
      <c r="AD177" t="s">
        <v>1143</v>
      </c>
    </row>
    <row r="178" spans="1:30" x14ac:dyDescent="0.55000000000000004">
      <c r="A178">
        <v>3300755692</v>
      </c>
      <c r="B178">
        <v>7</v>
      </c>
      <c r="C178">
        <v>422407</v>
      </c>
      <c r="D178" t="s">
        <v>1097</v>
      </c>
      <c r="E178">
        <v>0.18</v>
      </c>
      <c r="F178">
        <v>10</v>
      </c>
      <c r="G178">
        <v>4030584</v>
      </c>
      <c r="H178">
        <v>104089138</v>
      </c>
      <c r="I178">
        <v>393749</v>
      </c>
      <c r="J178">
        <v>508297</v>
      </c>
      <c r="K178">
        <v>0</v>
      </c>
      <c r="L178">
        <v>273588</v>
      </c>
      <c r="M178">
        <v>690487</v>
      </c>
      <c r="N178">
        <v>9139107</v>
      </c>
      <c r="O178">
        <v>97932</v>
      </c>
      <c r="P178">
        <v>97069</v>
      </c>
      <c r="Q178">
        <v>0</v>
      </c>
      <c r="R178">
        <v>42025</v>
      </c>
      <c r="S178" t="s">
        <v>1098</v>
      </c>
      <c r="T178" s="4">
        <v>2.9999999999999997E-4</v>
      </c>
      <c r="U178" t="s">
        <v>1099</v>
      </c>
      <c r="V178" s="4">
        <v>1.9800000000000002E-2</v>
      </c>
      <c r="W178" t="s">
        <v>1100</v>
      </c>
      <c r="X178" s="4">
        <v>3.5999999999999999E-3</v>
      </c>
      <c r="Y178" t="s">
        <v>1099</v>
      </c>
      <c r="Z178" s="4">
        <v>9.9000000000000008E-3</v>
      </c>
      <c r="AA178" t="s">
        <v>1101</v>
      </c>
      <c r="AB178" s="4">
        <v>6.9999999999999999E-4</v>
      </c>
      <c r="AC178" t="s">
        <v>1099</v>
      </c>
      <c r="AD178" t="s">
        <v>1162</v>
      </c>
    </row>
    <row r="179" spans="1:30" x14ac:dyDescent="0.55000000000000004">
      <c r="A179">
        <v>3300803387</v>
      </c>
      <c r="B179">
        <v>14</v>
      </c>
      <c r="C179">
        <v>422407</v>
      </c>
      <c r="D179" t="s">
        <v>1097</v>
      </c>
      <c r="E179">
        <v>0.18</v>
      </c>
      <c r="F179">
        <v>10</v>
      </c>
      <c r="G179">
        <v>2822742</v>
      </c>
      <c r="H179">
        <v>105297278</v>
      </c>
      <c r="I179">
        <v>153503</v>
      </c>
      <c r="J179">
        <v>383198</v>
      </c>
      <c r="K179">
        <v>0</v>
      </c>
      <c r="L179">
        <v>285300</v>
      </c>
      <c r="M179">
        <v>511733</v>
      </c>
      <c r="N179">
        <v>9317945</v>
      </c>
      <c r="O179">
        <v>613</v>
      </c>
      <c r="P179">
        <v>77152</v>
      </c>
      <c r="Q179">
        <v>0</v>
      </c>
      <c r="R179">
        <v>61178</v>
      </c>
      <c r="S179" t="s">
        <v>1098</v>
      </c>
      <c r="T179" s="4">
        <v>8.9999999999999998E-4</v>
      </c>
      <c r="U179" t="s">
        <v>1099</v>
      </c>
      <c r="V179" s="4">
        <v>7.9000000000000008E-3</v>
      </c>
      <c r="W179" t="s">
        <v>1100</v>
      </c>
      <c r="X179" s="4">
        <v>1.4E-3</v>
      </c>
      <c r="Y179" t="s">
        <v>1099</v>
      </c>
      <c r="Z179" s="4">
        <v>0</v>
      </c>
      <c r="AA179" t="s">
        <v>1101</v>
      </c>
      <c r="AB179" s="4">
        <v>3.5000000000000001E-3</v>
      </c>
      <c r="AC179" t="s">
        <v>1099</v>
      </c>
      <c r="AD179" t="s">
        <v>1163</v>
      </c>
    </row>
    <row r="180" spans="1:30" x14ac:dyDescent="0.55000000000000004">
      <c r="A180">
        <v>3300817227</v>
      </c>
      <c r="B180">
        <v>15</v>
      </c>
      <c r="C180">
        <v>422407</v>
      </c>
      <c r="D180" t="s">
        <v>1097</v>
      </c>
      <c r="E180">
        <v>0.18</v>
      </c>
      <c r="F180">
        <v>10</v>
      </c>
      <c r="G180">
        <v>4058729</v>
      </c>
      <c r="H180">
        <v>104061117</v>
      </c>
      <c r="I180">
        <v>389146</v>
      </c>
      <c r="J180">
        <v>518176</v>
      </c>
      <c r="K180">
        <v>0</v>
      </c>
      <c r="L180">
        <v>290997</v>
      </c>
      <c r="M180">
        <v>693510</v>
      </c>
      <c r="N180">
        <v>9134549</v>
      </c>
      <c r="O180">
        <v>108276</v>
      </c>
      <c r="P180">
        <v>112798</v>
      </c>
      <c r="Q180">
        <v>0</v>
      </c>
      <c r="R180">
        <v>50891</v>
      </c>
      <c r="S180" t="s">
        <v>1098</v>
      </c>
      <c r="T180" s="4">
        <v>4.0000000000000002E-4</v>
      </c>
      <c r="U180" t="s">
        <v>1099</v>
      </c>
      <c r="V180" s="4">
        <v>2.24E-2</v>
      </c>
      <c r="W180" t="s">
        <v>1100</v>
      </c>
      <c r="X180" s="4">
        <v>3.5000000000000001E-3</v>
      </c>
      <c r="Y180" t="s">
        <v>1099</v>
      </c>
      <c r="Z180" s="4">
        <v>1.0999999999999999E-2</v>
      </c>
      <c r="AA180" t="s">
        <v>1101</v>
      </c>
      <c r="AB180" s="4">
        <v>8.0000000000000004E-4</v>
      </c>
      <c r="AC180" t="s">
        <v>1099</v>
      </c>
      <c r="AD180" t="s">
        <v>1164</v>
      </c>
    </row>
    <row r="181" spans="1:30" x14ac:dyDescent="0.55000000000000004">
      <c r="A181">
        <v>3300834807</v>
      </c>
      <c r="B181">
        <v>16</v>
      </c>
      <c r="C181">
        <v>422408</v>
      </c>
      <c r="D181" t="s">
        <v>1097</v>
      </c>
      <c r="E181">
        <v>0.18</v>
      </c>
      <c r="F181">
        <v>10</v>
      </c>
      <c r="G181">
        <v>3248384</v>
      </c>
      <c r="H181">
        <v>104877761</v>
      </c>
      <c r="I181">
        <v>179091</v>
      </c>
      <c r="J181">
        <v>387585</v>
      </c>
      <c r="K181">
        <v>0</v>
      </c>
      <c r="L181">
        <v>261075</v>
      </c>
      <c r="M181">
        <v>555416</v>
      </c>
      <c r="N181">
        <v>9274232</v>
      </c>
      <c r="O181">
        <v>48013</v>
      </c>
      <c r="P181">
        <v>80643</v>
      </c>
      <c r="Q181">
        <v>0</v>
      </c>
      <c r="R181">
        <v>46891</v>
      </c>
      <c r="S181" t="s">
        <v>1098</v>
      </c>
      <c r="T181" s="4">
        <v>1.1999999999999999E-3</v>
      </c>
      <c r="U181" t="s">
        <v>1099</v>
      </c>
      <c r="V181" s="4">
        <v>1.2999999999999999E-2</v>
      </c>
      <c r="W181" t="s">
        <v>1100</v>
      </c>
      <c r="X181" s="4">
        <v>1.6000000000000001E-3</v>
      </c>
      <c r="Y181" t="s">
        <v>1099</v>
      </c>
      <c r="Z181" s="4">
        <v>4.7999999999999996E-3</v>
      </c>
      <c r="AA181" t="s">
        <v>1101</v>
      </c>
      <c r="AB181" s="4">
        <v>3.5000000000000001E-3</v>
      </c>
      <c r="AC181" t="s">
        <v>1099</v>
      </c>
      <c r="AD181" t="s">
        <v>1165</v>
      </c>
    </row>
    <row r="182" spans="1:30" x14ac:dyDescent="0.55000000000000004">
      <c r="A182">
        <v>3300910425</v>
      </c>
      <c r="B182">
        <v>10</v>
      </c>
      <c r="C182">
        <v>422407</v>
      </c>
      <c r="D182" t="s">
        <v>1097</v>
      </c>
      <c r="E182">
        <v>0.18</v>
      </c>
      <c r="F182">
        <v>10</v>
      </c>
      <c r="G182">
        <v>3081046</v>
      </c>
      <c r="H182">
        <v>105042186</v>
      </c>
      <c r="I182">
        <v>135059</v>
      </c>
      <c r="J182">
        <v>373110</v>
      </c>
      <c r="K182">
        <v>0</v>
      </c>
      <c r="L182">
        <v>272810</v>
      </c>
      <c r="M182">
        <v>493282</v>
      </c>
      <c r="N182">
        <v>9336206</v>
      </c>
      <c r="O182">
        <v>17081</v>
      </c>
      <c r="P182">
        <v>71957</v>
      </c>
      <c r="Q182">
        <v>0</v>
      </c>
      <c r="R182">
        <v>49310</v>
      </c>
      <c r="S182" t="s">
        <v>1098</v>
      </c>
      <c r="T182" s="4">
        <v>6.9999999999999999E-4</v>
      </c>
      <c r="U182" t="s">
        <v>1099</v>
      </c>
      <c r="V182" s="4">
        <v>8.9999999999999993E-3</v>
      </c>
      <c r="W182" t="s">
        <v>1100</v>
      </c>
      <c r="X182" s="4">
        <v>1.1999999999999999E-3</v>
      </c>
      <c r="Y182" t="s">
        <v>1099</v>
      </c>
      <c r="Z182" s="4">
        <v>1.6999999999999999E-3</v>
      </c>
      <c r="AA182" t="s">
        <v>1101</v>
      </c>
      <c r="AB182" s="4">
        <v>3.3999999999999998E-3</v>
      </c>
      <c r="AC182" t="s">
        <v>1099</v>
      </c>
      <c r="AD182" t="s">
        <v>1153</v>
      </c>
    </row>
    <row r="183" spans="1:30" x14ac:dyDescent="0.55000000000000004">
      <c r="A183">
        <v>3300948286</v>
      </c>
      <c r="B183">
        <v>12</v>
      </c>
      <c r="C183">
        <v>422407</v>
      </c>
      <c r="D183" t="s">
        <v>1097</v>
      </c>
      <c r="E183">
        <v>0.18</v>
      </c>
      <c r="F183">
        <v>10</v>
      </c>
      <c r="G183">
        <v>2565910</v>
      </c>
      <c r="H183">
        <v>105555408</v>
      </c>
      <c r="I183">
        <v>168738</v>
      </c>
      <c r="J183">
        <v>338276</v>
      </c>
      <c r="K183">
        <v>0</v>
      </c>
      <c r="L183">
        <v>243219</v>
      </c>
      <c r="M183">
        <v>571790</v>
      </c>
      <c r="N183">
        <v>9257873</v>
      </c>
      <c r="O183">
        <v>19658</v>
      </c>
      <c r="P183">
        <v>72038</v>
      </c>
      <c r="Q183">
        <v>0</v>
      </c>
      <c r="R183">
        <v>53693</v>
      </c>
      <c r="S183" t="s">
        <v>1098</v>
      </c>
      <c r="T183" s="4">
        <v>6.9999999999999999E-4</v>
      </c>
      <c r="U183" t="s">
        <v>1099</v>
      </c>
      <c r="V183" s="4">
        <v>9.2999999999999992E-3</v>
      </c>
      <c r="W183" t="s">
        <v>1100</v>
      </c>
      <c r="X183" s="4">
        <v>1.5E-3</v>
      </c>
      <c r="Y183" t="s">
        <v>1099</v>
      </c>
      <c r="Z183" s="4">
        <v>1.9E-3</v>
      </c>
      <c r="AA183" t="s">
        <v>1101</v>
      </c>
      <c r="AB183" s="4">
        <v>3.0999999999999999E-3</v>
      </c>
      <c r="AC183" t="s">
        <v>1099</v>
      </c>
      <c r="AD183" t="s">
        <v>1153</v>
      </c>
    </row>
    <row r="184" spans="1:30" x14ac:dyDescent="0.55000000000000004">
      <c r="A184">
        <v>3301062677</v>
      </c>
      <c r="B184">
        <v>9</v>
      </c>
      <c r="C184">
        <v>422407</v>
      </c>
      <c r="D184" t="s">
        <v>1097</v>
      </c>
      <c r="E184">
        <v>0.18</v>
      </c>
      <c r="F184">
        <v>10</v>
      </c>
      <c r="G184">
        <v>3644347</v>
      </c>
      <c r="H184">
        <v>104477573</v>
      </c>
      <c r="I184">
        <v>453615</v>
      </c>
      <c r="J184">
        <v>444211</v>
      </c>
      <c r="K184">
        <v>0</v>
      </c>
      <c r="L184">
        <v>221200</v>
      </c>
      <c r="M184">
        <v>642707</v>
      </c>
      <c r="N184">
        <v>9187090</v>
      </c>
      <c r="O184">
        <v>174814</v>
      </c>
      <c r="P184">
        <v>84882</v>
      </c>
      <c r="Q184">
        <v>0</v>
      </c>
      <c r="R184">
        <v>10261</v>
      </c>
      <c r="S184" t="s">
        <v>1098</v>
      </c>
      <c r="T184" s="4">
        <v>2.9999999999999997E-4</v>
      </c>
      <c r="U184" t="s">
        <v>1099</v>
      </c>
      <c r="V184" s="4">
        <v>2.64E-2</v>
      </c>
      <c r="W184" t="s">
        <v>1100</v>
      </c>
      <c r="X184" s="4">
        <v>2.0000000000000001E-4</v>
      </c>
      <c r="Y184" t="s">
        <v>1099</v>
      </c>
      <c r="Z184" s="4">
        <v>1.77E-2</v>
      </c>
      <c r="AA184" t="s">
        <v>1101</v>
      </c>
      <c r="AB184" s="4">
        <v>1E-4</v>
      </c>
      <c r="AC184" t="s">
        <v>1099</v>
      </c>
      <c r="AD184" t="s">
        <v>1120</v>
      </c>
    </row>
    <row r="185" spans="1:30" x14ac:dyDescent="0.55000000000000004">
      <c r="A185">
        <v>3301069178</v>
      </c>
      <c r="B185">
        <v>5</v>
      </c>
      <c r="C185">
        <v>422407</v>
      </c>
      <c r="D185" t="s">
        <v>1097</v>
      </c>
      <c r="E185">
        <v>0.18</v>
      </c>
      <c r="F185">
        <v>10</v>
      </c>
      <c r="G185">
        <v>3248952</v>
      </c>
      <c r="H185">
        <v>104878622</v>
      </c>
      <c r="I185">
        <v>218855</v>
      </c>
      <c r="J185">
        <v>413935</v>
      </c>
      <c r="K185">
        <v>0</v>
      </c>
      <c r="L185">
        <v>272921</v>
      </c>
      <c r="M185">
        <v>593248</v>
      </c>
      <c r="N185">
        <v>9236135</v>
      </c>
      <c r="O185">
        <v>60860</v>
      </c>
      <c r="P185">
        <v>94045</v>
      </c>
      <c r="Q185">
        <v>0</v>
      </c>
      <c r="R185">
        <v>51675</v>
      </c>
      <c r="S185" t="s">
        <v>1098</v>
      </c>
      <c r="T185" s="4">
        <v>1.8E-3</v>
      </c>
      <c r="U185" t="s">
        <v>1099</v>
      </c>
      <c r="V185" s="4">
        <v>1.5699999999999999E-2</v>
      </c>
      <c r="W185" t="s">
        <v>1100</v>
      </c>
      <c r="X185" s="4">
        <v>2E-3</v>
      </c>
      <c r="Y185" t="s">
        <v>1099</v>
      </c>
      <c r="Z185" s="4">
        <v>6.1000000000000004E-3</v>
      </c>
      <c r="AA185" t="s">
        <v>1101</v>
      </c>
      <c r="AB185" s="4">
        <v>3.8E-3</v>
      </c>
      <c r="AC185" t="s">
        <v>1099</v>
      </c>
      <c r="AD185" t="s">
        <v>1166</v>
      </c>
    </row>
    <row r="186" spans="1:30" x14ac:dyDescent="0.55000000000000004">
      <c r="A186">
        <v>3301170838</v>
      </c>
      <c r="B186">
        <v>17</v>
      </c>
      <c r="C186">
        <v>422408</v>
      </c>
      <c r="D186" t="s">
        <v>1097</v>
      </c>
      <c r="E186">
        <v>0.18</v>
      </c>
      <c r="F186">
        <v>10</v>
      </c>
      <c r="G186">
        <v>3504455</v>
      </c>
      <c r="H186">
        <v>104622549</v>
      </c>
      <c r="I186">
        <v>204913</v>
      </c>
      <c r="J186">
        <v>432565</v>
      </c>
      <c r="K186">
        <v>0</v>
      </c>
      <c r="L186">
        <v>292801</v>
      </c>
      <c r="M186">
        <v>638144</v>
      </c>
      <c r="N186">
        <v>9191820</v>
      </c>
      <c r="O186">
        <v>80899</v>
      </c>
      <c r="P186">
        <v>98117</v>
      </c>
      <c r="Q186">
        <v>0</v>
      </c>
      <c r="R186">
        <v>45126</v>
      </c>
      <c r="S186" t="s">
        <v>1098</v>
      </c>
      <c r="T186" s="4">
        <v>1.9E-3</v>
      </c>
      <c r="U186" t="s">
        <v>1099</v>
      </c>
      <c r="V186" s="4">
        <v>1.8200000000000001E-2</v>
      </c>
      <c r="W186" t="s">
        <v>1100</v>
      </c>
      <c r="X186" s="4">
        <v>1.8E-3</v>
      </c>
      <c r="Y186" t="s">
        <v>1099</v>
      </c>
      <c r="Z186" s="4">
        <v>8.2000000000000007E-3</v>
      </c>
      <c r="AA186" t="s">
        <v>1101</v>
      </c>
      <c r="AB186" s="4">
        <v>0</v>
      </c>
      <c r="AC186" t="s">
        <v>1099</v>
      </c>
      <c r="AD186" t="s">
        <v>1167</v>
      </c>
    </row>
    <row r="187" spans="1:30" x14ac:dyDescent="0.55000000000000004">
      <c r="A187">
        <v>3301237862</v>
      </c>
      <c r="B187">
        <v>13</v>
      </c>
      <c r="C187">
        <v>422407</v>
      </c>
      <c r="D187" t="s">
        <v>1097</v>
      </c>
      <c r="E187">
        <v>0.18</v>
      </c>
      <c r="F187">
        <v>10</v>
      </c>
      <c r="G187">
        <v>4310577</v>
      </c>
      <c r="H187">
        <v>103812260</v>
      </c>
      <c r="I187">
        <v>449127</v>
      </c>
      <c r="J187">
        <v>537735</v>
      </c>
      <c r="K187">
        <v>0</v>
      </c>
      <c r="L187">
        <v>282745</v>
      </c>
      <c r="M187">
        <v>687278</v>
      </c>
      <c r="N187">
        <v>9142118</v>
      </c>
      <c r="O187">
        <v>63974</v>
      </c>
      <c r="P187">
        <v>93603</v>
      </c>
      <c r="Q187">
        <v>0</v>
      </c>
      <c r="R187">
        <v>46406</v>
      </c>
      <c r="S187" t="s">
        <v>1098</v>
      </c>
      <c r="T187" s="4">
        <v>1.1000000000000001E-3</v>
      </c>
      <c r="U187" t="s">
        <v>1099</v>
      </c>
      <c r="V187" s="4">
        <v>1.6E-2</v>
      </c>
      <c r="W187" t="s">
        <v>1100</v>
      </c>
      <c r="X187" s="4">
        <v>1E-4</v>
      </c>
      <c r="Y187" t="s">
        <v>1099</v>
      </c>
      <c r="Z187" s="4">
        <v>6.4999999999999997E-3</v>
      </c>
      <c r="AA187" t="s">
        <v>1101</v>
      </c>
      <c r="AB187" s="4">
        <v>1E-3</v>
      </c>
      <c r="AC187" t="s">
        <v>1099</v>
      </c>
      <c r="AD187" t="s">
        <v>1166</v>
      </c>
    </row>
    <row r="188" spans="1:30" x14ac:dyDescent="0.55000000000000004">
      <c r="A188">
        <v>3301253330</v>
      </c>
      <c r="B188">
        <v>3</v>
      </c>
      <c r="C188">
        <v>422407</v>
      </c>
      <c r="D188" t="s">
        <v>1097</v>
      </c>
      <c r="E188">
        <v>0.18</v>
      </c>
      <c r="F188">
        <v>10</v>
      </c>
      <c r="G188">
        <v>3869259</v>
      </c>
      <c r="H188">
        <v>104254830</v>
      </c>
      <c r="I188">
        <v>292499</v>
      </c>
      <c r="J188">
        <v>497400</v>
      </c>
      <c r="K188">
        <v>0</v>
      </c>
      <c r="L188">
        <v>307937</v>
      </c>
      <c r="M188">
        <v>564637</v>
      </c>
      <c r="N188">
        <v>9264890</v>
      </c>
      <c r="O188">
        <v>39263</v>
      </c>
      <c r="P188">
        <v>79951</v>
      </c>
      <c r="Q188">
        <v>0</v>
      </c>
      <c r="R188">
        <v>48025</v>
      </c>
      <c r="S188" t="s">
        <v>1098</v>
      </c>
      <c r="T188" s="4">
        <v>3.3E-3</v>
      </c>
      <c r="U188" t="s">
        <v>1099</v>
      </c>
      <c r="V188" s="4">
        <v>1.21E-2</v>
      </c>
      <c r="W188" t="s">
        <v>1100</v>
      </c>
      <c r="X188" s="4">
        <v>2.7000000000000001E-3</v>
      </c>
      <c r="Y188" t="s">
        <v>1099</v>
      </c>
      <c r="Z188" s="4">
        <v>3.8999999999999998E-3</v>
      </c>
      <c r="AA188" t="s">
        <v>1101</v>
      </c>
      <c r="AB188" s="4">
        <v>5.9999999999999995E-4</v>
      </c>
      <c r="AC188" t="s">
        <v>1099</v>
      </c>
      <c r="AD188" t="s">
        <v>1168</v>
      </c>
    </row>
    <row r="189" spans="1:30" x14ac:dyDescent="0.55000000000000004">
      <c r="A189">
        <v>3600425138</v>
      </c>
      <c r="B189">
        <v>8</v>
      </c>
      <c r="C189">
        <v>460807</v>
      </c>
      <c r="D189" t="s">
        <v>1097</v>
      </c>
      <c r="E189">
        <v>0.18</v>
      </c>
      <c r="F189">
        <v>11</v>
      </c>
      <c r="G189">
        <v>3963143</v>
      </c>
      <c r="H189">
        <v>113987607</v>
      </c>
      <c r="I189">
        <v>182226</v>
      </c>
      <c r="J189">
        <v>465323</v>
      </c>
      <c r="K189">
        <v>0</v>
      </c>
      <c r="L189">
        <v>322035</v>
      </c>
      <c r="M189">
        <v>494134</v>
      </c>
      <c r="N189">
        <v>9335757</v>
      </c>
      <c r="O189">
        <v>9824</v>
      </c>
      <c r="P189">
        <v>37602</v>
      </c>
      <c r="Q189">
        <v>0</v>
      </c>
      <c r="R189">
        <v>28201</v>
      </c>
      <c r="S189" t="s">
        <v>1098</v>
      </c>
      <c r="T189" s="4">
        <v>1.8E-3</v>
      </c>
      <c r="U189" t="s">
        <v>1099</v>
      </c>
      <c r="V189" s="4">
        <v>4.7999999999999996E-3</v>
      </c>
      <c r="W189" t="s">
        <v>1100</v>
      </c>
      <c r="X189" s="4">
        <v>1.5E-3</v>
      </c>
      <c r="Y189" t="s">
        <v>1099</v>
      </c>
      <c r="Z189" s="4">
        <v>8.9999999999999998E-4</v>
      </c>
      <c r="AA189" t="s">
        <v>1101</v>
      </c>
      <c r="AB189" s="4">
        <v>2.9999999999999997E-4</v>
      </c>
      <c r="AC189" t="s">
        <v>1099</v>
      </c>
      <c r="AD189" t="s">
        <v>1121</v>
      </c>
    </row>
    <row r="190" spans="1:30" x14ac:dyDescent="0.55000000000000004">
      <c r="A190">
        <v>3600543225</v>
      </c>
      <c r="B190">
        <v>11</v>
      </c>
      <c r="C190">
        <v>460807</v>
      </c>
      <c r="D190" t="s">
        <v>1097</v>
      </c>
      <c r="E190">
        <v>0.18</v>
      </c>
      <c r="F190">
        <v>11</v>
      </c>
      <c r="G190">
        <v>3740885</v>
      </c>
      <c r="H190">
        <v>114208932</v>
      </c>
      <c r="I190">
        <v>169222</v>
      </c>
      <c r="J190">
        <v>450219</v>
      </c>
      <c r="K190">
        <v>0</v>
      </c>
      <c r="L190">
        <v>313501</v>
      </c>
      <c r="M190">
        <v>475225</v>
      </c>
      <c r="N190">
        <v>9354453</v>
      </c>
      <c r="O190">
        <v>10531</v>
      </c>
      <c r="P190">
        <v>35985</v>
      </c>
      <c r="Q190">
        <v>0</v>
      </c>
      <c r="R190">
        <v>24316</v>
      </c>
      <c r="S190" t="s">
        <v>1098</v>
      </c>
      <c r="T190" s="4">
        <v>1.6000000000000001E-3</v>
      </c>
      <c r="U190" t="s">
        <v>1099</v>
      </c>
      <c r="V190" s="4">
        <v>4.7000000000000002E-3</v>
      </c>
      <c r="W190" t="s">
        <v>1100</v>
      </c>
      <c r="X190" s="4">
        <v>1.4E-3</v>
      </c>
      <c r="Y190" t="s">
        <v>1099</v>
      </c>
      <c r="Z190" s="4">
        <v>1E-3</v>
      </c>
      <c r="AA190" t="s">
        <v>1101</v>
      </c>
      <c r="AB190" s="4">
        <v>1E-4</v>
      </c>
      <c r="AC190" t="s">
        <v>1099</v>
      </c>
      <c r="AD190" t="s">
        <v>1136</v>
      </c>
    </row>
    <row r="191" spans="1:30" x14ac:dyDescent="0.55000000000000004">
      <c r="A191">
        <v>3600588755</v>
      </c>
      <c r="B191">
        <v>2</v>
      </c>
      <c r="C191">
        <v>460807</v>
      </c>
      <c r="D191" t="s">
        <v>1097</v>
      </c>
      <c r="E191">
        <v>0.18</v>
      </c>
      <c r="F191">
        <v>11</v>
      </c>
      <c r="G191">
        <v>4145425</v>
      </c>
      <c r="H191">
        <v>113804461</v>
      </c>
      <c r="I191">
        <v>430478</v>
      </c>
      <c r="J191">
        <v>493764</v>
      </c>
      <c r="K191">
        <v>0</v>
      </c>
      <c r="L191">
        <v>264853</v>
      </c>
      <c r="M191">
        <v>653256</v>
      </c>
      <c r="N191">
        <v>9176560</v>
      </c>
      <c r="O191">
        <v>91851</v>
      </c>
      <c r="P191">
        <v>62913</v>
      </c>
      <c r="Q191">
        <v>0</v>
      </c>
      <c r="R191">
        <v>15501</v>
      </c>
      <c r="S191" t="s">
        <v>1098</v>
      </c>
      <c r="T191" s="4">
        <v>5.0000000000000001E-4</v>
      </c>
      <c r="U191" t="s">
        <v>1099</v>
      </c>
      <c r="V191" s="4">
        <v>1.5699999999999999E-2</v>
      </c>
      <c r="W191" t="s">
        <v>1100</v>
      </c>
      <c r="X191" s="4">
        <v>0</v>
      </c>
      <c r="Y191" t="s">
        <v>1099</v>
      </c>
      <c r="Z191" s="4">
        <v>9.2999999999999992E-3</v>
      </c>
      <c r="AA191" t="s">
        <v>1101</v>
      </c>
      <c r="AB191" s="4">
        <v>5.0000000000000001E-4</v>
      </c>
      <c r="AC191" t="s">
        <v>1099</v>
      </c>
      <c r="AD191" t="s">
        <v>1116</v>
      </c>
    </row>
    <row r="192" spans="1:30" x14ac:dyDescent="0.55000000000000004">
      <c r="A192">
        <v>3600603016</v>
      </c>
      <c r="B192">
        <v>6</v>
      </c>
      <c r="C192">
        <v>460807</v>
      </c>
      <c r="D192" t="s">
        <v>1097</v>
      </c>
      <c r="E192">
        <v>0.18</v>
      </c>
      <c r="F192">
        <v>11</v>
      </c>
      <c r="G192">
        <v>4883101</v>
      </c>
      <c r="H192">
        <v>113067440</v>
      </c>
      <c r="I192">
        <v>502471</v>
      </c>
      <c r="J192">
        <v>577950</v>
      </c>
      <c r="K192">
        <v>0</v>
      </c>
      <c r="L192">
        <v>270722</v>
      </c>
      <c r="M192">
        <v>535135</v>
      </c>
      <c r="N192">
        <v>9294858</v>
      </c>
      <c r="O192">
        <v>8258</v>
      </c>
      <c r="P192">
        <v>34493</v>
      </c>
      <c r="Q192">
        <v>0</v>
      </c>
      <c r="R192">
        <v>23526</v>
      </c>
      <c r="S192" t="s">
        <v>1098</v>
      </c>
      <c r="T192" s="4">
        <v>1.8E-3</v>
      </c>
      <c r="U192" t="s">
        <v>1099</v>
      </c>
      <c r="V192" s="4">
        <v>4.3E-3</v>
      </c>
      <c r="W192" t="s">
        <v>1100</v>
      </c>
      <c r="X192" s="4">
        <v>5.9999999999999995E-4</v>
      </c>
      <c r="Y192" t="s">
        <v>1099</v>
      </c>
      <c r="Z192" s="4">
        <v>8.0000000000000004E-4</v>
      </c>
      <c r="AA192" t="s">
        <v>1101</v>
      </c>
      <c r="AB192" s="4">
        <v>1.1999999999999999E-3</v>
      </c>
      <c r="AC192" t="s">
        <v>1099</v>
      </c>
      <c r="AD192" t="s">
        <v>1117</v>
      </c>
    </row>
    <row r="193" spans="1:30" x14ac:dyDescent="0.55000000000000004">
      <c r="A193">
        <v>3600700641</v>
      </c>
      <c r="B193">
        <v>4</v>
      </c>
      <c r="C193">
        <v>460807</v>
      </c>
      <c r="D193" t="s">
        <v>1097</v>
      </c>
      <c r="E193">
        <v>0.18</v>
      </c>
      <c r="F193">
        <v>11</v>
      </c>
      <c r="G193">
        <v>2915000</v>
      </c>
      <c r="H193">
        <v>115034864</v>
      </c>
      <c r="I193">
        <v>114276</v>
      </c>
      <c r="J193">
        <v>347922</v>
      </c>
      <c r="K193">
        <v>0</v>
      </c>
      <c r="L193">
        <v>265441</v>
      </c>
      <c r="M193">
        <v>458606</v>
      </c>
      <c r="N193">
        <v>9371352</v>
      </c>
      <c r="O193">
        <v>6853</v>
      </c>
      <c r="P193">
        <v>35641</v>
      </c>
      <c r="Q193">
        <v>0</v>
      </c>
      <c r="R193">
        <v>26878</v>
      </c>
      <c r="S193" t="s">
        <v>1098</v>
      </c>
      <c r="T193" s="4">
        <v>2.0000000000000001E-4</v>
      </c>
      <c r="U193" t="s">
        <v>1099</v>
      </c>
      <c r="V193" s="4">
        <v>4.3E-3</v>
      </c>
      <c r="W193" t="s">
        <v>1100</v>
      </c>
      <c r="X193" s="4">
        <v>8.9999999999999998E-4</v>
      </c>
      <c r="Y193" t="s">
        <v>1099</v>
      </c>
      <c r="Z193" s="4">
        <v>5.9999999999999995E-4</v>
      </c>
      <c r="AA193" t="s">
        <v>1101</v>
      </c>
      <c r="AB193" s="4">
        <v>2.8999999999999998E-3</v>
      </c>
      <c r="AC193" t="s">
        <v>1099</v>
      </c>
      <c r="AD193" t="s">
        <v>1136</v>
      </c>
    </row>
    <row r="194" spans="1:30" x14ac:dyDescent="0.55000000000000004">
      <c r="A194">
        <v>3600733768</v>
      </c>
      <c r="B194">
        <v>1</v>
      </c>
      <c r="C194">
        <v>460807</v>
      </c>
      <c r="D194" t="s">
        <v>1097</v>
      </c>
      <c r="E194">
        <v>0.18</v>
      </c>
      <c r="F194">
        <v>11</v>
      </c>
      <c r="G194">
        <v>3065577</v>
      </c>
      <c r="H194">
        <v>114883284</v>
      </c>
      <c r="I194">
        <v>81337</v>
      </c>
      <c r="J194">
        <v>334411</v>
      </c>
      <c r="K194">
        <v>0</v>
      </c>
      <c r="L194">
        <v>261972</v>
      </c>
      <c r="M194">
        <v>444902</v>
      </c>
      <c r="N194">
        <v>9382900</v>
      </c>
      <c r="O194">
        <v>868</v>
      </c>
      <c r="P194">
        <v>31227</v>
      </c>
      <c r="Q194">
        <v>0</v>
      </c>
      <c r="R194">
        <v>23421</v>
      </c>
      <c r="S194" t="s">
        <v>1098</v>
      </c>
      <c r="T194" s="4">
        <v>3.5000000000000001E-3</v>
      </c>
      <c r="U194" t="s">
        <v>1099</v>
      </c>
      <c r="V194" s="4">
        <v>3.2000000000000002E-3</v>
      </c>
      <c r="W194" t="s">
        <v>1100</v>
      </c>
      <c r="X194" s="4">
        <v>5.9999999999999995E-4</v>
      </c>
      <c r="Y194" t="s">
        <v>1099</v>
      </c>
      <c r="Z194" s="4">
        <v>0</v>
      </c>
      <c r="AA194" t="s">
        <v>1101</v>
      </c>
      <c r="AB194" s="4">
        <v>2.8E-3</v>
      </c>
      <c r="AC194" t="s">
        <v>1099</v>
      </c>
      <c r="AD194" t="s">
        <v>1125</v>
      </c>
    </row>
    <row r="195" spans="1:30" x14ac:dyDescent="0.55000000000000004">
      <c r="A195">
        <v>3600754506</v>
      </c>
      <c r="B195">
        <v>7</v>
      </c>
      <c r="C195">
        <v>460807</v>
      </c>
      <c r="D195" t="s">
        <v>1097</v>
      </c>
      <c r="E195">
        <v>0.18</v>
      </c>
      <c r="F195">
        <v>11</v>
      </c>
      <c r="G195">
        <v>4554209</v>
      </c>
      <c r="H195">
        <v>113393052</v>
      </c>
      <c r="I195">
        <v>406208</v>
      </c>
      <c r="J195">
        <v>542730</v>
      </c>
      <c r="K195">
        <v>0</v>
      </c>
      <c r="L195">
        <v>297197</v>
      </c>
      <c r="M195">
        <v>523622</v>
      </c>
      <c r="N195">
        <v>9303914</v>
      </c>
      <c r="O195">
        <v>12459</v>
      </c>
      <c r="P195">
        <v>34433</v>
      </c>
      <c r="Q195">
        <v>0</v>
      </c>
      <c r="R195">
        <v>23609</v>
      </c>
      <c r="S195" t="s">
        <v>1098</v>
      </c>
      <c r="T195" s="4">
        <v>6.9999999999999999E-4</v>
      </c>
      <c r="U195" t="s">
        <v>1099</v>
      </c>
      <c r="V195" s="4">
        <v>4.7000000000000002E-3</v>
      </c>
      <c r="W195" t="s">
        <v>1100</v>
      </c>
      <c r="X195" s="4">
        <v>3.3999999999999998E-3</v>
      </c>
      <c r="Y195" t="s">
        <v>1099</v>
      </c>
      <c r="Z195" s="4">
        <v>1.1999999999999999E-3</v>
      </c>
      <c r="AA195" t="s">
        <v>1101</v>
      </c>
      <c r="AB195" s="4">
        <v>8.9999999999999998E-4</v>
      </c>
      <c r="AC195" t="s">
        <v>1099</v>
      </c>
      <c r="AD195" t="s">
        <v>1117</v>
      </c>
    </row>
    <row r="196" spans="1:30" x14ac:dyDescent="0.55000000000000004">
      <c r="A196">
        <v>3600802955</v>
      </c>
      <c r="B196">
        <v>14</v>
      </c>
      <c r="C196">
        <v>460807</v>
      </c>
      <c r="D196" t="s">
        <v>1097</v>
      </c>
      <c r="E196">
        <v>0.18</v>
      </c>
      <c r="F196">
        <v>11</v>
      </c>
      <c r="G196">
        <v>3352263</v>
      </c>
      <c r="H196">
        <v>114597351</v>
      </c>
      <c r="I196">
        <v>169246</v>
      </c>
      <c r="J196">
        <v>424066</v>
      </c>
      <c r="K196">
        <v>0</v>
      </c>
      <c r="L196">
        <v>311681</v>
      </c>
      <c r="M196">
        <v>529518</v>
      </c>
      <c r="N196">
        <v>9300073</v>
      </c>
      <c r="O196">
        <v>15743</v>
      </c>
      <c r="P196">
        <v>40868</v>
      </c>
      <c r="Q196">
        <v>0</v>
      </c>
      <c r="R196">
        <v>26381</v>
      </c>
      <c r="S196" t="s">
        <v>1098</v>
      </c>
      <c r="T196" s="4">
        <v>1.2999999999999999E-3</v>
      </c>
      <c r="U196" t="s">
        <v>1099</v>
      </c>
      <c r="V196" s="4">
        <v>5.7000000000000002E-3</v>
      </c>
      <c r="W196" t="s">
        <v>1100</v>
      </c>
      <c r="X196" s="4">
        <v>1.4E-3</v>
      </c>
      <c r="Y196" t="s">
        <v>1099</v>
      </c>
      <c r="Z196" s="4">
        <v>1.6000000000000001E-3</v>
      </c>
      <c r="AA196" t="s">
        <v>1101</v>
      </c>
      <c r="AB196" s="4">
        <v>3.5000000000000001E-3</v>
      </c>
      <c r="AC196" t="s">
        <v>1099</v>
      </c>
      <c r="AD196" t="s">
        <v>1157</v>
      </c>
    </row>
    <row r="197" spans="1:30" x14ac:dyDescent="0.55000000000000004">
      <c r="A197">
        <v>3600814953</v>
      </c>
      <c r="B197">
        <v>15</v>
      </c>
      <c r="C197">
        <v>460807</v>
      </c>
      <c r="D197" t="s">
        <v>1097</v>
      </c>
      <c r="E197">
        <v>0.18</v>
      </c>
      <c r="F197">
        <v>11</v>
      </c>
      <c r="G197">
        <v>4568725</v>
      </c>
      <c r="H197">
        <v>113381068</v>
      </c>
      <c r="I197">
        <v>398972</v>
      </c>
      <c r="J197">
        <v>552415</v>
      </c>
      <c r="K197">
        <v>0</v>
      </c>
      <c r="L197">
        <v>314653</v>
      </c>
      <c r="M197">
        <v>509993</v>
      </c>
      <c r="N197">
        <v>9319951</v>
      </c>
      <c r="O197">
        <v>9826</v>
      </c>
      <c r="P197">
        <v>34239</v>
      </c>
      <c r="Q197">
        <v>0</v>
      </c>
      <c r="R197">
        <v>23656</v>
      </c>
      <c r="S197" t="s">
        <v>1098</v>
      </c>
      <c r="T197" s="4">
        <v>6.9999999999999999E-4</v>
      </c>
      <c r="U197" t="s">
        <v>1099</v>
      </c>
      <c r="V197" s="4">
        <v>4.4000000000000003E-3</v>
      </c>
      <c r="W197" t="s">
        <v>1100</v>
      </c>
      <c r="X197" s="4">
        <v>3.3E-3</v>
      </c>
      <c r="Y197" t="s">
        <v>1099</v>
      </c>
      <c r="Z197" s="4">
        <v>8.9999999999999998E-4</v>
      </c>
      <c r="AA197" t="s">
        <v>1101</v>
      </c>
      <c r="AB197" s="4">
        <v>1E-3</v>
      </c>
      <c r="AC197" t="s">
        <v>1099</v>
      </c>
      <c r="AD197" t="s">
        <v>1137</v>
      </c>
    </row>
    <row r="198" spans="1:30" x14ac:dyDescent="0.55000000000000004">
      <c r="A198">
        <v>3600833185</v>
      </c>
      <c r="B198">
        <v>16</v>
      </c>
      <c r="C198">
        <v>460808</v>
      </c>
      <c r="D198" t="s">
        <v>1097</v>
      </c>
      <c r="E198">
        <v>0.18</v>
      </c>
      <c r="F198">
        <v>11</v>
      </c>
      <c r="G198">
        <v>3714968</v>
      </c>
      <c r="H198">
        <v>114240975</v>
      </c>
      <c r="I198">
        <v>187113</v>
      </c>
      <c r="J198">
        <v>422504</v>
      </c>
      <c r="K198">
        <v>0</v>
      </c>
      <c r="L198">
        <v>287757</v>
      </c>
      <c r="M198">
        <v>466581</v>
      </c>
      <c r="N198">
        <v>9363214</v>
      </c>
      <c r="O198">
        <v>8022</v>
      </c>
      <c r="P198">
        <v>34919</v>
      </c>
      <c r="Q198">
        <v>0</v>
      </c>
      <c r="R198">
        <v>26682</v>
      </c>
      <c r="S198" t="s">
        <v>1098</v>
      </c>
      <c r="T198" s="4">
        <v>1.5E-3</v>
      </c>
      <c r="U198" t="s">
        <v>1099</v>
      </c>
      <c r="V198" s="4">
        <v>4.3E-3</v>
      </c>
      <c r="W198" t="s">
        <v>1100</v>
      </c>
      <c r="X198" s="4">
        <v>1.5E-3</v>
      </c>
      <c r="Y198" t="s">
        <v>1099</v>
      </c>
      <c r="Z198" s="4">
        <v>8.0000000000000004E-4</v>
      </c>
      <c r="AA198" t="s">
        <v>1101</v>
      </c>
      <c r="AB198" s="4">
        <v>3.5000000000000001E-3</v>
      </c>
      <c r="AC198" t="s">
        <v>1099</v>
      </c>
      <c r="AD198" t="s">
        <v>1117</v>
      </c>
    </row>
    <row r="199" spans="1:30" x14ac:dyDescent="0.55000000000000004">
      <c r="A199">
        <v>3600909346</v>
      </c>
      <c r="B199">
        <v>10</v>
      </c>
      <c r="C199">
        <v>460807</v>
      </c>
      <c r="D199" t="s">
        <v>1097</v>
      </c>
      <c r="E199">
        <v>0.18</v>
      </c>
      <c r="F199">
        <v>11</v>
      </c>
      <c r="G199">
        <v>3559135</v>
      </c>
      <c r="H199">
        <v>114391765</v>
      </c>
      <c r="I199">
        <v>145441</v>
      </c>
      <c r="J199">
        <v>407353</v>
      </c>
      <c r="K199">
        <v>0</v>
      </c>
      <c r="L199">
        <v>297392</v>
      </c>
      <c r="M199">
        <v>478086</v>
      </c>
      <c r="N199">
        <v>9349579</v>
      </c>
      <c r="O199">
        <v>10382</v>
      </c>
      <c r="P199">
        <v>34243</v>
      </c>
      <c r="Q199">
        <v>0</v>
      </c>
      <c r="R199">
        <v>24582</v>
      </c>
      <c r="S199" t="s">
        <v>1098</v>
      </c>
      <c r="T199" s="4">
        <v>1E-3</v>
      </c>
      <c r="U199" t="s">
        <v>1099</v>
      </c>
      <c r="V199" s="4">
        <v>4.4999999999999997E-3</v>
      </c>
      <c r="W199" t="s">
        <v>1100</v>
      </c>
      <c r="X199" s="4">
        <v>1.1999999999999999E-3</v>
      </c>
      <c r="Y199" t="s">
        <v>1099</v>
      </c>
      <c r="Z199" s="4">
        <v>1E-3</v>
      </c>
      <c r="AA199" t="s">
        <v>1101</v>
      </c>
      <c r="AB199" s="4">
        <v>3.3999999999999998E-3</v>
      </c>
      <c r="AC199" t="s">
        <v>1099</v>
      </c>
      <c r="AD199" t="s">
        <v>1137</v>
      </c>
    </row>
    <row r="200" spans="1:30" x14ac:dyDescent="0.55000000000000004">
      <c r="A200">
        <v>3600946682</v>
      </c>
      <c r="B200">
        <v>12</v>
      </c>
      <c r="C200">
        <v>460807</v>
      </c>
      <c r="D200" t="s">
        <v>1097</v>
      </c>
      <c r="E200">
        <v>0.18</v>
      </c>
      <c r="F200">
        <v>11</v>
      </c>
      <c r="G200">
        <v>3087767</v>
      </c>
      <c r="H200">
        <v>114863427</v>
      </c>
      <c r="I200">
        <v>170670</v>
      </c>
      <c r="J200">
        <v>372235</v>
      </c>
      <c r="K200">
        <v>0</v>
      </c>
      <c r="L200">
        <v>268160</v>
      </c>
      <c r="M200">
        <v>521854</v>
      </c>
      <c r="N200">
        <v>9308019</v>
      </c>
      <c r="O200">
        <v>1932</v>
      </c>
      <c r="P200">
        <v>33959</v>
      </c>
      <c r="Q200">
        <v>0</v>
      </c>
      <c r="R200">
        <v>24941</v>
      </c>
      <c r="S200" t="s">
        <v>1098</v>
      </c>
      <c r="T200" s="4">
        <v>8.9999999999999998E-4</v>
      </c>
      <c r="U200" t="s">
        <v>1099</v>
      </c>
      <c r="V200" s="4">
        <v>3.5999999999999999E-3</v>
      </c>
      <c r="W200" t="s">
        <v>1100</v>
      </c>
      <c r="X200" s="4">
        <v>1.4E-3</v>
      </c>
      <c r="Y200" t="s">
        <v>1099</v>
      </c>
      <c r="Z200" s="4">
        <v>1E-4</v>
      </c>
      <c r="AA200" t="s">
        <v>1101</v>
      </c>
      <c r="AB200" s="4">
        <v>3.0999999999999999E-3</v>
      </c>
      <c r="AC200" t="s">
        <v>1099</v>
      </c>
      <c r="AD200" t="s">
        <v>1137</v>
      </c>
    </row>
    <row r="201" spans="1:30" x14ac:dyDescent="0.55000000000000004">
      <c r="A201">
        <v>3601061083</v>
      </c>
      <c r="B201">
        <v>9</v>
      </c>
      <c r="C201">
        <v>460807</v>
      </c>
      <c r="D201" t="s">
        <v>1097</v>
      </c>
      <c r="E201">
        <v>0.18</v>
      </c>
      <c r="F201">
        <v>11</v>
      </c>
      <c r="G201">
        <v>4110766</v>
      </c>
      <c r="H201">
        <v>113840866</v>
      </c>
      <c r="I201">
        <v>468396</v>
      </c>
      <c r="J201">
        <v>484329</v>
      </c>
      <c r="K201">
        <v>0</v>
      </c>
      <c r="L201">
        <v>246924</v>
      </c>
      <c r="M201">
        <v>466416</v>
      </c>
      <c r="N201">
        <v>9363293</v>
      </c>
      <c r="O201">
        <v>14781</v>
      </c>
      <c r="P201">
        <v>40118</v>
      </c>
      <c r="Q201">
        <v>0</v>
      </c>
      <c r="R201">
        <v>25724</v>
      </c>
      <c r="S201" t="s">
        <v>1098</v>
      </c>
      <c r="T201" s="4">
        <v>6.9999999999999999E-4</v>
      </c>
      <c r="U201" t="s">
        <v>1099</v>
      </c>
      <c r="V201" s="4">
        <v>5.4999999999999997E-3</v>
      </c>
      <c r="W201" t="s">
        <v>1100</v>
      </c>
      <c r="X201" s="4">
        <v>2.9999999999999997E-4</v>
      </c>
      <c r="Y201" t="s">
        <v>1099</v>
      </c>
      <c r="Z201" s="4">
        <v>1.5E-3</v>
      </c>
      <c r="AA201" t="s">
        <v>1101</v>
      </c>
      <c r="AB201" s="4">
        <v>4.0000000000000002E-4</v>
      </c>
      <c r="AC201" t="s">
        <v>1099</v>
      </c>
      <c r="AD201" t="s">
        <v>1134</v>
      </c>
    </row>
    <row r="202" spans="1:30" x14ac:dyDescent="0.55000000000000004">
      <c r="A202">
        <v>3601067486</v>
      </c>
      <c r="B202">
        <v>5</v>
      </c>
      <c r="C202">
        <v>460807</v>
      </c>
      <c r="D202" t="s">
        <v>1097</v>
      </c>
      <c r="E202">
        <v>0.18</v>
      </c>
      <c r="F202">
        <v>11</v>
      </c>
      <c r="G202">
        <v>3761835</v>
      </c>
      <c r="H202">
        <v>114193576</v>
      </c>
      <c r="I202">
        <v>226846</v>
      </c>
      <c r="J202">
        <v>445686</v>
      </c>
      <c r="K202">
        <v>0</v>
      </c>
      <c r="L202">
        <v>296223</v>
      </c>
      <c r="M202">
        <v>512880</v>
      </c>
      <c r="N202">
        <v>9314954</v>
      </c>
      <c r="O202">
        <v>7991</v>
      </c>
      <c r="P202">
        <v>31751</v>
      </c>
      <c r="Q202">
        <v>0</v>
      </c>
      <c r="R202">
        <v>23302</v>
      </c>
      <c r="S202" t="s">
        <v>1098</v>
      </c>
      <c r="T202" s="4">
        <v>2E-3</v>
      </c>
      <c r="U202" t="s">
        <v>1099</v>
      </c>
      <c r="V202" s="4">
        <v>4.0000000000000001E-3</v>
      </c>
      <c r="W202" t="s">
        <v>1100</v>
      </c>
      <c r="X202" s="4">
        <v>1.9E-3</v>
      </c>
      <c r="Y202" t="s">
        <v>1099</v>
      </c>
      <c r="Z202" s="4">
        <v>8.0000000000000004E-4</v>
      </c>
      <c r="AA202" t="s">
        <v>1101</v>
      </c>
      <c r="AB202" s="4">
        <v>1E-4</v>
      </c>
      <c r="AC202" t="s">
        <v>1099</v>
      </c>
      <c r="AD202" t="s">
        <v>1169</v>
      </c>
    </row>
    <row r="203" spans="1:30" x14ac:dyDescent="0.55000000000000004">
      <c r="A203">
        <v>3601169629</v>
      </c>
      <c r="B203">
        <v>17</v>
      </c>
      <c r="C203">
        <v>460808</v>
      </c>
      <c r="D203" t="s">
        <v>1097</v>
      </c>
      <c r="E203">
        <v>0.18</v>
      </c>
      <c r="F203">
        <v>11</v>
      </c>
      <c r="G203">
        <v>4031858</v>
      </c>
      <c r="H203">
        <v>113922824</v>
      </c>
      <c r="I203">
        <v>248563</v>
      </c>
      <c r="J203">
        <v>481476</v>
      </c>
      <c r="K203">
        <v>0</v>
      </c>
      <c r="L203">
        <v>314868</v>
      </c>
      <c r="M203">
        <v>527400</v>
      </c>
      <c r="N203">
        <v>9300275</v>
      </c>
      <c r="O203">
        <v>43650</v>
      </c>
      <c r="P203">
        <v>48911</v>
      </c>
      <c r="Q203">
        <v>0</v>
      </c>
      <c r="R203">
        <v>22067</v>
      </c>
      <c r="S203" t="s">
        <v>1098</v>
      </c>
      <c r="T203" s="4">
        <v>2.5000000000000001E-3</v>
      </c>
      <c r="U203" t="s">
        <v>1099</v>
      </c>
      <c r="V203" s="4">
        <v>9.4000000000000004E-3</v>
      </c>
      <c r="W203" t="s">
        <v>1100</v>
      </c>
      <c r="X203" s="4">
        <v>2.0999999999999999E-3</v>
      </c>
      <c r="Y203" t="s">
        <v>1099</v>
      </c>
      <c r="Z203" s="4">
        <v>4.4000000000000003E-3</v>
      </c>
      <c r="AA203" t="s">
        <v>1101</v>
      </c>
      <c r="AB203" s="4">
        <v>4.0000000000000002E-4</v>
      </c>
      <c r="AC203" t="s">
        <v>1099</v>
      </c>
      <c r="AD203" t="s">
        <v>1130</v>
      </c>
    </row>
    <row r="204" spans="1:30" x14ac:dyDescent="0.55000000000000004">
      <c r="A204">
        <v>3601236255</v>
      </c>
      <c r="B204">
        <v>13</v>
      </c>
      <c r="C204">
        <v>460807</v>
      </c>
      <c r="D204" t="s">
        <v>1097</v>
      </c>
      <c r="E204">
        <v>0.18</v>
      </c>
      <c r="F204">
        <v>11</v>
      </c>
      <c r="G204">
        <v>4832915</v>
      </c>
      <c r="H204">
        <v>113117628</v>
      </c>
      <c r="I204">
        <v>458436</v>
      </c>
      <c r="J204">
        <v>571233</v>
      </c>
      <c r="K204">
        <v>0</v>
      </c>
      <c r="L204">
        <v>306680</v>
      </c>
      <c r="M204">
        <v>522335</v>
      </c>
      <c r="N204">
        <v>9305368</v>
      </c>
      <c r="O204">
        <v>9309</v>
      </c>
      <c r="P204">
        <v>33498</v>
      </c>
      <c r="Q204">
        <v>0</v>
      </c>
      <c r="R204">
        <v>23935</v>
      </c>
      <c r="S204" t="s">
        <v>1098</v>
      </c>
      <c r="T204" s="4">
        <v>1.4E-3</v>
      </c>
      <c r="U204" t="s">
        <v>1099</v>
      </c>
      <c r="V204" s="4">
        <v>4.3E-3</v>
      </c>
      <c r="W204" t="s">
        <v>1100</v>
      </c>
      <c r="X204" s="4">
        <v>2.0000000000000001E-4</v>
      </c>
      <c r="Y204" t="s">
        <v>1099</v>
      </c>
      <c r="Z204" s="4">
        <v>8.9999999999999998E-4</v>
      </c>
      <c r="AA204" t="s">
        <v>1101</v>
      </c>
      <c r="AB204" s="4">
        <v>1.1999999999999999E-3</v>
      </c>
      <c r="AC204" t="s">
        <v>1099</v>
      </c>
      <c r="AD204" t="s">
        <v>1137</v>
      </c>
    </row>
    <row r="205" spans="1:30" x14ac:dyDescent="0.55000000000000004">
      <c r="A205">
        <v>3601252112</v>
      </c>
      <c r="B205">
        <v>3</v>
      </c>
      <c r="C205">
        <v>460807</v>
      </c>
      <c r="D205" t="s">
        <v>1097</v>
      </c>
      <c r="E205">
        <v>0.18</v>
      </c>
      <c r="F205">
        <v>11</v>
      </c>
      <c r="G205">
        <v>4331148</v>
      </c>
      <c r="H205">
        <v>113622672</v>
      </c>
      <c r="I205">
        <v>302568</v>
      </c>
      <c r="J205">
        <v>531399</v>
      </c>
      <c r="K205">
        <v>0</v>
      </c>
      <c r="L205">
        <v>331705</v>
      </c>
      <c r="M205">
        <v>461886</v>
      </c>
      <c r="N205">
        <v>9367842</v>
      </c>
      <c r="O205">
        <v>10069</v>
      </c>
      <c r="P205">
        <v>33999</v>
      </c>
      <c r="Q205">
        <v>0</v>
      </c>
      <c r="R205">
        <v>23768</v>
      </c>
      <c r="S205" t="s">
        <v>1098</v>
      </c>
      <c r="T205" s="4">
        <v>3.3999999999999998E-3</v>
      </c>
      <c r="U205" t="s">
        <v>1099</v>
      </c>
      <c r="V205" s="4">
        <v>4.4000000000000003E-3</v>
      </c>
      <c r="W205" t="s">
        <v>1100</v>
      </c>
      <c r="X205" s="4">
        <v>2.5000000000000001E-3</v>
      </c>
      <c r="Y205" t="s">
        <v>1099</v>
      </c>
      <c r="Z205" s="4">
        <v>1E-3</v>
      </c>
      <c r="AA205" t="s">
        <v>1101</v>
      </c>
      <c r="AB205" s="4">
        <v>8.0000000000000004E-4</v>
      </c>
      <c r="AC205" t="s">
        <v>1099</v>
      </c>
      <c r="AD205" t="s">
        <v>1137</v>
      </c>
    </row>
    <row r="206" spans="1:30" x14ac:dyDescent="0.55000000000000004">
      <c r="A206">
        <v>3900425996</v>
      </c>
      <c r="B206">
        <v>8</v>
      </c>
      <c r="C206">
        <v>499207</v>
      </c>
      <c r="D206" t="s">
        <v>1097</v>
      </c>
      <c r="E206">
        <v>0.18</v>
      </c>
      <c r="F206">
        <v>12</v>
      </c>
      <c r="G206">
        <v>4416250</v>
      </c>
      <c r="H206">
        <v>123364279</v>
      </c>
      <c r="I206">
        <v>182855</v>
      </c>
      <c r="J206">
        <v>489717</v>
      </c>
      <c r="K206">
        <v>0</v>
      </c>
      <c r="L206">
        <v>342657</v>
      </c>
      <c r="M206">
        <v>453104</v>
      </c>
      <c r="N206">
        <v>9376672</v>
      </c>
      <c r="O206">
        <v>629</v>
      </c>
      <c r="P206">
        <v>24394</v>
      </c>
      <c r="Q206">
        <v>0</v>
      </c>
      <c r="R206">
        <v>20622</v>
      </c>
      <c r="S206" t="s">
        <v>1098</v>
      </c>
      <c r="T206" s="4">
        <v>1.9E-3</v>
      </c>
      <c r="U206" t="s">
        <v>1099</v>
      </c>
      <c r="V206" s="4">
        <v>2.5000000000000001E-3</v>
      </c>
      <c r="W206" t="s">
        <v>1100</v>
      </c>
      <c r="X206" s="4">
        <v>1.4E-3</v>
      </c>
      <c r="Y206" t="s">
        <v>1099</v>
      </c>
      <c r="Z206" s="4">
        <v>0</v>
      </c>
      <c r="AA206" t="s">
        <v>1101</v>
      </c>
      <c r="AB206" s="4">
        <v>4.0000000000000002E-4</v>
      </c>
      <c r="AC206" t="s">
        <v>1099</v>
      </c>
      <c r="AD206" t="s">
        <v>1118</v>
      </c>
    </row>
    <row r="207" spans="1:30" x14ac:dyDescent="0.55000000000000004">
      <c r="A207">
        <v>3900543686</v>
      </c>
      <c r="B207">
        <v>11</v>
      </c>
      <c r="C207">
        <v>499207</v>
      </c>
      <c r="D207" t="s">
        <v>1097</v>
      </c>
      <c r="E207">
        <v>0.18</v>
      </c>
      <c r="F207">
        <v>12</v>
      </c>
      <c r="G207">
        <v>4174279</v>
      </c>
      <c r="H207">
        <v>123603602</v>
      </c>
      <c r="I207">
        <v>169531</v>
      </c>
      <c r="J207">
        <v>471626</v>
      </c>
      <c r="K207">
        <v>0</v>
      </c>
      <c r="L207">
        <v>331530</v>
      </c>
      <c r="M207">
        <v>433391</v>
      </c>
      <c r="N207">
        <v>9394670</v>
      </c>
      <c r="O207">
        <v>309</v>
      </c>
      <c r="P207">
        <v>21407</v>
      </c>
      <c r="Q207">
        <v>0</v>
      </c>
      <c r="R207">
        <v>18029</v>
      </c>
      <c r="S207" t="s">
        <v>1098</v>
      </c>
      <c r="T207" s="4">
        <v>1.6000000000000001E-3</v>
      </c>
      <c r="U207" t="s">
        <v>1099</v>
      </c>
      <c r="V207" s="4">
        <v>2.2000000000000001E-3</v>
      </c>
      <c r="W207" t="s">
        <v>1100</v>
      </c>
      <c r="X207" s="4">
        <v>1.2999999999999999E-3</v>
      </c>
      <c r="Y207" t="s">
        <v>1099</v>
      </c>
      <c r="Z207" s="4">
        <v>0</v>
      </c>
      <c r="AA207" t="s">
        <v>1101</v>
      </c>
      <c r="AB207" s="4">
        <v>2.9999999999999997E-4</v>
      </c>
      <c r="AC207" t="s">
        <v>1099</v>
      </c>
      <c r="AD207" t="s">
        <v>1170</v>
      </c>
    </row>
    <row r="208" spans="1:30" x14ac:dyDescent="0.55000000000000004">
      <c r="A208">
        <v>3900589474</v>
      </c>
      <c r="B208">
        <v>2</v>
      </c>
      <c r="C208">
        <v>499207</v>
      </c>
      <c r="D208" t="s">
        <v>1097</v>
      </c>
      <c r="E208">
        <v>0.18</v>
      </c>
      <c r="F208">
        <v>12</v>
      </c>
      <c r="G208">
        <v>4644351</v>
      </c>
      <c r="H208">
        <v>123135266</v>
      </c>
      <c r="I208">
        <v>437826</v>
      </c>
      <c r="J208">
        <v>515497</v>
      </c>
      <c r="K208">
        <v>0</v>
      </c>
      <c r="L208">
        <v>282953</v>
      </c>
      <c r="M208">
        <v>498923</v>
      </c>
      <c r="N208">
        <v>9330805</v>
      </c>
      <c r="O208">
        <v>7348</v>
      </c>
      <c r="P208">
        <v>21733</v>
      </c>
      <c r="Q208">
        <v>0</v>
      </c>
      <c r="R208">
        <v>18100</v>
      </c>
      <c r="S208" t="s">
        <v>1098</v>
      </c>
      <c r="T208" s="4">
        <v>6.9999999999999999E-4</v>
      </c>
      <c r="U208" t="s">
        <v>1099</v>
      </c>
      <c r="V208" s="4">
        <v>2.8999999999999998E-3</v>
      </c>
      <c r="W208" t="s">
        <v>1100</v>
      </c>
      <c r="X208" s="4">
        <v>0</v>
      </c>
      <c r="Y208" t="s">
        <v>1099</v>
      </c>
      <c r="Z208" s="4">
        <v>6.9999999999999999E-4</v>
      </c>
      <c r="AA208" t="s">
        <v>1101</v>
      </c>
      <c r="AB208" s="4">
        <v>5.9999999999999995E-4</v>
      </c>
      <c r="AC208" t="s">
        <v>1099</v>
      </c>
      <c r="AD208" t="s">
        <v>1154</v>
      </c>
    </row>
    <row r="209" spans="1:30" x14ac:dyDescent="0.55000000000000004">
      <c r="A209">
        <v>3900604209</v>
      </c>
      <c r="B209">
        <v>6</v>
      </c>
      <c r="C209">
        <v>499207</v>
      </c>
      <c r="D209" t="s">
        <v>1097</v>
      </c>
      <c r="E209">
        <v>0.18</v>
      </c>
      <c r="F209">
        <v>12</v>
      </c>
      <c r="G209">
        <v>5385843</v>
      </c>
      <c r="H209">
        <v>122394595</v>
      </c>
      <c r="I209">
        <v>503552</v>
      </c>
      <c r="J209">
        <v>599856</v>
      </c>
      <c r="K209">
        <v>0</v>
      </c>
      <c r="L209">
        <v>289108</v>
      </c>
      <c r="M209">
        <v>502739</v>
      </c>
      <c r="N209">
        <v>9327155</v>
      </c>
      <c r="O209">
        <v>1081</v>
      </c>
      <c r="P209">
        <v>21906</v>
      </c>
      <c r="Q209">
        <v>0</v>
      </c>
      <c r="R209">
        <v>18386</v>
      </c>
      <c r="S209" t="s">
        <v>1098</v>
      </c>
      <c r="T209" s="4">
        <v>1.9E-3</v>
      </c>
      <c r="U209" t="s">
        <v>1099</v>
      </c>
      <c r="V209" s="4">
        <v>2.3E-3</v>
      </c>
      <c r="W209" t="s">
        <v>1100</v>
      </c>
      <c r="X209" s="4">
        <v>5.0000000000000001E-4</v>
      </c>
      <c r="Y209" t="s">
        <v>1099</v>
      </c>
      <c r="Z209" s="4">
        <v>1E-4</v>
      </c>
      <c r="AA209" t="s">
        <v>1101</v>
      </c>
      <c r="AB209" s="4">
        <v>1.2999999999999999E-3</v>
      </c>
      <c r="AC209" t="s">
        <v>1099</v>
      </c>
      <c r="AD209" t="s">
        <v>1154</v>
      </c>
    </row>
    <row r="210" spans="1:30" x14ac:dyDescent="0.55000000000000004">
      <c r="A210">
        <v>3900702230</v>
      </c>
      <c r="B210">
        <v>4</v>
      </c>
      <c r="C210">
        <v>499207</v>
      </c>
      <c r="D210" t="s">
        <v>1097</v>
      </c>
      <c r="E210">
        <v>0.18</v>
      </c>
      <c r="F210">
        <v>12</v>
      </c>
      <c r="G210">
        <v>3366777</v>
      </c>
      <c r="H210">
        <v>124412937</v>
      </c>
      <c r="I210">
        <v>124665</v>
      </c>
      <c r="J210">
        <v>375619</v>
      </c>
      <c r="K210">
        <v>0</v>
      </c>
      <c r="L210">
        <v>286885</v>
      </c>
      <c r="M210">
        <v>451774</v>
      </c>
      <c r="N210">
        <v>9378073</v>
      </c>
      <c r="O210">
        <v>10389</v>
      </c>
      <c r="P210">
        <v>27697</v>
      </c>
      <c r="Q210">
        <v>0</v>
      </c>
      <c r="R210">
        <v>21444</v>
      </c>
      <c r="S210" t="s">
        <v>1098</v>
      </c>
      <c r="T210" s="4">
        <v>5.0000000000000001E-4</v>
      </c>
      <c r="U210" t="s">
        <v>1099</v>
      </c>
      <c r="V210" s="4">
        <v>3.8E-3</v>
      </c>
      <c r="W210" t="s">
        <v>1100</v>
      </c>
      <c r="X210" s="4">
        <v>8.9999999999999998E-4</v>
      </c>
      <c r="Y210" t="s">
        <v>1099</v>
      </c>
      <c r="Z210" s="4">
        <v>1E-3</v>
      </c>
      <c r="AA210" t="s">
        <v>1101</v>
      </c>
      <c r="AB210" s="4">
        <v>2.8999999999999998E-3</v>
      </c>
      <c r="AC210" t="s">
        <v>1099</v>
      </c>
      <c r="AD210" t="s">
        <v>1127</v>
      </c>
    </row>
    <row r="211" spans="1:30" x14ac:dyDescent="0.55000000000000004">
      <c r="A211">
        <v>3900734920</v>
      </c>
      <c r="B211">
        <v>1</v>
      </c>
      <c r="C211">
        <v>499207</v>
      </c>
      <c r="D211" t="s">
        <v>1097</v>
      </c>
      <c r="E211">
        <v>0.18</v>
      </c>
      <c r="F211">
        <v>12</v>
      </c>
      <c r="G211">
        <v>3497595</v>
      </c>
      <c r="H211">
        <v>124279141</v>
      </c>
      <c r="I211">
        <v>81569</v>
      </c>
      <c r="J211">
        <v>356549</v>
      </c>
      <c r="K211">
        <v>0</v>
      </c>
      <c r="L211">
        <v>280497</v>
      </c>
      <c r="M211">
        <v>432015</v>
      </c>
      <c r="N211">
        <v>9395857</v>
      </c>
      <c r="O211">
        <v>232</v>
      </c>
      <c r="P211">
        <v>22138</v>
      </c>
      <c r="Q211">
        <v>0</v>
      </c>
      <c r="R211">
        <v>18525</v>
      </c>
      <c r="S211" t="s">
        <v>1098</v>
      </c>
      <c r="T211" s="4">
        <v>0</v>
      </c>
      <c r="U211" t="s">
        <v>1099</v>
      </c>
      <c r="V211" s="4">
        <v>2.2000000000000001E-3</v>
      </c>
      <c r="W211" t="s">
        <v>1100</v>
      </c>
      <c r="X211" s="4">
        <v>5.9999999999999995E-4</v>
      </c>
      <c r="Y211" t="s">
        <v>1099</v>
      </c>
      <c r="Z211" s="4">
        <v>0</v>
      </c>
      <c r="AA211" t="s">
        <v>1101</v>
      </c>
      <c r="AB211" s="4">
        <v>2.7000000000000001E-3</v>
      </c>
      <c r="AC211" t="s">
        <v>1099</v>
      </c>
      <c r="AD211" t="s">
        <v>1154</v>
      </c>
    </row>
    <row r="212" spans="1:30" x14ac:dyDescent="0.55000000000000004">
      <c r="A212">
        <v>3900755305</v>
      </c>
      <c r="B212">
        <v>7</v>
      </c>
      <c r="C212">
        <v>499207</v>
      </c>
      <c r="D212" t="s">
        <v>1097</v>
      </c>
      <c r="E212">
        <v>0.18</v>
      </c>
      <c r="F212">
        <v>12</v>
      </c>
      <c r="G212">
        <v>5048667</v>
      </c>
      <c r="H212">
        <v>122726621</v>
      </c>
      <c r="I212">
        <v>408063</v>
      </c>
      <c r="J212">
        <v>565184</v>
      </c>
      <c r="K212">
        <v>0</v>
      </c>
      <c r="L212">
        <v>314879</v>
      </c>
      <c r="M212">
        <v>494455</v>
      </c>
      <c r="N212">
        <v>9333569</v>
      </c>
      <c r="O212">
        <v>1855</v>
      </c>
      <c r="P212">
        <v>22454</v>
      </c>
      <c r="Q212">
        <v>0</v>
      </c>
      <c r="R212">
        <v>17682</v>
      </c>
      <c r="S212" t="s">
        <v>1098</v>
      </c>
      <c r="T212" s="4">
        <v>8.0000000000000004E-4</v>
      </c>
      <c r="U212" t="s">
        <v>1099</v>
      </c>
      <c r="V212" s="4">
        <v>2.3999999999999998E-3</v>
      </c>
      <c r="W212" t="s">
        <v>1100</v>
      </c>
      <c r="X212" s="4">
        <v>3.0999999999999999E-3</v>
      </c>
      <c r="Y212" t="s">
        <v>1099</v>
      </c>
      <c r="Z212" s="4">
        <v>1E-4</v>
      </c>
      <c r="AA212" t="s">
        <v>1101</v>
      </c>
      <c r="AB212" s="4">
        <v>1E-3</v>
      </c>
      <c r="AC212" t="s">
        <v>1099</v>
      </c>
      <c r="AD212" t="s">
        <v>1154</v>
      </c>
    </row>
    <row r="213" spans="1:30" x14ac:dyDescent="0.55000000000000004">
      <c r="A213">
        <v>3900803652</v>
      </c>
      <c r="B213">
        <v>14</v>
      </c>
      <c r="C213">
        <v>499207</v>
      </c>
      <c r="D213" t="s">
        <v>1097</v>
      </c>
      <c r="E213">
        <v>0.18</v>
      </c>
      <c r="F213">
        <v>12</v>
      </c>
      <c r="G213">
        <v>3839024</v>
      </c>
      <c r="H213">
        <v>123940352</v>
      </c>
      <c r="I213">
        <v>178238</v>
      </c>
      <c r="J213">
        <v>449797</v>
      </c>
      <c r="K213">
        <v>0</v>
      </c>
      <c r="L213">
        <v>331482</v>
      </c>
      <c r="M213">
        <v>486758</v>
      </c>
      <c r="N213">
        <v>9343001</v>
      </c>
      <c r="O213">
        <v>8992</v>
      </c>
      <c r="P213">
        <v>25731</v>
      </c>
      <c r="Q213">
        <v>0</v>
      </c>
      <c r="R213">
        <v>19801</v>
      </c>
      <c r="S213" t="s">
        <v>1098</v>
      </c>
      <c r="T213" s="4">
        <v>1.5E-3</v>
      </c>
      <c r="U213" t="s">
        <v>1099</v>
      </c>
      <c r="V213" s="4">
        <v>3.5000000000000001E-3</v>
      </c>
      <c r="W213" t="s">
        <v>1100</v>
      </c>
      <c r="X213" s="4">
        <v>1.2999999999999999E-3</v>
      </c>
      <c r="Y213" t="s">
        <v>1099</v>
      </c>
      <c r="Z213" s="4">
        <v>8.9999999999999998E-4</v>
      </c>
      <c r="AA213" t="s">
        <v>1101</v>
      </c>
      <c r="AB213" s="4">
        <v>1E-4</v>
      </c>
      <c r="AC213" t="s">
        <v>1099</v>
      </c>
      <c r="AD213" t="s">
        <v>1158</v>
      </c>
    </row>
    <row r="214" spans="1:30" x14ac:dyDescent="0.55000000000000004">
      <c r="A214">
        <v>3900816107</v>
      </c>
      <c r="B214">
        <v>15</v>
      </c>
      <c r="C214">
        <v>499207</v>
      </c>
      <c r="D214" t="s">
        <v>1097</v>
      </c>
      <c r="E214">
        <v>0.18</v>
      </c>
      <c r="F214">
        <v>12</v>
      </c>
      <c r="G214">
        <v>5042323</v>
      </c>
      <c r="H214">
        <v>122737010</v>
      </c>
      <c r="I214">
        <v>400440</v>
      </c>
      <c r="J214">
        <v>575619</v>
      </c>
      <c r="K214">
        <v>0</v>
      </c>
      <c r="L214">
        <v>333734</v>
      </c>
      <c r="M214">
        <v>473595</v>
      </c>
      <c r="N214">
        <v>9355942</v>
      </c>
      <c r="O214">
        <v>1468</v>
      </c>
      <c r="P214">
        <v>23204</v>
      </c>
      <c r="Q214">
        <v>0</v>
      </c>
      <c r="R214">
        <v>19081</v>
      </c>
      <c r="S214" t="s">
        <v>1098</v>
      </c>
      <c r="T214" s="4">
        <v>8.9999999999999998E-4</v>
      </c>
      <c r="U214" t="s">
        <v>1099</v>
      </c>
      <c r="V214" s="4">
        <v>2.5000000000000001E-3</v>
      </c>
      <c r="W214" t="s">
        <v>1100</v>
      </c>
      <c r="X214" s="4">
        <v>3.0999999999999999E-3</v>
      </c>
      <c r="Y214" t="s">
        <v>1099</v>
      </c>
      <c r="Z214" s="4">
        <v>1E-4</v>
      </c>
      <c r="AA214" t="s">
        <v>1101</v>
      </c>
      <c r="AB214" s="4">
        <v>1.1000000000000001E-3</v>
      </c>
      <c r="AC214" t="s">
        <v>1099</v>
      </c>
      <c r="AD214" t="s">
        <v>1110</v>
      </c>
    </row>
    <row r="215" spans="1:30" x14ac:dyDescent="0.55000000000000004">
      <c r="A215">
        <v>3900833988</v>
      </c>
      <c r="B215">
        <v>16</v>
      </c>
      <c r="C215">
        <v>499208</v>
      </c>
      <c r="D215" t="s">
        <v>1097</v>
      </c>
      <c r="E215">
        <v>0.18</v>
      </c>
      <c r="F215">
        <v>12</v>
      </c>
      <c r="G215">
        <v>4152358</v>
      </c>
      <c r="H215">
        <v>123631598</v>
      </c>
      <c r="I215">
        <v>187421</v>
      </c>
      <c r="J215">
        <v>448656</v>
      </c>
      <c r="K215">
        <v>0</v>
      </c>
      <c r="L215">
        <v>310505</v>
      </c>
      <c r="M215">
        <v>437387</v>
      </c>
      <c r="N215">
        <v>9390623</v>
      </c>
      <c r="O215">
        <v>308</v>
      </c>
      <c r="P215">
        <v>26152</v>
      </c>
      <c r="Q215">
        <v>0</v>
      </c>
      <c r="R215">
        <v>22748</v>
      </c>
      <c r="S215" t="s">
        <v>1098</v>
      </c>
      <c r="T215" s="4">
        <v>1.6000000000000001E-3</v>
      </c>
      <c r="U215" t="s">
        <v>1099</v>
      </c>
      <c r="V215" s="4">
        <v>2.5999999999999999E-3</v>
      </c>
      <c r="W215" t="s">
        <v>1100</v>
      </c>
      <c r="X215" s="4">
        <v>1.4E-3</v>
      </c>
      <c r="Y215" t="s">
        <v>1099</v>
      </c>
      <c r="Z215" s="4">
        <v>0</v>
      </c>
      <c r="AA215" t="s">
        <v>1101</v>
      </c>
      <c r="AB215" s="4">
        <v>1E-4</v>
      </c>
      <c r="AC215" t="s">
        <v>1099</v>
      </c>
      <c r="AD215" t="s">
        <v>1158</v>
      </c>
    </row>
    <row r="216" spans="1:30" x14ac:dyDescent="0.55000000000000004">
      <c r="A216">
        <v>3900909723</v>
      </c>
      <c r="B216">
        <v>10</v>
      </c>
      <c r="C216">
        <v>499207</v>
      </c>
      <c r="D216" t="s">
        <v>1097</v>
      </c>
      <c r="E216">
        <v>0.18</v>
      </c>
      <c r="F216">
        <v>12</v>
      </c>
      <c r="G216">
        <v>4010052</v>
      </c>
      <c r="H216">
        <v>123769004</v>
      </c>
      <c r="I216">
        <v>145672</v>
      </c>
      <c r="J216">
        <v>430144</v>
      </c>
      <c r="K216">
        <v>0</v>
      </c>
      <c r="L216">
        <v>316367</v>
      </c>
      <c r="M216">
        <v>450914</v>
      </c>
      <c r="N216">
        <v>9377239</v>
      </c>
      <c r="O216">
        <v>231</v>
      </c>
      <c r="P216">
        <v>22791</v>
      </c>
      <c r="Q216">
        <v>0</v>
      </c>
      <c r="R216">
        <v>18975</v>
      </c>
      <c r="S216" t="s">
        <v>1098</v>
      </c>
      <c r="T216" s="4">
        <v>1.1000000000000001E-3</v>
      </c>
      <c r="U216" t="s">
        <v>1099</v>
      </c>
      <c r="V216" s="4">
        <v>2.3E-3</v>
      </c>
      <c r="W216" t="s">
        <v>1100</v>
      </c>
      <c r="X216" s="4">
        <v>1.1000000000000001E-3</v>
      </c>
      <c r="Y216" t="s">
        <v>1099</v>
      </c>
      <c r="Z216" s="4">
        <v>0</v>
      </c>
      <c r="AA216" t="s">
        <v>1101</v>
      </c>
      <c r="AB216" s="4">
        <v>0</v>
      </c>
      <c r="AC216" t="s">
        <v>1099</v>
      </c>
      <c r="AD216" t="s">
        <v>1110</v>
      </c>
    </row>
    <row r="217" spans="1:30" x14ac:dyDescent="0.55000000000000004">
      <c r="A217">
        <v>3900948347</v>
      </c>
      <c r="B217">
        <v>12</v>
      </c>
      <c r="C217">
        <v>499207</v>
      </c>
      <c r="D217" t="s">
        <v>1097</v>
      </c>
      <c r="E217">
        <v>0.18</v>
      </c>
      <c r="F217">
        <v>12</v>
      </c>
      <c r="G217">
        <v>3727526</v>
      </c>
      <c r="H217">
        <v>124053520</v>
      </c>
      <c r="I217">
        <v>265690</v>
      </c>
      <c r="J217">
        <v>431012</v>
      </c>
      <c r="K217">
        <v>0</v>
      </c>
      <c r="L217">
        <v>282969</v>
      </c>
      <c r="M217">
        <v>639756</v>
      </c>
      <c r="N217">
        <v>9190093</v>
      </c>
      <c r="O217">
        <v>95020</v>
      </c>
      <c r="P217">
        <v>58777</v>
      </c>
      <c r="Q217">
        <v>0</v>
      </c>
      <c r="R217">
        <v>14809</v>
      </c>
      <c r="S217" t="s">
        <v>1098</v>
      </c>
      <c r="T217" s="4">
        <v>2E-3</v>
      </c>
      <c r="U217" t="s">
        <v>1099</v>
      </c>
      <c r="V217" s="4">
        <v>1.5599999999999999E-2</v>
      </c>
      <c r="W217" t="s">
        <v>1100</v>
      </c>
      <c r="X217" s="4">
        <v>2E-3</v>
      </c>
      <c r="Y217" t="s">
        <v>1099</v>
      </c>
      <c r="Z217" s="4">
        <v>9.5999999999999992E-3</v>
      </c>
      <c r="AA217" t="s">
        <v>1101</v>
      </c>
      <c r="AB217" s="4">
        <v>0</v>
      </c>
      <c r="AC217" t="s">
        <v>1099</v>
      </c>
      <c r="AD217" t="s">
        <v>1141</v>
      </c>
    </row>
    <row r="218" spans="1:30" x14ac:dyDescent="0.55000000000000004">
      <c r="A218">
        <v>3901061526</v>
      </c>
      <c r="B218">
        <v>9</v>
      </c>
      <c r="C218">
        <v>499207</v>
      </c>
      <c r="D218" t="s">
        <v>1097</v>
      </c>
      <c r="E218">
        <v>0.18</v>
      </c>
      <c r="F218">
        <v>12</v>
      </c>
      <c r="G218">
        <v>4540894</v>
      </c>
      <c r="H218">
        <v>123238760</v>
      </c>
      <c r="I218">
        <v>469024</v>
      </c>
      <c r="J218">
        <v>508741</v>
      </c>
      <c r="K218">
        <v>0</v>
      </c>
      <c r="L218">
        <v>267478</v>
      </c>
      <c r="M218">
        <v>430125</v>
      </c>
      <c r="N218">
        <v>9397894</v>
      </c>
      <c r="O218">
        <v>628</v>
      </c>
      <c r="P218">
        <v>24412</v>
      </c>
      <c r="Q218">
        <v>0</v>
      </c>
      <c r="R218">
        <v>20554</v>
      </c>
      <c r="S218" t="s">
        <v>1098</v>
      </c>
      <c r="T218" s="4">
        <v>8.9999999999999998E-4</v>
      </c>
      <c r="U218" t="s">
        <v>1099</v>
      </c>
      <c r="V218" s="4">
        <v>2.5000000000000001E-3</v>
      </c>
      <c r="W218" t="s">
        <v>1100</v>
      </c>
      <c r="X218" s="4">
        <v>2.9999999999999997E-4</v>
      </c>
      <c r="Y218" t="s">
        <v>1099</v>
      </c>
      <c r="Z218" s="4">
        <v>0</v>
      </c>
      <c r="AA218" t="s">
        <v>1101</v>
      </c>
      <c r="AB218" s="4">
        <v>5.9999999999999995E-4</v>
      </c>
      <c r="AC218" t="s">
        <v>1099</v>
      </c>
      <c r="AD218" t="s">
        <v>1118</v>
      </c>
    </row>
    <row r="219" spans="1:30" x14ac:dyDescent="0.55000000000000004">
      <c r="A219">
        <v>3901068640</v>
      </c>
      <c r="B219">
        <v>5</v>
      </c>
      <c r="C219">
        <v>499207</v>
      </c>
      <c r="D219" t="s">
        <v>1097</v>
      </c>
      <c r="E219">
        <v>0.18</v>
      </c>
      <c r="F219">
        <v>12</v>
      </c>
      <c r="G219">
        <v>4257663</v>
      </c>
      <c r="H219">
        <v>123527553</v>
      </c>
      <c r="I219">
        <v>227850</v>
      </c>
      <c r="J219">
        <v>468987</v>
      </c>
      <c r="K219">
        <v>0</v>
      </c>
      <c r="L219">
        <v>315260</v>
      </c>
      <c r="M219">
        <v>495825</v>
      </c>
      <c r="N219">
        <v>9333977</v>
      </c>
      <c r="O219">
        <v>1004</v>
      </c>
      <c r="P219">
        <v>23301</v>
      </c>
      <c r="Q219">
        <v>0</v>
      </c>
      <c r="R219">
        <v>19037</v>
      </c>
      <c r="S219" t="s">
        <v>1098</v>
      </c>
      <c r="T219" s="4">
        <v>2E-3</v>
      </c>
      <c r="U219" t="s">
        <v>1099</v>
      </c>
      <c r="V219" s="4">
        <v>2.3999999999999998E-3</v>
      </c>
      <c r="W219" t="s">
        <v>1100</v>
      </c>
      <c r="X219" s="4">
        <v>1.6999999999999999E-3</v>
      </c>
      <c r="Y219" t="s">
        <v>1099</v>
      </c>
      <c r="Z219" s="4">
        <v>1E-4</v>
      </c>
      <c r="AA219" t="s">
        <v>1101</v>
      </c>
      <c r="AB219" s="4">
        <v>2.9999999999999997E-4</v>
      </c>
      <c r="AC219" t="s">
        <v>1099</v>
      </c>
      <c r="AD219" t="s">
        <v>1110</v>
      </c>
    </row>
    <row r="220" spans="1:30" x14ac:dyDescent="0.55000000000000004">
      <c r="A220">
        <v>3901170383</v>
      </c>
      <c r="B220">
        <v>17</v>
      </c>
      <c r="C220">
        <v>499208</v>
      </c>
      <c r="D220" t="s">
        <v>1097</v>
      </c>
      <c r="E220">
        <v>0.18</v>
      </c>
      <c r="F220">
        <v>12</v>
      </c>
      <c r="G220">
        <v>4501066</v>
      </c>
      <c r="H220">
        <v>123283771</v>
      </c>
      <c r="I220">
        <v>256868</v>
      </c>
      <c r="J220">
        <v>504452</v>
      </c>
      <c r="K220">
        <v>0</v>
      </c>
      <c r="L220">
        <v>332226</v>
      </c>
      <c r="M220">
        <v>469205</v>
      </c>
      <c r="N220">
        <v>9360947</v>
      </c>
      <c r="O220">
        <v>8305</v>
      </c>
      <c r="P220">
        <v>22976</v>
      </c>
      <c r="Q220">
        <v>0</v>
      </c>
      <c r="R220">
        <v>17358</v>
      </c>
      <c r="S220" t="s">
        <v>1098</v>
      </c>
      <c r="T220" s="4">
        <v>2.5000000000000001E-3</v>
      </c>
      <c r="U220" t="s">
        <v>1099</v>
      </c>
      <c r="V220" s="4">
        <v>3.0999999999999999E-3</v>
      </c>
      <c r="W220" t="s">
        <v>1100</v>
      </c>
      <c r="X220" s="4">
        <v>2E-3</v>
      </c>
      <c r="Y220" t="s">
        <v>1099</v>
      </c>
      <c r="Z220" s="4">
        <v>8.0000000000000004E-4</v>
      </c>
      <c r="AA220" t="s">
        <v>1101</v>
      </c>
      <c r="AB220" s="4">
        <v>5.0000000000000001E-4</v>
      </c>
      <c r="AC220" t="s">
        <v>1099</v>
      </c>
      <c r="AD220" t="s">
        <v>1110</v>
      </c>
    </row>
    <row r="221" spans="1:30" x14ac:dyDescent="0.55000000000000004">
      <c r="A221">
        <v>3901237400</v>
      </c>
      <c r="B221">
        <v>13</v>
      </c>
      <c r="C221">
        <v>499207</v>
      </c>
      <c r="D221" t="s">
        <v>1097</v>
      </c>
      <c r="E221">
        <v>0.18</v>
      </c>
      <c r="F221">
        <v>12</v>
      </c>
      <c r="G221">
        <v>5337930</v>
      </c>
      <c r="H221">
        <v>122440458</v>
      </c>
      <c r="I221">
        <v>465620</v>
      </c>
      <c r="J221">
        <v>593044</v>
      </c>
      <c r="K221">
        <v>0</v>
      </c>
      <c r="L221">
        <v>324882</v>
      </c>
      <c r="M221">
        <v>505012</v>
      </c>
      <c r="N221">
        <v>9322830</v>
      </c>
      <c r="O221">
        <v>7184</v>
      </c>
      <c r="P221">
        <v>21811</v>
      </c>
      <c r="Q221">
        <v>0</v>
      </c>
      <c r="R221">
        <v>18202</v>
      </c>
      <c r="S221" t="s">
        <v>1098</v>
      </c>
      <c r="T221" s="4">
        <v>1.5E-3</v>
      </c>
      <c r="U221" t="s">
        <v>1099</v>
      </c>
      <c r="V221" s="4">
        <v>2.8999999999999998E-3</v>
      </c>
      <c r="W221" t="s">
        <v>1100</v>
      </c>
      <c r="X221" s="4">
        <v>2.0000000000000001E-4</v>
      </c>
      <c r="Y221" t="s">
        <v>1099</v>
      </c>
      <c r="Z221" s="4">
        <v>6.9999999999999999E-4</v>
      </c>
      <c r="AA221" t="s">
        <v>1101</v>
      </c>
      <c r="AB221" s="4">
        <v>1.1999999999999999E-3</v>
      </c>
      <c r="AC221" t="s">
        <v>1099</v>
      </c>
      <c r="AD221" t="s">
        <v>1154</v>
      </c>
    </row>
    <row r="222" spans="1:30" x14ac:dyDescent="0.55000000000000004">
      <c r="A222">
        <v>3901252606</v>
      </c>
      <c r="B222">
        <v>3</v>
      </c>
      <c r="C222">
        <v>499207</v>
      </c>
      <c r="D222" t="s">
        <v>1097</v>
      </c>
      <c r="E222">
        <v>0.18</v>
      </c>
      <c r="F222">
        <v>12</v>
      </c>
      <c r="G222">
        <v>4763775</v>
      </c>
      <c r="H222">
        <v>123019565</v>
      </c>
      <c r="I222">
        <v>302878</v>
      </c>
      <c r="J222">
        <v>552947</v>
      </c>
      <c r="K222">
        <v>0</v>
      </c>
      <c r="L222">
        <v>350417</v>
      </c>
      <c r="M222">
        <v>432624</v>
      </c>
      <c r="N222">
        <v>9396893</v>
      </c>
      <c r="O222">
        <v>310</v>
      </c>
      <c r="P222">
        <v>21548</v>
      </c>
      <c r="Q222">
        <v>0</v>
      </c>
      <c r="R222">
        <v>18712</v>
      </c>
      <c r="S222" t="s">
        <v>1098</v>
      </c>
      <c r="T222" s="4">
        <v>3.3E-3</v>
      </c>
      <c r="U222" t="s">
        <v>1099</v>
      </c>
      <c r="V222" s="4">
        <v>2.2000000000000001E-3</v>
      </c>
      <c r="W222" t="s">
        <v>1100</v>
      </c>
      <c r="X222" s="4">
        <v>2.3E-3</v>
      </c>
      <c r="Y222" t="s">
        <v>1099</v>
      </c>
      <c r="Z222" s="4">
        <v>0</v>
      </c>
      <c r="AA222" t="s">
        <v>1101</v>
      </c>
      <c r="AB222" s="4">
        <v>8.9999999999999998E-4</v>
      </c>
      <c r="AC222" t="s">
        <v>1099</v>
      </c>
      <c r="AD222" t="s">
        <v>1170</v>
      </c>
    </row>
    <row r="223" spans="1:30" x14ac:dyDescent="0.55000000000000004">
      <c r="A223">
        <v>4200425517</v>
      </c>
      <c r="B223">
        <v>8</v>
      </c>
      <c r="C223">
        <v>537607</v>
      </c>
      <c r="D223" t="s">
        <v>1097</v>
      </c>
      <c r="E223">
        <v>0.18</v>
      </c>
      <c r="F223">
        <v>13</v>
      </c>
      <c r="G223">
        <v>4936498</v>
      </c>
      <c r="H223">
        <v>132673761</v>
      </c>
      <c r="I223">
        <v>198106</v>
      </c>
      <c r="J223">
        <v>524876</v>
      </c>
      <c r="K223">
        <v>0</v>
      </c>
      <c r="L223">
        <v>360049</v>
      </c>
      <c r="M223">
        <v>520245</v>
      </c>
      <c r="N223">
        <v>9309482</v>
      </c>
      <c r="O223">
        <v>15251</v>
      </c>
      <c r="P223">
        <v>35159</v>
      </c>
      <c r="Q223">
        <v>0</v>
      </c>
      <c r="R223">
        <v>17392</v>
      </c>
      <c r="S223" t="s">
        <v>1098</v>
      </c>
      <c r="T223" s="4">
        <v>2.0999999999999999E-3</v>
      </c>
      <c r="U223" t="s">
        <v>1099</v>
      </c>
      <c r="V223" s="4">
        <v>5.1000000000000004E-3</v>
      </c>
      <c r="W223" t="s">
        <v>1100</v>
      </c>
      <c r="X223" s="4">
        <v>1.4E-3</v>
      </c>
      <c r="Y223" t="s">
        <v>1099</v>
      </c>
      <c r="Z223" s="4">
        <v>1.5E-3</v>
      </c>
      <c r="AA223" t="s">
        <v>1101</v>
      </c>
      <c r="AB223" s="4">
        <v>5.9999999999999995E-4</v>
      </c>
      <c r="AC223" t="s">
        <v>1099</v>
      </c>
      <c r="AD223" t="s">
        <v>1117</v>
      </c>
    </row>
    <row r="224" spans="1:30" x14ac:dyDescent="0.55000000000000004">
      <c r="A224">
        <v>4200543228</v>
      </c>
      <c r="B224">
        <v>11</v>
      </c>
      <c r="C224">
        <v>537607</v>
      </c>
      <c r="D224" t="s">
        <v>1097</v>
      </c>
      <c r="E224">
        <v>0.18</v>
      </c>
      <c r="F224">
        <v>13</v>
      </c>
      <c r="G224">
        <v>4670682</v>
      </c>
      <c r="H224">
        <v>132937200</v>
      </c>
      <c r="I224">
        <v>182836</v>
      </c>
      <c r="J224">
        <v>504695</v>
      </c>
      <c r="K224">
        <v>0</v>
      </c>
      <c r="L224">
        <v>347371</v>
      </c>
      <c r="M224">
        <v>496400</v>
      </c>
      <c r="N224">
        <v>9333598</v>
      </c>
      <c r="O224">
        <v>13305</v>
      </c>
      <c r="P224">
        <v>33069</v>
      </c>
      <c r="Q224">
        <v>0</v>
      </c>
      <c r="R224">
        <v>15841</v>
      </c>
      <c r="S224" t="s">
        <v>1098</v>
      </c>
      <c r="T224" s="4">
        <v>1.8E-3</v>
      </c>
      <c r="U224" t="s">
        <v>1099</v>
      </c>
      <c r="V224" s="4">
        <v>4.7000000000000002E-3</v>
      </c>
      <c r="W224" t="s">
        <v>1100</v>
      </c>
      <c r="X224" s="4">
        <v>1.2999999999999999E-3</v>
      </c>
      <c r="Y224" t="s">
        <v>1099</v>
      </c>
      <c r="Z224" s="4">
        <v>1.2999999999999999E-3</v>
      </c>
      <c r="AA224" t="s">
        <v>1101</v>
      </c>
      <c r="AB224" s="4">
        <v>5.0000000000000001E-4</v>
      </c>
      <c r="AC224" t="s">
        <v>1099</v>
      </c>
      <c r="AD224" t="s">
        <v>1159</v>
      </c>
    </row>
    <row r="225" spans="1:30" x14ac:dyDescent="0.55000000000000004">
      <c r="A225">
        <v>4200588800</v>
      </c>
      <c r="B225">
        <v>2</v>
      </c>
      <c r="C225">
        <v>537607</v>
      </c>
      <c r="D225" t="s">
        <v>1097</v>
      </c>
      <c r="E225">
        <v>0.18</v>
      </c>
      <c r="F225">
        <v>13</v>
      </c>
      <c r="G225">
        <v>5185898</v>
      </c>
      <c r="H225">
        <v>132421602</v>
      </c>
      <c r="I225">
        <v>453547</v>
      </c>
      <c r="J225">
        <v>547215</v>
      </c>
      <c r="K225">
        <v>0</v>
      </c>
      <c r="L225">
        <v>300795</v>
      </c>
      <c r="M225">
        <v>541544</v>
      </c>
      <c r="N225">
        <v>9286336</v>
      </c>
      <c r="O225">
        <v>15721</v>
      </c>
      <c r="P225">
        <v>31718</v>
      </c>
      <c r="Q225">
        <v>0</v>
      </c>
      <c r="R225">
        <v>17842</v>
      </c>
      <c r="S225" t="s">
        <v>1098</v>
      </c>
      <c r="T225" s="4">
        <v>1E-3</v>
      </c>
      <c r="U225" t="s">
        <v>1099</v>
      </c>
      <c r="V225" s="4">
        <v>4.7999999999999996E-3</v>
      </c>
      <c r="W225" t="s">
        <v>1100</v>
      </c>
      <c r="X225" s="4">
        <v>1E-4</v>
      </c>
      <c r="Y225" t="s">
        <v>1099</v>
      </c>
      <c r="Z225" s="4">
        <v>1.5E-3</v>
      </c>
      <c r="AA225" t="s">
        <v>1101</v>
      </c>
      <c r="AB225" s="4">
        <v>8.0000000000000004E-4</v>
      </c>
      <c r="AC225" t="s">
        <v>1099</v>
      </c>
      <c r="AD225" t="s">
        <v>1169</v>
      </c>
    </row>
    <row r="226" spans="1:30" x14ac:dyDescent="0.55000000000000004">
      <c r="A226">
        <v>4200603412</v>
      </c>
      <c r="B226">
        <v>6</v>
      </c>
      <c r="C226">
        <v>537607</v>
      </c>
      <c r="D226" t="s">
        <v>1097</v>
      </c>
      <c r="E226">
        <v>0.18</v>
      </c>
      <c r="F226">
        <v>13</v>
      </c>
      <c r="G226">
        <v>5964720</v>
      </c>
      <c r="H226">
        <v>131645460</v>
      </c>
      <c r="I226">
        <v>520606</v>
      </c>
      <c r="J226">
        <v>640573</v>
      </c>
      <c r="K226">
        <v>0</v>
      </c>
      <c r="L226">
        <v>307756</v>
      </c>
      <c r="M226">
        <v>578874</v>
      </c>
      <c r="N226">
        <v>9250865</v>
      </c>
      <c r="O226">
        <v>17054</v>
      </c>
      <c r="P226">
        <v>40717</v>
      </c>
      <c r="Q226">
        <v>0</v>
      </c>
      <c r="R226">
        <v>18648</v>
      </c>
      <c r="S226" t="s">
        <v>1098</v>
      </c>
      <c r="T226" s="4">
        <v>2.0999999999999999E-3</v>
      </c>
      <c r="U226" t="s">
        <v>1099</v>
      </c>
      <c r="V226" s="4">
        <v>5.7999999999999996E-3</v>
      </c>
      <c r="W226" t="s">
        <v>1100</v>
      </c>
      <c r="X226" s="4">
        <v>5.9999999999999995E-4</v>
      </c>
      <c r="Y226" t="s">
        <v>1099</v>
      </c>
      <c r="Z226" s="4">
        <v>1.6999999999999999E-3</v>
      </c>
      <c r="AA226" t="s">
        <v>1101</v>
      </c>
      <c r="AB226" s="4">
        <v>1.5E-3</v>
      </c>
      <c r="AC226" t="s">
        <v>1099</v>
      </c>
      <c r="AD226" t="s">
        <v>1157</v>
      </c>
    </row>
    <row r="227" spans="1:30" x14ac:dyDescent="0.55000000000000004">
      <c r="A227">
        <v>4200701079</v>
      </c>
      <c r="B227">
        <v>4</v>
      </c>
      <c r="C227">
        <v>537607</v>
      </c>
      <c r="D227" t="s">
        <v>1097</v>
      </c>
      <c r="E227">
        <v>0.18</v>
      </c>
      <c r="F227">
        <v>13</v>
      </c>
      <c r="G227">
        <v>3835263</v>
      </c>
      <c r="H227">
        <v>133774027</v>
      </c>
      <c r="I227">
        <v>136168</v>
      </c>
      <c r="J227">
        <v>415424</v>
      </c>
      <c r="K227">
        <v>0</v>
      </c>
      <c r="L227">
        <v>314719</v>
      </c>
      <c r="M227">
        <v>468483</v>
      </c>
      <c r="N227">
        <v>9361090</v>
      </c>
      <c r="O227">
        <v>11503</v>
      </c>
      <c r="P227">
        <v>39805</v>
      </c>
      <c r="Q227">
        <v>0</v>
      </c>
      <c r="R227">
        <v>27834</v>
      </c>
      <c r="S227" t="s">
        <v>1098</v>
      </c>
      <c r="T227" s="4">
        <v>8.0000000000000004E-4</v>
      </c>
      <c r="U227" t="s">
        <v>1099</v>
      </c>
      <c r="V227" s="4">
        <v>5.1999999999999998E-3</v>
      </c>
      <c r="W227" t="s">
        <v>1100</v>
      </c>
      <c r="X227" s="4">
        <v>8.9999999999999998E-4</v>
      </c>
      <c r="Y227" t="s">
        <v>1099</v>
      </c>
      <c r="Z227" s="4">
        <v>1.1000000000000001E-3</v>
      </c>
      <c r="AA227" t="s">
        <v>1101</v>
      </c>
      <c r="AB227" s="4">
        <v>3.0000000000000001E-3</v>
      </c>
      <c r="AC227" t="s">
        <v>1099</v>
      </c>
      <c r="AD227" t="s">
        <v>1134</v>
      </c>
    </row>
    <row r="228" spans="1:30" x14ac:dyDescent="0.55000000000000004">
      <c r="A228">
        <v>4200734497</v>
      </c>
      <c r="B228">
        <v>1</v>
      </c>
      <c r="C228">
        <v>537607</v>
      </c>
      <c r="D228" t="s">
        <v>1097</v>
      </c>
      <c r="E228">
        <v>0.18</v>
      </c>
      <c r="F228">
        <v>13</v>
      </c>
      <c r="G228">
        <v>4010101</v>
      </c>
      <c r="H228">
        <v>133596230</v>
      </c>
      <c r="I228">
        <v>96587</v>
      </c>
      <c r="J228">
        <v>398110</v>
      </c>
      <c r="K228">
        <v>0</v>
      </c>
      <c r="L228">
        <v>296765</v>
      </c>
      <c r="M228">
        <v>512503</v>
      </c>
      <c r="N228">
        <v>9317089</v>
      </c>
      <c r="O228">
        <v>15018</v>
      </c>
      <c r="P228">
        <v>41561</v>
      </c>
      <c r="Q228">
        <v>0</v>
      </c>
      <c r="R228">
        <v>16268</v>
      </c>
      <c r="S228" t="s">
        <v>1098</v>
      </c>
      <c r="T228" s="4">
        <v>4.0000000000000002E-4</v>
      </c>
      <c r="U228" t="s">
        <v>1099</v>
      </c>
      <c r="V228" s="4">
        <v>5.7000000000000002E-3</v>
      </c>
      <c r="W228" t="s">
        <v>1100</v>
      </c>
      <c r="X228" s="4">
        <v>6.9999999999999999E-4</v>
      </c>
      <c r="Y228" t="s">
        <v>1099</v>
      </c>
      <c r="Z228" s="4">
        <v>1.5E-3</v>
      </c>
      <c r="AA228" t="s">
        <v>1101</v>
      </c>
      <c r="AB228" s="4">
        <v>2.8E-3</v>
      </c>
      <c r="AC228" t="s">
        <v>1099</v>
      </c>
      <c r="AD228" t="s">
        <v>1126</v>
      </c>
    </row>
    <row r="229" spans="1:30" x14ac:dyDescent="0.55000000000000004">
      <c r="A229">
        <v>4200754615</v>
      </c>
      <c r="B229">
        <v>7</v>
      </c>
      <c r="C229">
        <v>537607</v>
      </c>
      <c r="D229" t="s">
        <v>1097</v>
      </c>
      <c r="E229">
        <v>0.18</v>
      </c>
      <c r="F229">
        <v>13</v>
      </c>
      <c r="G229">
        <v>5603166</v>
      </c>
      <c r="H229">
        <v>132002197</v>
      </c>
      <c r="I229">
        <v>426147</v>
      </c>
      <c r="J229">
        <v>596165</v>
      </c>
      <c r="K229">
        <v>0</v>
      </c>
      <c r="L229">
        <v>329066</v>
      </c>
      <c r="M229">
        <v>554496</v>
      </c>
      <c r="N229">
        <v>9275576</v>
      </c>
      <c r="O229">
        <v>18084</v>
      </c>
      <c r="P229">
        <v>30981</v>
      </c>
      <c r="Q229">
        <v>0</v>
      </c>
      <c r="R229">
        <v>14187</v>
      </c>
      <c r="S229" t="s">
        <v>1098</v>
      </c>
      <c r="T229" s="4">
        <v>1.1000000000000001E-3</v>
      </c>
      <c r="U229" t="s">
        <v>1099</v>
      </c>
      <c r="V229" s="4">
        <v>4.8999999999999998E-3</v>
      </c>
      <c r="W229" t="s">
        <v>1100</v>
      </c>
      <c r="X229" s="4">
        <v>3.0000000000000001E-3</v>
      </c>
      <c r="Y229" t="s">
        <v>1099</v>
      </c>
      <c r="Z229" s="4">
        <v>1.8E-3</v>
      </c>
      <c r="AA229" t="s">
        <v>1101</v>
      </c>
      <c r="AB229" s="4">
        <v>1.1999999999999999E-3</v>
      </c>
      <c r="AC229" t="s">
        <v>1099</v>
      </c>
      <c r="AD229" t="s">
        <v>1125</v>
      </c>
    </row>
    <row r="230" spans="1:30" x14ac:dyDescent="0.55000000000000004">
      <c r="A230">
        <v>4200802849</v>
      </c>
      <c r="B230">
        <v>14</v>
      </c>
      <c r="C230">
        <v>537607</v>
      </c>
      <c r="D230" t="s">
        <v>1097</v>
      </c>
      <c r="E230">
        <v>0.18</v>
      </c>
      <c r="F230">
        <v>13</v>
      </c>
      <c r="G230">
        <v>4362244</v>
      </c>
      <c r="H230">
        <v>133245093</v>
      </c>
      <c r="I230">
        <v>193230</v>
      </c>
      <c r="J230">
        <v>482996</v>
      </c>
      <c r="K230">
        <v>0</v>
      </c>
      <c r="L230">
        <v>348151</v>
      </c>
      <c r="M230">
        <v>523217</v>
      </c>
      <c r="N230">
        <v>9304741</v>
      </c>
      <c r="O230">
        <v>14992</v>
      </c>
      <c r="P230">
        <v>33199</v>
      </c>
      <c r="Q230">
        <v>0</v>
      </c>
      <c r="R230">
        <v>16669</v>
      </c>
      <c r="S230" t="s">
        <v>1098</v>
      </c>
      <c r="T230" s="4">
        <v>1.6999999999999999E-3</v>
      </c>
      <c r="U230" t="s">
        <v>1099</v>
      </c>
      <c r="V230" s="4">
        <v>4.8999999999999998E-3</v>
      </c>
      <c r="W230" t="s">
        <v>1100</v>
      </c>
      <c r="X230" s="4">
        <v>1.4E-3</v>
      </c>
      <c r="Y230" t="s">
        <v>1099</v>
      </c>
      <c r="Z230" s="4">
        <v>1.5E-3</v>
      </c>
      <c r="AA230" t="s">
        <v>1101</v>
      </c>
      <c r="AB230" s="4">
        <v>2.9999999999999997E-4</v>
      </c>
      <c r="AC230" t="s">
        <v>1099</v>
      </c>
      <c r="AD230" t="s">
        <v>1159</v>
      </c>
    </row>
    <row r="231" spans="1:30" x14ac:dyDescent="0.55000000000000004">
      <c r="A231">
        <v>4200815394</v>
      </c>
      <c r="B231">
        <v>15</v>
      </c>
      <c r="C231">
        <v>537607</v>
      </c>
      <c r="D231" t="s">
        <v>1097</v>
      </c>
      <c r="E231">
        <v>0.18</v>
      </c>
      <c r="F231">
        <v>13</v>
      </c>
      <c r="G231">
        <v>5569014</v>
      </c>
      <c r="H231">
        <v>132040006</v>
      </c>
      <c r="I231">
        <v>410581</v>
      </c>
      <c r="J231">
        <v>609065</v>
      </c>
      <c r="K231">
        <v>0</v>
      </c>
      <c r="L231">
        <v>349194</v>
      </c>
      <c r="M231">
        <v>526688</v>
      </c>
      <c r="N231">
        <v>9302996</v>
      </c>
      <c r="O231">
        <v>10141</v>
      </c>
      <c r="P231">
        <v>33446</v>
      </c>
      <c r="Q231">
        <v>0</v>
      </c>
      <c r="R231">
        <v>15460</v>
      </c>
      <c r="S231" t="s">
        <v>1098</v>
      </c>
      <c r="T231" s="4">
        <v>1.1000000000000001E-3</v>
      </c>
      <c r="U231" t="s">
        <v>1099</v>
      </c>
      <c r="V231" s="4">
        <v>4.4000000000000003E-3</v>
      </c>
      <c r="W231" t="s">
        <v>1100</v>
      </c>
      <c r="X231" s="4">
        <v>2.8999999999999998E-3</v>
      </c>
      <c r="Y231" t="s">
        <v>1099</v>
      </c>
      <c r="Z231" s="4">
        <v>1E-3</v>
      </c>
      <c r="AA231" t="s">
        <v>1101</v>
      </c>
      <c r="AB231" s="4">
        <v>1.2999999999999999E-3</v>
      </c>
      <c r="AC231" t="s">
        <v>1099</v>
      </c>
      <c r="AD231" t="s">
        <v>1137</v>
      </c>
    </row>
    <row r="232" spans="1:30" x14ac:dyDescent="0.55000000000000004">
      <c r="A232">
        <v>4200833125</v>
      </c>
      <c r="B232">
        <v>16</v>
      </c>
      <c r="C232">
        <v>537608</v>
      </c>
      <c r="D232" t="s">
        <v>1097</v>
      </c>
      <c r="E232">
        <v>0.18</v>
      </c>
      <c r="F232">
        <v>13</v>
      </c>
      <c r="G232">
        <v>4649786</v>
      </c>
      <c r="H232">
        <v>132963970</v>
      </c>
      <c r="I232">
        <v>196638</v>
      </c>
      <c r="J232">
        <v>493702</v>
      </c>
      <c r="K232">
        <v>0</v>
      </c>
      <c r="L232">
        <v>335930</v>
      </c>
      <c r="M232">
        <v>497425</v>
      </c>
      <c r="N232">
        <v>9332372</v>
      </c>
      <c r="O232">
        <v>9217</v>
      </c>
      <c r="P232">
        <v>45046</v>
      </c>
      <c r="Q232">
        <v>0</v>
      </c>
      <c r="R232">
        <v>25425</v>
      </c>
      <c r="S232" t="s">
        <v>1098</v>
      </c>
      <c r="T232" s="4">
        <v>1.8E-3</v>
      </c>
      <c r="U232" t="s">
        <v>1099</v>
      </c>
      <c r="V232" s="4">
        <v>5.4999999999999997E-3</v>
      </c>
      <c r="W232" t="s">
        <v>1100</v>
      </c>
      <c r="X232" s="4">
        <v>1.4E-3</v>
      </c>
      <c r="Y232" t="s">
        <v>1099</v>
      </c>
      <c r="Z232" s="4">
        <v>8.9999999999999998E-4</v>
      </c>
      <c r="AA232" t="s">
        <v>1101</v>
      </c>
      <c r="AB232" s="4">
        <v>4.0000000000000002E-4</v>
      </c>
      <c r="AC232" t="s">
        <v>1099</v>
      </c>
      <c r="AD232" t="s">
        <v>1133</v>
      </c>
    </row>
    <row r="233" spans="1:30" x14ac:dyDescent="0.55000000000000004">
      <c r="A233">
        <v>4200909242</v>
      </c>
      <c r="B233">
        <v>10</v>
      </c>
      <c r="C233">
        <v>537607</v>
      </c>
      <c r="D233" t="s">
        <v>1097</v>
      </c>
      <c r="E233">
        <v>0.18</v>
      </c>
      <c r="F233">
        <v>13</v>
      </c>
      <c r="G233">
        <v>4525450</v>
      </c>
      <c r="H233">
        <v>133083597</v>
      </c>
      <c r="I233">
        <v>156679</v>
      </c>
      <c r="J233">
        <v>466052</v>
      </c>
      <c r="K233">
        <v>0</v>
      </c>
      <c r="L233">
        <v>332477</v>
      </c>
      <c r="M233">
        <v>515395</v>
      </c>
      <c r="N233">
        <v>9314593</v>
      </c>
      <c r="O233">
        <v>11007</v>
      </c>
      <c r="P233">
        <v>35908</v>
      </c>
      <c r="Q233">
        <v>0</v>
      </c>
      <c r="R233">
        <v>16110</v>
      </c>
      <c r="S233" t="s">
        <v>1098</v>
      </c>
      <c r="T233" s="4">
        <v>1.4E-3</v>
      </c>
      <c r="U233" t="s">
        <v>1099</v>
      </c>
      <c r="V233" s="4">
        <v>4.7000000000000002E-3</v>
      </c>
      <c r="W233" t="s">
        <v>1100</v>
      </c>
      <c r="X233" s="4">
        <v>1.1000000000000001E-3</v>
      </c>
      <c r="Y233" t="s">
        <v>1099</v>
      </c>
      <c r="Z233" s="4">
        <v>1.1000000000000001E-3</v>
      </c>
      <c r="AA233" t="s">
        <v>1101</v>
      </c>
      <c r="AB233" s="4">
        <v>2.0000000000000001E-4</v>
      </c>
      <c r="AC233" t="s">
        <v>1099</v>
      </c>
      <c r="AD233" t="s">
        <v>1136</v>
      </c>
    </row>
    <row r="234" spans="1:30" x14ac:dyDescent="0.55000000000000004">
      <c r="A234">
        <v>4200947107</v>
      </c>
      <c r="B234">
        <v>12</v>
      </c>
      <c r="C234">
        <v>537607</v>
      </c>
      <c r="D234" t="s">
        <v>1097</v>
      </c>
      <c r="E234">
        <v>0.18</v>
      </c>
      <c r="F234">
        <v>13</v>
      </c>
      <c r="G234">
        <v>4256624</v>
      </c>
      <c r="H234">
        <v>133354321</v>
      </c>
      <c r="I234">
        <v>279834</v>
      </c>
      <c r="J234">
        <v>467315</v>
      </c>
      <c r="K234">
        <v>0</v>
      </c>
      <c r="L234">
        <v>306481</v>
      </c>
      <c r="M234">
        <v>529095</v>
      </c>
      <c r="N234">
        <v>9300801</v>
      </c>
      <c r="O234">
        <v>14144</v>
      </c>
      <c r="P234">
        <v>36303</v>
      </c>
      <c r="Q234">
        <v>0</v>
      </c>
      <c r="R234">
        <v>23512</v>
      </c>
      <c r="S234" t="s">
        <v>1098</v>
      </c>
      <c r="T234" s="4">
        <v>2.3E-3</v>
      </c>
      <c r="U234" t="s">
        <v>1099</v>
      </c>
      <c r="V234" s="4">
        <v>5.1000000000000004E-3</v>
      </c>
      <c r="W234" t="s">
        <v>1100</v>
      </c>
      <c r="X234" s="4">
        <v>2E-3</v>
      </c>
      <c r="Y234" t="s">
        <v>1099</v>
      </c>
      <c r="Z234" s="4">
        <v>1.4E-3</v>
      </c>
      <c r="AA234" t="s">
        <v>1101</v>
      </c>
      <c r="AB234" s="4">
        <v>2.0000000000000001E-4</v>
      </c>
      <c r="AC234" t="s">
        <v>1099</v>
      </c>
      <c r="AD234" t="s">
        <v>1136</v>
      </c>
    </row>
    <row r="235" spans="1:30" x14ac:dyDescent="0.55000000000000004">
      <c r="A235">
        <v>4201060749</v>
      </c>
      <c r="B235">
        <v>9</v>
      </c>
      <c r="C235">
        <v>537607</v>
      </c>
      <c r="D235" t="s">
        <v>1097</v>
      </c>
      <c r="E235">
        <v>0.18</v>
      </c>
      <c r="F235">
        <v>13</v>
      </c>
      <c r="G235">
        <v>5020923</v>
      </c>
      <c r="H235">
        <v>132588316</v>
      </c>
      <c r="I235">
        <v>477821</v>
      </c>
      <c r="J235">
        <v>540515</v>
      </c>
      <c r="K235">
        <v>0</v>
      </c>
      <c r="L235">
        <v>286910</v>
      </c>
      <c r="M235">
        <v>480026</v>
      </c>
      <c r="N235">
        <v>9349556</v>
      </c>
      <c r="O235">
        <v>8797</v>
      </c>
      <c r="P235">
        <v>31774</v>
      </c>
      <c r="Q235">
        <v>0</v>
      </c>
      <c r="R235">
        <v>19432</v>
      </c>
      <c r="S235" t="s">
        <v>1098</v>
      </c>
      <c r="T235" s="4">
        <v>1.1000000000000001E-3</v>
      </c>
      <c r="U235" t="s">
        <v>1099</v>
      </c>
      <c r="V235" s="4">
        <v>4.1000000000000003E-3</v>
      </c>
      <c r="W235" t="s">
        <v>1100</v>
      </c>
      <c r="X235" s="4">
        <v>2.9999999999999997E-4</v>
      </c>
      <c r="Y235" t="s">
        <v>1099</v>
      </c>
      <c r="Z235" s="4">
        <v>8.0000000000000004E-4</v>
      </c>
      <c r="AA235" t="s">
        <v>1101</v>
      </c>
      <c r="AB235" s="4">
        <v>8.0000000000000004E-4</v>
      </c>
      <c r="AC235" t="s">
        <v>1099</v>
      </c>
      <c r="AD235" t="s">
        <v>1169</v>
      </c>
    </row>
    <row r="236" spans="1:30" x14ac:dyDescent="0.55000000000000004">
      <c r="A236">
        <v>4201067455</v>
      </c>
      <c r="B236">
        <v>5</v>
      </c>
      <c r="C236">
        <v>537607</v>
      </c>
      <c r="D236" t="s">
        <v>1097</v>
      </c>
      <c r="E236">
        <v>0.18</v>
      </c>
      <c r="F236">
        <v>13</v>
      </c>
      <c r="G236">
        <v>4804715</v>
      </c>
      <c r="H236">
        <v>132810273</v>
      </c>
      <c r="I236">
        <v>237491</v>
      </c>
      <c r="J236">
        <v>501521</v>
      </c>
      <c r="K236">
        <v>0</v>
      </c>
      <c r="L236">
        <v>331475</v>
      </c>
      <c r="M236">
        <v>547049</v>
      </c>
      <c r="N236">
        <v>9282720</v>
      </c>
      <c r="O236">
        <v>9641</v>
      </c>
      <c r="P236">
        <v>32534</v>
      </c>
      <c r="Q236">
        <v>0</v>
      </c>
      <c r="R236">
        <v>16215</v>
      </c>
      <c r="S236" t="s">
        <v>1098</v>
      </c>
      <c r="T236" s="4">
        <v>2.2000000000000001E-3</v>
      </c>
      <c r="U236" t="s">
        <v>1099</v>
      </c>
      <c r="V236" s="4">
        <v>4.1999999999999997E-3</v>
      </c>
      <c r="W236" t="s">
        <v>1100</v>
      </c>
      <c r="X236" s="4">
        <v>1.6999999999999999E-3</v>
      </c>
      <c r="Y236" t="s">
        <v>1099</v>
      </c>
      <c r="Z236" s="4">
        <v>8.9999999999999998E-4</v>
      </c>
      <c r="AA236" t="s">
        <v>1101</v>
      </c>
      <c r="AB236" s="4">
        <v>5.0000000000000001E-4</v>
      </c>
      <c r="AC236" t="s">
        <v>1099</v>
      </c>
      <c r="AD236" t="s">
        <v>1159</v>
      </c>
    </row>
    <row r="237" spans="1:30" x14ac:dyDescent="0.55000000000000004">
      <c r="A237">
        <v>4201169632</v>
      </c>
      <c r="B237">
        <v>17</v>
      </c>
      <c r="C237">
        <v>537608</v>
      </c>
      <c r="D237" t="s">
        <v>1097</v>
      </c>
      <c r="E237">
        <v>0.18</v>
      </c>
      <c r="F237">
        <v>13</v>
      </c>
      <c r="G237">
        <v>5010194</v>
      </c>
      <c r="H237">
        <v>132604208</v>
      </c>
      <c r="I237">
        <v>272206</v>
      </c>
      <c r="J237">
        <v>535798</v>
      </c>
      <c r="K237">
        <v>0</v>
      </c>
      <c r="L237">
        <v>347383</v>
      </c>
      <c r="M237">
        <v>509125</v>
      </c>
      <c r="N237">
        <v>9320437</v>
      </c>
      <c r="O237">
        <v>15338</v>
      </c>
      <c r="P237">
        <v>31346</v>
      </c>
      <c r="Q237">
        <v>0</v>
      </c>
      <c r="R237">
        <v>15157</v>
      </c>
      <c r="S237" t="s">
        <v>1098</v>
      </c>
      <c r="T237" s="4">
        <v>2.7000000000000001E-3</v>
      </c>
      <c r="U237" t="s">
        <v>1099</v>
      </c>
      <c r="V237" s="4">
        <v>4.7000000000000002E-3</v>
      </c>
      <c r="W237" t="s">
        <v>1100</v>
      </c>
      <c r="X237" s="4">
        <v>1.9E-3</v>
      </c>
      <c r="Y237" t="s">
        <v>1099</v>
      </c>
      <c r="Z237" s="4">
        <v>1.5E-3</v>
      </c>
      <c r="AA237" t="s">
        <v>1101</v>
      </c>
      <c r="AB237" s="4">
        <v>6.9999999999999999E-4</v>
      </c>
      <c r="AC237" t="s">
        <v>1099</v>
      </c>
      <c r="AD237" t="s">
        <v>1125</v>
      </c>
    </row>
    <row r="238" spans="1:30" x14ac:dyDescent="0.55000000000000004">
      <c r="A238">
        <v>4201236237</v>
      </c>
      <c r="B238">
        <v>13</v>
      </c>
      <c r="C238">
        <v>537607</v>
      </c>
      <c r="D238" t="s">
        <v>1097</v>
      </c>
      <c r="E238">
        <v>0.18</v>
      </c>
      <c r="F238">
        <v>13</v>
      </c>
      <c r="G238">
        <v>5857261</v>
      </c>
      <c r="H238">
        <v>131751029</v>
      </c>
      <c r="I238">
        <v>468170</v>
      </c>
      <c r="J238">
        <v>621950</v>
      </c>
      <c r="K238">
        <v>0</v>
      </c>
      <c r="L238">
        <v>339461</v>
      </c>
      <c r="M238">
        <v>519328</v>
      </c>
      <c r="N238">
        <v>9310571</v>
      </c>
      <c r="O238">
        <v>2550</v>
      </c>
      <c r="P238">
        <v>28906</v>
      </c>
      <c r="Q238">
        <v>0</v>
      </c>
      <c r="R238">
        <v>14579</v>
      </c>
      <c r="S238" t="s">
        <v>1098</v>
      </c>
      <c r="T238" s="4">
        <v>1.6000000000000001E-3</v>
      </c>
      <c r="U238" t="s">
        <v>1099</v>
      </c>
      <c r="V238" s="4">
        <v>3.2000000000000002E-3</v>
      </c>
      <c r="W238" t="s">
        <v>1100</v>
      </c>
      <c r="X238" s="4">
        <v>2.0000000000000001E-4</v>
      </c>
      <c r="Y238" t="s">
        <v>1099</v>
      </c>
      <c r="Z238" s="4">
        <v>2.0000000000000001E-4</v>
      </c>
      <c r="AA238" t="s">
        <v>1101</v>
      </c>
      <c r="AB238" s="4">
        <v>1.2999999999999999E-3</v>
      </c>
      <c r="AC238" t="s">
        <v>1099</v>
      </c>
      <c r="AD238" t="s">
        <v>1115</v>
      </c>
    </row>
    <row r="239" spans="1:30" x14ac:dyDescent="0.55000000000000004">
      <c r="A239">
        <v>4201251702</v>
      </c>
      <c r="B239">
        <v>3</v>
      </c>
      <c r="C239">
        <v>537607</v>
      </c>
      <c r="D239" t="s">
        <v>1097</v>
      </c>
      <c r="E239">
        <v>0.18</v>
      </c>
      <c r="F239">
        <v>13</v>
      </c>
      <c r="G239">
        <v>5257270</v>
      </c>
      <c r="H239">
        <v>132355469</v>
      </c>
      <c r="I239">
        <v>312005</v>
      </c>
      <c r="J239">
        <v>586110</v>
      </c>
      <c r="K239">
        <v>0</v>
      </c>
      <c r="L239">
        <v>364996</v>
      </c>
      <c r="M239">
        <v>493492</v>
      </c>
      <c r="N239">
        <v>9335904</v>
      </c>
      <c r="O239">
        <v>9127</v>
      </c>
      <c r="P239">
        <v>33163</v>
      </c>
      <c r="Q239">
        <v>0</v>
      </c>
      <c r="R239">
        <v>14579</v>
      </c>
      <c r="S239" t="s">
        <v>1098</v>
      </c>
      <c r="T239" s="4">
        <v>2.0000000000000001E-4</v>
      </c>
      <c r="U239" t="s">
        <v>1099</v>
      </c>
      <c r="V239" s="4">
        <v>4.3E-3</v>
      </c>
      <c r="W239" t="s">
        <v>1100</v>
      </c>
      <c r="X239" s="4">
        <v>2.2000000000000001E-3</v>
      </c>
      <c r="Y239" t="s">
        <v>1099</v>
      </c>
      <c r="Z239" s="4">
        <v>8.9999999999999998E-4</v>
      </c>
      <c r="AA239" t="s">
        <v>1101</v>
      </c>
      <c r="AB239" s="4">
        <v>1.1000000000000001E-3</v>
      </c>
      <c r="AC239" t="s">
        <v>1099</v>
      </c>
      <c r="AD239" t="s">
        <v>1159</v>
      </c>
    </row>
    <row r="240" spans="1:30" x14ac:dyDescent="0.55000000000000004">
      <c r="A240">
        <v>4500426869</v>
      </c>
      <c r="B240">
        <v>8</v>
      </c>
      <c r="C240">
        <v>576007</v>
      </c>
      <c r="D240" t="s">
        <v>1097</v>
      </c>
      <c r="E240">
        <v>0.18</v>
      </c>
      <c r="F240">
        <v>14</v>
      </c>
      <c r="G240">
        <v>5471972</v>
      </c>
      <c r="H240">
        <v>141966230</v>
      </c>
      <c r="I240">
        <v>217069</v>
      </c>
      <c r="J240">
        <v>584971</v>
      </c>
      <c r="K240">
        <v>0</v>
      </c>
      <c r="L240">
        <v>390748</v>
      </c>
      <c r="M240">
        <v>535471</v>
      </c>
      <c r="N240">
        <v>9292469</v>
      </c>
      <c r="O240">
        <v>18963</v>
      </c>
      <c r="P240">
        <v>60095</v>
      </c>
      <c r="Q240">
        <v>0</v>
      </c>
      <c r="R240">
        <v>30699</v>
      </c>
      <c r="S240" t="s">
        <v>1098</v>
      </c>
      <c r="T240" s="4">
        <v>2.5000000000000001E-3</v>
      </c>
      <c r="U240" t="s">
        <v>1099</v>
      </c>
      <c r="V240" s="4">
        <v>8.0000000000000002E-3</v>
      </c>
      <c r="W240" t="s">
        <v>1100</v>
      </c>
      <c r="X240" s="4">
        <v>1.4E-3</v>
      </c>
      <c r="Y240" t="s">
        <v>1099</v>
      </c>
      <c r="Z240" s="4">
        <v>1.9E-3</v>
      </c>
      <c r="AA240" t="s">
        <v>1101</v>
      </c>
      <c r="AB240" s="4">
        <v>1E-3</v>
      </c>
      <c r="AC240" t="s">
        <v>1099</v>
      </c>
      <c r="AD240" t="s">
        <v>1171</v>
      </c>
    </row>
    <row r="241" spans="1:30" x14ac:dyDescent="0.55000000000000004">
      <c r="A241">
        <v>4500544449</v>
      </c>
      <c r="B241">
        <v>11</v>
      </c>
      <c r="C241">
        <v>576007</v>
      </c>
      <c r="D241" t="s">
        <v>1097</v>
      </c>
      <c r="E241">
        <v>0.18</v>
      </c>
      <c r="F241">
        <v>14</v>
      </c>
      <c r="G241">
        <v>5185826</v>
      </c>
      <c r="H241">
        <v>142249985</v>
      </c>
      <c r="I241">
        <v>203831</v>
      </c>
      <c r="J241">
        <v>560001</v>
      </c>
      <c r="K241">
        <v>0</v>
      </c>
      <c r="L241">
        <v>375481</v>
      </c>
      <c r="M241">
        <v>515141</v>
      </c>
      <c r="N241">
        <v>9312785</v>
      </c>
      <c r="O241">
        <v>20995</v>
      </c>
      <c r="P241">
        <v>55306</v>
      </c>
      <c r="Q241">
        <v>0</v>
      </c>
      <c r="R241">
        <v>28110</v>
      </c>
      <c r="S241" t="s">
        <v>1098</v>
      </c>
      <c r="T241" s="4">
        <v>2.2000000000000001E-3</v>
      </c>
      <c r="U241" t="s">
        <v>1099</v>
      </c>
      <c r="V241" s="4">
        <v>7.7000000000000002E-3</v>
      </c>
      <c r="W241" t="s">
        <v>1100</v>
      </c>
      <c r="X241" s="4">
        <v>1.2999999999999999E-3</v>
      </c>
      <c r="Y241" t="s">
        <v>1099</v>
      </c>
      <c r="Z241" s="4">
        <v>2.0999999999999999E-3</v>
      </c>
      <c r="AA241" t="s">
        <v>1101</v>
      </c>
      <c r="AB241" s="4">
        <v>8.0000000000000004E-4</v>
      </c>
      <c r="AC241" t="s">
        <v>1099</v>
      </c>
      <c r="AD241" t="s">
        <v>1172</v>
      </c>
    </row>
    <row r="242" spans="1:30" x14ac:dyDescent="0.55000000000000004">
      <c r="A242">
        <v>4500590111</v>
      </c>
      <c r="B242">
        <v>2</v>
      </c>
      <c r="C242">
        <v>576007</v>
      </c>
      <c r="D242" t="s">
        <v>1097</v>
      </c>
      <c r="E242">
        <v>0.18</v>
      </c>
      <c r="F242">
        <v>14</v>
      </c>
      <c r="G242">
        <v>5785205</v>
      </c>
      <c r="H242">
        <v>141652220</v>
      </c>
      <c r="I242">
        <v>477331</v>
      </c>
      <c r="J242">
        <v>606222</v>
      </c>
      <c r="K242">
        <v>0</v>
      </c>
      <c r="L242">
        <v>327744</v>
      </c>
      <c r="M242">
        <v>599304</v>
      </c>
      <c r="N242">
        <v>9230618</v>
      </c>
      <c r="O242">
        <v>23784</v>
      </c>
      <c r="P242">
        <v>59007</v>
      </c>
      <c r="Q242">
        <v>0</v>
      </c>
      <c r="R242">
        <v>26949</v>
      </c>
      <c r="S242" t="s">
        <v>1098</v>
      </c>
      <c r="T242" s="4">
        <v>1.5E-3</v>
      </c>
      <c r="U242" t="s">
        <v>1099</v>
      </c>
      <c r="V242" s="4">
        <v>8.3999999999999995E-3</v>
      </c>
      <c r="W242" t="s">
        <v>1100</v>
      </c>
      <c r="X242" s="4">
        <v>2.9999999999999997E-4</v>
      </c>
      <c r="Y242" t="s">
        <v>1099</v>
      </c>
      <c r="Z242" s="4">
        <v>2.3999999999999998E-3</v>
      </c>
      <c r="AA242" t="s">
        <v>1101</v>
      </c>
      <c r="AB242" s="4">
        <v>1.1000000000000001E-3</v>
      </c>
      <c r="AC242" t="s">
        <v>1099</v>
      </c>
      <c r="AD242" t="s">
        <v>1173</v>
      </c>
    </row>
    <row r="243" spans="1:30" x14ac:dyDescent="0.55000000000000004">
      <c r="A243">
        <v>4500604655</v>
      </c>
      <c r="B243">
        <v>6</v>
      </c>
      <c r="C243">
        <v>576007</v>
      </c>
      <c r="D243" t="s">
        <v>1097</v>
      </c>
      <c r="E243">
        <v>0.18</v>
      </c>
      <c r="F243">
        <v>14</v>
      </c>
      <c r="G243">
        <v>6614725</v>
      </c>
      <c r="H243">
        <v>140824159</v>
      </c>
      <c r="I243">
        <v>551836</v>
      </c>
      <c r="J243">
        <v>721356</v>
      </c>
      <c r="K243">
        <v>0</v>
      </c>
      <c r="L243">
        <v>337754</v>
      </c>
      <c r="M243">
        <v>650002</v>
      </c>
      <c r="N243">
        <v>9178699</v>
      </c>
      <c r="O243">
        <v>31230</v>
      </c>
      <c r="P243">
        <v>80783</v>
      </c>
      <c r="Q243">
        <v>0</v>
      </c>
      <c r="R243">
        <v>29998</v>
      </c>
      <c r="S243" t="s">
        <v>1098</v>
      </c>
      <c r="T243" s="4">
        <v>2.8E-3</v>
      </c>
      <c r="U243" t="s">
        <v>1099</v>
      </c>
      <c r="V243" s="4">
        <v>1.1299999999999999E-2</v>
      </c>
      <c r="W243" t="s">
        <v>1100</v>
      </c>
      <c r="X243" s="4">
        <v>8.0000000000000004E-4</v>
      </c>
      <c r="Y243" t="s">
        <v>1099</v>
      </c>
      <c r="Z243" s="4">
        <v>3.0999999999999999E-3</v>
      </c>
      <c r="AA243" t="s">
        <v>1101</v>
      </c>
      <c r="AB243" s="4">
        <v>1.9E-3</v>
      </c>
      <c r="AC243" t="s">
        <v>1099</v>
      </c>
      <c r="AD243" t="s">
        <v>1165</v>
      </c>
    </row>
    <row r="244" spans="1:30" x14ac:dyDescent="0.55000000000000004">
      <c r="A244">
        <v>4500702346</v>
      </c>
      <c r="B244">
        <v>4</v>
      </c>
      <c r="C244">
        <v>576007</v>
      </c>
      <c r="D244" t="s">
        <v>1097</v>
      </c>
      <c r="E244">
        <v>0.18</v>
      </c>
      <c r="F244">
        <v>14</v>
      </c>
      <c r="G244">
        <v>4349470</v>
      </c>
      <c r="H244">
        <v>143089342</v>
      </c>
      <c r="I244">
        <v>152647</v>
      </c>
      <c r="J244">
        <v>484406</v>
      </c>
      <c r="K244">
        <v>0</v>
      </c>
      <c r="L244">
        <v>351546</v>
      </c>
      <c r="M244">
        <v>514204</v>
      </c>
      <c r="N244">
        <v>9315315</v>
      </c>
      <c r="O244">
        <v>16479</v>
      </c>
      <c r="P244">
        <v>68982</v>
      </c>
      <c r="Q244">
        <v>0</v>
      </c>
      <c r="R244">
        <v>36827</v>
      </c>
      <c r="S244" t="s">
        <v>1098</v>
      </c>
      <c r="T244" s="4">
        <v>1.4E-3</v>
      </c>
      <c r="U244" t="s">
        <v>1099</v>
      </c>
      <c r="V244" s="4">
        <v>8.6E-3</v>
      </c>
      <c r="W244" t="s">
        <v>1100</v>
      </c>
      <c r="X244" s="4">
        <v>1E-3</v>
      </c>
      <c r="Y244" t="s">
        <v>1099</v>
      </c>
      <c r="Z244" s="4">
        <v>1.6000000000000001E-3</v>
      </c>
      <c r="AA244" t="s">
        <v>1101</v>
      </c>
      <c r="AB244" s="4">
        <v>2.9999999999999997E-4</v>
      </c>
      <c r="AC244" t="s">
        <v>1099</v>
      </c>
      <c r="AD244" t="s">
        <v>1174</v>
      </c>
    </row>
    <row r="245" spans="1:30" x14ac:dyDescent="0.55000000000000004">
      <c r="A245">
        <v>4500736068</v>
      </c>
      <c r="B245">
        <v>1</v>
      </c>
      <c r="C245">
        <v>576007</v>
      </c>
      <c r="D245" t="s">
        <v>1097</v>
      </c>
      <c r="E245">
        <v>0.18</v>
      </c>
      <c r="F245">
        <v>14</v>
      </c>
      <c r="G245">
        <v>4545499</v>
      </c>
      <c r="H245">
        <v>142890768</v>
      </c>
      <c r="I245">
        <v>120374</v>
      </c>
      <c r="J245">
        <v>464768</v>
      </c>
      <c r="K245">
        <v>0</v>
      </c>
      <c r="L245">
        <v>335695</v>
      </c>
      <c r="M245">
        <v>535395</v>
      </c>
      <c r="N245">
        <v>9294538</v>
      </c>
      <c r="O245">
        <v>23787</v>
      </c>
      <c r="P245">
        <v>66658</v>
      </c>
      <c r="Q245">
        <v>0</v>
      </c>
      <c r="R245">
        <v>38930</v>
      </c>
      <c r="S245" t="s">
        <v>1098</v>
      </c>
      <c r="T245" s="4">
        <v>1E-3</v>
      </c>
      <c r="U245" t="s">
        <v>1099</v>
      </c>
      <c r="V245" s="4">
        <v>9.1999999999999998E-3</v>
      </c>
      <c r="W245" t="s">
        <v>1100</v>
      </c>
      <c r="X245" s="4">
        <v>8.0000000000000004E-4</v>
      </c>
      <c r="Y245" t="s">
        <v>1099</v>
      </c>
      <c r="Z245" s="4">
        <v>2.3999999999999998E-3</v>
      </c>
      <c r="AA245" t="s">
        <v>1101</v>
      </c>
      <c r="AB245" s="4">
        <v>2.0000000000000001E-4</v>
      </c>
      <c r="AC245" t="s">
        <v>1099</v>
      </c>
      <c r="AD245" t="s">
        <v>1151</v>
      </c>
    </row>
    <row r="246" spans="1:30" x14ac:dyDescent="0.55000000000000004">
      <c r="A246">
        <v>4500755778</v>
      </c>
      <c r="B246">
        <v>7</v>
      </c>
      <c r="C246">
        <v>576007</v>
      </c>
      <c r="D246" t="s">
        <v>1097</v>
      </c>
      <c r="E246">
        <v>0.18</v>
      </c>
      <c r="F246">
        <v>14</v>
      </c>
      <c r="G246">
        <v>6277951</v>
      </c>
      <c r="H246">
        <v>141157039</v>
      </c>
      <c r="I246">
        <v>500295</v>
      </c>
      <c r="J246">
        <v>673775</v>
      </c>
      <c r="K246">
        <v>0</v>
      </c>
      <c r="L246">
        <v>353906</v>
      </c>
      <c r="M246">
        <v>674782</v>
      </c>
      <c r="N246">
        <v>9154842</v>
      </c>
      <c r="O246">
        <v>74148</v>
      </c>
      <c r="P246">
        <v>77610</v>
      </c>
      <c r="Q246">
        <v>0</v>
      </c>
      <c r="R246">
        <v>24840</v>
      </c>
      <c r="S246" t="s">
        <v>1098</v>
      </c>
      <c r="T246" s="4">
        <v>2.0999999999999999E-3</v>
      </c>
      <c r="U246" t="s">
        <v>1099</v>
      </c>
      <c r="V246" s="4">
        <v>1.54E-2</v>
      </c>
      <c r="W246" t="s">
        <v>1100</v>
      </c>
      <c r="X246" s="4">
        <v>4.0000000000000002E-4</v>
      </c>
      <c r="Y246" t="s">
        <v>1099</v>
      </c>
      <c r="Z246" s="4">
        <v>7.4999999999999997E-3</v>
      </c>
      <c r="AA246" t="s">
        <v>1101</v>
      </c>
      <c r="AB246" s="4">
        <v>1.6000000000000001E-3</v>
      </c>
      <c r="AC246" t="s">
        <v>1099</v>
      </c>
      <c r="AD246" t="s">
        <v>1163</v>
      </c>
    </row>
    <row r="247" spans="1:30" x14ac:dyDescent="0.55000000000000004">
      <c r="A247">
        <v>4500803929</v>
      </c>
      <c r="B247">
        <v>14</v>
      </c>
      <c r="C247">
        <v>576007</v>
      </c>
      <c r="D247" t="s">
        <v>1097</v>
      </c>
      <c r="E247">
        <v>0.18</v>
      </c>
      <c r="F247">
        <v>14</v>
      </c>
      <c r="G247">
        <v>5039334</v>
      </c>
      <c r="H247">
        <v>142397507</v>
      </c>
      <c r="I247">
        <v>292134</v>
      </c>
      <c r="J247">
        <v>567393</v>
      </c>
      <c r="K247">
        <v>0</v>
      </c>
      <c r="L247">
        <v>371019</v>
      </c>
      <c r="M247">
        <v>677087</v>
      </c>
      <c r="N247">
        <v>9152414</v>
      </c>
      <c r="O247">
        <v>98904</v>
      </c>
      <c r="P247">
        <v>84397</v>
      </c>
      <c r="Q247">
        <v>0</v>
      </c>
      <c r="R247">
        <v>22868</v>
      </c>
      <c r="S247" t="s">
        <v>1098</v>
      </c>
      <c r="T247" s="4">
        <v>0</v>
      </c>
      <c r="U247" t="s">
        <v>1099</v>
      </c>
      <c r="V247" s="4">
        <v>1.8599999999999998E-2</v>
      </c>
      <c r="W247" t="s">
        <v>1100</v>
      </c>
      <c r="X247" s="4">
        <v>1.9E-3</v>
      </c>
      <c r="Y247" t="s">
        <v>1099</v>
      </c>
      <c r="Z247" s="4">
        <v>0.01</v>
      </c>
      <c r="AA247" t="s">
        <v>1101</v>
      </c>
      <c r="AB247" s="4">
        <v>8.9999999999999998E-4</v>
      </c>
      <c r="AC247" t="s">
        <v>1099</v>
      </c>
      <c r="AD247" t="s">
        <v>1175</v>
      </c>
    </row>
    <row r="248" spans="1:30" x14ac:dyDescent="0.55000000000000004">
      <c r="A248">
        <v>4500816545</v>
      </c>
      <c r="B248">
        <v>15</v>
      </c>
      <c r="C248">
        <v>576007</v>
      </c>
      <c r="D248" t="s">
        <v>1097</v>
      </c>
      <c r="E248">
        <v>0.18</v>
      </c>
      <c r="F248">
        <v>14</v>
      </c>
      <c r="G248">
        <v>6133918</v>
      </c>
      <c r="H248">
        <v>141302887</v>
      </c>
      <c r="I248">
        <v>435267</v>
      </c>
      <c r="J248">
        <v>671593</v>
      </c>
      <c r="K248">
        <v>0</v>
      </c>
      <c r="L248">
        <v>382210</v>
      </c>
      <c r="M248">
        <v>564901</v>
      </c>
      <c r="N248">
        <v>9262881</v>
      </c>
      <c r="O248">
        <v>24686</v>
      </c>
      <c r="P248">
        <v>62528</v>
      </c>
      <c r="Q248">
        <v>0</v>
      </c>
      <c r="R248">
        <v>33016</v>
      </c>
      <c r="S248" t="s">
        <v>1098</v>
      </c>
      <c r="T248" s="4">
        <v>1.6000000000000001E-3</v>
      </c>
      <c r="U248" t="s">
        <v>1099</v>
      </c>
      <c r="V248" s="4">
        <v>8.8000000000000005E-3</v>
      </c>
      <c r="W248" t="s">
        <v>1100</v>
      </c>
      <c r="X248" s="4">
        <v>0</v>
      </c>
      <c r="Y248" t="s">
        <v>1099</v>
      </c>
      <c r="Z248" s="4">
        <v>2.5000000000000001E-3</v>
      </c>
      <c r="AA248" t="s">
        <v>1101</v>
      </c>
      <c r="AB248" s="4">
        <v>1.6000000000000001E-3</v>
      </c>
      <c r="AC248" t="s">
        <v>1099</v>
      </c>
      <c r="AD248" t="s">
        <v>1176</v>
      </c>
    </row>
    <row r="249" spans="1:30" x14ac:dyDescent="0.55000000000000004">
      <c r="A249">
        <v>4500834754</v>
      </c>
      <c r="B249">
        <v>16</v>
      </c>
      <c r="C249">
        <v>576008</v>
      </c>
      <c r="D249" t="s">
        <v>1097</v>
      </c>
      <c r="E249">
        <v>0.18</v>
      </c>
      <c r="F249">
        <v>14</v>
      </c>
      <c r="G249">
        <v>5166384</v>
      </c>
      <c r="H249">
        <v>142277006</v>
      </c>
      <c r="I249">
        <v>216541</v>
      </c>
      <c r="J249">
        <v>558975</v>
      </c>
      <c r="K249">
        <v>0</v>
      </c>
      <c r="L249">
        <v>371155</v>
      </c>
      <c r="M249">
        <v>516595</v>
      </c>
      <c r="N249">
        <v>9313036</v>
      </c>
      <c r="O249">
        <v>19903</v>
      </c>
      <c r="P249">
        <v>65273</v>
      </c>
      <c r="Q249">
        <v>0</v>
      </c>
      <c r="R249">
        <v>35225</v>
      </c>
      <c r="S249" t="s">
        <v>1098</v>
      </c>
      <c r="T249" s="4">
        <v>2.3E-3</v>
      </c>
      <c r="U249" t="s">
        <v>1099</v>
      </c>
      <c r="V249" s="4">
        <v>8.6E-3</v>
      </c>
      <c r="W249" t="s">
        <v>1100</v>
      </c>
      <c r="X249" s="4">
        <v>1.4E-3</v>
      </c>
      <c r="Y249" t="s">
        <v>1099</v>
      </c>
      <c r="Z249" s="4">
        <v>2E-3</v>
      </c>
      <c r="AA249" t="s">
        <v>1101</v>
      </c>
      <c r="AB249" s="4">
        <v>8.0000000000000004E-4</v>
      </c>
      <c r="AC249" t="s">
        <v>1099</v>
      </c>
      <c r="AD249" t="s">
        <v>1156</v>
      </c>
    </row>
    <row r="250" spans="1:30" x14ac:dyDescent="0.55000000000000004">
      <c r="A250">
        <v>4500910467</v>
      </c>
      <c r="B250">
        <v>10</v>
      </c>
      <c r="C250">
        <v>576007</v>
      </c>
      <c r="D250" t="s">
        <v>1097</v>
      </c>
      <c r="E250">
        <v>0.18</v>
      </c>
      <c r="F250">
        <v>14</v>
      </c>
      <c r="G250">
        <v>5059236</v>
      </c>
      <c r="H250">
        <v>142379395</v>
      </c>
      <c r="I250">
        <v>178128</v>
      </c>
      <c r="J250">
        <v>526069</v>
      </c>
      <c r="K250">
        <v>0</v>
      </c>
      <c r="L250">
        <v>364223</v>
      </c>
      <c r="M250">
        <v>533783</v>
      </c>
      <c r="N250">
        <v>9295798</v>
      </c>
      <c r="O250">
        <v>21449</v>
      </c>
      <c r="P250">
        <v>60017</v>
      </c>
      <c r="Q250">
        <v>0</v>
      </c>
      <c r="R250">
        <v>31746</v>
      </c>
      <c r="S250" t="s">
        <v>1098</v>
      </c>
      <c r="T250" s="4">
        <v>1.8E-3</v>
      </c>
      <c r="U250" t="s">
        <v>1099</v>
      </c>
      <c r="V250" s="4">
        <v>8.2000000000000007E-3</v>
      </c>
      <c r="W250" t="s">
        <v>1100</v>
      </c>
      <c r="X250" s="4">
        <v>1.1999999999999999E-3</v>
      </c>
      <c r="Y250" t="s">
        <v>1099</v>
      </c>
      <c r="Z250" s="4">
        <v>2.0999999999999999E-3</v>
      </c>
      <c r="AA250" t="s">
        <v>1101</v>
      </c>
      <c r="AB250" s="4">
        <v>5.9999999999999995E-4</v>
      </c>
      <c r="AC250" t="s">
        <v>1099</v>
      </c>
      <c r="AD250" t="s">
        <v>1171</v>
      </c>
    </row>
    <row r="251" spans="1:30" x14ac:dyDescent="0.55000000000000004">
      <c r="A251">
        <v>4500948558</v>
      </c>
      <c r="B251">
        <v>12</v>
      </c>
      <c r="C251">
        <v>576007</v>
      </c>
      <c r="D251" t="s">
        <v>1097</v>
      </c>
      <c r="E251">
        <v>0.18</v>
      </c>
      <c r="F251">
        <v>14</v>
      </c>
      <c r="G251">
        <v>4969620</v>
      </c>
      <c r="H251">
        <v>142470887</v>
      </c>
      <c r="I251">
        <v>357775</v>
      </c>
      <c r="J251">
        <v>572481</v>
      </c>
      <c r="K251">
        <v>0</v>
      </c>
      <c r="L251">
        <v>334698</v>
      </c>
      <c r="M251">
        <v>712993</v>
      </c>
      <c r="N251">
        <v>9116566</v>
      </c>
      <c r="O251">
        <v>77941</v>
      </c>
      <c r="P251">
        <v>105166</v>
      </c>
      <c r="Q251">
        <v>0</v>
      </c>
      <c r="R251">
        <v>28217</v>
      </c>
      <c r="S251" t="s">
        <v>1098</v>
      </c>
      <c r="T251" s="4">
        <v>4.0000000000000002E-4</v>
      </c>
      <c r="U251" t="s">
        <v>1099</v>
      </c>
      <c r="V251" s="4">
        <v>1.8599999999999998E-2</v>
      </c>
      <c r="W251" t="s">
        <v>1100</v>
      </c>
      <c r="X251" s="4">
        <v>2.3999999999999998E-3</v>
      </c>
      <c r="Y251" t="s">
        <v>1099</v>
      </c>
      <c r="Z251" s="4">
        <v>7.9000000000000008E-3</v>
      </c>
      <c r="AA251" t="s">
        <v>1101</v>
      </c>
      <c r="AB251" s="4">
        <v>8.9999999999999998E-4</v>
      </c>
      <c r="AC251" t="s">
        <v>1099</v>
      </c>
      <c r="AD251" t="s">
        <v>1177</v>
      </c>
    </row>
    <row r="252" spans="1:30" x14ac:dyDescent="0.55000000000000004">
      <c r="A252">
        <v>4501062479</v>
      </c>
      <c r="B252">
        <v>9</v>
      </c>
      <c r="C252">
        <v>576007</v>
      </c>
      <c r="D252" t="s">
        <v>1097</v>
      </c>
      <c r="E252">
        <v>0.18</v>
      </c>
      <c r="F252">
        <v>14</v>
      </c>
      <c r="G252">
        <v>5538537</v>
      </c>
      <c r="H252">
        <v>141900525</v>
      </c>
      <c r="I252">
        <v>499183</v>
      </c>
      <c r="J252">
        <v>599148</v>
      </c>
      <c r="K252">
        <v>0</v>
      </c>
      <c r="L252">
        <v>315348</v>
      </c>
      <c r="M252">
        <v>517611</v>
      </c>
      <c r="N252">
        <v>9312209</v>
      </c>
      <c r="O252">
        <v>21362</v>
      </c>
      <c r="P252">
        <v>58633</v>
      </c>
      <c r="Q252">
        <v>0</v>
      </c>
      <c r="R252">
        <v>28438</v>
      </c>
      <c r="S252" t="s">
        <v>1098</v>
      </c>
      <c r="T252" s="4">
        <v>1.6000000000000001E-3</v>
      </c>
      <c r="U252" t="s">
        <v>1099</v>
      </c>
      <c r="V252" s="4">
        <v>8.0999999999999996E-3</v>
      </c>
      <c r="W252" t="s">
        <v>1100</v>
      </c>
      <c r="X252" s="4">
        <v>4.0000000000000002E-4</v>
      </c>
      <c r="Y252" t="s">
        <v>1099</v>
      </c>
      <c r="Z252" s="4">
        <v>2.0999999999999999E-3</v>
      </c>
      <c r="AA252" t="s">
        <v>1101</v>
      </c>
      <c r="AB252" s="4">
        <v>1.1000000000000001E-3</v>
      </c>
      <c r="AC252" t="s">
        <v>1099</v>
      </c>
      <c r="AD252" t="s">
        <v>1141</v>
      </c>
    </row>
    <row r="253" spans="1:30" x14ac:dyDescent="0.55000000000000004">
      <c r="A253">
        <v>4501069097</v>
      </c>
      <c r="B253">
        <v>5</v>
      </c>
      <c r="C253">
        <v>576007</v>
      </c>
      <c r="D253" t="s">
        <v>1097</v>
      </c>
      <c r="E253">
        <v>0.18</v>
      </c>
      <c r="F253">
        <v>14</v>
      </c>
      <c r="G253">
        <v>5383271</v>
      </c>
      <c r="H253">
        <v>142061377</v>
      </c>
      <c r="I253">
        <v>258451</v>
      </c>
      <c r="J253">
        <v>566111</v>
      </c>
      <c r="K253">
        <v>0</v>
      </c>
      <c r="L253">
        <v>365577</v>
      </c>
      <c r="M253">
        <v>578553</v>
      </c>
      <c r="N253">
        <v>9251104</v>
      </c>
      <c r="O253">
        <v>20960</v>
      </c>
      <c r="P253">
        <v>64590</v>
      </c>
      <c r="Q253">
        <v>0</v>
      </c>
      <c r="R253">
        <v>34102</v>
      </c>
      <c r="S253" t="s">
        <v>1098</v>
      </c>
      <c r="T253" s="4">
        <v>2.5999999999999999E-3</v>
      </c>
      <c r="U253" t="s">
        <v>1099</v>
      </c>
      <c r="V253" s="4">
        <v>8.6999999999999994E-3</v>
      </c>
      <c r="W253" t="s">
        <v>1100</v>
      </c>
      <c r="X253" s="4">
        <v>1.6999999999999999E-3</v>
      </c>
      <c r="Y253" t="s">
        <v>1099</v>
      </c>
      <c r="Z253" s="4">
        <v>2.0999999999999999E-3</v>
      </c>
      <c r="AA253" t="s">
        <v>1101</v>
      </c>
      <c r="AB253" s="4">
        <v>8.9999999999999998E-4</v>
      </c>
      <c r="AC253" t="s">
        <v>1099</v>
      </c>
      <c r="AD253" t="s">
        <v>1178</v>
      </c>
    </row>
    <row r="254" spans="1:30" x14ac:dyDescent="0.55000000000000004">
      <c r="A254">
        <v>4501170849</v>
      </c>
      <c r="B254">
        <v>17</v>
      </c>
      <c r="C254">
        <v>576008</v>
      </c>
      <c r="D254" t="s">
        <v>1097</v>
      </c>
      <c r="E254">
        <v>0.18</v>
      </c>
      <c r="F254">
        <v>14</v>
      </c>
      <c r="G254">
        <v>5570800</v>
      </c>
      <c r="H254">
        <v>141873484</v>
      </c>
      <c r="I254">
        <v>290922</v>
      </c>
      <c r="J254">
        <v>604964</v>
      </c>
      <c r="K254">
        <v>0</v>
      </c>
      <c r="L254">
        <v>376976</v>
      </c>
      <c r="M254">
        <v>560603</v>
      </c>
      <c r="N254">
        <v>9269276</v>
      </c>
      <c r="O254">
        <v>18716</v>
      </c>
      <c r="P254">
        <v>69166</v>
      </c>
      <c r="Q254">
        <v>0</v>
      </c>
      <c r="R254">
        <v>29593</v>
      </c>
      <c r="S254" t="s">
        <v>1098</v>
      </c>
      <c r="T254" s="4">
        <v>2.0000000000000001E-4</v>
      </c>
      <c r="U254" t="s">
        <v>1099</v>
      </c>
      <c r="V254" s="4">
        <v>8.8999999999999999E-3</v>
      </c>
      <c r="W254" t="s">
        <v>1100</v>
      </c>
      <c r="X254" s="4">
        <v>1.9E-3</v>
      </c>
      <c r="Y254" t="s">
        <v>1099</v>
      </c>
      <c r="Z254" s="4">
        <v>1.9E-3</v>
      </c>
      <c r="AA254" t="s">
        <v>1101</v>
      </c>
      <c r="AB254" s="4">
        <v>1.1000000000000001E-3</v>
      </c>
      <c r="AC254" t="s">
        <v>1099</v>
      </c>
      <c r="AD254" t="s">
        <v>1174</v>
      </c>
    </row>
    <row r="255" spans="1:30" x14ac:dyDescent="0.55000000000000004">
      <c r="A255">
        <v>4501237870</v>
      </c>
      <c r="B255">
        <v>13</v>
      </c>
      <c r="C255">
        <v>576007</v>
      </c>
      <c r="D255" t="s">
        <v>1097</v>
      </c>
      <c r="E255">
        <v>0.18</v>
      </c>
      <c r="F255">
        <v>14</v>
      </c>
      <c r="G255">
        <v>6533047</v>
      </c>
      <c r="H255">
        <v>140904785</v>
      </c>
      <c r="I255">
        <v>506751</v>
      </c>
      <c r="J255">
        <v>710929</v>
      </c>
      <c r="K255">
        <v>0</v>
      </c>
      <c r="L255">
        <v>365253</v>
      </c>
      <c r="M255">
        <v>675783</v>
      </c>
      <c r="N255">
        <v>9153756</v>
      </c>
      <c r="O255">
        <v>38581</v>
      </c>
      <c r="P255">
        <v>88979</v>
      </c>
      <c r="Q255">
        <v>0</v>
      </c>
      <c r="R255">
        <v>25792</v>
      </c>
      <c r="S255" t="s">
        <v>1098</v>
      </c>
      <c r="T255" s="4">
        <v>2.3999999999999998E-3</v>
      </c>
      <c r="U255" t="s">
        <v>1099</v>
      </c>
      <c r="V255" s="4">
        <v>1.29E-2</v>
      </c>
      <c r="W255" t="s">
        <v>1100</v>
      </c>
      <c r="X255" s="4">
        <v>5.0000000000000001E-4</v>
      </c>
      <c r="Y255" t="s">
        <v>1099</v>
      </c>
      <c r="Z255" s="4">
        <v>3.8999999999999998E-3</v>
      </c>
      <c r="AA255" t="s">
        <v>1101</v>
      </c>
      <c r="AB255" s="4">
        <v>1.9E-3</v>
      </c>
      <c r="AC255" t="s">
        <v>1099</v>
      </c>
      <c r="AD255" t="s">
        <v>1179</v>
      </c>
    </row>
    <row r="256" spans="1:30" x14ac:dyDescent="0.55000000000000004">
      <c r="A256">
        <v>4501253304</v>
      </c>
      <c r="B256">
        <v>3</v>
      </c>
      <c r="C256">
        <v>576007</v>
      </c>
      <c r="D256" t="s">
        <v>1097</v>
      </c>
      <c r="E256">
        <v>0.18</v>
      </c>
      <c r="F256">
        <v>14</v>
      </c>
      <c r="G256">
        <v>5788499</v>
      </c>
      <c r="H256">
        <v>141654058</v>
      </c>
      <c r="I256">
        <v>331602</v>
      </c>
      <c r="J256">
        <v>651816</v>
      </c>
      <c r="K256">
        <v>0</v>
      </c>
      <c r="L256">
        <v>392131</v>
      </c>
      <c r="M256">
        <v>531226</v>
      </c>
      <c r="N256">
        <v>9298589</v>
      </c>
      <c r="O256">
        <v>19597</v>
      </c>
      <c r="P256">
        <v>65706</v>
      </c>
      <c r="Q256">
        <v>0</v>
      </c>
      <c r="R256">
        <v>27135</v>
      </c>
      <c r="S256" t="s">
        <v>1098</v>
      </c>
      <c r="T256" s="4">
        <v>8.0000000000000004E-4</v>
      </c>
      <c r="U256" t="s">
        <v>1099</v>
      </c>
      <c r="V256" s="4">
        <v>8.6E-3</v>
      </c>
      <c r="W256" t="s">
        <v>1100</v>
      </c>
      <c r="X256" s="4">
        <v>2.2000000000000001E-3</v>
      </c>
      <c r="Y256" t="s">
        <v>1099</v>
      </c>
      <c r="Z256" s="4">
        <v>1.9E-3</v>
      </c>
      <c r="AA256" t="s">
        <v>1101</v>
      </c>
      <c r="AB256" s="4">
        <v>1.5E-3</v>
      </c>
      <c r="AC256" t="s">
        <v>1099</v>
      </c>
      <c r="AD256" t="s">
        <v>1156</v>
      </c>
    </row>
    <row r="257" spans="1:30" x14ac:dyDescent="0.55000000000000004">
      <c r="A257">
        <v>4800425634</v>
      </c>
      <c r="B257">
        <v>8</v>
      </c>
      <c r="C257">
        <v>614407</v>
      </c>
      <c r="D257" t="s">
        <v>1097</v>
      </c>
      <c r="E257">
        <v>0.18</v>
      </c>
      <c r="F257">
        <v>15</v>
      </c>
      <c r="G257">
        <v>6005847</v>
      </c>
      <c r="H257">
        <v>151262000</v>
      </c>
      <c r="I257">
        <v>232854</v>
      </c>
      <c r="J257">
        <v>619548</v>
      </c>
      <c r="K257">
        <v>0</v>
      </c>
      <c r="L257">
        <v>404814</v>
      </c>
      <c r="M257">
        <v>533872</v>
      </c>
      <c r="N257">
        <v>9295770</v>
      </c>
      <c r="O257">
        <v>15785</v>
      </c>
      <c r="P257">
        <v>34577</v>
      </c>
      <c r="Q257">
        <v>0</v>
      </c>
      <c r="R257">
        <v>14066</v>
      </c>
      <c r="S257" t="s">
        <v>1098</v>
      </c>
      <c r="T257" s="4">
        <v>2.5999999999999999E-3</v>
      </c>
      <c r="U257" t="s">
        <v>1099</v>
      </c>
      <c r="V257" s="4">
        <v>5.1000000000000004E-3</v>
      </c>
      <c r="W257" t="s">
        <v>1100</v>
      </c>
      <c r="X257" s="4">
        <v>1.4E-3</v>
      </c>
      <c r="Y257" t="s">
        <v>1099</v>
      </c>
      <c r="Z257" s="4">
        <v>1.6000000000000001E-3</v>
      </c>
      <c r="AA257" t="s">
        <v>1101</v>
      </c>
      <c r="AB257" s="4">
        <v>1.1999999999999999E-3</v>
      </c>
      <c r="AC257" t="s">
        <v>1099</v>
      </c>
      <c r="AD257" t="s">
        <v>1117</v>
      </c>
    </row>
    <row r="258" spans="1:30" x14ac:dyDescent="0.55000000000000004">
      <c r="A258">
        <v>4800542960</v>
      </c>
      <c r="B258">
        <v>11</v>
      </c>
      <c r="C258">
        <v>614407</v>
      </c>
      <c r="D258" t="s">
        <v>1097</v>
      </c>
      <c r="E258">
        <v>0.18</v>
      </c>
      <c r="F258">
        <v>15</v>
      </c>
      <c r="G258">
        <v>5678933</v>
      </c>
      <c r="H258">
        <v>151584748</v>
      </c>
      <c r="I258">
        <v>213568</v>
      </c>
      <c r="J258">
        <v>591914</v>
      </c>
      <c r="K258">
        <v>0</v>
      </c>
      <c r="L258">
        <v>388239</v>
      </c>
      <c r="M258">
        <v>493104</v>
      </c>
      <c r="N258">
        <v>9334763</v>
      </c>
      <c r="O258">
        <v>9737</v>
      </c>
      <c r="P258">
        <v>31913</v>
      </c>
      <c r="Q258">
        <v>0</v>
      </c>
      <c r="R258">
        <v>12758</v>
      </c>
      <c r="S258" t="s">
        <v>1098</v>
      </c>
      <c r="T258" s="4">
        <v>2.3E-3</v>
      </c>
      <c r="U258" t="s">
        <v>1099</v>
      </c>
      <c r="V258" s="4">
        <v>4.1999999999999997E-3</v>
      </c>
      <c r="W258" t="s">
        <v>1100</v>
      </c>
      <c r="X258" s="4">
        <v>1.2999999999999999E-3</v>
      </c>
      <c r="Y258" t="s">
        <v>1099</v>
      </c>
      <c r="Z258" s="4">
        <v>8.9999999999999998E-4</v>
      </c>
      <c r="AA258" t="s">
        <v>1101</v>
      </c>
      <c r="AB258" s="4">
        <v>1E-3</v>
      </c>
      <c r="AC258" t="s">
        <v>1099</v>
      </c>
      <c r="AD258" t="s">
        <v>1169</v>
      </c>
    </row>
    <row r="259" spans="1:30" x14ac:dyDescent="0.55000000000000004">
      <c r="A259">
        <v>4800588892</v>
      </c>
      <c r="B259">
        <v>2</v>
      </c>
      <c r="C259">
        <v>614407</v>
      </c>
      <c r="D259" t="s">
        <v>1097</v>
      </c>
      <c r="E259">
        <v>0.18</v>
      </c>
      <c r="F259">
        <v>15</v>
      </c>
      <c r="G259">
        <v>6330950</v>
      </c>
      <c r="H259">
        <v>150934218</v>
      </c>
      <c r="I259">
        <v>492273</v>
      </c>
      <c r="J259">
        <v>641256</v>
      </c>
      <c r="K259">
        <v>0</v>
      </c>
      <c r="L259">
        <v>343819</v>
      </c>
      <c r="M259">
        <v>545742</v>
      </c>
      <c r="N259">
        <v>9281998</v>
      </c>
      <c r="O259">
        <v>14942</v>
      </c>
      <c r="P259">
        <v>35034</v>
      </c>
      <c r="Q259">
        <v>0</v>
      </c>
      <c r="R259">
        <v>16075</v>
      </c>
      <c r="S259" t="s">
        <v>1098</v>
      </c>
      <c r="T259" s="4">
        <v>1.6999999999999999E-3</v>
      </c>
      <c r="U259" t="s">
        <v>1099</v>
      </c>
      <c r="V259" s="4">
        <v>5.0000000000000001E-3</v>
      </c>
      <c r="W259" t="s">
        <v>1100</v>
      </c>
      <c r="X259" s="4">
        <v>2.9999999999999997E-4</v>
      </c>
      <c r="Y259" t="s">
        <v>1099</v>
      </c>
      <c r="Z259" s="4">
        <v>1.5E-3</v>
      </c>
      <c r="AA259" t="s">
        <v>1101</v>
      </c>
      <c r="AB259" s="4">
        <v>1.2999999999999999E-3</v>
      </c>
      <c r="AC259" t="s">
        <v>1099</v>
      </c>
      <c r="AD259" t="s">
        <v>1117</v>
      </c>
    </row>
    <row r="260" spans="1:30" x14ac:dyDescent="0.55000000000000004">
      <c r="A260">
        <v>4800603403</v>
      </c>
      <c r="B260">
        <v>6</v>
      </c>
      <c r="C260">
        <v>614407</v>
      </c>
      <c r="D260" t="s">
        <v>1097</v>
      </c>
      <c r="E260">
        <v>0.18</v>
      </c>
      <c r="F260">
        <v>15</v>
      </c>
      <c r="G260">
        <v>7169999</v>
      </c>
      <c r="H260">
        <v>150098731</v>
      </c>
      <c r="I260">
        <v>562130</v>
      </c>
      <c r="J260">
        <v>756345</v>
      </c>
      <c r="K260">
        <v>0</v>
      </c>
      <c r="L260">
        <v>353579</v>
      </c>
      <c r="M260">
        <v>555271</v>
      </c>
      <c r="N260">
        <v>9274572</v>
      </c>
      <c r="O260">
        <v>10294</v>
      </c>
      <c r="P260">
        <v>34989</v>
      </c>
      <c r="Q260">
        <v>0</v>
      </c>
      <c r="R260">
        <v>15825</v>
      </c>
      <c r="S260" t="s">
        <v>1098</v>
      </c>
      <c r="T260" s="4">
        <v>1E-4</v>
      </c>
      <c r="U260" t="s">
        <v>1099</v>
      </c>
      <c r="V260" s="4">
        <v>4.5999999999999999E-3</v>
      </c>
      <c r="W260" t="s">
        <v>1100</v>
      </c>
      <c r="X260" s="4">
        <v>8.0000000000000004E-4</v>
      </c>
      <c r="Y260" t="s">
        <v>1099</v>
      </c>
      <c r="Z260" s="4">
        <v>1E-3</v>
      </c>
      <c r="AA260" t="s">
        <v>1101</v>
      </c>
      <c r="AB260" s="4">
        <v>2E-3</v>
      </c>
      <c r="AC260" t="s">
        <v>1099</v>
      </c>
      <c r="AD260" t="s">
        <v>1117</v>
      </c>
    </row>
    <row r="261" spans="1:30" x14ac:dyDescent="0.55000000000000004">
      <c r="A261">
        <v>4800701130</v>
      </c>
      <c r="B261">
        <v>4</v>
      </c>
      <c r="C261">
        <v>614407</v>
      </c>
      <c r="D261" t="s">
        <v>1097</v>
      </c>
      <c r="E261">
        <v>0.18</v>
      </c>
      <c r="F261">
        <v>15</v>
      </c>
      <c r="G261">
        <v>4845280</v>
      </c>
      <c r="H261">
        <v>152421098</v>
      </c>
      <c r="I261">
        <v>165094</v>
      </c>
      <c r="J261">
        <v>530475</v>
      </c>
      <c r="K261">
        <v>0</v>
      </c>
      <c r="L261">
        <v>381512</v>
      </c>
      <c r="M261">
        <v>495807</v>
      </c>
      <c r="N261">
        <v>9331756</v>
      </c>
      <c r="O261">
        <v>12447</v>
      </c>
      <c r="P261">
        <v>46069</v>
      </c>
      <c r="Q261">
        <v>0</v>
      </c>
      <c r="R261">
        <v>29966</v>
      </c>
      <c r="S261" t="s">
        <v>1098</v>
      </c>
      <c r="T261" s="4">
        <v>1.6000000000000001E-3</v>
      </c>
      <c r="U261" t="s">
        <v>1099</v>
      </c>
      <c r="V261" s="4">
        <v>5.8999999999999999E-3</v>
      </c>
      <c r="W261" t="s">
        <v>1100</v>
      </c>
      <c r="X261" s="4">
        <v>1E-3</v>
      </c>
      <c r="Y261" t="s">
        <v>1099</v>
      </c>
      <c r="Z261" s="4">
        <v>1.1999999999999999E-3</v>
      </c>
      <c r="AA261" t="s">
        <v>1101</v>
      </c>
      <c r="AB261" s="4">
        <v>5.9999999999999995E-4</v>
      </c>
      <c r="AC261" t="s">
        <v>1099</v>
      </c>
      <c r="AD261" t="s">
        <v>1113</v>
      </c>
    </row>
    <row r="262" spans="1:30" x14ac:dyDescent="0.55000000000000004">
      <c r="A262">
        <v>4800734876</v>
      </c>
      <c r="B262">
        <v>1</v>
      </c>
      <c r="C262">
        <v>614407</v>
      </c>
      <c r="D262" t="s">
        <v>1097</v>
      </c>
      <c r="E262">
        <v>0.18</v>
      </c>
      <c r="F262">
        <v>15</v>
      </c>
      <c r="G262">
        <v>5093886</v>
      </c>
      <c r="H262">
        <v>152172037</v>
      </c>
      <c r="I262">
        <v>139537</v>
      </c>
      <c r="J262">
        <v>501972</v>
      </c>
      <c r="K262">
        <v>0</v>
      </c>
      <c r="L262">
        <v>349956</v>
      </c>
      <c r="M262">
        <v>548384</v>
      </c>
      <c r="N262">
        <v>9281269</v>
      </c>
      <c r="O262">
        <v>19163</v>
      </c>
      <c r="P262">
        <v>37204</v>
      </c>
      <c r="Q262">
        <v>0</v>
      </c>
      <c r="R262">
        <v>14261</v>
      </c>
      <c r="S262" t="s">
        <v>1098</v>
      </c>
      <c r="T262" s="4">
        <v>1.2999999999999999E-3</v>
      </c>
      <c r="U262" t="s">
        <v>1099</v>
      </c>
      <c r="V262" s="4">
        <v>5.7000000000000002E-3</v>
      </c>
      <c r="W262" t="s">
        <v>1100</v>
      </c>
      <c r="X262" s="4">
        <v>8.0000000000000004E-4</v>
      </c>
      <c r="Y262" t="s">
        <v>1099</v>
      </c>
      <c r="Z262" s="4">
        <v>1.9E-3</v>
      </c>
      <c r="AA262" t="s">
        <v>1101</v>
      </c>
      <c r="AB262" s="4">
        <v>4.0000000000000002E-4</v>
      </c>
      <c r="AC262" t="s">
        <v>1099</v>
      </c>
      <c r="AD262" t="s">
        <v>1135</v>
      </c>
    </row>
    <row r="263" spans="1:30" x14ac:dyDescent="0.55000000000000004">
      <c r="A263">
        <v>4800754543</v>
      </c>
      <c r="B263">
        <v>7</v>
      </c>
      <c r="C263">
        <v>614407</v>
      </c>
      <c r="D263" t="s">
        <v>1097</v>
      </c>
      <c r="E263">
        <v>0.18</v>
      </c>
      <c r="F263">
        <v>15</v>
      </c>
      <c r="G263">
        <v>6849618</v>
      </c>
      <c r="H263">
        <v>150415258</v>
      </c>
      <c r="I263">
        <v>517275</v>
      </c>
      <c r="J263">
        <v>707560</v>
      </c>
      <c r="K263">
        <v>0</v>
      </c>
      <c r="L263">
        <v>367339</v>
      </c>
      <c r="M263">
        <v>571664</v>
      </c>
      <c r="N263">
        <v>9258219</v>
      </c>
      <c r="O263">
        <v>16980</v>
      </c>
      <c r="P263">
        <v>33785</v>
      </c>
      <c r="Q263">
        <v>0</v>
      </c>
      <c r="R263">
        <v>13433</v>
      </c>
      <c r="S263" t="s">
        <v>1098</v>
      </c>
      <c r="T263" s="4">
        <v>2.3E-3</v>
      </c>
      <c r="U263" t="s">
        <v>1099</v>
      </c>
      <c r="V263" s="4">
        <v>5.1000000000000004E-3</v>
      </c>
      <c r="W263" t="s">
        <v>1100</v>
      </c>
      <c r="X263" s="4">
        <v>5.0000000000000001E-4</v>
      </c>
      <c r="Y263" t="s">
        <v>1099</v>
      </c>
      <c r="Z263" s="4">
        <v>1.6999999999999999E-3</v>
      </c>
      <c r="AA263" t="s">
        <v>1101</v>
      </c>
      <c r="AB263" s="4">
        <v>1.6999999999999999E-3</v>
      </c>
      <c r="AC263" t="s">
        <v>1099</v>
      </c>
      <c r="AD263" t="s">
        <v>1137</v>
      </c>
    </row>
    <row r="264" spans="1:30" x14ac:dyDescent="0.55000000000000004">
      <c r="A264">
        <v>4800802937</v>
      </c>
      <c r="B264">
        <v>14</v>
      </c>
      <c r="C264">
        <v>614407</v>
      </c>
      <c r="D264" t="s">
        <v>1097</v>
      </c>
      <c r="E264">
        <v>0.18</v>
      </c>
      <c r="F264">
        <v>15</v>
      </c>
      <c r="G264">
        <v>5611045</v>
      </c>
      <c r="H264">
        <v>151655576</v>
      </c>
      <c r="I264">
        <v>307485</v>
      </c>
      <c r="J264">
        <v>605317</v>
      </c>
      <c r="K264">
        <v>0</v>
      </c>
      <c r="L264">
        <v>386322</v>
      </c>
      <c r="M264">
        <v>571708</v>
      </c>
      <c r="N264">
        <v>9258069</v>
      </c>
      <c r="O264">
        <v>15351</v>
      </c>
      <c r="P264">
        <v>37924</v>
      </c>
      <c r="Q264">
        <v>0</v>
      </c>
      <c r="R264">
        <v>15303</v>
      </c>
      <c r="S264" t="s">
        <v>1098</v>
      </c>
      <c r="T264" s="4">
        <v>2.9999999999999997E-4</v>
      </c>
      <c r="U264" t="s">
        <v>1099</v>
      </c>
      <c r="V264" s="4">
        <v>5.4000000000000003E-3</v>
      </c>
      <c r="W264" t="s">
        <v>1100</v>
      </c>
      <c r="X264" s="4">
        <v>1.9E-3</v>
      </c>
      <c r="Y264" t="s">
        <v>1099</v>
      </c>
      <c r="Z264" s="4">
        <v>1.5E-3</v>
      </c>
      <c r="AA264" t="s">
        <v>1101</v>
      </c>
      <c r="AB264" s="4">
        <v>1.1000000000000001E-3</v>
      </c>
      <c r="AC264" t="s">
        <v>1099</v>
      </c>
      <c r="AD264" t="s">
        <v>1121</v>
      </c>
    </row>
    <row r="265" spans="1:30" x14ac:dyDescent="0.55000000000000004">
      <c r="A265">
        <v>4800814944</v>
      </c>
      <c r="B265">
        <v>15</v>
      </c>
      <c r="C265">
        <v>614407</v>
      </c>
      <c r="D265" t="s">
        <v>1097</v>
      </c>
      <c r="E265">
        <v>0.18</v>
      </c>
      <c r="F265">
        <v>15</v>
      </c>
      <c r="G265">
        <v>6666178</v>
      </c>
      <c r="H265">
        <v>150598714</v>
      </c>
      <c r="I265">
        <v>444805</v>
      </c>
      <c r="J265">
        <v>706310</v>
      </c>
      <c r="K265">
        <v>0</v>
      </c>
      <c r="L265">
        <v>398831</v>
      </c>
      <c r="M265">
        <v>532257</v>
      </c>
      <c r="N265">
        <v>9295827</v>
      </c>
      <c r="O265">
        <v>9538</v>
      </c>
      <c r="P265">
        <v>34717</v>
      </c>
      <c r="Q265">
        <v>0</v>
      </c>
      <c r="R265">
        <v>16621</v>
      </c>
      <c r="S265" t="s">
        <v>1098</v>
      </c>
      <c r="T265" s="4">
        <v>1.8E-3</v>
      </c>
      <c r="U265" t="s">
        <v>1099</v>
      </c>
      <c r="V265" s="4">
        <v>4.4999999999999997E-3</v>
      </c>
      <c r="W265" t="s">
        <v>1100</v>
      </c>
      <c r="X265" s="4">
        <v>0</v>
      </c>
      <c r="Y265" t="s">
        <v>1099</v>
      </c>
      <c r="Z265" s="4">
        <v>8.9999999999999998E-4</v>
      </c>
      <c r="AA265" t="s">
        <v>1101</v>
      </c>
      <c r="AB265" s="4">
        <v>1.6999999999999999E-3</v>
      </c>
      <c r="AC265" t="s">
        <v>1099</v>
      </c>
      <c r="AD265" t="s">
        <v>1117</v>
      </c>
    </row>
    <row r="266" spans="1:30" x14ac:dyDescent="0.55000000000000004">
      <c r="A266">
        <v>4800833618</v>
      </c>
      <c r="B266">
        <v>16</v>
      </c>
      <c r="C266">
        <v>614408</v>
      </c>
      <c r="D266" t="s">
        <v>1097</v>
      </c>
      <c r="E266">
        <v>0.18</v>
      </c>
      <c r="F266">
        <v>15</v>
      </c>
      <c r="G266">
        <v>5680216</v>
      </c>
      <c r="H266">
        <v>151591059</v>
      </c>
      <c r="I266">
        <v>228544</v>
      </c>
      <c r="J266">
        <v>605944</v>
      </c>
      <c r="K266">
        <v>0</v>
      </c>
      <c r="L266">
        <v>397236</v>
      </c>
      <c r="M266">
        <v>513829</v>
      </c>
      <c r="N266">
        <v>9314053</v>
      </c>
      <c r="O266">
        <v>12003</v>
      </c>
      <c r="P266">
        <v>46969</v>
      </c>
      <c r="Q266">
        <v>0</v>
      </c>
      <c r="R266">
        <v>26081</v>
      </c>
      <c r="S266" t="s">
        <v>1098</v>
      </c>
      <c r="T266" s="4">
        <v>2.5000000000000001E-3</v>
      </c>
      <c r="U266" t="s">
        <v>1099</v>
      </c>
      <c r="V266" s="4">
        <v>6.0000000000000001E-3</v>
      </c>
      <c r="W266" t="s">
        <v>1100</v>
      </c>
      <c r="X266" s="4">
        <v>1.4E-3</v>
      </c>
      <c r="Y266" t="s">
        <v>1099</v>
      </c>
      <c r="Z266" s="4">
        <v>1.1999999999999999E-3</v>
      </c>
      <c r="AA266" t="s">
        <v>1101</v>
      </c>
      <c r="AB266" s="4">
        <v>1.1000000000000001E-3</v>
      </c>
      <c r="AC266" t="s">
        <v>1099</v>
      </c>
      <c r="AD266" t="s">
        <v>1124</v>
      </c>
    </row>
    <row r="267" spans="1:30" x14ac:dyDescent="0.55000000000000004">
      <c r="A267">
        <v>4800908887</v>
      </c>
      <c r="B267">
        <v>10</v>
      </c>
      <c r="C267">
        <v>614407</v>
      </c>
      <c r="D267" t="s">
        <v>1097</v>
      </c>
      <c r="E267">
        <v>0.18</v>
      </c>
      <c r="F267">
        <v>15</v>
      </c>
      <c r="G267">
        <v>5567234</v>
      </c>
      <c r="H267">
        <v>151700925</v>
      </c>
      <c r="I267">
        <v>187587</v>
      </c>
      <c r="J267">
        <v>557280</v>
      </c>
      <c r="K267">
        <v>0</v>
      </c>
      <c r="L267">
        <v>376978</v>
      </c>
      <c r="M267">
        <v>507995</v>
      </c>
      <c r="N267">
        <v>9321530</v>
      </c>
      <c r="O267">
        <v>9459</v>
      </c>
      <c r="P267">
        <v>31211</v>
      </c>
      <c r="Q267">
        <v>0</v>
      </c>
      <c r="R267">
        <v>12755</v>
      </c>
      <c r="S267" t="s">
        <v>1098</v>
      </c>
      <c r="T267" s="4">
        <v>2E-3</v>
      </c>
      <c r="U267" t="s">
        <v>1099</v>
      </c>
      <c r="V267" s="4">
        <v>4.1000000000000003E-3</v>
      </c>
      <c r="W267" t="s">
        <v>1100</v>
      </c>
      <c r="X267" s="4">
        <v>1.1000000000000001E-3</v>
      </c>
      <c r="Y267" t="s">
        <v>1099</v>
      </c>
      <c r="Z267" s="4">
        <v>8.9999999999999998E-4</v>
      </c>
      <c r="AA267" t="s">
        <v>1101</v>
      </c>
      <c r="AB267" s="4">
        <v>8.0000000000000004E-4</v>
      </c>
      <c r="AC267" t="s">
        <v>1099</v>
      </c>
      <c r="AD267" t="s">
        <v>1125</v>
      </c>
    </row>
    <row r="268" spans="1:30" x14ac:dyDescent="0.55000000000000004">
      <c r="A268">
        <v>4800947166</v>
      </c>
      <c r="B268">
        <v>12</v>
      </c>
      <c r="C268">
        <v>614407</v>
      </c>
      <c r="D268" t="s">
        <v>1097</v>
      </c>
      <c r="E268">
        <v>0.18</v>
      </c>
      <c r="F268">
        <v>15</v>
      </c>
      <c r="G268">
        <v>5555754</v>
      </c>
      <c r="H268">
        <v>151714573</v>
      </c>
      <c r="I268">
        <v>376600</v>
      </c>
      <c r="J268">
        <v>615017</v>
      </c>
      <c r="K268">
        <v>0</v>
      </c>
      <c r="L268">
        <v>350702</v>
      </c>
      <c r="M268">
        <v>586131</v>
      </c>
      <c r="N268">
        <v>9243686</v>
      </c>
      <c r="O268">
        <v>18825</v>
      </c>
      <c r="P268">
        <v>42536</v>
      </c>
      <c r="Q268">
        <v>0</v>
      </c>
      <c r="R268">
        <v>16004</v>
      </c>
      <c r="S268" t="s">
        <v>1098</v>
      </c>
      <c r="T268" s="4">
        <v>8.0000000000000004E-4</v>
      </c>
      <c r="U268" t="s">
        <v>1099</v>
      </c>
      <c r="V268" s="4">
        <v>6.1999999999999998E-3</v>
      </c>
      <c r="W268" t="s">
        <v>1100</v>
      </c>
      <c r="X268" s="4">
        <v>2.3E-3</v>
      </c>
      <c r="Y268" t="s">
        <v>1099</v>
      </c>
      <c r="Z268" s="4">
        <v>1.9E-3</v>
      </c>
      <c r="AA268" t="s">
        <v>1101</v>
      </c>
      <c r="AB268" s="4">
        <v>1.1000000000000001E-3</v>
      </c>
      <c r="AC268" t="s">
        <v>1099</v>
      </c>
      <c r="AD268" t="s">
        <v>1147</v>
      </c>
    </row>
    <row r="269" spans="1:30" x14ac:dyDescent="0.55000000000000004">
      <c r="A269">
        <v>4801061249</v>
      </c>
      <c r="B269">
        <v>9</v>
      </c>
      <c r="C269">
        <v>614407</v>
      </c>
      <c r="D269" t="s">
        <v>1097</v>
      </c>
      <c r="E269">
        <v>0.18</v>
      </c>
      <c r="F269">
        <v>15</v>
      </c>
      <c r="G269">
        <v>6044181</v>
      </c>
      <c r="H269">
        <v>151222535</v>
      </c>
      <c r="I269">
        <v>510526</v>
      </c>
      <c r="J269">
        <v>633419</v>
      </c>
      <c r="K269">
        <v>0</v>
      </c>
      <c r="L269">
        <v>329085</v>
      </c>
      <c r="M269">
        <v>505641</v>
      </c>
      <c r="N269">
        <v>9322010</v>
      </c>
      <c r="O269">
        <v>11343</v>
      </c>
      <c r="P269">
        <v>34271</v>
      </c>
      <c r="Q269">
        <v>0</v>
      </c>
      <c r="R269">
        <v>13737</v>
      </c>
      <c r="S269" t="s">
        <v>1098</v>
      </c>
      <c r="T269" s="4">
        <v>1.8E-3</v>
      </c>
      <c r="U269" t="s">
        <v>1099</v>
      </c>
      <c r="V269" s="4">
        <v>4.5999999999999999E-3</v>
      </c>
      <c r="W269" t="s">
        <v>1100</v>
      </c>
      <c r="X269" s="4">
        <v>5.0000000000000001E-4</v>
      </c>
      <c r="Y269" t="s">
        <v>1099</v>
      </c>
      <c r="Z269" s="4">
        <v>1.1000000000000001E-3</v>
      </c>
      <c r="AA269" t="s">
        <v>1101</v>
      </c>
      <c r="AB269" s="4">
        <v>1.1999999999999999E-3</v>
      </c>
      <c r="AC269" t="s">
        <v>1099</v>
      </c>
      <c r="AD269" t="s">
        <v>1137</v>
      </c>
    </row>
    <row r="270" spans="1:30" x14ac:dyDescent="0.55000000000000004">
      <c r="A270">
        <v>4801067939</v>
      </c>
      <c r="B270">
        <v>5</v>
      </c>
      <c r="C270">
        <v>614407</v>
      </c>
      <c r="D270" t="s">
        <v>1097</v>
      </c>
      <c r="E270">
        <v>0.18</v>
      </c>
      <c r="F270">
        <v>15</v>
      </c>
      <c r="G270">
        <v>5964930</v>
      </c>
      <c r="H270">
        <v>151309578</v>
      </c>
      <c r="I270">
        <v>278223</v>
      </c>
      <c r="J270">
        <v>604595</v>
      </c>
      <c r="K270">
        <v>0</v>
      </c>
      <c r="L270">
        <v>380681</v>
      </c>
      <c r="M270">
        <v>581656</v>
      </c>
      <c r="N270">
        <v>9248201</v>
      </c>
      <c r="O270">
        <v>19772</v>
      </c>
      <c r="P270">
        <v>38484</v>
      </c>
      <c r="Q270">
        <v>0</v>
      </c>
      <c r="R270">
        <v>15104</v>
      </c>
      <c r="S270" t="s">
        <v>1098</v>
      </c>
      <c r="T270" s="4">
        <v>1E-4</v>
      </c>
      <c r="U270" t="s">
        <v>1099</v>
      </c>
      <c r="V270" s="4">
        <v>5.8999999999999999E-3</v>
      </c>
      <c r="W270" t="s">
        <v>1100</v>
      </c>
      <c r="X270" s="4">
        <v>1.6999999999999999E-3</v>
      </c>
      <c r="Y270" t="s">
        <v>1099</v>
      </c>
      <c r="Z270" s="4">
        <v>2E-3</v>
      </c>
      <c r="AA270" t="s">
        <v>1101</v>
      </c>
      <c r="AB270" s="4">
        <v>1.1000000000000001E-3</v>
      </c>
      <c r="AC270" t="s">
        <v>1099</v>
      </c>
      <c r="AD270" t="s">
        <v>1132</v>
      </c>
    </row>
    <row r="271" spans="1:30" x14ac:dyDescent="0.55000000000000004">
      <c r="A271">
        <v>4801169250</v>
      </c>
      <c r="B271">
        <v>17</v>
      </c>
      <c r="C271">
        <v>614408</v>
      </c>
      <c r="D271" t="s">
        <v>1097</v>
      </c>
      <c r="E271">
        <v>0.18</v>
      </c>
      <c r="F271">
        <v>15</v>
      </c>
      <c r="G271">
        <v>6086895</v>
      </c>
      <c r="H271">
        <v>151185229</v>
      </c>
      <c r="I271">
        <v>300579</v>
      </c>
      <c r="J271">
        <v>635656</v>
      </c>
      <c r="K271">
        <v>0</v>
      </c>
      <c r="L271">
        <v>390429</v>
      </c>
      <c r="M271">
        <v>516092</v>
      </c>
      <c r="N271">
        <v>9311745</v>
      </c>
      <c r="O271">
        <v>9657</v>
      </c>
      <c r="P271">
        <v>30692</v>
      </c>
      <c r="Q271">
        <v>0</v>
      </c>
      <c r="R271">
        <v>13453</v>
      </c>
      <c r="S271" t="s">
        <v>1098</v>
      </c>
      <c r="T271" s="4">
        <v>4.0000000000000002E-4</v>
      </c>
      <c r="U271" t="s">
        <v>1099</v>
      </c>
      <c r="V271" s="4">
        <v>4.1000000000000003E-3</v>
      </c>
      <c r="W271" t="s">
        <v>1100</v>
      </c>
      <c r="X271" s="4">
        <v>1.9E-3</v>
      </c>
      <c r="Y271" t="s">
        <v>1099</v>
      </c>
      <c r="Z271" s="4">
        <v>8.9999999999999998E-4</v>
      </c>
      <c r="AA271" t="s">
        <v>1101</v>
      </c>
      <c r="AB271" s="4">
        <v>1.2999999999999999E-3</v>
      </c>
      <c r="AC271" t="s">
        <v>1099</v>
      </c>
      <c r="AD271" t="s">
        <v>1125</v>
      </c>
    </row>
    <row r="272" spans="1:30" x14ac:dyDescent="0.55000000000000004">
      <c r="A272">
        <v>4801236644</v>
      </c>
      <c r="B272">
        <v>13</v>
      </c>
      <c r="C272">
        <v>614407</v>
      </c>
      <c r="D272" t="s">
        <v>1097</v>
      </c>
      <c r="E272">
        <v>0.18</v>
      </c>
      <c r="F272">
        <v>15</v>
      </c>
      <c r="G272">
        <v>7102084</v>
      </c>
      <c r="H272">
        <v>150165474</v>
      </c>
      <c r="I272">
        <v>521508</v>
      </c>
      <c r="J272">
        <v>746333</v>
      </c>
      <c r="K272">
        <v>0</v>
      </c>
      <c r="L272">
        <v>379337</v>
      </c>
      <c r="M272">
        <v>569034</v>
      </c>
      <c r="N272">
        <v>9260689</v>
      </c>
      <c r="O272">
        <v>14757</v>
      </c>
      <c r="P272">
        <v>35404</v>
      </c>
      <c r="Q272">
        <v>0</v>
      </c>
      <c r="R272">
        <v>14084</v>
      </c>
      <c r="S272" t="s">
        <v>1098</v>
      </c>
      <c r="T272" s="4">
        <v>2.5000000000000001E-3</v>
      </c>
      <c r="U272" t="s">
        <v>1099</v>
      </c>
      <c r="V272" s="4">
        <v>5.1000000000000004E-3</v>
      </c>
      <c r="W272" t="s">
        <v>1100</v>
      </c>
      <c r="X272" s="4">
        <v>5.0000000000000001E-4</v>
      </c>
      <c r="Y272" t="s">
        <v>1099</v>
      </c>
      <c r="Z272" s="4">
        <v>1.5E-3</v>
      </c>
      <c r="AA272" t="s">
        <v>1101</v>
      </c>
      <c r="AB272" s="4">
        <v>2E-3</v>
      </c>
      <c r="AC272" t="s">
        <v>1099</v>
      </c>
      <c r="AD272" t="s">
        <v>1136</v>
      </c>
    </row>
    <row r="273" spans="1:30" x14ac:dyDescent="0.55000000000000004">
      <c r="A273">
        <v>4801252205</v>
      </c>
      <c r="B273">
        <v>3</v>
      </c>
      <c r="C273">
        <v>614407</v>
      </c>
      <c r="D273" t="s">
        <v>1097</v>
      </c>
      <c r="E273">
        <v>0.18</v>
      </c>
      <c r="F273">
        <v>15</v>
      </c>
      <c r="G273">
        <v>6322495</v>
      </c>
      <c r="H273">
        <v>150949864</v>
      </c>
      <c r="I273">
        <v>350863</v>
      </c>
      <c r="J273">
        <v>688703</v>
      </c>
      <c r="K273">
        <v>0</v>
      </c>
      <c r="L273">
        <v>406691</v>
      </c>
      <c r="M273">
        <v>533993</v>
      </c>
      <c r="N273">
        <v>9295806</v>
      </c>
      <c r="O273">
        <v>19261</v>
      </c>
      <c r="P273">
        <v>36887</v>
      </c>
      <c r="Q273">
        <v>0</v>
      </c>
      <c r="R273">
        <v>14560</v>
      </c>
      <c r="S273" t="s">
        <v>1098</v>
      </c>
      <c r="T273" s="4">
        <v>1.1000000000000001E-3</v>
      </c>
      <c r="U273" t="s">
        <v>1099</v>
      </c>
      <c r="V273" s="4">
        <v>5.7000000000000002E-3</v>
      </c>
      <c r="W273" t="s">
        <v>1100</v>
      </c>
      <c r="X273" s="4">
        <v>2.2000000000000001E-3</v>
      </c>
      <c r="Y273" t="s">
        <v>1099</v>
      </c>
      <c r="Z273" s="4">
        <v>1.9E-3</v>
      </c>
      <c r="AA273" t="s">
        <v>1101</v>
      </c>
      <c r="AB273" s="4">
        <v>1.6000000000000001E-3</v>
      </c>
      <c r="AC273" t="s">
        <v>1099</v>
      </c>
      <c r="AD273" t="s">
        <v>1135</v>
      </c>
    </row>
    <row r="274" spans="1:30" x14ac:dyDescent="0.55000000000000004">
      <c r="A274">
        <v>5100426001</v>
      </c>
      <c r="B274">
        <v>8</v>
      </c>
      <c r="C274">
        <v>652807</v>
      </c>
      <c r="D274" t="s">
        <v>1097</v>
      </c>
      <c r="E274">
        <v>0.18</v>
      </c>
      <c r="F274">
        <v>16</v>
      </c>
      <c r="G274">
        <v>6473395</v>
      </c>
      <c r="H274">
        <v>160624191</v>
      </c>
      <c r="I274">
        <v>233164</v>
      </c>
      <c r="J274">
        <v>631454</v>
      </c>
      <c r="K274">
        <v>0</v>
      </c>
      <c r="L274">
        <v>416484</v>
      </c>
      <c r="M274">
        <v>467545</v>
      </c>
      <c r="N274">
        <v>9362191</v>
      </c>
      <c r="O274">
        <v>310</v>
      </c>
      <c r="P274">
        <v>11906</v>
      </c>
      <c r="Q274">
        <v>0</v>
      </c>
      <c r="R274">
        <v>11670</v>
      </c>
      <c r="S274" t="s">
        <v>1098</v>
      </c>
      <c r="T274" s="4">
        <v>0</v>
      </c>
      <c r="U274" t="s">
        <v>1099</v>
      </c>
      <c r="V274" s="4">
        <v>1.1999999999999999E-3</v>
      </c>
      <c r="W274" t="s">
        <v>1100</v>
      </c>
      <c r="X274" s="4">
        <v>1.2999999999999999E-3</v>
      </c>
      <c r="Y274" t="s">
        <v>1099</v>
      </c>
      <c r="Z274" s="4">
        <v>0</v>
      </c>
      <c r="AA274" t="s">
        <v>1101</v>
      </c>
      <c r="AB274" s="4">
        <v>1.1999999999999999E-3</v>
      </c>
      <c r="AC274" t="s">
        <v>1099</v>
      </c>
      <c r="AD274" t="s">
        <v>1107</v>
      </c>
    </row>
    <row r="275" spans="1:30" x14ac:dyDescent="0.55000000000000004">
      <c r="A275">
        <v>5100543388</v>
      </c>
      <c r="B275">
        <v>11</v>
      </c>
      <c r="C275">
        <v>652807</v>
      </c>
      <c r="D275" t="s">
        <v>1097</v>
      </c>
      <c r="E275">
        <v>0.18</v>
      </c>
      <c r="F275">
        <v>16</v>
      </c>
      <c r="G275">
        <v>6126781</v>
      </c>
      <c r="H275">
        <v>160964755</v>
      </c>
      <c r="I275">
        <v>213645</v>
      </c>
      <c r="J275">
        <v>603296</v>
      </c>
      <c r="K275">
        <v>0</v>
      </c>
      <c r="L275">
        <v>399480</v>
      </c>
      <c r="M275">
        <v>447845</v>
      </c>
      <c r="N275">
        <v>9380007</v>
      </c>
      <c r="O275">
        <v>77</v>
      </c>
      <c r="P275">
        <v>11382</v>
      </c>
      <c r="Q275">
        <v>0</v>
      </c>
      <c r="R275">
        <v>11241</v>
      </c>
      <c r="S275" t="s">
        <v>1098</v>
      </c>
      <c r="T275" s="4">
        <v>2.3E-3</v>
      </c>
      <c r="U275" t="s">
        <v>1099</v>
      </c>
      <c r="V275" s="4">
        <v>1.1000000000000001E-3</v>
      </c>
      <c r="W275" t="s">
        <v>1100</v>
      </c>
      <c r="X275" s="4">
        <v>1.1999999999999999E-3</v>
      </c>
      <c r="Y275" t="s">
        <v>1099</v>
      </c>
      <c r="Z275" s="4">
        <v>0</v>
      </c>
      <c r="AA275" t="s">
        <v>1101</v>
      </c>
      <c r="AB275" s="4">
        <v>1E-3</v>
      </c>
      <c r="AC275" t="s">
        <v>1099</v>
      </c>
      <c r="AD275" t="s">
        <v>1108</v>
      </c>
    </row>
    <row r="276" spans="1:30" x14ac:dyDescent="0.55000000000000004">
      <c r="A276">
        <v>5100589647</v>
      </c>
      <c r="B276">
        <v>2</v>
      </c>
      <c r="C276">
        <v>652807</v>
      </c>
      <c r="D276" t="s">
        <v>1097</v>
      </c>
      <c r="E276">
        <v>0.18</v>
      </c>
      <c r="F276">
        <v>16</v>
      </c>
      <c r="G276">
        <v>6823836</v>
      </c>
      <c r="H276">
        <v>160271457</v>
      </c>
      <c r="I276">
        <v>493945</v>
      </c>
      <c r="J276">
        <v>655115</v>
      </c>
      <c r="K276">
        <v>0</v>
      </c>
      <c r="L276">
        <v>355539</v>
      </c>
      <c r="M276">
        <v>492883</v>
      </c>
      <c r="N276">
        <v>9337239</v>
      </c>
      <c r="O276">
        <v>1672</v>
      </c>
      <c r="P276">
        <v>13859</v>
      </c>
      <c r="Q276">
        <v>0</v>
      </c>
      <c r="R276">
        <v>11720</v>
      </c>
      <c r="S276" t="s">
        <v>1098</v>
      </c>
      <c r="T276" s="4">
        <v>1.6999999999999999E-3</v>
      </c>
      <c r="U276" t="s">
        <v>1099</v>
      </c>
      <c r="V276" s="4">
        <v>1.5E-3</v>
      </c>
      <c r="W276" t="s">
        <v>1100</v>
      </c>
      <c r="X276" s="4">
        <v>2.9999999999999997E-4</v>
      </c>
      <c r="Y276" t="s">
        <v>1099</v>
      </c>
      <c r="Z276" s="4">
        <v>1E-4</v>
      </c>
      <c r="AA276" t="s">
        <v>1101</v>
      </c>
      <c r="AB276" s="4">
        <v>1.2999999999999999E-3</v>
      </c>
      <c r="AC276" t="s">
        <v>1099</v>
      </c>
      <c r="AD276" t="s">
        <v>1109</v>
      </c>
    </row>
    <row r="277" spans="1:30" x14ac:dyDescent="0.55000000000000004">
      <c r="A277">
        <v>5100604022</v>
      </c>
      <c r="B277">
        <v>6</v>
      </c>
      <c r="C277">
        <v>652807</v>
      </c>
      <c r="D277" t="s">
        <v>1097</v>
      </c>
      <c r="E277">
        <v>0.18</v>
      </c>
      <c r="F277">
        <v>16</v>
      </c>
      <c r="G277">
        <v>7660037</v>
      </c>
      <c r="H277">
        <v>159436625</v>
      </c>
      <c r="I277">
        <v>562208</v>
      </c>
      <c r="J277">
        <v>767840</v>
      </c>
      <c r="K277">
        <v>0</v>
      </c>
      <c r="L277">
        <v>364934</v>
      </c>
      <c r="M277">
        <v>490035</v>
      </c>
      <c r="N277">
        <v>9337894</v>
      </c>
      <c r="O277">
        <v>78</v>
      </c>
      <c r="P277">
        <v>11495</v>
      </c>
      <c r="Q277">
        <v>0</v>
      </c>
      <c r="R277">
        <v>11355</v>
      </c>
      <c r="S277" t="s">
        <v>1098</v>
      </c>
      <c r="T277" s="4">
        <v>2.0000000000000001E-4</v>
      </c>
      <c r="U277" t="s">
        <v>1099</v>
      </c>
      <c r="V277" s="4">
        <v>1.1000000000000001E-3</v>
      </c>
      <c r="W277" t="s">
        <v>1100</v>
      </c>
      <c r="X277" s="4">
        <v>6.9999999999999999E-4</v>
      </c>
      <c r="Y277" t="s">
        <v>1099</v>
      </c>
      <c r="Z277" s="4">
        <v>0</v>
      </c>
      <c r="AA277" t="s">
        <v>1101</v>
      </c>
      <c r="AB277" s="4">
        <v>2E-3</v>
      </c>
      <c r="AC277" t="s">
        <v>1099</v>
      </c>
      <c r="AD277" t="s">
        <v>1108</v>
      </c>
    </row>
    <row r="278" spans="1:30" x14ac:dyDescent="0.55000000000000004">
      <c r="A278">
        <v>5100701061</v>
      </c>
      <c r="B278">
        <v>4</v>
      </c>
      <c r="C278">
        <v>652807</v>
      </c>
      <c r="D278" t="s">
        <v>1097</v>
      </c>
      <c r="E278">
        <v>0.18</v>
      </c>
      <c r="F278">
        <v>16</v>
      </c>
      <c r="G278">
        <v>5294165</v>
      </c>
      <c r="H278">
        <v>161801793</v>
      </c>
      <c r="I278">
        <v>165172</v>
      </c>
      <c r="J278">
        <v>544948</v>
      </c>
      <c r="K278">
        <v>0</v>
      </c>
      <c r="L278">
        <v>395845</v>
      </c>
      <c r="M278">
        <v>448882</v>
      </c>
      <c r="N278">
        <v>9380695</v>
      </c>
      <c r="O278">
        <v>78</v>
      </c>
      <c r="P278">
        <v>14473</v>
      </c>
      <c r="Q278">
        <v>0</v>
      </c>
      <c r="R278">
        <v>14333</v>
      </c>
      <c r="S278" t="s">
        <v>1098</v>
      </c>
      <c r="T278" s="4">
        <v>1.6000000000000001E-3</v>
      </c>
      <c r="U278" t="s">
        <v>1099</v>
      </c>
      <c r="V278" s="4">
        <v>1.4E-3</v>
      </c>
      <c r="W278" t="s">
        <v>1100</v>
      </c>
      <c r="X278" s="4">
        <v>8.9999999999999998E-4</v>
      </c>
      <c r="Y278" t="s">
        <v>1099</v>
      </c>
      <c r="Z278" s="4">
        <v>0</v>
      </c>
      <c r="AA278" t="s">
        <v>1101</v>
      </c>
      <c r="AB278" s="4">
        <v>5.9999999999999995E-4</v>
      </c>
      <c r="AC278" t="s">
        <v>1099</v>
      </c>
      <c r="AD278" t="s">
        <v>1109</v>
      </c>
    </row>
    <row r="279" spans="1:30" x14ac:dyDescent="0.55000000000000004">
      <c r="A279">
        <v>5100735336</v>
      </c>
      <c r="B279">
        <v>1</v>
      </c>
      <c r="C279">
        <v>652807</v>
      </c>
      <c r="D279" t="s">
        <v>1097</v>
      </c>
      <c r="E279">
        <v>0.18</v>
      </c>
      <c r="F279">
        <v>16</v>
      </c>
      <c r="G279">
        <v>5541078</v>
      </c>
      <c r="H279">
        <v>161552822</v>
      </c>
      <c r="I279">
        <v>139769</v>
      </c>
      <c r="J279">
        <v>513396</v>
      </c>
      <c r="K279">
        <v>0</v>
      </c>
      <c r="L279">
        <v>361177</v>
      </c>
      <c r="M279">
        <v>447189</v>
      </c>
      <c r="N279">
        <v>9380785</v>
      </c>
      <c r="O279">
        <v>232</v>
      </c>
      <c r="P279">
        <v>11424</v>
      </c>
      <c r="Q279">
        <v>0</v>
      </c>
      <c r="R279">
        <v>11221</v>
      </c>
      <c r="S279" t="s">
        <v>1098</v>
      </c>
      <c r="T279" s="4">
        <v>1.2999999999999999E-3</v>
      </c>
      <c r="U279" t="s">
        <v>1099</v>
      </c>
      <c r="V279" s="4">
        <v>1.1000000000000001E-3</v>
      </c>
      <c r="W279" t="s">
        <v>1100</v>
      </c>
      <c r="X279" s="4">
        <v>8.0000000000000004E-4</v>
      </c>
      <c r="Y279" t="s">
        <v>1099</v>
      </c>
      <c r="Z279" s="4">
        <v>0</v>
      </c>
      <c r="AA279" t="s">
        <v>1101</v>
      </c>
      <c r="AB279" s="4">
        <v>5.0000000000000001E-4</v>
      </c>
      <c r="AC279" t="s">
        <v>1099</v>
      </c>
      <c r="AD279" t="s">
        <v>1108</v>
      </c>
    </row>
    <row r="280" spans="1:30" x14ac:dyDescent="0.55000000000000004">
      <c r="A280">
        <v>5100755411</v>
      </c>
      <c r="B280">
        <v>7</v>
      </c>
      <c r="C280">
        <v>652807</v>
      </c>
      <c r="D280" t="s">
        <v>1097</v>
      </c>
      <c r="E280">
        <v>0.18</v>
      </c>
      <c r="F280">
        <v>16</v>
      </c>
      <c r="G280">
        <v>7339748</v>
      </c>
      <c r="H280">
        <v>159755120</v>
      </c>
      <c r="I280">
        <v>518357</v>
      </c>
      <c r="J280">
        <v>719433</v>
      </c>
      <c r="K280">
        <v>0</v>
      </c>
      <c r="L280">
        <v>378418</v>
      </c>
      <c r="M280">
        <v>490127</v>
      </c>
      <c r="N280">
        <v>9339862</v>
      </c>
      <c r="O280">
        <v>1082</v>
      </c>
      <c r="P280">
        <v>11873</v>
      </c>
      <c r="Q280">
        <v>0</v>
      </c>
      <c r="R280">
        <v>11079</v>
      </c>
      <c r="S280" t="s">
        <v>1098</v>
      </c>
      <c r="T280" s="4">
        <v>2.2000000000000001E-3</v>
      </c>
      <c r="U280" t="s">
        <v>1099</v>
      </c>
      <c r="V280" s="4">
        <v>1.2999999999999999E-3</v>
      </c>
      <c r="W280" t="s">
        <v>1100</v>
      </c>
      <c r="X280" s="4">
        <v>5.0000000000000001E-4</v>
      </c>
      <c r="Y280" t="s">
        <v>1099</v>
      </c>
      <c r="Z280" s="4">
        <v>1E-4</v>
      </c>
      <c r="AA280" t="s">
        <v>1101</v>
      </c>
      <c r="AB280" s="4">
        <v>1.6999999999999999E-3</v>
      </c>
      <c r="AC280" t="s">
        <v>1099</v>
      </c>
      <c r="AD280" t="s">
        <v>1107</v>
      </c>
    </row>
    <row r="281" spans="1:30" x14ac:dyDescent="0.55000000000000004">
      <c r="A281">
        <v>5100803674</v>
      </c>
      <c r="B281">
        <v>14</v>
      </c>
      <c r="C281">
        <v>652807</v>
      </c>
      <c r="D281" t="s">
        <v>1097</v>
      </c>
      <c r="E281">
        <v>0.18</v>
      </c>
      <c r="F281">
        <v>16</v>
      </c>
      <c r="G281">
        <v>6103510</v>
      </c>
      <c r="H281">
        <v>160991136</v>
      </c>
      <c r="I281">
        <v>308732</v>
      </c>
      <c r="J281">
        <v>618225</v>
      </c>
      <c r="K281">
        <v>0</v>
      </c>
      <c r="L281">
        <v>397701</v>
      </c>
      <c r="M281">
        <v>492462</v>
      </c>
      <c r="N281">
        <v>9335560</v>
      </c>
      <c r="O281">
        <v>1247</v>
      </c>
      <c r="P281">
        <v>12908</v>
      </c>
      <c r="Q281">
        <v>0</v>
      </c>
      <c r="R281">
        <v>11379</v>
      </c>
      <c r="S281" t="s">
        <v>1098</v>
      </c>
      <c r="T281" s="4">
        <v>4.0000000000000002E-4</v>
      </c>
      <c r="U281" t="s">
        <v>1099</v>
      </c>
      <c r="V281" s="4">
        <v>1.4E-3</v>
      </c>
      <c r="W281" t="s">
        <v>1100</v>
      </c>
      <c r="X281" s="4">
        <v>1.8E-3</v>
      </c>
      <c r="Y281" t="s">
        <v>1099</v>
      </c>
      <c r="Z281" s="4">
        <v>1E-4</v>
      </c>
      <c r="AA281" t="s">
        <v>1101</v>
      </c>
      <c r="AB281" s="4">
        <v>1.1000000000000001E-3</v>
      </c>
      <c r="AC281" t="s">
        <v>1099</v>
      </c>
      <c r="AD281" t="s">
        <v>1106</v>
      </c>
    </row>
    <row r="282" spans="1:30" x14ac:dyDescent="0.55000000000000004">
      <c r="A282">
        <v>5100834107</v>
      </c>
      <c r="B282">
        <v>16</v>
      </c>
      <c r="C282">
        <v>652808</v>
      </c>
      <c r="D282" t="s">
        <v>1097</v>
      </c>
      <c r="E282">
        <v>0.18</v>
      </c>
      <c r="F282">
        <v>16</v>
      </c>
      <c r="G282">
        <v>6129406</v>
      </c>
      <c r="H282">
        <v>160969857</v>
      </c>
      <c r="I282">
        <v>229159</v>
      </c>
      <c r="J282">
        <v>620687</v>
      </c>
      <c r="K282">
        <v>0</v>
      </c>
      <c r="L282">
        <v>411439</v>
      </c>
      <c r="M282">
        <v>449187</v>
      </c>
      <c r="N282">
        <v>9378798</v>
      </c>
      <c r="O282">
        <v>615</v>
      </c>
      <c r="P282">
        <v>14743</v>
      </c>
      <c r="Q282">
        <v>0</v>
      </c>
      <c r="R282">
        <v>14203</v>
      </c>
      <c r="S282" t="s">
        <v>1098</v>
      </c>
      <c r="T282" s="4">
        <v>2.5000000000000001E-3</v>
      </c>
      <c r="U282" t="s">
        <v>1099</v>
      </c>
      <c r="V282" s="4">
        <v>1.5E-3</v>
      </c>
      <c r="W282" t="s">
        <v>1100</v>
      </c>
      <c r="X282" s="4">
        <v>1.2999999999999999E-3</v>
      </c>
      <c r="Y282" t="s">
        <v>1099</v>
      </c>
      <c r="Z282" s="4">
        <v>0</v>
      </c>
      <c r="AA282" t="s">
        <v>1101</v>
      </c>
      <c r="AB282" s="4">
        <v>1.1000000000000001E-3</v>
      </c>
      <c r="AC282" t="s">
        <v>1099</v>
      </c>
      <c r="AD282" t="s">
        <v>1122</v>
      </c>
    </row>
    <row r="283" spans="1:30" x14ac:dyDescent="0.55000000000000004">
      <c r="A283">
        <v>5100909302</v>
      </c>
      <c r="B283">
        <v>10</v>
      </c>
      <c r="C283">
        <v>652807</v>
      </c>
      <c r="D283" t="s">
        <v>1097</v>
      </c>
      <c r="E283">
        <v>0.18</v>
      </c>
      <c r="F283">
        <v>16</v>
      </c>
      <c r="G283">
        <v>6032565</v>
      </c>
      <c r="H283">
        <v>161065332</v>
      </c>
      <c r="I283">
        <v>187664</v>
      </c>
      <c r="J283">
        <v>568516</v>
      </c>
      <c r="K283">
        <v>0</v>
      </c>
      <c r="L283">
        <v>388071</v>
      </c>
      <c r="M283">
        <v>465328</v>
      </c>
      <c r="N283">
        <v>9364407</v>
      </c>
      <c r="O283">
        <v>77</v>
      </c>
      <c r="P283">
        <v>11236</v>
      </c>
      <c r="Q283">
        <v>0</v>
      </c>
      <c r="R283">
        <v>11093</v>
      </c>
      <c r="S283" t="s">
        <v>1098</v>
      </c>
      <c r="T283" s="4">
        <v>1.9E-3</v>
      </c>
      <c r="U283" t="s">
        <v>1099</v>
      </c>
      <c r="V283" s="4">
        <v>1.1000000000000001E-3</v>
      </c>
      <c r="W283" t="s">
        <v>1100</v>
      </c>
      <c r="X283" s="4">
        <v>1.1000000000000001E-3</v>
      </c>
      <c r="Y283" t="s">
        <v>1099</v>
      </c>
      <c r="Z283" s="4">
        <v>0</v>
      </c>
      <c r="AA283" t="s">
        <v>1101</v>
      </c>
      <c r="AB283" s="4">
        <v>8.0000000000000004E-4</v>
      </c>
      <c r="AC283" t="s">
        <v>1099</v>
      </c>
      <c r="AD283" t="s">
        <v>1108</v>
      </c>
    </row>
    <row r="284" spans="1:30" x14ac:dyDescent="0.55000000000000004">
      <c r="A284">
        <v>5100947777</v>
      </c>
      <c r="B284">
        <v>12</v>
      </c>
      <c r="C284">
        <v>652807</v>
      </c>
      <c r="D284" t="s">
        <v>1097</v>
      </c>
      <c r="E284">
        <v>0.18</v>
      </c>
      <c r="F284">
        <v>16</v>
      </c>
      <c r="G284">
        <v>6050319</v>
      </c>
      <c r="H284">
        <v>161049997</v>
      </c>
      <c r="I284">
        <v>376908</v>
      </c>
      <c r="J284">
        <v>627260</v>
      </c>
      <c r="K284">
        <v>0</v>
      </c>
      <c r="L284">
        <v>362711</v>
      </c>
      <c r="M284">
        <v>494562</v>
      </c>
      <c r="N284">
        <v>9335424</v>
      </c>
      <c r="O284">
        <v>308</v>
      </c>
      <c r="P284">
        <v>12243</v>
      </c>
      <c r="Q284">
        <v>0</v>
      </c>
      <c r="R284">
        <v>12009</v>
      </c>
      <c r="S284" t="s">
        <v>1098</v>
      </c>
      <c r="T284" s="4">
        <v>8.0000000000000004E-4</v>
      </c>
      <c r="U284" t="s">
        <v>1099</v>
      </c>
      <c r="V284" s="4">
        <v>1.1999999999999999E-3</v>
      </c>
      <c r="W284" t="s">
        <v>1100</v>
      </c>
      <c r="X284" s="4">
        <v>2.2000000000000001E-3</v>
      </c>
      <c r="Y284" t="s">
        <v>1099</v>
      </c>
      <c r="Z284" s="4">
        <v>0</v>
      </c>
      <c r="AA284" t="s">
        <v>1101</v>
      </c>
      <c r="AB284" s="4">
        <v>1.1000000000000001E-3</v>
      </c>
      <c r="AC284" t="s">
        <v>1099</v>
      </c>
      <c r="AD284" t="s">
        <v>1107</v>
      </c>
    </row>
    <row r="285" spans="1:30" x14ac:dyDescent="0.55000000000000004">
      <c r="A285">
        <v>5101061319</v>
      </c>
      <c r="B285">
        <v>9</v>
      </c>
      <c r="C285">
        <v>652807</v>
      </c>
      <c r="D285" t="s">
        <v>1097</v>
      </c>
      <c r="E285">
        <v>0.18</v>
      </c>
      <c r="F285">
        <v>16</v>
      </c>
      <c r="G285">
        <v>6490500</v>
      </c>
      <c r="H285">
        <v>160604099</v>
      </c>
      <c r="I285">
        <v>510603</v>
      </c>
      <c r="J285">
        <v>644794</v>
      </c>
      <c r="K285">
        <v>0</v>
      </c>
      <c r="L285">
        <v>340320</v>
      </c>
      <c r="M285">
        <v>446316</v>
      </c>
      <c r="N285">
        <v>9381564</v>
      </c>
      <c r="O285">
        <v>77</v>
      </c>
      <c r="P285">
        <v>11375</v>
      </c>
      <c r="Q285">
        <v>0</v>
      </c>
      <c r="R285">
        <v>11235</v>
      </c>
      <c r="S285" t="s">
        <v>1098</v>
      </c>
      <c r="T285" s="4">
        <v>1.6999999999999999E-3</v>
      </c>
      <c r="U285" t="s">
        <v>1099</v>
      </c>
      <c r="V285" s="4">
        <v>1.1000000000000001E-3</v>
      </c>
      <c r="W285" t="s">
        <v>1100</v>
      </c>
      <c r="X285" s="4">
        <v>4.0000000000000002E-4</v>
      </c>
      <c r="Y285" t="s">
        <v>1099</v>
      </c>
      <c r="Z285" s="4">
        <v>0</v>
      </c>
      <c r="AA285" t="s">
        <v>1101</v>
      </c>
      <c r="AB285" s="4">
        <v>1.1999999999999999E-3</v>
      </c>
      <c r="AC285" t="s">
        <v>1099</v>
      </c>
      <c r="AD285" t="s">
        <v>1108</v>
      </c>
    </row>
    <row r="286" spans="1:30" x14ac:dyDescent="0.55000000000000004">
      <c r="A286">
        <v>5101068363</v>
      </c>
      <c r="B286">
        <v>5</v>
      </c>
      <c r="C286">
        <v>652807</v>
      </c>
      <c r="D286" t="s">
        <v>1097</v>
      </c>
      <c r="E286">
        <v>0.18</v>
      </c>
      <c r="F286">
        <v>16</v>
      </c>
      <c r="G286">
        <v>6453011</v>
      </c>
      <c r="H286">
        <v>160651483</v>
      </c>
      <c r="I286">
        <v>278917</v>
      </c>
      <c r="J286">
        <v>616110</v>
      </c>
      <c r="K286">
        <v>0</v>
      </c>
      <c r="L286">
        <v>391711</v>
      </c>
      <c r="M286">
        <v>488078</v>
      </c>
      <c r="N286">
        <v>9341905</v>
      </c>
      <c r="O286">
        <v>694</v>
      </c>
      <c r="P286">
        <v>11515</v>
      </c>
      <c r="Q286">
        <v>0</v>
      </c>
      <c r="R286">
        <v>11030</v>
      </c>
      <c r="S286" t="s">
        <v>1098</v>
      </c>
      <c r="T286" s="4">
        <v>2.0000000000000001E-4</v>
      </c>
      <c r="U286" t="s">
        <v>1099</v>
      </c>
      <c r="V286" s="4">
        <v>1.1999999999999999E-3</v>
      </c>
      <c r="W286" t="s">
        <v>1100</v>
      </c>
      <c r="X286" s="4">
        <v>1.6000000000000001E-3</v>
      </c>
      <c r="Y286" t="s">
        <v>1099</v>
      </c>
      <c r="Z286" s="4">
        <v>0</v>
      </c>
      <c r="AA286" t="s">
        <v>1101</v>
      </c>
      <c r="AB286" s="4">
        <v>1.1000000000000001E-3</v>
      </c>
      <c r="AC286" t="s">
        <v>1099</v>
      </c>
      <c r="AD286" t="s">
        <v>1108</v>
      </c>
    </row>
    <row r="287" spans="1:30" x14ac:dyDescent="0.55000000000000004">
      <c r="A287">
        <v>5101169717</v>
      </c>
      <c r="B287">
        <v>17</v>
      </c>
      <c r="C287">
        <v>652808</v>
      </c>
      <c r="D287" t="s">
        <v>1097</v>
      </c>
      <c r="E287">
        <v>0.18</v>
      </c>
      <c r="F287">
        <v>16</v>
      </c>
      <c r="G287">
        <v>6553440</v>
      </c>
      <c r="H287">
        <v>160548361</v>
      </c>
      <c r="I287">
        <v>300657</v>
      </c>
      <c r="J287">
        <v>647002</v>
      </c>
      <c r="K287">
        <v>0</v>
      </c>
      <c r="L287">
        <v>401528</v>
      </c>
      <c r="M287">
        <v>466542</v>
      </c>
      <c r="N287">
        <v>9363132</v>
      </c>
      <c r="O287">
        <v>78</v>
      </c>
      <c r="P287">
        <v>11346</v>
      </c>
      <c r="Q287">
        <v>0</v>
      </c>
      <c r="R287">
        <v>11099</v>
      </c>
      <c r="S287" t="s">
        <v>1098</v>
      </c>
      <c r="T287" s="4">
        <v>5.0000000000000001E-4</v>
      </c>
      <c r="U287" t="s">
        <v>1099</v>
      </c>
      <c r="V287" s="4">
        <v>1.1000000000000001E-3</v>
      </c>
      <c r="W287" t="s">
        <v>1100</v>
      </c>
      <c r="X287" s="4">
        <v>1.6999999999999999E-3</v>
      </c>
      <c r="Y287" t="s">
        <v>1099</v>
      </c>
      <c r="Z287" s="4">
        <v>0</v>
      </c>
      <c r="AA287" t="s">
        <v>1101</v>
      </c>
      <c r="AB287" s="4">
        <v>1.2999999999999999E-3</v>
      </c>
      <c r="AC287" t="s">
        <v>1099</v>
      </c>
      <c r="AD287" t="s">
        <v>1108</v>
      </c>
    </row>
    <row r="288" spans="1:30" x14ac:dyDescent="0.55000000000000004">
      <c r="A288">
        <v>5101236652</v>
      </c>
      <c r="B288">
        <v>13</v>
      </c>
      <c r="C288">
        <v>652807</v>
      </c>
      <c r="D288" t="s">
        <v>1097</v>
      </c>
      <c r="E288">
        <v>0.18</v>
      </c>
      <c r="F288">
        <v>16</v>
      </c>
      <c r="G288">
        <v>7583904</v>
      </c>
      <c r="H288">
        <v>159511269</v>
      </c>
      <c r="I288">
        <v>521508</v>
      </c>
      <c r="J288">
        <v>757448</v>
      </c>
      <c r="K288">
        <v>0</v>
      </c>
      <c r="L288">
        <v>390452</v>
      </c>
      <c r="M288">
        <v>481817</v>
      </c>
      <c r="N288">
        <v>9345795</v>
      </c>
      <c r="O288">
        <v>0</v>
      </c>
      <c r="P288">
        <v>11115</v>
      </c>
      <c r="Q288">
        <v>0</v>
      </c>
      <c r="R288">
        <v>11115</v>
      </c>
      <c r="S288" t="s">
        <v>1098</v>
      </c>
      <c r="T288" s="4">
        <v>2.5000000000000001E-3</v>
      </c>
      <c r="U288" t="s">
        <v>1099</v>
      </c>
      <c r="V288" s="4">
        <v>1.1000000000000001E-3</v>
      </c>
      <c r="W288" t="s">
        <v>1100</v>
      </c>
      <c r="X288" s="4">
        <v>5.0000000000000001E-4</v>
      </c>
      <c r="Y288" t="s">
        <v>1099</v>
      </c>
      <c r="Z288" s="4">
        <v>0</v>
      </c>
      <c r="AA288" t="s">
        <v>1101</v>
      </c>
      <c r="AB288" s="4">
        <v>1.9E-3</v>
      </c>
      <c r="AC288" t="s">
        <v>1099</v>
      </c>
      <c r="AD288" t="s">
        <v>1108</v>
      </c>
    </row>
    <row r="289" spans="1:30" x14ac:dyDescent="0.55000000000000004">
      <c r="A289">
        <v>5101252664</v>
      </c>
      <c r="B289">
        <v>3</v>
      </c>
      <c r="C289">
        <v>652807</v>
      </c>
      <c r="D289" t="s">
        <v>1097</v>
      </c>
      <c r="E289">
        <v>0.18</v>
      </c>
      <c r="F289">
        <v>16</v>
      </c>
      <c r="G289">
        <v>6774487</v>
      </c>
      <c r="H289">
        <v>160327625</v>
      </c>
      <c r="I289">
        <v>351171</v>
      </c>
      <c r="J289">
        <v>700373</v>
      </c>
      <c r="K289">
        <v>0</v>
      </c>
      <c r="L289">
        <v>417816</v>
      </c>
      <c r="M289">
        <v>451989</v>
      </c>
      <c r="N289">
        <v>9377761</v>
      </c>
      <c r="O289">
        <v>308</v>
      </c>
      <c r="P289">
        <v>11670</v>
      </c>
      <c r="Q289">
        <v>0</v>
      </c>
      <c r="R289">
        <v>11125</v>
      </c>
      <c r="S289" t="s">
        <v>1098</v>
      </c>
      <c r="T289" s="4">
        <v>1.1000000000000001E-3</v>
      </c>
      <c r="U289" t="s">
        <v>1099</v>
      </c>
      <c r="V289" s="4">
        <v>1.1999999999999999E-3</v>
      </c>
      <c r="W289" t="s">
        <v>1100</v>
      </c>
      <c r="X289" s="4">
        <v>2.0999999999999999E-3</v>
      </c>
      <c r="Y289" t="s">
        <v>1099</v>
      </c>
      <c r="Z289" s="4">
        <v>0</v>
      </c>
      <c r="AA289" t="s">
        <v>1101</v>
      </c>
      <c r="AB289" s="4">
        <v>1.6000000000000001E-3</v>
      </c>
      <c r="AC289" t="s">
        <v>1099</v>
      </c>
      <c r="AD289" t="s">
        <v>1108</v>
      </c>
    </row>
    <row r="290" spans="1:30" x14ac:dyDescent="0.55000000000000004">
      <c r="A290">
        <v>5102815481</v>
      </c>
      <c r="B290">
        <v>15</v>
      </c>
      <c r="C290">
        <v>652807</v>
      </c>
      <c r="D290" t="s">
        <v>1097</v>
      </c>
      <c r="E290">
        <v>0.18</v>
      </c>
      <c r="F290">
        <v>16</v>
      </c>
      <c r="G290">
        <v>7149339</v>
      </c>
      <c r="H290">
        <v>159943533</v>
      </c>
      <c r="I290">
        <v>444882</v>
      </c>
      <c r="J290">
        <v>717475</v>
      </c>
      <c r="K290">
        <v>0</v>
      </c>
      <c r="L290">
        <v>409855</v>
      </c>
      <c r="M290">
        <v>483158</v>
      </c>
      <c r="N290">
        <v>9344819</v>
      </c>
      <c r="O290">
        <v>77</v>
      </c>
      <c r="P290">
        <v>11165</v>
      </c>
      <c r="Q290">
        <v>0</v>
      </c>
      <c r="R290">
        <v>11024</v>
      </c>
      <c r="S290" t="s">
        <v>1098</v>
      </c>
      <c r="T290" s="4">
        <v>1.8E-3</v>
      </c>
      <c r="U290" t="s">
        <v>1099</v>
      </c>
      <c r="V290" s="4">
        <v>1.1000000000000001E-3</v>
      </c>
      <c r="W290" t="s">
        <v>1100</v>
      </c>
      <c r="X290" s="4">
        <v>0</v>
      </c>
      <c r="Y290" t="s">
        <v>1099</v>
      </c>
      <c r="Z290" s="4">
        <v>0</v>
      </c>
      <c r="AA290" t="s">
        <v>1101</v>
      </c>
      <c r="AB290" s="4">
        <v>1.6999999999999999E-3</v>
      </c>
      <c r="AC290" t="s">
        <v>1099</v>
      </c>
      <c r="AD290" t="s">
        <v>1108</v>
      </c>
    </row>
    <row r="291" spans="1:30" x14ac:dyDescent="0.55000000000000004">
      <c r="A291">
        <v>5400425002</v>
      </c>
      <c r="B291">
        <v>8</v>
      </c>
      <c r="C291">
        <v>691207</v>
      </c>
      <c r="D291" t="s">
        <v>1097</v>
      </c>
      <c r="E291">
        <v>0.18</v>
      </c>
      <c r="F291">
        <v>17</v>
      </c>
      <c r="G291">
        <v>6945499</v>
      </c>
      <c r="H291">
        <v>169981914</v>
      </c>
      <c r="I291">
        <v>234035</v>
      </c>
      <c r="J291">
        <v>645202</v>
      </c>
      <c r="K291">
        <v>0</v>
      </c>
      <c r="L291">
        <v>428933</v>
      </c>
      <c r="M291">
        <v>472101</v>
      </c>
      <c r="N291">
        <v>9357723</v>
      </c>
      <c r="O291">
        <v>871</v>
      </c>
      <c r="P291">
        <v>13748</v>
      </c>
      <c r="Q291">
        <v>0</v>
      </c>
      <c r="R291">
        <v>12449</v>
      </c>
      <c r="S291" t="s">
        <v>1098</v>
      </c>
      <c r="T291" s="4">
        <v>1E-4</v>
      </c>
      <c r="U291" t="s">
        <v>1099</v>
      </c>
      <c r="V291" s="4">
        <v>1.4E-3</v>
      </c>
      <c r="W291" t="s">
        <v>1100</v>
      </c>
      <c r="X291" s="4">
        <v>1.2999999999999999E-3</v>
      </c>
      <c r="Y291" t="s">
        <v>1099</v>
      </c>
      <c r="Z291" s="4">
        <v>0</v>
      </c>
      <c r="AA291" t="s">
        <v>1101</v>
      </c>
      <c r="AB291" s="4">
        <v>1.1999999999999999E-3</v>
      </c>
      <c r="AC291" t="s">
        <v>1099</v>
      </c>
      <c r="AD291" t="s">
        <v>1106</v>
      </c>
    </row>
    <row r="292" spans="1:30" x14ac:dyDescent="0.55000000000000004">
      <c r="A292">
        <v>5400542426</v>
      </c>
      <c r="B292">
        <v>11</v>
      </c>
      <c r="C292">
        <v>691207</v>
      </c>
      <c r="D292" t="s">
        <v>1097</v>
      </c>
      <c r="E292">
        <v>0.18</v>
      </c>
      <c r="F292">
        <v>17</v>
      </c>
      <c r="G292">
        <v>6576208</v>
      </c>
      <c r="H292">
        <v>170343070</v>
      </c>
      <c r="I292">
        <v>213863</v>
      </c>
      <c r="J292">
        <v>616640</v>
      </c>
      <c r="K292">
        <v>0</v>
      </c>
      <c r="L292">
        <v>411786</v>
      </c>
      <c r="M292">
        <v>449424</v>
      </c>
      <c r="N292">
        <v>9378315</v>
      </c>
      <c r="O292">
        <v>218</v>
      </c>
      <c r="P292">
        <v>13344</v>
      </c>
      <c r="Q292">
        <v>0</v>
      </c>
      <c r="R292">
        <v>12306</v>
      </c>
      <c r="S292" t="s">
        <v>1098</v>
      </c>
      <c r="T292" s="4">
        <v>2.2000000000000001E-3</v>
      </c>
      <c r="U292" t="s">
        <v>1099</v>
      </c>
      <c r="V292" s="4">
        <v>1.2999999999999999E-3</v>
      </c>
      <c r="W292" t="s">
        <v>1100</v>
      </c>
      <c r="X292" s="4">
        <v>1.1999999999999999E-3</v>
      </c>
      <c r="Y292" t="s">
        <v>1099</v>
      </c>
      <c r="Z292" s="4">
        <v>0</v>
      </c>
      <c r="AA292" t="s">
        <v>1101</v>
      </c>
      <c r="AB292" s="4">
        <v>1E-3</v>
      </c>
      <c r="AC292" t="s">
        <v>1099</v>
      </c>
      <c r="AD292" t="s">
        <v>1106</v>
      </c>
    </row>
    <row r="293" spans="1:30" x14ac:dyDescent="0.55000000000000004">
      <c r="A293">
        <v>5400603717</v>
      </c>
      <c r="B293">
        <v>6</v>
      </c>
      <c r="C293">
        <v>691207</v>
      </c>
      <c r="D293" t="s">
        <v>1097</v>
      </c>
      <c r="E293">
        <v>0.18</v>
      </c>
      <c r="F293">
        <v>17</v>
      </c>
      <c r="G293">
        <v>8150779</v>
      </c>
      <c r="H293">
        <v>168773701</v>
      </c>
      <c r="I293">
        <v>562425</v>
      </c>
      <c r="J293">
        <v>780760</v>
      </c>
      <c r="K293">
        <v>0</v>
      </c>
      <c r="L293">
        <v>376994</v>
      </c>
      <c r="M293">
        <v>490739</v>
      </c>
      <c r="N293">
        <v>9337076</v>
      </c>
      <c r="O293">
        <v>217</v>
      </c>
      <c r="P293">
        <v>12920</v>
      </c>
      <c r="Q293">
        <v>0</v>
      </c>
      <c r="R293">
        <v>12060</v>
      </c>
      <c r="S293" t="s">
        <v>1098</v>
      </c>
      <c r="T293" s="4">
        <v>2.9999999999999997E-4</v>
      </c>
      <c r="U293" t="s">
        <v>1099</v>
      </c>
      <c r="V293" s="4">
        <v>1.2999999999999999E-3</v>
      </c>
      <c r="W293" t="s">
        <v>1100</v>
      </c>
      <c r="X293" s="4">
        <v>6.9999999999999999E-4</v>
      </c>
      <c r="Y293" t="s">
        <v>1099</v>
      </c>
      <c r="Z293" s="4">
        <v>0</v>
      </c>
      <c r="AA293" t="s">
        <v>1101</v>
      </c>
      <c r="AB293" s="4">
        <v>1.9E-3</v>
      </c>
      <c r="AC293" t="s">
        <v>1099</v>
      </c>
      <c r="AD293" t="s">
        <v>1106</v>
      </c>
    </row>
    <row r="294" spans="1:30" x14ac:dyDescent="0.55000000000000004">
      <c r="A294">
        <v>5400700161</v>
      </c>
      <c r="B294">
        <v>4</v>
      </c>
      <c r="C294">
        <v>691207</v>
      </c>
      <c r="D294" t="s">
        <v>1097</v>
      </c>
      <c r="E294">
        <v>0.18</v>
      </c>
      <c r="F294">
        <v>17</v>
      </c>
      <c r="G294">
        <v>5744488</v>
      </c>
      <c r="H294">
        <v>171179049</v>
      </c>
      <c r="I294">
        <v>165389</v>
      </c>
      <c r="J294">
        <v>563800</v>
      </c>
      <c r="K294">
        <v>0</v>
      </c>
      <c r="L294">
        <v>413908</v>
      </c>
      <c r="M294">
        <v>450320</v>
      </c>
      <c r="N294">
        <v>9377256</v>
      </c>
      <c r="O294">
        <v>217</v>
      </c>
      <c r="P294">
        <v>18852</v>
      </c>
      <c r="Q294">
        <v>0</v>
      </c>
      <c r="R294">
        <v>18063</v>
      </c>
      <c r="S294" t="s">
        <v>1098</v>
      </c>
      <c r="T294" s="4">
        <v>1.6000000000000001E-3</v>
      </c>
      <c r="U294" t="s">
        <v>1099</v>
      </c>
      <c r="V294" s="4">
        <v>1.9E-3</v>
      </c>
      <c r="W294" t="s">
        <v>1100</v>
      </c>
      <c r="X294" s="4">
        <v>8.9999999999999998E-4</v>
      </c>
      <c r="Y294" t="s">
        <v>1099</v>
      </c>
      <c r="Z294" s="4">
        <v>0</v>
      </c>
      <c r="AA294" t="s">
        <v>1101</v>
      </c>
      <c r="AB294" s="4">
        <v>6.9999999999999999E-4</v>
      </c>
      <c r="AC294" t="s">
        <v>1099</v>
      </c>
      <c r="AD294" t="s">
        <v>1111</v>
      </c>
    </row>
    <row r="295" spans="1:30" x14ac:dyDescent="0.55000000000000004">
      <c r="A295">
        <v>5400734013</v>
      </c>
      <c r="B295">
        <v>1</v>
      </c>
      <c r="C295">
        <v>691207</v>
      </c>
      <c r="D295" t="s">
        <v>1097</v>
      </c>
      <c r="E295">
        <v>0.18</v>
      </c>
      <c r="F295">
        <v>17</v>
      </c>
      <c r="G295">
        <v>5990015</v>
      </c>
      <c r="H295">
        <v>170931694</v>
      </c>
      <c r="I295">
        <v>140638</v>
      </c>
      <c r="J295">
        <v>526392</v>
      </c>
      <c r="K295">
        <v>0</v>
      </c>
      <c r="L295">
        <v>373157</v>
      </c>
      <c r="M295">
        <v>448934</v>
      </c>
      <c r="N295">
        <v>9378872</v>
      </c>
      <c r="O295">
        <v>869</v>
      </c>
      <c r="P295">
        <v>12996</v>
      </c>
      <c r="Q295">
        <v>0</v>
      </c>
      <c r="R295">
        <v>11980</v>
      </c>
      <c r="S295" t="s">
        <v>1098</v>
      </c>
      <c r="T295" s="4">
        <v>1.2999999999999999E-3</v>
      </c>
      <c r="U295" t="s">
        <v>1099</v>
      </c>
      <c r="V295" s="4">
        <v>1.4E-3</v>
      </c>
      <c r="W295" t="s">
        <v>1100</v>
      </c>
      <c r="X295" s="4">
        <v>6.9999999999999999E-4</v>
      </c>
      <c r="Y295" t="s">
        <v>1099</v>
      </c>
      <c r="Z295" s="4">
        <v>0</v>
      </c>
      <c r="AA295" t="s">
        <v>1101</v>
      </c>
      <c r="AB295" s="4">
        <v>5.0000000000000001E-4</v>
      </c>
      <c r="AC295" t="s">
        <v>1099</v>
      </c>
      <c r="AD295" t="s">
        <v>1106</v>
      </c>
    </row>
    <row r="296" spans="1:30" x14ac:dyDescent="0.55000000000000004">
      <c r="A296">
        <v>5400754911</v>
      </c>
      <c r="B296">
        <v>7</v>
      </c>
      <c r="C296">
        <v>691207</v>
      </c>
      <c r="D296" t="s">
        <v>1097</v>
      </c>
      <c r="E296">
        <v>0.18</v>
      </c>
      <c r="F296">
        <v>17</v>
      </c>
      <c r="G296">
        <v>7830342</v>
      </c>
      <c r="H296">
        <v>169092274</v>
      </c>
      <c r="I296">
        <v>519463</v>
      </c>
      <c r="J296">
        <v>733367</v>
      </c>
      <c r="K296">
        <v>0</v>
      </c>
      <c r="L296">
        <v>390774</v>
      </c>
      <c r="M296">
        <v>490591</v>
      </c>
      <c r="N296">
        <v>9337154</v>
      </c>
      <c r="O296">
        <v>1106</v>
      </c>
      <c r="P296">
        <v>13934</v>
      </c>
      <c r="Q296">
        <v>0</v>
      </c>
      <c r="R296">
        <v>12356</v>
      </c>
      <c r="S296" t="s">
        <v>1098</v>
      </c>
      <c r="T296" s="4">
        <v>2.2000000000000001E-3</v>
      </c>
      <c r="U296" t="s">
        <v>1099</v>
      </c>
      <c r="V296" s="4">
        <v>1.5E-3</v>
      </c>
      <c r="W296" t="s">
        <v>1100</v>
      </c>
      <c r="X296" s="4">
        <v>5.0000000000000001E-4</v>
      </c>
      <c r="Y296" t="s">
        <v>1099</v>
      </c>
      <c r="Z296" s="4">
        <v>1E-4</v>
      </c>
      <c r="AA296" t="s">
        <v>1101</v>
      </c>
      <c r="AB296" s="4">
        <v>1.6999999999999999E-3</v>
      </c>
      <c r="AC296" t="s">
        <v>1099</v>
      </c>
      <c r="AD296" t="s">
        <v>1109</v>
      </c>
    </row>
    <row r="297" spans="1:30" x14ac:dyDescent="0.55000000000000004">
      <c r="A297">
        <v>5400802695</v>
      </c>
      <c r="B297">
        <v>14</v>
      </c>
      <c r="C297">
        <v>691207</v>
      </c>
      <c r="D297" t="s">
        <v>1097</v>
      </c>
      <c r="E297">
        <v>0.18</v>
      </c>
      <c r="F297">
        <v>17</v>
      </c>
      <c r="G297">
        <v>6588301</v>
      </c>
      <c r="H297">
        <v>170336188</v>
      </c>
      <c r="I297">
        <v>309351</v>
      </c>
      <c r="J297">
        <v>631186</v>
      </c>
      <c r="K297">
        <v>0</v>
      </c>
      <c r="L297">
        <v>410217</v>
      </c>
      <c r="M297">
        <v>484788</v>
      </c>
      <c r="N297">
        <v>9345052</v>
      </c>
      <c r="O297">
        <v>619</v>
      </c>
      <c r="P297">
        <v>12961</v>
      </c>
      <c r="Q297">
        <v>0</v>
      </c>
      <c r="R297">
        <v>12516</v>
      </c>
      <c r="S297" t="s">
        <v>1098</v>
      </c>
      <c r="T297" s="4">
        <v>4.0000000000000002E-4</v>
      </c>
      <c r="U297" t="s">
        <v>1099</v>
      </c>
      <c r="V297" s="4">
        <v>1.2999999999999999E-3</v>
      </c>
      <c r="W297" t="s">
        <v>1100</v>
      </c>
      <c r="X297" s="4">
        <v>1.6999999999999999E-3</v>
      </c>
      <c r="Y297" t="s">
        <v>1099</v>
      </c>
      <c r="Z297" s="4">
        <v>0</v>
      </c>
      <c r="AA297" t="s">
        <v>1101</v>
      </c>
      <c r="AB297" s="4">
        <v>1.1000000000000001E-3</v>
      </c>
      <c r="AC297" t="s">
        <v>1099</v>
      </c>
      <c r="AD297" t="s">
        <v>1106</v>
      </c>
    </row>
    <row r="298" spans="1:30" x14ac:dyDescent="0.55000000000000004">
      <c r="A298">
        <v>5400833138</v>
      </c>
      <c r="B298">
        <v>16</v>
      </c>
      <c r="C298">
        <v>691208</v>
      </c>
      <c r="D298" t="s">
        <v>1097</v>
      </c>
      <c r="E298">
        <v>0.18</v>
      </c>
      <c r="F298">
        <v>17</v>
      </c>
      <c r="G298">
        <v>6585980</v>
      </c>
      <c r="H298">
        <v>170341018</v>
      </c>
      <c r="I298">
        <v>231529</v>
      </c>
      <c r="J298">
        <v>639054</v>
      </c>
      <c r="K298">
        <v>0</v>
      </c>
      <c r="L298">
        <v>427429</v>
      </c>
      <c r="M298">
        <v>456571</v>
      </c>
      <c r="N298">
        <v>9371161</v>
      </c>
      <c r="O298">
        <v>2370</v>
      </c>
      <c r="P298">
        <v>18367</v>
      </c>
      <c r="Q298">
        <v>0</v>
      </c>
      <c r="R298">
        <v>15990</v>
      </c>
      <c r="S298" t="s">
        <v>1098</v>
      </c>
      <c r="T298" s="4">
        <v>0</v>
      </c>
      <c r="U298" t="s">
        <v>1099</v>
      </c>
      <c r="V298" s="4">
        <v>2.0999999999999999E-3</v>
      </c>
      <c r="W298" t="s">
        <v>1100</v>
      </c>
      <c r="X298" s="4">
        <v>1.2999999999999999E-3</v>
      </c>
      <c r="Y298" t="s">
        <v>1099</v>
      </c>
      <c r="Z298" s="4">
        <v>2.0000000000000001E-4</v>
      </c>
      <c r="AA298" t="s">
        <v>1101</v>
      </c>
      <c r="AB298" s="4">
        <v>1.1000000000000001E-3</v>
      </c>
      <c r="AC298" t="s">
        <v>1099</v>
      </c>
      <c r="AD298" t="s">
        <v>1114</v>
      </c>
    </row>
    <row r="299" spans="1:30" x14ac:dyDescent="0.55000000000000004">
      <c r="A299">
        <v>5400947485</v>
      </c>
      <c r="B299">
        <v>12</v>
      </c>
      <c r="C299">
        <v>691207</v>
      </c>
      <c r="D299" t="s">
        <v>1097</v>
      </c>
      <c r="E299">
        <v>0.18</v>
      </c>
      <c r="F299">
        <v>17</v>
      </c>
      <c r="G299">
        <v>6543666</v>
      </c>
      <c r="H299">
        <v>170384368</v>
      </c>
      <c r="I299">
        <v>378622</v>
      </c>
      <c r="J299">
        <v>644012</v>
      </c>
      <c r="K299">
        <v>0</v>
      </c>
      <c r="L299">
        <v>377458</v>
      </c>
      <c r="M299">
        <v>493344</v>
      </c>
      <c r="N299">
        <v>9334371</v>
      </c>
      <c r="O299">
        <v>1714</v>
      </c>
      <c r="P299">
        <v>16752</v>
      </c>
      <c r="Q299">
        <v>0</v>
      </c>
      <c r="R299">
        <v>14747</v>
      </c>
      <c r="S299" t="s">
        <v>1098</v>
      </c>
      <c r="T299" s="4">
        <v>8.9999999999999998E-4</v>
      </c>
      <c r="U299" t="s">
        <v>1099</v>
      </c>
      <c r="V299" s="4">
        <v>1.8E-3</v>
      </c>
      <c r="W299" t="s">
        <v>1100</v>
      </c>
      <c r="X299" s="4">
        <v>2.0999999999999999E-3</v>
      </c>
      <c r="Y299" t="s">
        <v>1099</v>
      </c>
      <c r="Z299" s="4">
        <v>1E-4</v>
      </c>
      <c r="AA299" t="s">
        <v>1101</v>
      </c>
      <c r="AB299" s="4">
        <v>1.1999999999999999E-3</v>
      </c>
      <c r="AC299" t="s">
        <v>1099</v>
      </c>
      <c r="AD299" t="s">
        <v>1119</v>
      </c>
    </row>
    <row r="300" spans="1:30" x14ac:dyDescent="0.55000000000000004">
      <c r="A300">
        <v>5401060421</v>
      </c>
      <c r="B300">
        <v>9</v>
      </c>
      <c r="C300">
        <v>691207</v>
      </c>
      <c r="D300" t="s">
        <v>1097</v>
      </c>
      <c r="E300">
        <v>0.18</v>
      </c>
      <c r="F300">
        <v>17</v>
      </c>
      <c r="G300">
        <v>6938643</v>
      </c>
      <c r="H300">
        <v>169983672</v>
      </c>
      <c r="I300">
        <v>510818</v>
      </c>
      <c r="J300">
        <v>658059</v>
      </c>
      <c r="K300">
        <v>0</v>
      </c>
      <c r="L300">
        <v>352735</v>
      </c>
      <c r="M300">
        <v>448140</v>
      </c>
      <c r="N300">
        <v>9379573</v>
      </c>
      <c r="O300">
        <v>215</v>
      </c>
      <c r="P300">
        <v>13265</v>
      </c>
      <c r="Q300">
        <v>0</v>
      </c>
      <c r="R300">
        <v>12415</v>
      </c>
      <c r="S300" t="s">
        <v>1098</v>
      </c>
      <c r="T300" s="4">
        <v>1.6999999999999999E-3</v>
      </c>
      <c r="U300" t="s">
        <v>1099</v>
      </c>
      <c r="V300" s="4">
        <v>1.2999999999999999E-3</v>
      </c>
      <c r="W300" t="s">
        <v>1100</v>
      </c>
      <c r="X300" s="4">
        <v>4.0000000000000002E-4</v>
      </c>
      <c r="Y300" t="s">
        <v>1099</v>
      </c>
      <c r="Z300" s="4">
        <v>0</v>
      </c>
      <c r="AA300" t="s">
        <v>1101</v>
      </c>
      <c r="AB300" s="4">
        <v>1.1999999999999999E-3</v>
      </c>
      <c r="AC300" t="s">
        <v>1099</v>
      </c>
      <c r="AD300" t="s">
        <v>1106</v>
      </c>
    </row>
    <row r="301" spans="1:30" x14ac:dyDescent="0.55000000000000004">
      <c r="A301">
        <v>5401067964</v>
      </c>
      <c r="B301">
        <v>5</v>
      </c>
      <c r="C301">
        <v>691207</v>
      </c>
      <c r="D301" t="s">
        <v>1097</v>
      </c>
      <c r="E301">
        <v>0.18</v>
      </c>
      <c r="F301">
        <v>17</v>
      </c>
      <c r="G301">
        <v>6945356</v>
      </c>
      <c r="H301">
        <v>169988891</v>
      </c>
      <c r="I301">
        <v>280561</v>
      </c>
      <c r="J301">
        <v>630034</v>
      </c>
      <c r="K301">
        <v>0</v>
      </c>
      <c r="L301">
        <v>404083</v>
      </c>
      <c r="M301">
        <v>492342</v>
      </c>
      <c r="N301">
        <v>9337408</v>
      </c>
      <c r="O301">
        <v>1644</v>
      </c>
      <c r="P301">
        <v>13924</v>
      </c>
      <c r="Q301">
        <v>0</v>
      </c>
      <c r="R301">
        <v>12372</v>
      </c>
      <c r="S301" t="s">
        <v>1098</v>
      </c>
      <c r="T301" s="4">
        <v>2.0000000000000001E-4</v>
      </c>
      <c r="U301" t="s">
        <v>1099</v>
      </c>
      <c r="V301" s="4">
        <v>1.5E-3</v>
      </c>
      <c r="W301" t="s">
        <v>1100</v>
      </c>
      <c r="X301" s="4">
        <v>1.5E-3</v>
      </c>
      <c r="Y301" t="s">
        <v>1099</v>
      </c>
      <c r="Z301" s="4">
        <v>1E-4</v>
      </c>
      <c r="AA301" t="s">
        <v>1101</v>
      </c>
      <c r="AB301" s="4">
        <v>1.1000000000000001E-3</v>
      </c>
      <c r="AC301" t="s">
        <v>1099</v>
      </c>
      <c r="AD301" t="s">
        <v>1109</v>
      </c>
    </row>
    <row r="302" spans="1:30" x14ac:dyDescent="0.55000000000000004">
      <c r="A302">
        <v>5401168797</v>
      </c>
      <c r="B302">
        <v>17</v>
      </c>
      <c r="C302">
        <v>691208</v>
      </c>
      <c r="D302" t="s">
        <v>1097</v>
      </c>
      <c r="E302">
        <v>0.18</v>
      </c>
      <c r="F302">
        <v>17</v>
      </c>
      <c r="G302">
        <v>7022717</v>
      </c>
      <c r="H302">
        <v>169908718</v>
      </c>
      <c r="I302">
        <v>300874</v>
      </c>
      <c r="J302">
        <v>660381</v>
      </c>
      <c r="K302">
        <v>0</v>
      </c>
      <c r="L302">
        <v>413801</v>
      </c>
      <c r="M302">
        <v>469274</v>
      </c>
      <c r="N302">
        <v>9360357</v>
      </c>
      <c r="O302">
        <v>217</v>
      </c>
      <c r="P302">
        <v>13379</v>
      </c>
      <c r="Q302">
        <v>0</v>
      </c>
      <c r="R302">
        <v>12273</v>
      </c>
      <c r="S302" t="s">
        <v>1098</v>
      </c>
      <c r="T302" s="4">
        <v>5.0000000000000001E-4</v>
      </c>
      <c r="U302" t="s">
        <v>1099</v>
      </c>
      <c r="V302" s="4">
        <v>1.2999999999999999E-3</v>
      </c>
      <c r="W302" t="s">
        <v>1100</v>
      </c>
      <c r="X302" s="4">
        <v>1.6999999999999999E-3</v>
      </c>
      <c r="Y302" t="s">
        <v>1099</v>
      </c>
      <c r="Z302" s="4">
        <v>0</v>
      </c>
      <c r="AA302" t="s">
        <v>1101</v>
      </c>
      <c r="AB302" s="4">
        <v>1.2999999999999999E-3</v>
      </c>
      <c r="AC302" t="s">
        <v>1099</v>
      </c>
      <c r="AD302" t="s">
        <v>1106</v>
      </c>
    </row>
    <row r="303" spans="1:30" x14ac:dyDescent="0.55000000000000004">
      <c r="A303">
        <v>5401235908</v>
      </c>
      <c r="B303">
        <v>13</v>
      </c>
      <c r="C303">
        <v>691207</v>
      </c>
      <c r="D303" t="s">
        <v>1097</v>
      </c>
      <c r="E303">
        <v>0.18</v>
      </c>
      <c r="F303">
        <v>17</v>
      </c>
      <c r="G303">
        <v>8064579</v>
      </c>
      <c r="H303">
        <v>168860168</v>
      </c>
      <c r="I303">
        <v>521508</v>
      </c>
      <c r="J303">
        <v>769286</v>
      </c>
      <c r="K303">
        <v>0</v>
      </c>
      <c r="L303">
        <v>402290</v>
      </c>
      <c r="M303">
        <v>480672</v>
      </c>
      <c r="N303">
        <v>9348899</v>
      </c>
      <c r="O303">
        <v>0</v>
      </c>
      <c r="P303">
        <v>11838</v>
      </c>
      <c r="Q303">
        <v>0</v>
      </c>
      <c r="R303">
        <v>11838</v>
      </c>
      <c r="S303" t="s">
        <v>1098</v>
      </c>
      <c r="T303" s="4">
        <v>0</v>
      </c>
      <c r="U303" t="s">
        <v>1099</v>
      </c>
      <c r="V303" s="4">
        <v>1.1999999999999999E-3</v>
      </c>
      <c r="W303" t="s">
        <v>1100</v>
      </c>
      <c r="X303" s="4">
        <v>5.0000000000000001E-4</v>
      </c>
      <c r="Y303" t="s">
        <v>1099</v>
      </c>
      <c r="Z303" s="4">
        <v>0</v>
      </c>
      <c r="AA303" t="s">
        <v>1101</v>
      </c>
      <c r="AB303" s="4">
        <v>1.9E-3</v>
      </c>
      <c r="AC303" t="s">
        <v>1099</v>
      </c>
      <c r="AD303" t="s">
        <v>1107</v>
      </c>
    </row>
    <row r="304" spans="1:30" x14ac:dyDescent="0.55000000000000004">
      <c r="A304">
        <v>5401251793</v>
      </c>
      <c r="B304">
        <v>3</v>
      </c>
      <c r="C304">
        <v>691207</v>
      </c>
      <c r="D304" t="s">
        <v>1097</v>
      </c>
      <c r="E304">
        <v>0.18</v>
      </c>
      <c r="F304">
        <v>17</v>
      </c>
      <c r="G304">
        <v>7226257</v>
      </c>
      <c r="H304">
        <v>169703564</v>
      </c>
      <c r="I304">
        <v>352249</v>
      </c>
      <c r="J304">
        <v>714091</v>
      </c>
      <c r="K304">
        <v>0</v>
      </c>
      <c r="L304">
        <v>430237</v>
      </c>
      <c r="M304">
        <v>451767</v>
      </c>
      <c r="N304">
        <v>9375939</v>
      </c>
      <c r="O304">
        <v>1078</v>
      </c>
      <c r="P304">
        <v>13718</v>
      </c>
      <c r="Q304">
        <v>0</v>
      </c>
      <c r="R304">
        <v>12421</v>
      </c>
      <c r="S304" t="s">
        <v>1098</v>
      </c>
      <c r="T304" s="4">
        <v>1.1000000000000001E-3</v>
      </c>
      <c r="U304" t="s">
        <v>1099</v>
      </c>
      <c r="V304" s="4">
        <v>1.5E-3</v>
      </c>
      <c r="W304" t="s">
        <v>1100</v>
      </c>
      <c r="X304" s="4">
        <v>1.9E-3</v>
      </c>
      <c r="Y304" t="s">
        <v>1099</v>
      </c>
      <c r="Z304" s="4">
        <v>1E-4</v>
      </c>
      <c r="AA304" t="s">
        <v>1101</v>
      </c>
      <c r="AB304" s="4">
        <v>1.6000000000000001E-3</v>
      </c>
      <c r="AC304" t="s">
        <v>1099</v>
      </c>
      <c r="AD304" t="s">
        <v>1106</v>
      </c>
    </row>
    <row r="305" spans="1:30" x14ac:dyDescent="0.55000000000000004">
      <c r="A305">
        <v>5402588561</v>
      </c>
      <c r="B305">
        <v>2</v>
      </c>
      <c r="C305">
        <v>691207</v>
      </c>
      <c r="D305" t="s">
        <v>1097</v>
      </c>
      <c r="E305">
        <v>0.18</v>
      </c>
      <c r="F305">
        <v>17</v>
      </c>
      <c r="G305">
        <v>7308984</v>
      </c>
      <c r="H305">
        <v>169616338</v>
      </c>
      <c r="I305">
        <v>494563</v>
      </c>
      <c r="J305">
        <v>668399</v>
      </c>
      <c r="K305">
        <v>0</v>
      </c>
      <c r="L305">
        <v>368378</v>
      </c>
      <c r="M305">
        <v>485145</v>
      </c>
      <c r="N305">
        <v>9344881</v>
      </c>
      <c r="O305">
        <v>618</v>
      </c>
      <c r="P305">
        <v>13284</v>
      </c>
      <c r="Q305">
        <v>0</v>
      </c>
      <c r="R305">
        <v>12839</v>
      </c>
      <c r="S305" t="s">
        <v>1098</v>
      </c>
      <c r="T305" s="4">
        <v>1.6999999999999999E-3</v>
      </c>
      <c r="U305" t="s">
        <v>1099</v>
      </c>
      <c r="V305" s="4">
        <v>1.4E-3</v>
      </c>
      <c r="W305" t="s">
        <v>1100</v>
      </c>
      <c r="X305" s="4">
        <v>2.9999999999999997E-4</v>
      </c>
      <c r="Y305" t="s">
        <v>1099</v>
      </c>
      <c r="Z305" s="4">
        <v>0</v>
      </c>
      <c r="AA305" t="s">
        <v>1101</v>
      </c>
      <c r="AB305" s="4">
        <v>1.2999999999999999E-3</v>
      </c>
      <c r="AC305" t="s">
        <v>1099</v>
      </c>
      <c r="AD305" t="s">
        <v>1106</v>
      </c>
    </row>
    <row r="306" spans="1:30" x14ac:dyDescent="0.55000000000000004">
      <c r="A306">
        <v>5402815200</v>
      </c>
      <c r="B306">
        <v>15</v>
      </c>
      <c r="C306">
        <v>691207</v>
      </c>
      <c r="D306" t="s">
        <v>1097</v>
      </c>
      <c r="E306">
        <v>0.18</v>
      </c>
      <c r="F306">
        <v>17</v>
      </c>
      <c r="G306">
        <v>7635847</v>
      </c>
      <c r="H306">
        <v>169284759</v>
      </c>
      <c r="I306">
        <v>445099</v>
      </c>
      <c r="J306">
        <v>731151</v>
      </c>
      <c r="K306">
        <v>0</v>
      </c>
      <c r="L306">
        <v>422639</v>
      </c>
      <c r="M306">
        <v>486505</v>
      </c>
      <c r="N306">
        <v>9341226</v>
      </c>
      <c r="O306">
        <v>217</v>
      </c>
      <c r="P306">
        <v>13676</v>
      </c>
      <c r="Q306">
        <v>0</v>
      </c>
      <c r="R306">
        <v>12784</v>
      </c>
      <c r="S306" t="s">
        <v>1098</v>
      </c>
      <c r="T306" s="4">
        <v>1.6999999999999999E-3</v>
      </c>
      <c r="U306" t="s">
        <v>1099</v>
      </c>
      <c r="V306" s="4">
        <v>1.4E-3</v>
      </c>
      <c r="W306" t="s">
        <v>1100</v>
      </c>
      <c r="X306" s="4">
        <v>0</v>
      </c>
      <c r="Y306" t="s">
        <v>1099</v>
      </c>
      <c r="Z306" s="4">
        <v>0</v>
      </c>
      <c r="AA306" t="s">
        <v>1101</v>
      </c>
      <c r="AB306" s="4">
        <v>1.6999999999999999E-3</v>
      </c>
      <c r="AC306" t="s">
        <v>1099</v>
      </c>
      <c r="AD306" t="s">
        <v>1106</v>
      </c>
    </row>
    <row r="307" spans="1:30" x14ac:dyDescent="0.55000000000000004">
      <c r="A307">
        <v>5402908474</v>
      </c>
      <c r="B307">
        <v>10</v>
      </c>
      <c r="C307">
        <v>691207</v>
      </c>
      <c r="D307" t="s">
        <v>1097</v>
      </c>
      <c r="E307">
        <v>0.18</v>
      </c>
      <c r="F307">
        <v>17</v>
      </c>
      <c r="G307">
        <v>6500833</v>
      </c>
      <c r="H307">
        <v>170426899</v>
      </c>
      <c r="I307">
        <v>187880</v>
      </c>
      <c r="J307">
        <v>581872</v>
      </c>
      <c r="K307">
        <v>0</v>
      </c>
      <c r="L307">
        <v>400571</v>
      </c>
      <c r="M307">
        <v>468265</v>
      </c>
      <c r="N307">
        <v>9361567</v>
      </c>
      <c r="O307">
        <v>216</v>
      </c>
      <c r="P307">
        <v>13356</v>
      </c>
      <c r="Q307">
        <v>0</v>
      </c>
      <c r="R307">
        <v>12500</v>
      </c>
      <c r="S307" t="s">
        <v>1098</v>
      </c>
      <c r="T307" s="4">
        <v>1.9E-3</v>
      </c>
      <c r="U307" t="s">
        <v>1099</v>
      </c>
      <c r="V307" s="4">
        <v>1.2999999999999999E-3</v>
      </c>
      <c r="W307" t="s">
        <v>1100</v>
      </c>
      <c r="X307" s="4">
        <v>1E-3</v>
      </c>
      <c r="Y307" t="s">
        <v>1099</v>
      </c>
      <c r="Z307" s="4">
        <v>0</v>
      </c>
      <c r="AA307" t="s">
        <v>1101</v>
      </c>
      <c r="AB307" s="4">
        <v>8.0000000000000004E-4</v>
      </c>
      <c r="AC307" t="s">
        <v>1099</v>
      </c>
      <c r="AD307" t="s">
        <v>1106</v>
      </c>
    </row>
    <row r="308" spans="1:30" x14ac:dyDescent="0.55000000000000004">
      <c r="A308">
        <v>5700427156</v>
      </c>
      <c r="B308">
        <v>8</v>
      </c>
      <c r="C308">
        <v>729607</v>
      </c>
      <c r="D308" t="s">
        <v>1097</v>
      </c>
      <c r="E308">
        <v>0.18</v>
      </c>
      <c r="F308">
        <v>18</v>
      </c>
      <c r="G308">
        <v>7421214</v>
      </c>
      <c r="H308">
        <v>179335951</v>
      </c>
      <c r="I308">
        <v>235515</v>
      </c>
      <c r="J308">
        <v>660837</v>
      </c>
      <c r="K308">
        <v>0</v>
      </c>
      <c r="L308">
        <v>441109</v>
      </c>
      <c r="M308">
        <v>475712</v>
      </c>
      <c r="N308">
        <v>9354037</v>
      </c>
      <c r="O308">
        <v>1480</v>
      </c>
      <c r="P308">
        <v>15635</v>
      </c>
      <c r="Q308">
        <v>0</v>
      </c>
      <c r="R308">
        <v>12176</v>
      </c>
      <c r="S308" t="s">
        <v>1098</v>
      </c>
      <c r="T308" s="4">
        <v>2.0000000000000001E-4</v>
      </c>
      <c r="U308" t="s">
        <v>1099</v>
      </c>
      <c r="V308" s="4">
        <v>1.6999999999999999E-3</v>
      </c>
      <c r="W308" t="s">
        <v>1100</v>
      </c>
      <c r="X308" s="4">
        <v>1.1999999999999999E-3</v>
      </c>
      <c r="Y308" t="s">
        <v>1099</v>
      </c>
      <c r="Z308" s="4">
        <v>1E-4</v>
      </c>
      <c r="AA308" t="s">
        <v>1101</v>
      </c>
      <c r="AB308" s="4">
        <v>1.1999999999999999E-3</v>
      </c>
      <c r="AC308" t="s">
        <v>1099</v>
      </c>
      <c r="AD308" t="s">
        <v>1122</v>
      </c>
    </row>
    <row r="309" spans="1:30" x14ac:dyDescent="0.55000000000000004">
      <c r="A309">
        <v>5700544209</v>
      </c>
      <c r="B309">
        <v>11</v>
      </c>
      <c r="C309">
        <v>729607</v>
      </c>
      <c r="D309" t="s">
        <v>1097</v>
      </c>
      <c r="E309">
        <v>0.18</v>
      </c>
      <c r="F309">
        <v>18</v>
      </c>
      <c r="G309">
        <v>7028701</v>
      </c>
      <c r="H309">
        <v>179720413</v>
      </c>
      <c r="I309">
        <v>216932</v>
      </c>
      <c r="J309">
        <v>629464</v>
      </c>
      <c r="K309">
        <v>0</v>
      </c>
      <c r="L309">
        <v>423570</v>
      </c>
      <c r="M309">
        <v>452490</v>
      </c>
      <c r="N309">
        <v>9377343</v>
      </c>
      <c r="O309">
        <v>3069</v>
      </c>
      <c r="P309">
        <v>12824</v>
      </c>
      <c r="Q309">
        <v>0</v>
      </c>
      <c r="R309">
        <v>11784</v>
      </c>
      <c r="S309" t="s">
        <v>1098</v>
      </c>
      <c r="T309" s="4">
        <v>2.2000000000000001E-3</v>
      </c>
      <c r="U309" t="s">
        <v>1099</v>
      </c>
      <c r="V309" s="4">
        <v>1.6000000000000001E-3</v>
      </c>
      <c r="W309" t="s">
        <v>1100</v>
      </c>
      <c r="X309" s="4">
        <v>1.1000000000000001E-3</v>
      </c>
      <c r="Y309" t="s">
        <v>1099</v>
      </c>
      <c r="Z309" s="4">
        <v>2.9999999999999997E-4</v>
      </c>
      <c r="AA309" t="s">
        <v>1101</v>
      </c>
      <c r="AB309" s="4">
        <v>1E-3</v>
      </c>
      <c r="AC309" t="s">
        <v>1099</v>
      </c>
      <c r="AD309" t="s">
        <v>1106</v>
      </c>
    </row>
    <row r="310" spans="1:30" x14ac:dyDescent="0.55000000000000004">
      <c r="A310">
        <v>5700605207</v>
      </c>
      <c r="B310">
        <v>6</v>
      </c>
      <c r="C310">
        <v>729607</v>
      </c>
      <c r="D310" t="s">
        <v>1097</v>
      </c>
      <c r="E310">
        <v>0.18</v>
      </c>
      <c r="F310">
        <v>18</v>
      </c>
      <c r="G310">
        <v>8639795</v>
      </c>
      <c r="H310">
        <v>178114665</v>
      </c>
      <c r="I310">
        <v>562502</v>
      </c>
      <c r="J310">
        <v>793522</v>
      </c>
      <c r="K310">
        <v>0</v>
      </c>
      <c r="L310">
        <v>388799</v>
      </c>
      <c r="M310">
        <v>489013</v>
      </c>
      <c r="N310">
        <v>9340964</v>
      </c>
      <c r="O310">
        <v>77</v>
      </c>
      <c r="P310">
        <v>12762</v>
      </c>
      <c r="Q310">
        <v>0</v>
      </c>
      <c r="R310">
        <v>11805</v>
      </c>
      <c r="S310" t="s">
        <v>1098</v>
      </c>
      <c r="T310" s="4">
        <v>2.9999999999999997E-4</v>
      </c>
      <c r="U310" t="s">
        <v>1099</v>
      </c>
      <c r="V310" s="4">
        <v>1.2999999999999999E-3</v>
      </c>
      <c r="W310" t="s">
        <v>1100</v>
      </c>
      <c r="X310" s="4">
        <v>6.9999999999999999E-4</v>
      </c>
      <c r="Y310" t="s">
        <v>1099</v>
      </c>
      <c r="Z310" s="4">
        <v>0</v>
      </c>
      <c r="AA310" t="s">
        <v>1101</v>
      </c>
      <c r="AB310" s="4">
        <v>1.9E-3</v>
      </c>
      <c r="AC310" t="s">
        <v>1099</v>
      </c>
      <c r="AD310" t="s">
        <v>1107</v>
      </c>
    </row>
    <row r="311" spans="1:30" x14ac:dyDescent="0.55000000000000004">
      <c r="A311">
        <v>5700735434</v>
      </c>
      <c r="B311">
        <v>1</v>
      </c>
      <c r="C311">
        <v>729607</v>
      </c>
      <c r="D311" t="s">
        <v>1097</v>
      </c>
      <c r="E311">
        <v>0.18</v>
      </c>
      <c r="F311">
        <v>18</v>
      </c>
      <c r="G311">
        <v>6437769</v>
      </c>
      <c r="H311">
        <v>180313887</v>
      </c>
      <c r="I311">
        <v>140948</v>
      </c>
      <c r="J311">
        <v>539478</v>
      </c>
      <c r="K311">
        <v>0</v>
      </c>
      <c r="L311">
        <v>384765</v>
      </c>
      <c r="M311">
        <v>447751</v>
      </c>
      <c r="N311">
        <v>9382193</v>
      </c>
      <c r="O311">
        <v>310</v>
      </c>
      <c r="P311">
        <v>13086</v>
      </c>
      <c r="Q311">
        <v>0</v>
      </c>
      <c r="R311">
        <v>11608</v>
      </c>
      <c r="S311" t="s">
        <v>1098</v>
      </c>
      <c r="T311" s="4">
        <v>1.2999999999999999E-3</v>
      </c>
      <c r="U311" t="s">
        <v>1099</v>
      </c>
      <c r="V311" s="4">
        <v>1.2999999999999999E-3</v>
      </c>
      <c r="W311" t="s">
        <v>1100</v>
      </c>
      <c r="X311" s="4">
        <v>6.9999999999999999E-4</v>
      </c>
      <c r="Y311" t="s">
        <v>1099</v>
      </c>
      <c r="Z311" s="4">
        <v>0</v>
      </c>
      <c r="AA311" t="s">
        <v>1101</v>
      </c>
      <c r="AB311" s="4">
        <v>5.0000000000000001E-4</v>
      </c>
      <c r="AC311" t="s">
        <v>1099</v>
      </c>
      <c r="AD311" t="s">
        <v>1106</v>
      </c>
    </row>
    <row r="312" spans="1:30" x14ac:dyDescent="0.55000000000000004">
      <c r="A312">
        <v>5700756352</v>
      </c>
      <c r="B312">
        <v>7</v>
      </c>
      <c r="C312">
        <v>729607</v>
      </c>
      <c r="D312" t="s">
        <v>1097</v>
      </c>
      <c r="E312">
        <v>0.18</v>
      </c>
      <c r="F312">
        <v>18</v>
      </c>
      <c r="G312">
        <v>8316493</v>
      </c>
      <c r="H312">
        <v>178436094</v>
      </c>
      <c r="I312">
        <v>519774</v>
      </c>
      <c r="J312">
        <v>746071</v>
      </c>
      <c r="K312">
        <v>0</v>
      </c>
      <c r="L312">
        <v>402026</v>
      </c>
      <c r="M312">
        <v>486148</v>
      </c>
      <c r="N312">
        <v>9343820</v>
      </c>
      <c r="O312">
        <v>311</v>
      </c>
      <c r="P312">
        <v>12704</v>
      </c>
      <c r="Q312">
        <v>0</v>
      </c>
      <c r="R312">
        <v>11252</v>
      </c>
      <c r="S312" t="s">
        <v>1098</v>
      </c>
      <c r="T312" s="4">
        <v>2.0999999999999999E-3</v>
      </c>
      <c r="U312" t="s">
        <v>1099</v>
      </c>
      <c r="V312" s="4">
        <v>1.2999999999999999E-3</v>
      </c>
      <c r="W312" t="s">
        <v>1100</v>
      </c>
      <c r="X312" s="4">
        <v>4.0000000000000002E-4</v>
      </c>
      <c r="Y312" t="s">
        <v>1099</v>
      </c>
      <c r="Z312" s="4">
        <v>0</v>
      </c>
      <c r="AA312" t="s">
        <v>1101</v>
      </c>
      <c r="AB312" s="4">
        <v>1.6000000000000001E-3</v>
      </c>
      <c r="AC312" t="s">
        <v>1099</v>
      </c>
      <c r="AD312" t="s">
        <v>1107</v>
      </c>
    </row>
    <row r="313" spans="1:30" x14ac:dyDescent="0.55000000000000004">
      <c r="A313">
        <v>5700804550</v>
      </c>
      <c r="B313">
        <v>14</v>
      </c>
      <c r="C313">
        <v>729607</v>
      </c>
      <c r="D313" t="s">
        <v>1097</v>
      </c>
      <c r="E313">
        <v>0.18</v>
      </c>
      <c r="F313">
        <v>18</v>
      </c>
      <c r="G313">
        <v>7076623</v>
      </c>
      <c r="H313">
        <v>179675625</v>
      </c>
      <c r="I313">
        <v>310218</v>
      </c>
      <c r="J313">
        <v>645686</v>
      </c>
      <c r="K313">
        <v>0</v>
      </c>
      <c r="L313">
        <v>421970</v>
      </c>
      <c r="M313">
        <v>488319</v>
      </c>
      <c r="N313">
        <v>9339437</v>
      </c>
      <c r="O313">
        <v>867</v>
      </c>
      <c r="P313">
        <v>14500</v>
      </c>
      <c r="Q313">
        <v>0</v>
      </c>
      <c r="R313">
        <v>11753</v>
      </c>
      <c r="S313" t="s">
        <v>1098</v>
      </c>
      <c r="T313" s="4">
        <v>5.0000000000000001E-4</v>
      </c>
      <c r="U313" t="s">
        <v>1099</v>
      </c>
      <c r="V313" s="4">
        <v>1.5E-3</v>
      </c>
      <c r="W313" t="s">
        <v>1100</v>
      </c>
      <c r="X313" s="4">
        <v>1.6000000000000001E-3</v>
      </c>
      <c r="Y313" t="s">
        <v>1099</v>
      </c>
      <c r="Z313" s="4">
        <v>0</v>
      </c>
      <c r="AA313" t="s">
        <v>1101</v>
      </c>
      <c r="AB313" s="4">
        <v>1.1000000000000001E-3</v>
      </c>
      <c r="AC313" t="s">
        <v>1099</v>
      </c>
      <c r="AD313" t="s">
        <v>1109</v>
      </c>
    </row>
    <row r="314" spans="1:30" x14ac:dyDescent="0.55000000000000004">
      <c r="A314">
        <v>5700833997</v>
      </c>
      <c r="B314">
        <v>16</v>
      </c>
      <c r="C314">
        <v>729608</v>
      </c>
      <c r="D314" t="s">
        <v>1097</v>
      </c>
      <c r="E314">
        <v>0.18</v>
      </c>
      <c r="F314">
        <v>18</v>
      </c>
      <c r="G314">
        <v>7035383</v>
      </c>
      <c r="H314">
        <v>179721193</v>
      </c>
      <c r="I314">
        <v>231838</v>
      </c>
      <c r="J314">
        <v>654332</v>
      </c>
      <c r="K314">
        <v>0</v>
      </c>
      <c r="L314">
        <v>441076</v>
      </c>
      <c r="M314">
        <v>449400</v>
      </c>
      <c r="N314">
        <v>9380175</v>
      </c>
      <c r="O314">
        <v>309</v>
      </c>
      <c r="P314">
        <v>15278</v>
      </c>
      <c r="Q314">
        <v>0</v>
      </c>
      <c r="R314">
        <v>13647</v>
      </c>
      <c r="S314" t="s">
        <v>1098</v>
      </c>
      <c r="T314" s="4">
        <v>1E-4</v>
      </c>
      <c r="U314" t="s">
        <v>1099</v>
      </c>
      <c r="V314" s="4">
        <v>1.5E-3</v>
      </c>
      <c r="W314" t="s">
        <v>1100</v>
      </c>
      <c r="X314" s="4">
        <v>1.1999999999999999E-3</v>
      </c>
      <c r="Y314" t="s">
        <v>1099</v>
      </c>
      <c r="Z314" s="4">
        <v>0</v>
      </c>
      <c r="AA314" t="s">
        <v>1101</v>
      </c>
      <c r="AB314" s="4">
        <v>1.1999999999999999E-3</v>
      </c>
      <c r="AC314" t="s">
        <v>1099</v>
      </c>
      <c r="AD314" t="s">
        <v>1122</v>
      </c>
    </row>
    <row r="315" spans="1:30" x14ac:dyDescent="0.55000000000000004">
      <c r="A315">
        <v>5700948971</v>
      </c>
      <c r="B315">
        <v>12</v>
      </c>
      <c r="C315">
        <v>729607</v>
      </c>
      <c r="D315" t="s">
        <v>1097</v>
      </c>
      <c r="E315">
        <v>0.18</v>
      </c>
      <c r="F315">
        <v>18</v>
      </c>
      <c r="G315">
        <v>7030421</v>
      </c>
      <c r="H315">
        <v>179727471</v>
      </c>
      <c r="I315">
        <v>378855</v>
      </c>
      <c r="J315">
        <v>658351</v>
      </c>
      <c r="K315">
        <v>0</v>
      </c>
      <c r="L315">
        <v>390593</v>
      </c>
      <c r="M315">
        <v>486752</v>
      </c>
      <c r="N315">
        <v>9343103</v>
      </c>
      <c r="O315">
        <v>233</v>
      </c>
      <c r="P315">
        <v>14339</v>
      </c>
      <c r="Q315">
        <v>0</v>
      </c>
      <c r="R315">
        <v>13135</v>
      </c>
      <c r="S315" t="s">
        <v>1098</v>
      </c>
      <c r="T315" s="4">
        <v>8.9999999999999998E-4</v>
      </c>
      <c r="U315" t="s">
        <v>1099</v>
      </c>
      <c r="V315" s="4">
        <v>1.4E-3</v>
      </c>
      <c r="W315" t="s">
        <v>1100</v>
      </c>
      <c r="X315" s="4">
        <v>2E-3</v>
      </c>
      <c r="Y315" t="s">
        <v>1099</v>
      </c>
      <c r="Z315" s="4">
        <v>0</v>
      </c>
      <c r="AA315" t="s">
        <v>1101</v>
      </c>
      <c r="AB315" s="4">
        <v>1.1999999999999999E-3</v>
      </c>
      <c r="AC315" t="s">
        <v>1099</v>
      </c>
      <c r="AD315" t="s">
        <v>1109</v>
      </c>
    </row>
    <row r="316" spans="1:30" x14ac:dyDescent="0.55000000000000004">
      <c r="A316">
        <v>5701069542</v>
      </c>
      <c r="B316">
        <v>5</v>
      </c>
      <c r="C316">
        <v>729607</v>
      </c>
      <c r="D316" t="s">
        <v>1097</v>
      </c>
      <c r="E316">
        <v>0.18</v>
      </c>
      <c r="F316">
        <v>18</v>
      </c>
      <c r="G316">
        <v>7430062</v>
      </c>
      <c r="H316">
        <v>179334142</v>
      </c>
      <c r="I316">
        <v>280870</v>
      </c>
      <c r="J316">
        <v>642408</v>
      </c>
      <c r="K316">
        <v>0</v>
      </c>
      <c r="L316">
        <v>415390</v>
      </c>
      <c r="M316">
        <v>484703</v>
      </c>
      <c r="N316">
        <v>9345251</v>
      </c>
      <c r="O316">
        <v>309</v>
      </c>
      <c r="P316">
        <v>12374</v>
      </c>
      <c r="Q316">
        <v>0</v>
      </c>
      <c r="R316">
        <v>11307</v>
      </c>
      <c r="S316" t="s">
        <v>1098</v>
      </c>
      <c r="T316" s="4">
        <v>2.9999999999999997E-4</v>
      </c>
      <c r="U316" t="s">
        <v>1099</v>
      </c>
      <c r="V316" s="4">
        <v>1.1999999999999999E-3</v>
      </c>
      <c r="W316" t="s">
        <v>1100</v>
      </c>
      <c r="X316" s="4">
        <v>1.5E-3</v>
      </c>
      <c r="Y316" t="s">
        <v>1099</v>
      </c>
      <c r="Z316" s="4">
        <v>0</v>
      </c>
      <c r="AA316" t="s">
        <v>1101</v>
      </c>
      <c r="AB316" s="4">
        <v>1.1000000000000001E-3</v>
      </c>
      <c r="AC316" t="s">
        <v>1099</v>
      </c>
      <c r="AD316" t="s">
        <v>1107</v>
      </c>
    </row>
    <row r="317" spans="1:30" x14ac:dyDescent="0.55000000000000004">
      <c r="A317">
        <v>5701169638</v>
      </c>
      <c r="B317">
        <v>17</v>
      </c>
      <c r="C317">
        <v>729608</v>
      </c>
      <c r="D317" t="s">
        <v>1097</v>
      </c>
      <c r="E317">
        <v>0.18</v>
      </c>
      <c r="F317">
        <v>18</v>
      </c>
      <c r="G317">
        <v>7488401</v>
      </c>
      <c r="H317">
        <v>179270937</v>
      </c>
      <c r="I317">
        <v>300952</v>
      </c>
      <c r="J317">
        <v>672646</v>
      </c>
      <c r="K317">
        <v>0</v>
      </c>
      <c r="L317">
        <v>425060</v>
      </c>
      <c r="M317">
        <v>465681</v>
      </c>
      <c r="N317">
        <v>9362219</v>
      </c>
      <c r="O317">
        <v>78</v>
      </c>
      <c r="P317">
        <v>12265</v>
      </c>
      <c r="Q317">
        <v>0</v>
      </c>
      <c r="R317">
        <v>11259</v>
      </c>
      <c r="S317" t="s">
        <v>1098</v>
      </c>
      <c r="T317" s="4">
        <v>5.9999999999999995E-4</v>
      </c>
      <c r="U317" t="s">
        <v>1099</v>
      </c>
      <c r="V317" s="4">
        <v>1.1999999999999999E-3</v>
      </c>
      <c r="W317" t="s">
        <v>1100</v>
      </c>
      <c r="X317" s="4">
        <v>1.6000000000000001E-3</v>
      </c>
      <c r="Y317" t="s">
        <v>1099</v>
      </c>
      <c r="Z317" s="4">
        <v>0</v>
      </c>
      <c r="AA317" t="s">
        <v>1101</v>
      </c>
      <c r="AB317" s="4">
        <v>1.2999999999999999E-3</v>
      </c>
      <c r="AC317" t="s">
        <v>1099</v>
      </c>
      <c r="AD317" t="s">
        <v>1107</v>
      </c>
    </row>
    <row r="318" spans="1:30" x14ac:dyDescent="0.55000000000000004">
      <c r="A318">
        <v>5701239396</v>
      </c>
      <c r="B318">
        <v>13</v>
      </c>
      <c r="C318">
        <v>729607</v>
      </c>
      <c r="D318" t="s">
        <v>1097</v>
      </c>
      <c r="E318">
        <v>0.18</v>
      </c>
      <c r="F318">
        <v>18</v>
      </c>
      <c r="G318">
        <v>8570244</v>
      </c>
      <c r="H318">
        <v>178184539</v>
      </c>
      <c r="I318">
        <v>531677</v>
      </c>
      <c r="J318">
        <v>781971</v>
      </c>
      <c r="K318">
        <v>0</v>
      </c>
      <c r="L318">
        <v>413169</v>
      </c>
      <c r="M318">
        <v>505662</v>
      </c>
      <c r="N318">
        <v>9324371</v>
      </c>
      <c r="O318">
        <v>10169</v>
      </c>
      <c r="P318">
        <v>12685</v>
      </c>
      <c r="Q318">
        <v>0</v>
      </c>
      <c r="R318">
        <v>10879</v>
      </c>
      <c r="S318" t="s">
        <v>1098</v>
      </c>
      <c r="T318" s="4">
        <v>1E-4</v>
      </c>
      <c r="U318" t="s">
        <v>1099</v>
      </c>
      <c r="V318" s="4">
        <v>2.3E-3</v>
      </c>
      <c r="W318" t="s">
        <v>1100</v>
      </c>
      <c r="X318" s="4">
        <v>5.0000000000000001E-4</v>
      </c>
      <c r="Y318" t="s">
        <v>1099</v>
      </c>
      <c r="Z318" s="4">
        <v>1E-3</v>
      </c>
      <c r="AA318" t="s">
        <v>1101</v>
      </c>
      <c r="AB318" s="4">
        <v>1.8E-3</v>
      </c>
      <c r="AC318" t="s">
        <v>1099</v>
      </c>
      <c r="AD318" t="s">
        <v>1107</v>
      </c>
    </row>
    <row r="319" spans="1:30" x14ac:dyDescent="0.55000000000000004">
      <c r="A319">
        <v>5702590386</v>
      </c>
      <c r="B319">
        <v>2</v>
      </c>
      <c r="C319">
        <v>729607</v>
      </c>
      <c r="D319" t="s">
        <v>1097</v>
      </c>
      <c r="E319">
        <v>0.18</v>
      </c>
      <c r="F319">
        <v>18</v>
      </c>
      <c r="G319">
        <v>7795728</v>
      </c>
      <c r="H319">
        <v>178957439</v>
      </c>
      <c r="I319">
        <v>495434</v>
      </c>
      <c r="J319">
        <v>681761</v>
      </c>
      <c r="K319">
        <v>0</v>
      </c>
      <c r="L319">
        <v>379448</v>
      </c>
      <c r="M319">
        <v>486741</v>
      </c>
      <c r="N319">
        <v>9341101</v>
      </c>
      <c r="O319">
        <v>871</v>
      </c>
      <c r="P319">
        <v>13362</v>
      </c>
      <c r="Q319">
        <v>0</v>
      </c>
      <c r="R319">
        <v>11070</v>
      </c>
      <c r="S319" t="s">
        <v>1098</v>
      </c>
      <c r="T319" s="4">
        <v>1.6999999999999999E-3</v>
      </c>
      <c r="U319" t="s">
        <v>1099</v>
      </c>
      <c r="V319" s="4">
        <v>1.4E-3</v>
      </c>
      <c r="W319" t="s">
        <v>1100</v>
      </c>
      <c r="X319" s="4">
        <v>2.9999999999999997E-4</v>
      </c>
      <c r="Y319" t="s">
        <v>1099</v>
      </c>
      <c r="Z319" s="4">
        <v>0</v>
      </c>
      <c r="AA319" t="s">
        <v>1101</v>
      </c>
      <c r="AB319" s="4">
        <v>1.2999999999999999E-3</v>
      </c>
      <c r="AC319" t="s">
        <v>1099</v>
      </c>
      <c r="AD319" t="s">
        <v>1106</v>
      </c>
    </row>
    <row r="320" spans="1:30" x14ac:dyDescent="0.55000000000000004">
      <c r="A320">
        <v>5702701227</v>
      </c>
      <c r="B320">
        <v>4</v>
      </c>
      <c r="C320">
        <v>729607</v>
      </c>
      <c r="D320" t="s">
        <v>1097</v>
      </c>
      <c r="E320">
        <v>0.18</v>
      </c>
      <c r="F320">
        <v>18</v>
      </c>
      <c r="G320">
        <v>6193182</v>
      </c>
      <c r="H320">
        <v>180560106</v>
      </c>
      <c r="I320">
        <v>165466</v>
      </c>
      <c r="J320">
        <v>579467</v>
      </c>
      <c r="K320">
        <v>0</v>
      </c>
      <c r="L320">
        <v>428399</v>
      </c>
      <c r="M320">
        <v>448691</v>
      </c>
      <c r="N320">
        <v>9381057</v>
      </c>
      <c r="O320">
        <v>77</v>
      </c>
      <c r="P320">
        <v>15667</v>
      </c>
      <c r="Q320">
        <v>0</v>
      </c>
      <c r="R320">
        <v>14491</v>
      </c>
      <c r="S320" t="s">
        <v>1098</v>
      </c>
      <c r="T320" s="4">
        <v>1.6000000000000001E-3</v>
      </c>
      <c r="U320" t="s">
        <v>1099</v>
      </c>
      <c r="V320" s="4">
        <v>1.6000000000000001E-3</v>
      </c>
      <c r="W320" t="s">
        <v>1100</v>
      </c>
      <c r="X320" s="4">
        <v>8.0000000000000004E-4</v>
      </c>
      <c r="Y320" t="s">
        <v>1099</v>
      </c>
      <c r="Z320" s="4">
        <v>0</v>
      </c>
      <c r="AA320" t="s">
        <v>1101</v>
      </c>
      <c r="AB320" s="4">
        <v>8.0000000000000004E-4</v>
      </c>
      <c r="AC320" t="s">
        <v>1099</v>
      </c>
      <c r="AD320" t="s">
        <v>1122</v>
      </c>
    </row>
    <row r="321" spans="1:30" x14ac:dyDescent="0.55000000000000004">
      <c r="A321">
        <v>5702816620</v>
      </c>
      <c r="B321">
        <v>15</v>
      </c>
      <c r="C321">
        <v>729607</v>
      </c>
      <c r="D321" t="s">
        <v>1097</v>
      </c>
      <c r="E321">
        <v>0.18</v>
      </c>
      <c r="F321">
        <v>18</v>
      </c>
      <c r="G321">
        <v>8120468</v>
      </c>
      <c r="H321">
        <v>178629970</v>
      </c>
      <c r="I321">
        <v>445177</v>
      </c>
      <c r="J321">
        <v>743861</v>
      </c>
      <c r="K321">
        <v>0</v>
      </c>
      <c r="L321">
        <v>433589</v>
      </c>
      <c r="M321">
        <v>484618</v>
      </c>
      <c r="N321">
        <v>9345211</v>
      </c>
      <c r="O321">
        <v>78</v>
      </c>
      <c r="P321">
        <v>12710</v>
      </c>
      <c r="Q321">
        <v>0</v>
      </c>
      <c r="R321">
        <v>10950</v>
      </c>
      <c r="S321" t="s">
        <v>1098</v>
      </c>
      <c r="T321" s="4">
        <v>1.6999999999999999E-3</v>
      </c>
      <c r="U321" t="s">
        <v>1099</v>
      </c>
      <c r="V321" s="4">
        <v>1.2999999999999999E-3</v>
      </c>
      <c r="W321" t="s">
        <v>1100</v>
      </c>
      <c r="X321" s="4">
        <v>0</v>
      </c>
      <c r="Y321" t="s">
        <v>1099</v>
      </c>
      <c r="Z321" s="4">
        <v>0</v>
      </c>
      <c r="AA321" t="s">
        <v>1101</v>
      </c>
      <c r="AB321" s="4">
        <v>1.6000000000000001E-3</v>
      </c>
      <c r="AC321" t="s">
        <v>1099</v>
      </c>
      <c r="AD321" t="s">
        <v>1107</v>
      </c>
    </row>
    <row r="322" spans="1:30" x14ac:dyDescent="0.55000000000000004">
      <c r="A322">
        <v>5702909966</v>
      </c>
      <c r="B322">
        <v>10</v>
      </c>
      <c r="C322">
        <v>729607</v>
      </c>
      <c r="D322" t="s">
        <v>1097</v>
      </c>
      <c r="E322">
        <v>0.18</v>
      </c>
      <c r="F322">
        <v>18</v>
      </c>
      <c r="G322">
        <v>6965755</v>
      </c>
      <c r="H322">
        <v>179789864</v>
      </c>
      <c r="I322">
        <v>187957</v>
      </c>
      <c r="J322">
        <v>594639</v>
      </c>
      <c r="K322">
        <v>0</v>
      </c>
      <c r="L322">
        <v>411552</v>
      </c>
      <c r="M322">
        <v>464919</v>
      </c>
      <c r="N322">
        <v>9362965</v>
      </c>
      <c r="O322">
        <v>77</v>
      </c>
      <c r="P322">
        <v>12767</v>
      </c>
      <c r="Q322">
        <v>0</v>
      </c>
      <c r="R322">
        <v>10981</v>
      </c>
      <c r="S322" t="s">
        <v>1098</v>
      </c>
      <c r="T322" s="4">
        <v>1.8E-3</v>
      </c>
      <c r="U322" t="s">
        <v>1099</v>
      </c>
      <c r="V322" s="4">
        <v>1.2999999999999999E-3</v>
      </c>
      <c r="W322" t="s">
        <v>1100</v>
      </c>
      <c r="X322" s="4">
        <v>1E-3</v>
      </c>
      <c r="Y322" t="s">
        <v>1099</v>
      </c>
      <c r="Z322" s="4">
        <v>0</v>
      </c>
      <c r="AA322" t="s">
        <v>1101</v>
      </c>
      <c r="AB322" s="4">
        <v>8.0000000000000004E-4</v>
      </c>
      <c r="AC322" t="s">
        <v>1099</v>
      </c>
      <c r="AD322" t="s">
        <v>1107</v>
      </c>
    </row>
    <row r="323" spans="1:30" x14ac:dyDescent="0.55000000000000004">
      <c r="A323">
        <v>5703061416</v>
      </c>
      <c r="B323">
        <v>9</v>
      </c>
      <c r="C323">
        <v>729607</v>
      </c>
      <c r="D323" t="s">
        <v>1097</v>
      </c>
      <c r="E323">
        <v>0.18</v>
      </c>
      <c r="F323">
        <v>18</v>
      </c>
      <c r="G323">
        <v>7385445</v>
      </c>
      <c r="H323">
        <v>179366716</v>
      </c>
      <c r="I323">
        <v>510895</v>
      </c>
      <c r="J323">
        <v>671112</v>
      </c>
      <c r="K323">
        <v>0</v>
      </c>
      <c r="L323">
        <v>364128</v>
      </c>
      <c r="M323">
        <v>446799</v>
      </c>
      <c r="N323">
        <v>9383044</v>
      </c>
      <c r="O323">
        <v>77</v>
      </c>
      <c r="P323">
        <v>13053</v>
      </c>
      <c r="Q323">
        <v>0</v>
      </c>
      <c r="R323">
        <v>11393</v>
      </c>
      <c r="S323" t="s">
        <v>1098</v>
      </c>
      <c r="T323" s="4">
        <v>1.6999999999999999E-3</v>
      </c>
      <c r="U323" t="s">
        <v>1099</v>
      </c>
      <c r="V323" s="4">
        <v>1.2999999999999999E-3</v>
      </c>
      <c r="W323" t="s">
        <v>1100</v>
      </c>
      <c r="X323" s="4">
        <v>4.0000000000000002E-4</v>
      </c>
      <c r="Y323" t="s">
        <v>1099</v>
      </c>
      <c r="Z323" s="4">
        <v>0</v>
      </c>
      <c r="AA323" t="s">
        <v>1101</v>
      </c>
      <c r="AB323" s="4">
        <v>1.1999999999999999E-3</v>
      </c>
      <c r="AC323" t="s">
        <v>1099</v>
      </c>
      <c r="AD323" t="s">
        <v>1106</v>
      </c>
    </row>
    <row r="324" spans="1:30" x14ac:dyDescent="0.55000000000000004">
      <c r="A324">
        <v>5703252809</v>
      </c>
      <c r="B324">
        <v>3</v>
      </c>
      <c r="C324">
        <v>729607</v>
      </c>
      <c r="D324" t="s">
        <v>1097</v>
      </c>
      <c r="E324">
        <v>0.18</v>
      </c>
      <c r="F324">
        <v>18</v>
      </c>
      <c r="G324">
        <v>7675653</v>
      </c>
      <c r="H324">
        <v>179084123</v>
      </c>
      <c r="I324">
        <v>352945</v>
      </c>
      <c r="J324">
        <v>726941</v>
      </c>
      <c r="K324">
        <v>0</v>
      </c>
      <c r="L324">
        <v>441410</v>
      </c>
      <c r="M324">
        <v>449393</v>
      </c>
      <c r="N324">
        <v>9380559</v>
      </c>
      <c r="O324">
        <v>696</v>
      </c>
      <c r="P324">
        <v>12850</v>
      </c>
      <c r="Q324">
        <v>0</v>
      </c>
      <c r="R324">
        <v>11173</v>
      </c>
      <c r="S324" t="s">
        <v>1098</v>
      </c>
      <c r="T324" s="4">
        <v>1.1000000000000001E-3</v>
      </c>
      <c r="U324" t="s">
        <v>1099</v>
      </c>
      <c r="V324" s="4">
        <v>1.2999999999999999E-3</v>
      </c>
      <c r="W324" t="s">
        <v>1100</v>
      </c>
      <c r="X324" s="4">
        <v>1.8E-3</v>
      </c>
      <c r="Y324" t="s">
        <v>1099</v>
      </c>
      <c r="Z324" s="4">
        <v>0</v>
      </c>
      <c r="AA324" t="s">
        <v>1101</v>
      </c>
      <c r="AB324" s="4">
        <v>1.5E-3</v>
      </c>
      <c r="AC324" t="s">
        <v>1099</v>
      </c>
      <c r="AD324" t="s">
        <v>1106</v>
      </c>
    </row>
    <row r="325" spans="1:30" x14ac:dyDescent="0.55000000000000004">
      <c r="A325">
        <v>6000426391</v>
      </c>
      <c r="B325">
        <v>8</v>
      </c>
      <c r="C325">
        <v>768007</v>
      </c>
      <c r="D325" t="s">
        <v>1097</v>
      </c>
      <c r="E325">
        <v>0.18</v>
      </c>
      <c r="F325">
        <v>19</v>
      </c>
      <c r="G325">
        <v>7899603</v>
      </c>
      <c r="H325">
        <v>188687493</v>
      </c>
      <c r="I325">
        <v>237515</v>
      </c>
      <c r="J325">
        <v>674664</v>
      </c>
      <c r="K325">
        <v>0</v>
      </c>
      <c r="L325">
        <v>452528</v>
      </c>
      <c r="M325">
        <v>478386</v>
      </c>
      <c r="N325">
        <v>9351542</v>
      </c>
      <c r="O325">
        <v>2000</v>
      </c>
      <c r="P325">
        <v>13827</v>
      </c>
      <c r="Q325">
        <v>0</v>
      </c>
      <c r="R325">
        <v>11419</v>
      </c>
      <c r="S325" t="s">
        <v>1098</v>
      </c>
      <c r="T325" s="4">
        <v>2.0000000000000001E-4</v>
      </c>
      <c r="U325" t="s">
        <v>1099</v>
      </c>
      <c r="V325" s="4">
        <v>1.6000000000000001E-3</v>
      </c>
      <c r="W325" t="s">
        <v>1100</v>
      </c>
      <c r="X325" s="4">
        <v>1.1999999999999999E-3</v>
      </c>
      <c r="Y325" t="s">
        <v>1099</v>
      </c>
      <c r="Z325" s="4">
        <v>2.0000000000000001E-4</v>
      </c>
      <c r="AA325" t="s">
        <v>1101</v>
      </c>
      <c r="AB325" s="4">
        <v>1.1999999999999999E-3</v>
      </c>
      <c r="AC325" t="s">
        <v>1099</v>
      </c>
      <c r="AD325" t="s">
        <v>1109</v>
      </c>
    </row>
    <row r="326" spans="1:30" x14ac:dyDescent="0.55000000000000004">
      <c r="A326">
        <v>6000543204</v>
      </c>
      <c r="B326">
        <v>11</v>
      </c>
      <c r="C326">
        <v>768007</v>
      </c>
      <c r="D326" t="s">
        <v>1097</v>
      </c>
      <c r="E326">
        <v>0.18</v>
      </c>
      <c r="F326">
        <v>19</v>
      </c>
      <c r="G326">
        <v>7478530</v>
      </c>
      <c r="H326">
        <v>189098366</v>
      </c>
      <c r="I326">
        <v>217148</v>
      </c>
      <c r="J326">
        <v>641919</v>
      </c>
      <c r="K326">
        <v>0</v>
      </c>
      <c r="L326">
        <v>435419</v>
      </c>
      <c r="M326">
        <v>449826</v>
      </c>
      <c r="N326">
        <v>9377953</v>
      </c>
      <c r="O326">
        <v>216</v>
      </c>
      <c r="P326">
        <v>12455</v>
      </c>
      <c r="Q326">
        <v>0</v>
      </c>
      <c r="R326">
        <v>11849</v>
      </c>
      <c r="S326" t="s">
        <v>1098</v>
      </c>
      <c r="T326" s="4">
        <v>0</v>
      </c>
      <c r="U326" t="s">
        <v>1099</v>
      </c>
      <c r="V326" s="4">
        <v>1.1999999999999999E-3</v>
      </c>
      <c r="W326" t="s">
        <v>1100</v>
      </c>
      <c r="X326" s="4">
        <v>1.1000000000000001E-3</v>
      </c>
      <c r="Y326" t="s">
        <v>1099</v>
      </c>
      <c r="Z326" s="4">
        <v>0</v>
      </c>
      <c r="AA326" t="s">
        <v>1101</v>
      </c>
      <c r="AB326" s="4">
        <v>1E-3</v>
      </c>
      <c r="AC326" t="s">
        <v>1099</v>
      </c>
      <c r="AD326" t="s">
        <v>1107</v>
      </c>
    </row>
    <row r="327" spans="1:30" x14ac:dyDescent="0.55000000000000004">
      <c r="A327">
        <v>6000604814</v>
      </c>
      <c r="B327">
        <v>6</v>
      </c>
      <c r="C327">
        <v>768007</v>
      </c>
      <c r="D327" t="s">
        <v>1097</v>
      </c>
      <c r="E327">
        <v>0.18</v>
      </c>
      <c r="F327">
        <v>19</v>
      </c>
      <c r="G327">
        <v>9130296</v>
      </c>
      <c r="H327">
        <v>187451846</v>
      </c>
      <c r="I327">
        <v>562719</v>
      </c>
      <c r="J327">
        <v>805904</v>
      </c>
      <c r="K327">
        <v>0</v>
      </c>
      <c r="L327">
        <v>400412</v>
      </c>
      <c r="M327">
        <v>490498</v>
      </c>
      <c r="N327">
        <v>9337181</v>
      </c>
      <c r="O327">
        <v>217</v>
      </c>
      <c r="P327">
        <v>12382</v>
      </c>
      <c r="Q327">
        <v>0</v>
      </c>
      <c r="R327">
        <v>11613</v>
      </c>
      <c r="S327" t="s">
        <v>1098</v>
      </c>
      <c r="T327" s="4">
        <v>4.0000000000000002E-4</v>
      </c>
      <c r="U327" t="s">
        <v>1099</v>
      </c>
      <c r="V327" s="4">
        <v>1.1999999999999999E-3</v>
      </c>
      <c r="W327" t="s">
        <v>1100</v>
      </c>
      <c r="X327" s="4">
        <v>5.9999999999999995E-4</v>
      </c>
      <c r="Y327" t="s">
        <v>1099</v>
      </c>
      <c r="Z327" s="4">
        <v>0</v>
      </c>
      <c r="AA327" t="s">
        <v>1101</v>
      </c>
      <c r="AB327" s="4">
        <v>1.9E-3</v>
      </c>
      <c r="AC327" t="s">
        <v>1099</v>
      </c>
      <c r="AD327" t="s">
        <v>1107</v>
      </c>
    </row>
    <row r="328" spans="1:30" x14ac:dyDescent="0.55000000000000004">
      <c r="A328">
        <v>6000735205</v>
      </c>
      <c r="B328">
        <v>1</v>
      </c>
      <c r="C328">
        <v>768007</v>
      </c>
      <c r="D328" t="s">
        <v>1097</v>
      </c>
      <c r="E328">
        <v>0.18</v>
      </c>
      <c r="F328">
        <v>19</v>
      </c>
      <c r="G328">
        <v>6890073</v>
      </c>
      <c r="H328">
        <v>189689355</v>
      </c>
      <c r="I328">
        <v>142356</v>
      </c>
      <c r="J328">
        <v>552555</v>
      </c>
      <c r="K328">
        <v>0</v>
      </c>
      <c r="L328">
        <v>396150</v>
      </c>
      <c r="M328">
        <v>452301</v>
      </c>
      <c r="N328">
        <v>9375468</v>
      </c>
      <c r="O328">
        <v>1408</v>
      </c>
      <c r="P328">
        <v>13077</v>
      </c>
      <c r="Q328">
        <v>0</v>
      </c>
      <c r="R328">
        <v>11385</v>
      </c>
      <c r="S328" t="s">
        <v>1098</v>
      </c>
      <c r="T328" s="4">
        <v>1.2999999999999999E-3</v>
      </c>
      <c r="U328" t="s">
        <v>1099</v>
      </c>
      <c r="V328" s="4">
        <v>1.4E-3</v>
      </c>
      <c r="W328" t="s">
        <v>1100</v>
      </c>
      <c r="X328" s="4">
        <v>6.9999999999999999E-4</v>
      </c>
      <c r="Y328" t="s">
        <v>1099</v>
      </c>
      <c r="Z328" s="4">
        <v>1E-4</v>
      </c>
      <c r="AA328" t="s">
        <v>1101</v>
      </c>
      <c r="AB328" s="4">
        <v>5.9999999999999995E-4</v>
      </c>
      <c r="AC328" t="s">
        <v>1099</v>
      </c>
      <c r="AD328" t="s">
        <v>1106</v>
      </c>
    </row>
    <row r="329" spans="1:30" x14ac:dyDescent="0.55000000000000004">
      <c r="A329">
        <v>6000756047</v>
      </c>
      <c r="B329">
        <v>7</v>
      </c>
      <c r="C329">
        <v>768007</v>
      </c>
      <c r="D329" t="s">
        <v>1097</v>
      </c>
      <c r="E329">
        <v>0.18</v>
      </c>
      <c r="F329">
        <v>19</v>
      </c>
      <c r="G329">
        <v>8809738</v>
      </c>
      <c r="H329">
        <v>187770521</v>
      </c>
      <c r="I329">
        <v>521623</v>
      </c>
      <c r="J329">
        <v>760134</v>
      </c>
      <c r="K329">
        <v>0</v>
      </c>
      <c r="L329">
        <v>413752</v>
      </c>
      <c r="M329">
        <v>493242</v>
      </c>
      <c r="N329">
        <v>9334427</v>
      </c>
      <c r="O329">
        <v>1849</v>
      </c>
      <c r="P329">
        <v>14063</v>
      </c>
      <c r="Q329">
        <v>0</v>
      </c>
      <c r="R329">
        <v>11726</v>
      </c>
      <c r="S329" t="s">
        <v>1098</v>
      </c>
      <c r="T329" s="4">
        <v>2.0999999999999999E-3</v>
      </c>
      <c r="U329" t="s">
        <v>1099</v>
      </c>
      <c r="V329" s="4">
        <v>1.6000000000000001E-3</v>
      </c>
      <c r="W329" t="s">
        <v>1100</v>
      </c>
      <c r="X329" s="4">
        <v>4.0000000000000002E-4</v>
      </c>
      <c r="Y329" t="s">
        <v>1099</v>
      </c>
      <c r="Z329" s="4">
        <v>1E-4</v>
      </c>
      <c r="AA329" t="s">
        <v>1101</v>
      </c>
      <c r="AB329" s="4">
        <v>1.6000000000000001E-3</v>
      </c>
      <c r="AC329" t="s">
        <v>1099</v>
      </c>
      <c r="AD329" t="s">
        <v>1109</v>
      </c>
    </row>
    <row r="330" spans="1:30" x14ac:dyDescent="0.55000000000000004">
      <c r="A330">
        <v>6000803804</v>
      </c>
      <c r="B330">
        <v>14</v>
      </c>
      <c r="C330">
        <v>768007</v>
      </c>
      <c r="D330" t="s">
        <v>1097</v>
      </c>
      <c r="E330">
        <v>0.18</v>
      </c>
      <c r="F330">
        <v>19</v>
      </c>
      <c r="G330">
        <v>7559537</v>
      </c>
      <c r="H330">
        <v>189022311</v>
      </c>
      <c r="I330">
        <v>310527</v>
      </c>
      <c r="J330">
        <v>657647</v>
      </c>
      <c r="K330">
        <v>0</v>
      </c>
      <c r="L330">
        <v>433695</v>
      </c>
      <c r="M330">
        <v>482911</v>
      </c>
      <c r="N330">
        <v>9346686</v>
      </c>
      <c r="O330">
        <v>309</v>
      </c>
      <c r="P330">
        <v>11961</v>
      </c>
      <c r="Q330">
        <v>0</v>
      </c>
      <c r="R330">
        <v>11725</v>
      </c>
      <c r="S330" t="s">
        <v>1098</v>
      </c>
      <c r="T330" s="4">
        <v>5.0000000000000001E-4</v>
      </c>
      <c r="U330" t="s">
        <v>1099</v>
      </c>
      <c r="V330" s="4">
        <v>1.1999999999999999E-3</v>
      </c>
      <c r="W330" t="s">
        <v>1100</v>
      </c>
      <c r="X330" s="4">
        <v>1.5E-3</v>
      </c>
      <c r="Y330" t="s">
        <v>1099</v>
      </c>
      <c r="Z330" s="4">
        <v>0</v>
      </c>
      <c r="AA330" t="s">
        <v>1101</v>
      </c>
      <c r="AB330" s="4">
        <v>1.1000000000000001E-3</v>
      </c>
      <c r="AC330" t="s">
        <v>1099</v>
      </c>
      <c r="AD330" t="s">
        <v>1107</v>
      </c>
    </row>
    <row r="331" spans="1:30" x14ac:dyDescent="0.55000000000000004">
      <c r="A331">
        <v>6000833068</v>
      </c>
      <c r="B331">
        <v>16</v>
      </c>
      <c r="C331">
        <v>768008</v>
      </c>
      <c r="D331" t="s">
        <v>1097</v>
      </c>
      <c r="E331">
        <v>0.18</v>
      </c>
      <c r="F331">
        <v>19</v>
      </c>
      <c r="G331">
        <v>7491657</v>
      </c>
      <c r="H331">
        <v>189092765</v>
      </c>
      <c r="I331">
        <v>234422</v>
      </c>
      <c r="J331">
        <v>672705</v>
      </c>
      <c r="K331">
        <v>0</v>
      </c>
      <c r="L331">
        <v>456966</v>
      </c>
      <c r="M331">
        <v>456271</v>
      </c>
      <c r="N331">
        <v>9371572</v>
      </c>
      <c r="O331">
        <v>2584</v>
      </c>
      <c r="P331">
        <v>18373</v>
      </c>
      <c r="Q331">
        <v>0</v>
      </c>
      <c r="R331">
        <v>15890</v>
      </c>
      <c r="S331" t="s">
        <v>1098</v>
      </c>
      <c r="T331" s="4">
        <v>2.0000000000000001E-4</v>
      </c>
      <c r="U331" t="s">
        <v>1099</v>
      </c>
      <c r="V331" s="4">
        <v>2.0999999999999999E-3</v>
      </c>
      <c r="W331" t="s">
        <v>1100</v>
      </c>
      <c r="X331" s="4">
        <v>1.1000000000000001E-3</v>
      </c>
      <c r="Y331" t="s">
        <v>1099</v>
      </c>
      <c r="Z331" s="4">
        <v>2.0000000000000001E-4</v>
      </c>
      <c r="AA331" t="s">
        <v>1101</v>
      </c>
      <c r="AB331" s="4">
        <v>1.1999999999999999E-3</v>
      </c>
      <c r="AC331" t="s">
        <v>1099</v>
      </c>
      <c r="AD331" t="s">
        <v>1114</v>
      </c>
    </row>
    <row r="332" spans="1:30" x14ac:dyDescent="0.55000000000000004">
      <c r="A332">
        <v>6000948790</v>
      </c>
      <c r="B332">
        <v>12</v>
      </c>
      <c r="C332">
        <v>768007</v>
      </c>
      <c r="D332" t="s">
        <v>1097</v>
      </c>
      <c r="E332">
        <v>0.18</v>
      </c>
      <c r="F332">
        <v>19</v>
      </c>
      <c r="G332">
        <v>7523804</v>
      </c>
      <c r="H332">
        <v>189061770</v>
      </c>
      <c r="I332">
        <v>380885</v>
      </c>
      <c r="J332">
        <v>675077</v>
      </c>
      <c r="K332">
        <v>0</v>
      </c>
      <c r="L332">
        <v>405311</v>
      </c>
      <c r="M332">
        <v>493380</v>
      </c>
      <c r="N332">
        <v>9334299</v>
      </c>
      <c r="O332">
        <v>2030</v>
      </c>
      <c r="P332">
        <v>16726</v>
      </c>
      <c r="Q332">
        <v>0</v>
      </c>
      <c r="R332">
        <v>14718</v>
      </c>
      <c r="S332" t="s">
        <v>1098</v>
      </c>
      <c r="T332" s="4">
        <v>1E-3</v>
      </c>
      <c r="U332" t="s">
        <v>1099</v>
      </c>
      <c r="V332" s="4">
        <v>1.9E-3</v>
      </c>
      <c r="W332" t="s">
        <v>1100</v>
      </c>
      <c r="X332" s="4">
        <v>1.9E-3</v>
      </c>
      <c r="Y332" t="s">
        <v>1099</v>
      </c>
      <c r="Z332" s="4">
        <v>2.0000000000000001E-4</v>
      </c>
      <c r="AA332" t="s">
        <v>1101</v>
      </c>
      <c r="AB332" s="4">
        <v>1.1999999999999999E-3</v>
      </c>
      <c r="AC332" t="s">
        <v>1099</v>
      </c>
      <c r="AD332" t="s">
        <v>1119</v>
      </c>
    </row>
    <row r="333" spans="1:30" x14ac:dyDescent="0.55000000000000004">
      <c r="A333">
        <v>6001068828</v>
      </c>
      <c r="B333">
        <v>5</v>
      </c>
      <c r="C333">
        <v>768007</v>
      </c>
      <c r="D333" t="s">
        <v>1097</v>
      </c>
      <c r="E333">
        <v>0.18</v>
      </c>
      <c r="F333">
        <v>19</v>
      </c>
      <c r="G333">
        <v>7916161</v>
      </c>
      <c r="H333">
        <v>188675685</v>
      </c>
      <c r="I333">
        <v>281662</v>
      </c>
      <c r="J333">
        <v>655748</v>
      </c>
      <c r="K333">
        <v>0</v>
      </c>
      <c r="L333">
        <v>427496</v>
      </c>
      <c r="M333">
        <v>486096</v>
      </c>
      <c r="N333">
        <v>9341543</v>
      </c>
      <c r="O333">
        <v>792</v>
      </c>
      <c r="P333">
        <v>13340</v>
      </c>
      <c r="Q333">
        <v>0</v>
      </c>
      <c r="R333">
        <v>12106</v>
      </c>
      <c r="S333" t="s">
        <v>1098</v>
      </c>
      <c r="T333" s="4">
        <v>2.9999999999999997E-4</v>
      </c>
      <c r="U333" t="s">
        <v>1099</v>
      </c>
      <c r="V333" s="4">
        <v>1.4E-3</v>
      </c>
      <c r="W333" t="s">
        <v>1100</v>
      </c>
      <c r="X333" s="4">
        <v>1.4E-3</v>
      </c>
      <c r="Y333" t="s">
        <v>1099</v>
      </c>
      <c r="Z333" s="4">
        <v>0</v>
      </c>
      <c r="AA333" t="s">
        <v>1101</v>
      </c>
      <c r="AB333" s="4">
        <v>1.1000000000000001E-3</v>
      </c>
      <c r="AC333" t="s">
        <v>1099</v>
      </c>
      <c r="AD333" t="s">
        <v>1106</v>
      </c>
    </row>
    <row r="334" spans="1:30" x14ac:dyDescent="0.55000000000000004">
      <c r="A334">
        <v>6001168771</v>
      </c>
      <c r="B334">
        <v>17</v>
      </c>
      <c r="C334">
        <v>768008</v>
      </c>
      <c r="D334" t="s">
        <v>1097</v>
      </c>
      <c r="E334">
        <v>0.18</v>
      </c>
      <c r="F334">
        <v>19</v>
      </c>
      <c r="G334">
        <v>7957677</v>
      </c>
      <c r="H334">
        <v>188631243</v>
      </c>
      <c r="I334">
        <v>301169</v>
      </c>
      <c r="J334">
        <v>685223</v>
      </c>
      <c r="K334">
        <v>0</v>
      </c>
      <c r="L334">
        <v>436971</v>
      </c>
      <c r="M334">
        <v>469273</v>
      </c>
      <c r="N334">
        <v>9360306</v>
      </c>
      <c r="O334">
        <v>217</v>
      </c>
      <c r="P334">
        <v>12577</v>
      </c>
      <c r="Q334">
        <v>0</v>
      </c>
      <c r="R334">
        <v>11911</v>
      </c>
      <c r="S334" t="s">
        <v>1098</v>
      </c>
      <c r="T334" s="4">
        <v>5.9999999999999995E-4</v>
      </c>
      <c r="U334" t="s">
        <v>1099</v>
      </c>
      <c r="V334" s="4">
        <v>1.2999999999999999E-3</v>
      </c>
      <c r="W334" t="s">
        <v>1100</v>
      </c>
      <c r="X334" s="4">
        <v>1.5E-3</v>
      </c>
      <c r="Y334" t="s">
        <v>1099</v>
      </c>
      <c r="Z334" s="4">
        <v>0</v>
      </c>
      <c r="AA334" t="s">
        <v>1101</v>
      </c>
      <c r="AB334" s="4">
        <v>1.2999999999999999E-3</v>
      </c>
      <c r="AC334" t="s">
        <v>1099</v>
      </c>
      <c r="AD334" t="s">
        <v>1107</v>
      </c>
    </row>
    <row r="335" spans="1:30" x14ac:dyDescent="0.55000000000000004">
      <c r="A335">
        <v>6001237817</v>
      </c>
      <c r="B335">
        <v>13</v>
      </c>
      <c r="C335">
        <v>768007</v>
      </c>
      <c r="D335" t="s">
        <v>1097</v>
      </c>
      <c r="E335">
        <v>0.18</v>
      </c>
      <c r="F335">
        <v>19</v>
      </c>
      <c r="G335">
        <v>9056291</v>
      </c>
      <c r="H335">
        <v>187528452</v>
      </c>
      <c r="I335">
        <v>531986</v>
      </c>
      <c r="J335">
        <v>793695</v>
      </c>
      <c r="K335">
        <v>0</v>
      </c>
      <c r="L335">
        <v>424591</v>
      </c>
      <c r="M335">
        <v>486044</v>
      </c>
      <c r="N335">
        <v>9343913</v>
      </c>
      <c r="O335">
        <v>309</v>
      </c>
      <c r="P335">
        <v>11724</v>
      </c>
      <c r="Q335">
        <v>0</v>
      </c>
      <c r="R335">
        <v>11422</v>
      </c>
      <c r="S335" t="s">
        <v>1098</v>
      </c>
      <c r="T335" s="4">
        <v>1E-4</v>
      </c>
      <c r="U335" t="s">
        <v>1099</v>
      </c>
      <c r="V335" s="4">
        <v>1.1999999999999999E-3</v>
      </c>
      <c r="W335" t="s">
        <v>1100</v>
      </c>
      <c r="X335" s="4">
        <v>5.0000000000000001E-4</v>
      </c>
      <c r="Y335" t="s">
        <v>1099</v>
      </c>
      <c r="Z335" s="4">
        <v>0</v>
      </c>
      <c r="AA335" t="s">
        <v>1101</v>
      </c>
      <c r="AB335" s="4">
        <v>1.8E-3</v>
      </c>
      <c r="AC335" t="s">
        <v>1099</v>
      </c>
      <c r="AD335" t="s">
        <v>1108</v>
      </c>
    </row>
    <row r="336" spans="1:30" x14ac:dyDescent="0.55000000000000004">
      <c r="A336">
        <v>6002589702</v>
      </c>
      <c r="B336">
        <v>2</v>
      </c>
      <c r="C336">
        <v>768007</v>
      </c>
      <c r="D336" t="s">
        <v>1097</v>
      </c>
      <c r="E336">
        <v>0.18</v>
      </c>
      <c r="F336">
        <v>19</v>
      </c>
      <c r="G336">
        <v>8277279</v>
      </c>
      <c r="H336">
        <v>188305767</v>
      </c>
      <c r="I336">
        <v>495742</v>
      </c>
      <c r="J336">
        <v>694235</v>
      </c>
      <c r="K336">
        <v>0</v>
      </c>
      <c r="L336">
        <v>391683</v>
      </c>
      <c r="M336">
        <v>481548</v>
      </c>
      <c r="N336">
        <v>9348328</v>
      </c>
      <c r="O336">
        <v>308</v>
      </c>
      <c r="P336">
        <v>12474</v>
      </c>
      <c r="Q336">
        <v>0</v>
      </c>
      <c r="R336">
        <v>12235</v>
      </c>
      <c r="S336" t="s">
        <v>1098</v>
      </c>
      <c r="T336" s="4">
        <v>1.6000000000000001E-3</v>
      </c>
      <c r="U336" t="s">
        <v>1099</v>
      </c>
      <c r="V336" s="4">
        <v>1.2999999999999999E-3</v>
      </c>
      <c r="W336" t="s">
        <v>1100</v>
      </c>
      <c r="X336" s="4">
        <v>2.9999999999999997E-4</v>
      </c>
      <c r="Y336" t="s">
        <v>1099</v>
      </c>
      <c r="Z336" s="4">
        <v>0</v>
      </c>
      <c r="AA336" t="s">
        <v>1101</v>
      </c>
      <c r="AB336" s="4">
        <v>1.2999999999999999E-3</v>
      </c>
      <c r="AC336" t="s">
        <v>1099</v>
      </c>
      <c r="AD336" t="s">
        <v>1107</v>
      </c>
    </row>
    <row r="337" spans="1:30" x14ac:dyDescent="0.55000000000000004">
      <c r="A337">
        <v>6002700943</v>
      </c>
      <c r="B337">
        <v>4</v>
      </c>
      <c r="C337">
        <v>768007</v>
      </c>
      <c r="D337" t="s">
        <v>1097</v>
      </c>
      <c r="E337">
        <v>0.18</v>
      </c>
      <c r="F337">
        <v>19</v>
      </c>
      <c r="G337">
        <v>6642542</v>
      </c>
      <c r="H337">
        <v>189938347</v>
      </c>
      <c r="I337">
        <v>165683</v>
      </c>
      <c r="J337">
        <v>597935</v>
      </c>
      <c r="K337">
        <v>0</v>
      </c>
      <c r="L337">
        <v>445937</v>
      </c>
      <c r="M337">
        <v>449357</v>
      </c>
      <c r="N337">
        <v>9378241</v>
      </c>
      <c r="O337">
        <v>217</v>
      </c>
      <c r="P337">
        <v>18468</v>
      </c>
      <c r="Q337">
        <v>0</v>
      </c>
      <c r="R337">
        <v>17538</v>
      </c>
      <c r="S337" t="s">
        <v>1098</v>
      </c>
      <c r="T337" s="4">
        <v>1.6000000000000001E-3</v>
      </c>
      <c r="U337" t="s">
        <v>1099</v>
      </c>
      <c r="V337" s="4">
        <v>1.9E-3</v>
      </c>
      <c r="W337" t="s">
        <v>1100</v>
      </c>
      <c r="X337" s="4">
        <v>8.0000000000000004E-4</v>
      </c>
      <c r="Y337" t="s">
        <v>1099</v>
      </c>
      <c r="Z337" s="4">
        <v>0</v>
      </c>
      <c r="AA337" t="s">
        <v>1101</v>
      </c>
      <c r="AB337" s="4">
        <v>8.0000000000000004E-4</v>
      </c>
      <c r="AC337" t="s">
        <v>1099</v>
      </c>
      <c r="AD337" t="s">
        <v>1114</v>
      </c>
    </row>
    <row r="338" spans="1:30" x14ac:dyDescent="0.55000000000000004">
      <c r="A338">
        <v>6002816352</v>
      </c>
      <c r="B338">
        <v>15</v>
      </c>
      <c r="C338">
        <v>768007</v>
      </c>
      <c r="D338" t="s">
        <v>1097</v>
      </c>
      <c r="E338">
        <v>0.18</v>
      </c>
      <c r="F338">
        <v>19</v>
      </c>
      <c r="G338">
        <v>8606718</v>
      </c>
      <c r="H338">
        <v>187971405</v>
      </c>
      <c r="I338">
        <v>445394</v>
      </c>
      <c r="J338">
        <v>756955</v>
      </c>
      <c r="K338">
        <v>0</v>
      </c>
      <c r="L338">
        <v>446042</v>
      </c>
      <c r="M338">
        <v>486247</v>
      </c>
      <c r="N338">
        <v>9341435</v>
      </c>
      <c r="O338">
        <v>217</v>
      </c>
      <c r="P338">
        <v>13094</v>
      </c>
      <c r="Q338">
        <v>0</v>
      </c>
      <c r="R338">
        <v>12453</v>
      </c>
      <c r="S338" t="s">
        <v>1098</v>
      </c>
      <c r="T338" s="4">
        <v>1.6999999999999999E-3</v>
      </c>
      <c r="U338" t="s">
        <v>1099</v>
      </c>
      <c r="V338" s="4">
        <v>1.2999999999999999E-3</v>
      </c>
      <c r="W338" t="s">
        <v>1100</v>
      </c>
      <c r="X338" s="4">
        <v>0</v>
      </c>
      <c r="Y338" t="s">
        <v>1099</v>
      </c>
      <c r="Z338" s="4">
        <v>0</v>
      </c>
      <c r="AA338" t="s">
        <v>1101</v>
      </c>
      <c r="AB338" s="4">
        <v>1.6000000000000001E-3</v>
      </c>
      <c r="AC338" t="s">
        <v>1099</v>
      </c>
      <c r="AD338" t="s">
        <v>1106</v>
      </c>
    </row>
    <row r="339" spans="1:30" x14ac:dyDescent="0.55000000000000004">
      <c r="A339">
        <v>6002909637</v>
      </c>
      <c r="B339">
        <v>10</v>
      </c>
      <c r="C339">
        <v>768007</v>
      </c>
      <c r="D339" t="s">
        <v>1097</v>
      </c>
      <c r="E339">
        <v>0.18</v>
      </c>
      <c r="F339">
        <v>19</v>
      </c>
      <c r="G339">
        <v>7433967</v>
      </c>
      <c r="H339">
        <v>189151405</v>
      </c>
      <c r="I339">
        <v>188174</v>
      </c>
      <c r="J339">
        <v>607571</v>
      </c>
      <c r="K339">
        <v>0</v>
      </c>
      <c r="L339">
        <v>423391</v>
      </c>
      <c r="M339">
        <v>468209</v>
      </c>
      <c r="N339">
        <v>9361541</v>
      </c>
      <c r="O339">
        <v>217</v>
      </c>
      <c r="P339">
        <v>12932</v>
      </c>
      <c r="Q339">
        <v>0</v>
      </c>
      <c r="R339">
        <v>11839</v>
      </c>
      <c r="S339" t="s">
        <v>1098</v>
      </c>
      <c r="T339" s="4">
        <v>1.8E-3</v>
      </c>
      <c r="U339" t="s">
        <v>1099</v>
      </c>
      <c r="V339" s="4">
        <v>1.2999999999999999E-3</v>
      </c>
      <c r="W339" t="s">
        <v>1100</v>
      </c>
      <c r="X339" s="4">
        <v>8.9999999999999998E-4</v>
      </c>
      <c r="Y339" t="s">
        <v>1099</v>
      </c>
      <c r="Z339" s="4">
        <v>0</v>
      </c>
      <c r="AA339" t="s">
        <v>1101</v>
      </c>
      <c r="AB339" s="4">
        <v>8.9999999999999998E-4</v>
      </c>
      <c r="AC339" t="s">
        <v>1099</v>
      </c>
      <c r="AD339" t="s">
        <v>1106</v>
      </c>
    </row>
    <row r="340" spans="1:30" x14ac:dyDescent="0.55000000000000004">
      <c r="A340">
        <v>6003061129</v>
      </c>
      <c r="B340">
        <v>9</v>
      </c>
      <c r="C340">
        <v>768007</v>
      </c>
      <c r="D340" t="s">
        <v>1097</v>
      </c>
      <c r="E340">
        <v>0.18</v>
      </c>
      <c r="F340">
        <v>19</v>
      </c>
      <c r="G340">
        <v>7833637</v>
      </c>
      <c r="H340">
        <v>188746473</v>
      </c>
      <c r="I340">
        <v>511112</v>
      </c>
      <c r="J340">
        <v>683840</v>
      </c>
      <c r="K340">
        <v>0</v>
      </c>
      <c r="L340">
        <v>376066</v>
      </c>
      <c r="M340">
        <v>448189</v>
      </c>
      <c r="N340">
        <v>9379757</v>
      </c>
      <c r="O340">
        <v>217</v>
      </c>
      <c r="P340">
        <v>12728</v>
      </c>
      <c r="Q340">
        <v>0</v>
      </c>
      <c r="R340">
        <v>11938</v>
      </c>
      <c r="S340" t="s">
        <v>1098</v>
      </c>
      <c r="T340" s="4">
        <v>1.6999999999999999E-3</v>
      </c>
      <c r="U340" t="s">
        <v>1099</v>
      </c>
      <c r="V340" s="4">
        <v>1.2999999999999999E-3</v>
      </c>
      <c r="W340" t="s">
        <v>1100</v>
      </c>
      <c r="X340" s="4">
        <v>4.0000000000000002E-4</v>
      </c>
      <c r="Y340" t="s">
        <v>1099</v>
      </c>
      <c r="Z340" s="4">
        <v>0</v>
      </c>
      <c r="AA340" t="s">
        <v>1101</v>
      </c>
      <c r="AB340" s="4">
        <v>1.1999999999999999E-3</v>
      </c>
      <c r="AC340" t="s">
        <v>1099</v>
      </c>
      <c r="AD340" t="s">
        <v>1107</v>
      </c>
    </row>
    <row r="341" spans="1:30" x14ac:dyDescent="0.55000000000000004">
      <c r="A341">
        <v>6003252148</v>
      </c>
      <c r="B341">
        <v>3</v>
      </c>
      <c r="C341">
        <v>768007</v>
      </c>
      <c r="D341" t="s">
        <v>1097</v>
      </c>
      <c r="E341">
        <v>0.18</v>
      </c>
      <c r="F341">
        <v>19</v>
      </c>
      <c r="G341">
        <v>8125557</v>
      </c>
      <c r="H341">
        <v>188461920</v>
      </c>
      <c r="I341">
        <v>353814</v>
      </c>
      <c r="J341">
        <v>739380</v>
      </c>
      <c r="K341">
        <v>0</v>
      </c>
      <c r="L341">
        <v>452797</v>
      </c>
      <c r="M341">
        <v>449901</v>
      </c>
      <c r="N341">
        <v>9377797</v>
      </c>
      <c r="O341">
        <v>869</v>
      </c>
      <c r="P341">
        <v>12439</v>
      </c>
      <c r="Q341">
        <v>0</v>
      </c>
      <c r="R341">
        <v>11387</v>
      </c>
      <c r="S341" t="s">
        <v>1098</v>
      </c>
      <c r="T341" s="4">
        <v>1.1000000000000001E-3</v>
      </c>
      <c r="U341" t="s">
        <v>1099</v>
      </c>
      <c r="V341" s="4">
        <v>1.2999999999999999E-3</v>
      </c>
      <c r="W341" t="s">
        <v>1100</v>
      </c>
      <c r="X341" s="4">
        <v>1.6999999999999999E-3</v>
      </c>
      <c r="Y341" t="s">
        <v>1099</v>
      </c>
      <c r="Z341" s="4">
        <v>0</v>
      </c>
      <c r="AA341" t="s">
        <v>1101</v>
      </c>
      <c r="AB341" s="4">
        <v>1.5E-3</v>
      </c>
      <c r="AC341" t="s">
        <v>1099</v>
      </c>
      <c r="AD341" t="s">
        <v>1107</v>
      </c>
    </row>
    <row r="342" spans="1:30" x14ac:dyDescent="0.55000000000000004">
      <c r="A342">
        <v>6300428310</v>
      </c>
      <c r="B342">
        <v>8</v>
      </c>
      <c r="C342">
        <v>806407</v>
      </c>
      <c r="D342" t="s">
        <v>1097</v>
      </c>
      <c r="E342">
        <v>0.18</v>
      </c>
      <c r="F342">
        <v>20</v>
      </c>
      <c r="G342">
        <v>8372985</v>
      </c>
      <c r="H342">
        <v>198043836</v>
      </c>
      <c r="I342">
        <v>239159</v>
      </c>
      <c r="J342">
        <v>688775</v>
      </c>
      <c r="K342">
        <v>0</v>
      </c>
      <c r="L342">
        <v>464416</v>
      </c>
      <c r="M342">
        <v>473379</v>
      </c>
      <c r="N342">
        <v>9356343</v>
      </c>
      <c r="O342">
        <v>1644</v>
      </c>
      <c r="P342">
        <v>14111</v>
      </c>
      <c r="Q342">
        <v>0</v>
      </c>
      <c r="R342">
        <v>11888</v>
      </c>
      <c r="S342" t="s">
        <v>1098</v>
      </c>
      <c r="T342" s="4">
        <v>2.9999999999999997E-4</v>
      </c>
      <c r="U342" t="s">
        <v>1099</v>
      </c>
      <c r="V342" s="4">
        <v>1.6000000000000001E-3</v>
      </c>
      <c r="W342" t="s">
        <v>1100</v>
      </c>
      <c r="X342" s="4">
        <v>1.1000000000000001E-3</v>
      </c>
      <c r="Y342" t="s">
        <v>1099</v>
      </c>
      <c r="Z342" s="4">
        <v>1E-4</v>
      </c>
      <c r="AA342" t="s">
        <v>1101</v>
      </c>
      <c r="AB342" s="4">
        <v>1.1999999999999999E-3</v>
      </c>
      <c r="AC342" t="s">
        <v>1099</v>
      </c>
      <c r="AD342" t="s">
        <v>1109</v>
      </c>
    </row>
    <row r="343" spans="1:30" x14ac:dyDescent="0.55000000000000004">
      <c r="A343">
        <v>6300544799</v>
      </c>
      <c r="B343">
        <v>11</v>
      </c>
      <c r="C343">
        <v>806407</v>
      </c>
      <c r="D343" t="s">
        <v>1097</v>
      </c>
      <c r="E343">
        <v>0.18</v>
      </c>
      <c r="F343">
        <v>20</v>
      </c>
      <c r="G343">
        <v>7926022</v>
      </c>
      <c r="H343">
        <v>198480688</v>
      </c>
      <c r="I343">
        <v>217225</v>
      </c>
      <c r="J343">
        <v>653712</v>
      </c>
      <c r="K343">
        <v>0</v>
      </c>
      <c r="L343">
        <v>447075</v>
      </c>
      <c r="M343">
        <v>447489</v>
      </c>
      <c r="N343">
        <v>9382322</v>
      </c>
      <c r="O343">
        <v>77</v>
      </c>
      <c r="P343">
        <v>11793</v>
      </c>
      <c r="Q343">
        <v>0</v>
      </c>
      <c r="R343">
        <v>11656</v>
      </c>
      <c r="S343" t="s">
        <v>1098</v>
      </c>
      <c r="T343" s="4">
        <v>0</v>
      </c>
      <c r="U343" t="s">
        <v>1099</v>
      </c>
      <c r="V343" s="4">
        <v>1.1999999999999999E-3</v>
      </c>
      <c r="W343" t="s">
        <v>1100</v>
      </c>
      <c r="X343" s="4">
        <v>1E-3</v>
      </c>
      <c r="Y343" t="s">
        <v>1099</v>
      </c>
      <c r="Z343" s="4">
        <v>0</v>
      </c>
      <c r="AA343" t="s">
        <v>1101</v>
      </c>
      <c r="AB343" s="4">
        <v>1E-3</v>
      </c>
      <c r="AC343" t="s">
        <v>1099</v>
      </c>
      <c r="AD343" t="s">
        <v>1108</v>
      </c>
    </row>
    <row r="344" spans="1:30" x14ac:dyDescent="0.55000000000000004">
      <c r="A344">
        <v>6300606408</v>
      </c>
      <c r="B344">
        <v>6</v>
      </c>
      <c r="C344">
        <v>806407</v>
      </c>
      <c r="D344" t="s">
        <v>1097</v>
      </c>
      <c r="E344">
        <v>0.18</v>
      </c>
      <c r="F344">
        <v>20</v>
      </c>
      <c r="G344">
        <v>9618575</v>
      </c>
      <c r="H344">
        <v>196793680</v>
      </c>
      <c r="I344">
        <v>562796</v>
      </c>
      <c r="J344">
        <v>817581</v>
      </c>
      <c r="K344">
        <v>0</v>
      </c>
      <c r="L344">
        <v>411948</v>
      </c>
      <c r="M344">
        <v>488276</v>
      </c>
      <c r="N344">
        <v>9341834</v>
      </c>
      <c r="O344">
        <v>77</v>
      </c>
      <c r="P344">
        <v>11677</v>
      </c>
      <c r="Q344">
        <v>0</v>
      </c>
      <c r="R344">
        <v>11536</v>
      </c>
      <c r="S344" t="s">
        <v>1098</v>
      </c>
      <c r="T344" s="4">
        <v>4.0000000000000002E-4</v>
      </c>
      <c r="U344" t="s">
        <v>1099</v>
      </c>
      <c r="V344" s="4">
        <v>1.1000000000000001E-3</v>
      </c>
      <c r="W344" t="s">
        <v>1100</v>
      </c>
      <c r="X344" s="4">
        <v>5.9999999999999995E-4</v>
      </c>
      <c r="Y344" t="s">
        <v>1099</v>
      </c>
      <c r="Z344" s="4">
        <v>0</v>
      </c>
      <c r="AA344" t="s">
        <v>1101</v>
      </c>
      <c r="AB344" s="4">
        <v>1.8E-3</v>
      </c>
      <c r="AC344" t="s">
        <v>1099</v>
      </c>
      <c r="AD344" t="s">
        <v>1108</v>
      </c>
    </row>
    <row r="345" spans="1:30" x14ac:dyDescent="0.55000000000000004">
      <c r="A345">
        <v>6300736723</v>
      </c>
      <c r="B345">
        <v>1</v>
      </c>
      <c r="C345">
        <v>806407</v>
      </c>
      <c r="D345" t="s">
        <v>1097</v>
      </c>
      <c r="E345">
        <v>0.18</v>
      </c>
      <c r="F345">
        <v>20</v>
      </c>
      <c r="G345">
        <v>7336932</v>
      </c>
      <c r="H345">
        <v>199072469</v>
      </c>
      <c r="I345">
        <v>142666</v>
      </c>
      <c r="J345">
        <v>564359</v>
      </c>
      <c r="K345">
        <v>0</v>
      </c>
      <c r="L345">
        <v>407716</v>
      </c>
      <c r="M345">
        <v>446856</v>
      </c>
      <c r="N345">
        <v>9383114</v>
      </c>
      <c r="O345">
        <v>310</v>
      </c>
      <c r="P345">
        <v>11804</v>
      </c>
      <c r="Q345">
        <v>0</v>
      </c>
      <c r="R345">
        <v>11566</v>
      </c>
      <c r="S345" t="s">
        <v>1098</v>
      </c>
      <c r="T345" s="4">
        <v>1.2999999999999999E-3</v>
      </c>
      <c r="U345" t="s">
        <v>1099</v>
      </c>
      <c r="V345" s="4">
        <v>1.1999999999999999E-3</v>
      </c>
      <c r="W345" t="s">
        <v>1100</v>
      </c>
      <c r="X345" s="4">
        <v>5.9999999999999995E-4</v>
      </c>
      <c r="Y345" t="s">
        <v>1099</v>
      </c>
      <c r="Z345" s="4">
        <v>0</v>
      </c>
      <c r="AA345" t="s">
        <v>1101</v>
      </c>
      <c r="AB345" s="4">
        <v>5.9999999999999995E-4</v>
      </c>
      <c r="AC345" t="s">
        <v>1099</v>
      </c>
      <c r="AD345" t="s">
        <v>1107</v>
      </c>
    </row>
    <row r="346" spans="1:30" x14ac:dyDescent="0.55000000000000004">
      <c r="A346">
        <v>6300757407</v>
      </c>
      <c r="B346">
        <v>7</v>
      </c>
      <c r="C346">
        <v>806407</v>
      </c>
      <c r="D346" t="s">
        <v>1097</v>
      </c>
      <c r="E346">
        <v>0.18</v>
      </c>
      <c r="F346">
        <v>20</v>
      </c>
      <c r="G346">
        <v>9295710</v>
      </c>
      <c r="H346">
        <v>197114635</v>
      </c>
      <c r="I346">
        <v>522242</v>
      </c>
      <c r="J346">
        <v>772013</v>
      </c>
      <c r="K346">
        <v>0</v>
      </c>
      <c r="L346">
        <v>425030</v>
      </c>
      <c r="M346">
        <v>485969</v>
      </c>
      <c r="N346">
        <v>9344114</v>
      </c>
      <c r="O346">
        <v>619</v>
      </c>
      <c r="P346">
        <v>11879</v>
      </c>
      <c r="Q346">
        <v>0</v>
      </c>
      <c r="R346">
        <v>11278</v>
      </c>
      <c r="S346" t="s">
        <v>1098</v>
      </c>
      <c r="T346" s="4">
        <v>0</v>
      </c>
      <c r="U346" t="s">
        <v>1099</v>
      </c>
      <c r="V346" s="4">
        <v>1.1999999999999999E-3</v>
      </c>
      <c r="W346" t="s">
        <v>1100</v>
      </c>
      <c r="X346" s="4">
        <v>4.0000000000000002E-4</v>
      </c>
      <c r="Y346" t="s">
        <v>1099</v>
      </c>
      <c r="Z346" s="4">
        <v>0</v>
      </c>
      <c r="AA346" t="s">
        <v>1101</v>
      </c>
      <c r="AB346" s="4">
        <v>1.6000000000000001E-3</v>
      </c>
      <c r="AC346" t="s">
        <v>1099</v>
      </c>
      <c r="AD346" t="s">
        <v>1107</v>
      </c>
    </row>
    <row r="347" spans="1:30" x14ac:dyDescent="0.55000000000000004">
      <c r="A347">
        <v>6300806050</v>
      </c>
      <c r="B347">
        <v>14</v>
      </c>
      <c r="C347">
        <v>806407</v>
      </c>
      <c r="D347" t="s">
        <v>1097</v>
      </c>
      <c r="E347">
        <v>0.18</v>
      </c>
      <c r="F347">
        <v>20</v>
      </c>
      <c r="G347">
        <v>8049130</v>
      </c>
      <c r="H347">
        <v>198360551</v>
      </c>
      <c r="I347">
        <v>311551</v>
      </c>
      <c r="J347">
        <v>671413</v>
      </c>
      <c r="K347">
        <v>0</v>
      </c>
      <c r="L347">
        <v>445895</v>
      </c>
      <c r="M347">
        <v>489590</v>
      </c>
      <c r="N347">
        <v>9338240</v>
      </c>
      <c r="O347">
        <v>1024</v>
      </c>
      <c r="P347">
        <v>13766</v>
      </c>
      <c r="Q347">
        <v>0</v>
      </c>
      <c r="R347">
        <v>12200</v>
      </c>
      <c r="S347" t="s">
        <v>1098</v>
      </c>
      <c r="T347" s="4">
        <v>5.9999999999999995E-4</v>
      </c>
      <c r="U347" t="s">
        <v>1099</v>
      </c>
      <c r="V347" s="4">
        <v>1.5E-3</v>
      </c>
      <c r="W347" t="s">
        <v>1100</v>
      </c>
      <c r="X347" s="4">
        <v>1.5E-3</v>
      </c>
      <c r="Y347" t="s">
        <v>1099</v>
      </c>
      <c r="Z347" s="4">
        <v>1E-4</v>
      </c>
      <c r="AA347" t="s">
        <v>1101</v>
      </c>
      <c r="AB347" s="4">
        <v>1.1000000000000001E-3</v>
      </c>
      <c r="AC347" t="s">
        <v>1099</v>
      </c>
      <c r="AD347" t="s">
        <v>1109</v>
      </c>
    </row>
    <row r="348" spans="1:30" x14ac:dyDescent="0.55000000000000004">
      <c r="A348">
        <v>6300834009</v>
      </c>
      <c r="B348">
        <v>16</v>
      </c>
      <c r="C348">
        <v>806408</v>
      </c>
      <c r="D348" t="s">
        <v>1097</v>
      </c>
      <c r="E348">
        <v>0.18</v>
      </c>
      <c r="F348">
        <v>20</v>
      </c>
      <c r="G348">
        <v>7938693</v>
      </c>
      <c r="H348">
        <v>198475385</v>
      </c>
      <c r="I348">
        <v>234731</v>
      </c>
      <c r="J348">
        <v>687131</v>
      </c>
      <c r="K348">
        <v>0</v>
      </c>
      <c r="L348">
        <v>471160</v>
      </c>
      <c r="M348">
        <v>447033</v>
      </c>
      <c r="N348">
        <v>9382620</v>
      </c>
      <c r="O348">
        <v>309</v>
      </c>
      <c r="P348">
        <v>14426</v>
      </c>
      <c r="Q348">
        <v>0</v>
      </c>
      <c r="R348">
        <v>14194</v>
      </c>
      <c r="S348" t="s">
        <v>1098</v>
      </c>
      <c r="T348" s="4">
        <v>2.9999999999999997E-4</v>
      </c>
      <c r="U348" t="s">
        <v>1099</v>
      </c>
      <c r="V348" s="4">
        <v>1.4E-3</v>
      </c>
      <c r="W348" t="s">
        <v>1100</v>
      </c>
      <c r="X348" s="4">
        <v>1.1000000000000001E-3</v>
      </c>
      <c r="Y348" t="s">
        <v>1099</v>
      </c>
      <c r="Z348" s="4">
        <v>0</v>
      </c>
      <c r="AA348" t="s">
        <v>1101</v>
      </c>
      <c r="AB348" s="4">
        <v>1.1999999999999999E-3</v>
      </c>
      <c r="AC348" t="s">
        <v>1099</v>
      </c>
      <c r="AD348" t="s">
        <v>1109</v>
      </c>
    </row>
    <row r="349" spans="1:30" x14ac:dyDescent="0.55000000000000004">
      <c r="A349">
        <v>6300950221</v>
      </c>
      <c r="B349">
        <v>12</v>
      </c>
      <c r="C349">
        <v>806407</v>
      </c>
      <c r="D349" t="s">
        <v>1097</v>
      </c>
      <c r="E349">
        <v>0.18</v>
      </c>
      <c r="F349">
        <v>20</v>
      </c>
      <c r="G349">
        <v>8013052</v>
      </c>
      <c r="H349">
        <v>198402514</v>
      </c>
      <c r="I349">
        <v>381579</v>
      </c>
      <c r="J349">
        <v>687717</v>
      </c>
      <c r="K349">
        <v>0</v>
      </c>
      <c r="L349">
        <v>417359</v>
      </c>
      <c r="M349">
        <v>489245</v>
      </c>
      <c r="N349">
        <v>9340744</v>
      </c>
      <c r="O349">
        <v>694</v>
      </c>
      <c r="P349">
        <v>12640</v>
      </c>
      <c r="Q349">
        <v>0</v>
      </c>
      <c r="R349">
        <v>12048</v>
      </c>
      <c r="S349" t="s">
        <v>1098</v>
      </c>
      <c r="T349" s="4">
        <v>1E-3</v>
      </c>
      <c r="U349" t="s">
        <v>1099</v>
      </c>
      <c r="V349" s="4">
        <v>1.2999999999999999E-3</v>
      </c>
      <c r="W349" t="s">
        <v>1100</v>
      </c>
      <c r="X349" s="4">
        <v>1.8E-3</v>
      </c>
      <c r="Y349" t="s">
        <v>1099</v>
      </c>
      <c r="Z349" s="4">
        <v>0</v>
      </c>
      <c r="AA349" t="s">
        <v>1101</v>
      </c>
      <c r="AB349" s="4">
        <v>1.1999999999999999E-3</v>
      </c>
      <c r="AC349" t="s">
        <v>1099</v>
      </c>
      <c r="AD349" t="s">
        <v>1107</v>
      </c>
    </row>
    <row r="350" spans="1:30" x14ac:dyDescent="0.55000000000000004">
      <c r="A350">
        <v>6301070704</v>
      </c>
      <c r="B350">
        <v>5</v>
      </c>
      <c r="C350">
        <v>806407</v>
      </c>
      <c r="D350" t="s">
        <v>1097</v>
      </c>
      <c r="E350">
        <v>0.18</v>
      </c>
      <c r="F350">
        <v>20</v>
      </c>
      <c r="G350">
        <v>8399819</v>
      </c>
      <c r="H350">
        <v>198021901</v>
      </c>
      <c r="I350">
        <v>281970</v>
      </c>
      <c r="J350">
        <v>667139</v>
      </c>
      <c r="K350">
        <v>0</v>
      </c>
      <c r="L350">
        <v>438649</v>
      </c>
      <c r="M350">
        <v>483655</v>
      </c>
      <c r="N350">
        <v>9346216</v>
      </c>
      <c r="O350">
        <v>308</v>
      </c>
      <c r="P350">
        <v>11391</v>
      </c>
      <c r="Q350">
        <v>0</v>
      </c>
      <c r="R350">
        <v>11153</v>
      </c>
      <c r="S350" t="s">
        <v>1098</v>
      </c>
      <c r="T350" s="4">
        <v>4.0000000000000002E-4</v>
      </c>
      <c r="U350" t="s">
        <v>1099</v>
      </c>
      <c r="V350" s="4">
        <v>1.1000000000000001E-3</v>
      </c>
      <c r="W350" t="s">
        <v>1100</v>
      </c>
      <c r="X350" s="4">
        <v>1.2999999999999999E-3</v>
      </c>
      <c r="Y350" t="s">
        <v>1099</v>
      </c>
      <c r="Z350" s="4">
        <v>0</v>
      </c>
      <c r="AA350" t="s">
        <v>1101</v>
      </c>
      <c r="AB350" s="4">
        <v>1.1000000000000001E-3</v>
      </c>
      <c r="AC350" t="s">
        <v>1099</v>
      </c>
      <c r="AD350" t="s">
        <v>1108</v>
      </c>
    </row>
    <row r="351" spans="1:30" x14ac:dyDescent="0.55000000000000004">
      <c r="A351">
        <v>6301169634</v>
      </c>
      <c r="B351">
        <v>17</v>
      </c>
      <c r="C351">
        <v>806408</v>
      </c>
      <c r="D351" t="s">
        <v>1097</v>
      </c>
      <c r="E351">
        <v>0.18</v>
      </c>
      <c r="F351">
        <v>20</v>
      </c>
      <c r="G351">
        <v>8424045</v>
      </c>
      <c r="H351">
        <v>197992780</v>
      </c>
      <c r="I351">
        <v>301247</v>
      </c>
      <c r="J351">
        <v>696503</v>
      </c>
      <c r="K351">
        <v>0</v>
      </c>
      <c r="L351">
        <v>448111</v>
      </c>
      <c r="M351">
        <v>466365</v>
      </c>
      <c r="N351">
        <v>9361537</v>
      </c>
      <c r="O351">
        <v>78</v>
      </c>
      <c r="P351">
        <v>11280</v>
      </c>
      <c r="Q351">
        <v>0</v>
      </c>
      <c r="R351">
        <v>11140</v>
      </c>
      <c r="S351" t="s">
        <v>1098</v>
      </c>
      <c r="T351" s="4">
        <v>5.9999999999999995E-4</v>
      </c>
      <c r="U351" t="s">
        <v>1099</v>
      </c>
      <c r="V351" s="4">
        <v>1.1000000000000001E-3</v>
      </c>
      <c r="W351" t="s">
        <v>1100</v>
      </c>
      <c r="X351" s="4">
        <v>1.4E-3</v>
      </c>
      <c r="Y351" t="s">
        <v>1099</v>
      </c>
      <c r="Z351" s="4">
        <v>0</v>
      </c>
      <c r="AA351" t="s">
        <v>1101</v>
      </c>
      <c r="AB351" s="4">
        <v>1.1999999999999999E-3</v>
      </c>
      <c r="AC351" t="s">
        <v>1099</v>
      </c>
      <c r="AD351" t="s">
        <v>1108</v>
      </c>
    </row>
    <row r="352" spans="1:30" x14ac:dyDescent="0.55000000000000004">
      <c r="A352">
        <v>6301239720</v>
      </c>
      <c r="B352">
        <v>13</v>
      </c>
      <c r="C352">
        <v>806407</v>
      </c>
      <c r="D352" t="s">
        <v>1097</v>
      </c>
      <c r="E352">
        <v>0.18</v>
      </c>
      <c r="F352">
        <v>20</v>
      </c>
      <c r="G352">
        <v>9545920</v>
      </c>
      <c r="H352">
        <v>196869026</v>
      </c>
      <c r="I352">
        <v>532858</v>
      </c>
      <c r="J352">
        <v>805746</v>
      </c>
      <c r="K352">
        <v>0</v>
      </c>
      <c r="L352">
        <v>435567</v>
      </c>
      <c r="M352">
        <v>489626</v>
      </c>
      <c r="N352">
        <v>9340574</v>
      </c>
      <c r="O352">
        <v>872</v>
      </c>
      <c r="P352">
        <v>12051</v>
      </c>
      <c r="Q352">
        <v>0</v>
      </c>
      <c r="R352">
        <v>10976</v>
      </c>
      <c r="S352" t="s">
        <v>1098</v>
      </c>
      <c r="T352" s="4">
        <v>2.0000000000000001E-4</v>
      </c>
      <c r="U352" t="s">
        <v>1099</v>
      </c>
      <c r="V352" s="4">
        <v>1.2999999999999999E-3</v>
      </c>
      <c r="W352" t="s">
        <v>1100</v>
      </c>
      <c r="X352" s="4">
        <v>5.0000000000000001E-4</v>
      </c>
      <c r="Y352" t="s">
        <v>1099</v>
      </c>
      <c r="Z352" s="4">
        <v>0</v>
      </c>
      <c r="AA352" t="s">
        <v>1101</v>
      </c>
      <c r="AB352" s="4">
        <v>1.8E-3</v>
      </c>
      <c r="AC352" t="s">
        <v>1099</v>
      </c>
      <c r="AD352" t="s">
        <v>1107</v>
      </c>
    </row>
    <row r="353" spans="1:30" x14ac:dyDescent="0.55000000000000004">
      <c r="A353">
        <v>6302591986</v>
      </c>
      <c r="B353">
        <v>2</v>
      </c>
      <c r="C353">
        <v>806407</v>
      </c>
      <c r="D353" t="s">
        <v>1097</v>
      </c>
      <c r="E353">
        <v>0.18</v>
      </c>
      <c r="F353">
        <v>20</v>
      </c>
      <c r="G353">
        <v>8764147</v>
      </c>
      <c r="H353">
        <v>197646760</v>
      </c>
      <c r="I353">
        <v>496997</v>
      </c>
      <c r="J353">
        <v>707246</v>
      </c>
      <c r="K353">
        <v>0</v>
      </c>
      <c r="L353">
        <v>403233</v>
      </c>
      <c r="M353">
        <v>486865</v>
      </c>
      <c r="N353">
        <v>9340993</v>
      </c>
      <c r="O353">
        <v>1255</v>
      </c>
      <c r="P353">
        <v>13011</v>
      </c>
      <c r="Q353">
        <v>0</v>
      </c>
      <c r="R353">
        <v>11550</v>
      </c>
      <c r="S353" t="s">
        <v>1098</v>
      </c>
      <c r="T353" s="4">
        <v>1.6000000000000001E-3</v>
      </c>
      <c r="U353" t="s">
        <v>1099</v>
      </c>
      <c r="V353" s="4">
        <v>1.4E-3</v>
      </c>
      <c r="W353" t="s">
        <v>1100</v>
      </c>
      <c r="X353" s="4">
        <v>2.9999999999999997E-4</v>
      </c>
      <c r="Y353" t="s">
        <v>1099</v>
      </c>
      <c r="Z353" s="4">
        <v>1E-4</v>
      </c>
      <c r="AA353" t="s">
        <v>1101</v>
      </c>
      <c r="AB353" s="4">
        <v>1.2999999999999999E-3</v>
      </c>
      <c r="AC353" t="s">
        <v>1099</v>
      </c>
      <c r="AD353" t="s">
        <v>1106</v>
      </c>
    </row>
    <row r="354" spans="1:30" x14ac:dyDescent="0.55000000000000004">
      <c r="A354">
        <v>6302702530</v>
      </c>
      <c r="B354">
        <v>4</v>
      </c>
      <c r="C354">
        <v>806407</v>
      </c>
      <c r="D354" t="s">
        <v>1097</v>
      </c>
      <c r="E354">
        <v>0.18</v>
      </c>
      <c r="F354">
        <v>20</v>
      </c>
      <c r="G354">
        <v>7089054</v>
      </c>
      <c r="H354">
        <v>199321519</v>
      </c>
      <c r="I354">
        <v>165760</v>
      </c>
      <c r="J354">
        <v>612434</v>
      </c>
      <c r="K354">
        <v>0</v>
      </c>
      <c r="L354">
        <v>460296</v>
      </c>
      <c r="M354">
        <v>446509</v>
      </c>
      <c r="N354">
        <v>9383172</v>
      </c>
      <c r="O354">
        <v>77</v>
      </c>
      <c r="P354">
        <v>14499</v>
      </c>
      <c r="Q354">
        <v>0</v>
      </c>
      <c r="R354">
        <v>14359</v>
      </c>
      <c r="S354" t="s">
        <v>1098</v>
      </c>
      <c r="T354" s="4">
        <v>1.6000000000000001E-3</v>
      </c>
      <c r="U354" t="s">
        <v>1099</v>
      </c>
      <c r="V354" s="4">
        <v>1.4E-3</v>
      </c>
      <c r="W354" t="s">
        <v>1100</v>
      </c>
      <c r="X354" s="4">
        <v>8.0000000000000004E-4</v>
      </c>
      <c r="Y354" t="s">
        <v>1099</v>
      </c>
      <c r="Z354" s="4">
        <v>0</v>
      </c>
      <c r="AA354" t="s">
        <v>1101</v>
      </c>
      <c r="AB354" s="4">
        <v>8.0000000000000004E-4</v>
      </c>
      <c r="AC354" t="s">
        <v>1099</v>
      </c>
      <c r="AD354" t="s">
        <v>1109</v>
      </c>
    </row>
    <row r="355" spans="1:30" x14ac:dyDescent="0.55000000000000004">
      <c r="A355">
        <v>6302817839</v>
      </c>
      <c r="B355">
        <v>15</v>
      </c>
      <c r="C355">
        <v>806407</v>
      </c>
      <c r="D355" t="s">
        <v>1097</v>
      </c>
      <c r="E355">
        <v>0.18</v>
      </c>
      <c r="F355">
        <v>20</v>
      </c>
      <c r="G355">
        <v>9090503</v>
      </c>
      <c r="H355">
        <v>197317583</v>
      </c>
      <c r="I355">
        <v>445471</v>
      </c>
      <c r="J355">
        <v>768195</v>
      </c>
      <c r="K355">
        <v>0</v>
      </c>
      <c r="L355">
        <v>457142</v>
      </c>
      <c r="M355">
        <v>483782</v>
      </c>
      <c r="N355">
        <v>9346178</v>
      </c>
      <c r="O355">
        <v>77</v>
      </c>
      <c r="P355">
        <v>11240</v>
      </c>
      <c r="Q355">
        <v>0</v>
      </c>
      <c r="R355">
        <v>11100</v>
      </c>
      <c r="S355" t="s">
        <v>1098</v>
      </c>
      <c r="T355" s="4">
        <v>1.6999999999999999E-3</v>
      </c>
      <c r="U355" t="s">
        <v>1099</v>
      </c>
      <c r="V355" s="4">
        <v>1.1000000000000001E-3</v>
      </c>
      <c r="W355" t="s">
        <v>1100</v>
      </c>
      <c r="X355" s="4">
        <v>0</v>
      </c>
      <c r="Y355" t="s">
        <v>1099</v>
      </c>
      <c r="Z355" s="4">
        <v>0</v>
      </c>
      <c r="AA355" t="s">
        <v>1101</v>
      </c>
      <c r="AB355" s="4">
        <v>1.6000000000000001E-3</v>
      </c>
      <c r="AC355" t="s">
        <v>1099</v>
      </c>
      <c r="AD355" t="s">
        <v>1108</v>
      </c>
    </row>
    <row r="356" spans="1:30" x14ac:dyDescent="0.55000000000000004">
      <c r="A356">
        <v>6302911057</v>
      </c>
      <c r="B356">
        <v>10</v>
      </c>
      <c r="C356">
        <v>806407</v>
      </c>
      <c r="D356" t="s">
        <v>1097</v>
      </c>
      <c r="E356">
        <v>0.18</v>
      </c>
      <c r="F356">
        <v>20</v>
      </c>
      <c r="G356">
        <v>7897533</v>
      </c>
      <c r="H356">
        <v>198515671</v>
      </c>
      <c r="I356">
        <v>188251</v>
      </c>
      <c r="J356">
        <v>618927</v>
      </c>
      <c r="K356">
        <v>0</v>
      </c>
      <c r="L356">
        <v>434608</v>
      </c>
      <c r="M356">
        <v>463563</v>
      </c>
      <c r="N356">
        <v>9364266</v>
      </c>
      <c r="O356">
        <v>77</v>
      </c>
      <c r="P356">
        <v>11356</v>
      </c>
      <c r="Q356">
        <v>0</v>
      </c>
      <c r="R356">
        <v>11217</v>
      </c>
      <c r="S356" t="s">
        <v>1098</v>
      </c>
      <c r="T356" s="4">
        <v>1.8E-3</v>
      </c>
      <c r="U356" t="s">
        <v>1099</v>
      </c>
      <c r="V356" s="4">
        <v>1.1000000000000001E-3</v>
      </c>
      <c r="W356" t="s">
        <v>1100</v>
      </c>
      <c r="X356" s="4">
        <v>8.9999999999999998E-4</v>
      </c>
      <c r="Y356" t="s">
        <v>1099</v>
      </c>
      <c r="Z356" s="4">
        <v>0</v>
      </c>
      <c r="AA356" t="s">
        <v>1101</v>
      </c>
      <c r="AB356" s="4">
        <v>8.9999999999999998E-4</v>
      </c>
      <c r="AC356" t="s">
        <v>1099</v>
      </c>
      <c r="AD356" t="s">
        <v>1108</v>
      </c>
    </row>
    <row r="357" spans="1:30" x14ac:dyDescent="0.55000000000000004">
      <c r="A357">
        <v>6303062604</v>
      </c>
      <c r="B357">
        <v>9</v>
      </c>
      <c r="C357">
        <v>806407</v>
      </c>
      <c r="D357" t="s">
        <v>1097</v>
      </c>
      <c r="E357">
        <v>0.18</v>
      </c>
      <c r="F357">
        <v>20</v>
      </c>
      <c r="G357">
        <v>8279392</v>
      </c>
      <c r="H357">
        <v>198130551</v>
      </c>
      <c r="I357">
        <v>511189</v>
      </c>
      <c r="J357">
        <v>695216</v>
      </c>
      <c r="K357">
        <v>0</v>
      </c>
      <c r="L357">
        <v>387301</v>
      </c>
      <c r="M357">
        <v>445752</v>
      </c>
      <c r="N357">
        <v>9384078</v>
      </c>
      <c r="O357">
        <v>77</v>
      </c>
      <c r="P357">
        <v>11376</v>
      </c>
      <c r="Q357">
        <v>0</v>
      </c>
      <c r="R357">
        <v>11235</v>
      </c>
      <c r="S357" t="s">
        <v>1098</v>
      </c>
      <c r="T357" s="4">
        <v>1.6000000000000001E-3</v>
      </c>
      <c r="U357" t="s">
        <v>1099</v>
      </c>
      <c r="V357" s="4">
        <v>1.1000000000000001E-3</v>
      </c>
      <c r="W357" t="s">
        <v>1100</v>
      </c>
      <c r="X357" s="4">
        <v>2.9999999999999997E-4</v>
      </c>
      <c r="Y357" t="s">
        <v>1099</v>
      </c>
      <c r="Z357" s="4">
        <v>0</v>
      </c>
      <c r="AA357" t="s">
        <v>1101</v>
      </c>
      <c r="AB357" s="4">
        <v>1.1999999999999999E-3</v>
      </c>
      <c r="AC357" t="s">
        <v>1099</v>
      </c>
      <c r="AD357" t="s">
        <v>1108</v>
      </c>
    </row>
    <row r="358" spans="1:30" x14ac:dyDescent="0.55000000000000004">
      <c r="A358">
        <v>6303254111</v>
      </c>
      <c r="B358">
        <v>3</v>
      </c>
      <c r="C358">
        <v>806407</v>
      </c>
      <c r="D358" t="s">
        <v>1097</v>
      </c>
      <c r="E358">
        <v>0.18</v>
      </c>
      <c r="F358">
        <v>20</v>
      </c>
      <c r="G358">
        <v>8572754</v>
      </c>
      <c r="H358">
        <v>197844657</v>
      </c>
      <c r="I358">
        <v>354122</v>
      </c>
      <c r="J358">
        <v>750791</v>
      </c>
      <c r="K358">
        <v>0</v>
      </c>
      <c r="L358">
        <v>463971</v>
      </c>
      <c r="M358">
        <v>447194</v>
      </c>
      <c r="N358">
        <v>9382737</v>
      </c>
      <c r="O358">
        <v>308</v>
      </c>
      <c r="P358">
        <v>11411</v>
      </c>
      <c r="Q358">
        <v>0</v>
      </c>
      <c r="R358">
        <v>11174</v>
      </c>
      <c r="S358" t="s">
        <v>1098</v>
      </c>
      <c r="T358" s="4">
        <v>1.1000000000000001E-3</v>
      </c>
      <c r="U358" t="s">
        <v>1099</v>
      </c>
      <c r="V358" s="4">
        <v>1.1000000000000001E-3</v>
      </c>
      <c r="W358" t="s">
        <v>1100</v>
      </c>
      <c r="X358" s="4">
        <v>1.6999999999999999E-3</v>
      </c>
      <c r="Y358" t="s">
        <v>1099</v>
      </c>
      <c r="Z358" s="4">
        <v>0</v>
      </c>
      <c r="AA358" t="s">
        <v>1101</v>
      </c>
      <c r="AB358" s="4">
        <v>1.5E-3</v>
      </c>
      <c r="AC358" t="s">
        <v>1099</v>
      </c>
      <c r="AD358" t="s">
        <v>1108</v>
      </c>
    </row>
    <row r="359" spans="1:30" x14ac:dyDescent="0.55000000000000004">
      <c r="A359">
        <v>6600427792</v>
      </c>
      <c r="B359">
        <v>8</v>
      </c>
      <c r="C359">
        <v>844807</v>
      </c>
      <c r="D359" t="s">
        <v>1097</v>
      </c>
      <c r="E359">
        <v>0.18</v>
      </c>
      <c r="F359">
        <v>21</v>
      </c>
      <c r="G359">
        <v>8849197</v>
      </c>
      <c r="H359">
        <v>207397158</v>
      </c>
      <c r="I359">
        <v>240319</v>
      </c>
      <c r="J359">
        <v>702379</v>
      </c>
      <c r="K359">
        <v>0</v>
      </c>
      <c r="L359">
        <v>476005</v>
      </c>
      <c r="M359">
        <v>476209</v>
      </c>
      <c r="N359">
        <v>9353322</v>
      </c>
      <c r="O359">
        <v>1160</v>
      </c>
      <c r="P359">
        <v>13604</v>
      </c>
      <c r="Q359">
        <v>0</v>
      </c>
      <c r="R359">
        <v>11589</v>
      </c>
      <c r="S359" t="s">
        <v>1098</v>
      </c>
      <c r="T359" s="4">
        <v>2.9999999999999997E-4</v>
      </c>
      <c r="U359" t="s">
        <v>1099</v>
      </c>
      <c r="V359" s="4">
        <v>1.5E-3</v>
      </c>
      <c r="W359" t="s">
        <v>1100</v>
      </c>
      <c r="X359" s="4">
        <v>1.1000000000000001E-3</v>
      </c>
      <c r="Y359" t="s">
        <v>1099</v>
      </c>
      <c r="Z359" s="4">
        <v>1E-4</v>
      </c>
      <c r="AA359" t="s">
        <v>1101</v>
      </c>
      <c r="AB359" s="4">
        <v>1.1999999999999999E-3</v>
      </c>
      <c r="AC359" t="s">
        <v>1099</v>
      </c>
      <c r="AD359" t="s">
        <v>1106</v>
      </c>
    </row>
    <row r="360" spans="1:30" x14ac:dyDescent="0.55000000000000004">
      <c r="A360">
        <v>6600544401</v>
      </c>
      <c r="B360">
        <v>11</v>
      </c>
      <c r="C360">
        <v>844807</v>
      </c>
      <c r="D360" t="s">
        <v>1097</v>
      </c>
      <c r="E360">
        <v>0.18</v>
      </c>
      <c r="F360">
        <v>21</v>
      </c>
      <c r="G360">
        <v>8376743</v>
      </c>
      <c r="H360">
        <v>207857655</v>
      </c>
      <c r="I360">
        <v>217443</v>
      </c>
      <c r="J360">
        <v>666099</v>
      </c>
      <c r="K360">
        <v>0</v>
      </c>
      <c r="L360">
        <v>458823</v>
      </c>
      <c r="M360">
        <v>450718</v>
      </c>
      <c r="N360">
        <v>9376967</v>
      </c>
      <c r="O360">
        <v>218</v>
      </c>
      <c r="P360">
        <v>12387</v>
      </c>
      <c r="Q360">
        <v>0</v>
      </c>
      <c r="R360">
        <v>11748</v>
      </c>
      <c r="S360" t="s">
        <v>1098</v>
      </c>
      <c r="T360" s="4">
        <v>1E-4</v>
      </c>
      <c r="U360" t="s">
        <v>1099</v>
      </c>
      <c r="V360" s="4">
        <v>1.1999999999999999E-3</v>
      </c>
      <c r="W360" t="s">
        <v>1100</v>
      </c>
      <c r="X360" s="4">
        <v>1E-3</v>
      </c>
      <c r="Y360" t="s">
        <v>1099</v>
      </c>
      <c r="Z360" s="4">
        <v>0</v>
      </c>
      <c r="AA360" t="s">
        <v>1101</v>
      </c>
      <c r="AB360" s="4">
        <v>1E-3</v>
      </c>
      <c r="AC360" t="s">
        <v>1099</v>
      </c>
      <c r="AD360" t="s">
        <v>1107</v>
      </c>
    </row>
    <row r="361" spans="1:30" x14ac:dyDescent="0.55000000000000004">
      <c r="A361">
        <v>6600606436</v>
      </c>
      <c r="B361">
        <v>6</v>
      </c>
      <c r="C361">
        <v>844807</v>
      </c>
      <c r="D361" t="s">
        <v>1097</v>
      </c>
      <c r="E361">
        <v>0.18</v>
      </c>
      <c r="F361">
        <v>21</v>
      </c>
      <c r="G361">
        <v>10109745</v>
      </c>
      <c r="H361">
        <v>206130251</v>
      </c>
      <c r="I361">
        <v>563013</v>
      </c>
      <c r="J361">
        <v>830040</v>
      </c>
      <c r="K361">
        <v>0</v>
      </c>
      <c r="L361">
        <v>423451</v>
      </c>
      <c r="M361">
        <v>491167</v>
      </c>
      <c r="N361">
        <v>9336571</v>
      </c>
      <c r="O361">
        <v>217</v>
      </c>
      <c r="P361">
        <v>12459</v>
      </c>
      <c r="Q361">
        <v>0</v>
      </c>
      <c r="R361">
        <v>11503</v>
      </c>
      <c r="S361" t="s">
        <v>1098</v>
      </c>
      <c r="T361" s="4">
        <v>4.0000000000000002E-4</v>
      </c>
      <c r="U361" t="s">
        <v>1099</v>
      </c>
      <c r="V361" s="4">
        <v>1.1999999999999999E-3</v>
      </c>
      <c r="W361" t="s">
        <v>1100</v>
      </c>
      <c r="X361" s="4">
        <v>5.9999999999999995E-4</v>
      </c>
      <c r="Y361" t="s">
        <v>1099</v>
      </c>
      <c r="Z361" s="4">
        <v>0</v>
      </c>
      <c r="AA361" t="s">
        <v>1101</v>
      </c>
      <c r="AB361" s="4">
        <v>1.8E-3</v>
      </c>
      <c r="AC361" t="s">
        <v>1099</v>
      </c>
      <c r="AD361" t="s">
        <v>1107</v>
      </c>
    </row>
    <row r="362" spans="1:30" x14ac:dyDescent="0.55000000000000004">
      <c r="A362">
        <v>6600735972</v>
      </c>
      <c r="B362">
        <v>1</v>
      </c>
      <c r="C362">
        <v>844807</v>
      </c>
      <c r="D362" t="s">
        <v>1097</v>
      </c>
      <c r="E362">
        <v>0.18</v>
      </c>
      <c r="F362">
        <v>21</v>
      </c>
      <c r="G362">
        <v>7786397</v>
      </c>
      <c r="H362">
        <v>208450773</v>
      </c>
      <c r="I362">
        <v>143457</v>
      </c>
      <c r="J362">
        <v>576701</v>
      </c>
      <c r="K362">
        <v>0</v>
      </c>
      <c r="L362">
        <v>418961</v>
      </c>
      <c r="M362">
        <v>449462</v>
      </c>
      <c r="N362">
        <v>9378304</v>
      </c>
      <c r="O362">
        <v>791</v>
      </c>
      <c r="P362">
        <v>12342</v>
      </c>
      <c r="Q362">
        <v>0</v>
      </c>
      <c r="R362">
        <v>11245</v>
      </c>
      <c r="S362" t="s">
        <v>1098</v>
      </c>
      <c r="T362" s="4">
        <v>1.2999999999999999E-3</v>
      </c>
      <c r="U362" t="s">
        <v>1099</v>
      </c>
      <c r="V362" s="4">
        <v>1.2999999999999999E-3</v>
      </c>
      <c r="W362" t="s">
        <v>1100</v>
      </c>
      <c r="X362" s="4">
        <v>5.9999999999999995E-4</v>
      </c>
      <c r="Y362" t="s">
        <v>1099</v>
      </c>
      <c r="Z362" s="4">
        <v>0</v>
      </c>
      <c r="AA362" t="s">
        <v>1101</v>
      </c>
      <c r="AB362" s="4">
        <v>5.9999999999999995E-4</v>
      </c>
      <c r="AC362" t="s">
        <v>1099</v>
      </c>
      <c r="AD362" t="s">
        <v>1107</v>
      </c>
    </row>
    <row r="363" spans="1:30" x14ac:dyDescent="0.55000000000000004">
      <c r="A363">
        <v>6600757116</v>
      </c>
      <c r="B363">
        <v>7</v>
      </c>
      <c r="C363">
        <v>844807</v>
      </c>
      <c r="D363" t="s">
        <v>1097</v>
      </c>
      <c r="E363">
        <v>0.18</v>
      </c>
      <c r="F363">
        <v>21</v>
      </c>
      <c r="G363">
        <v>9789471</v>
      </c>
      <c r="H363">
        <v>206448613</v>
      </c>
      <c r="I363">
        <v>524737</v>
      </c>
      <c r="J363">
        <v>785787</v>
      </c>
      <c r="K363">
        <v>0</v>
      </c>
      <c r="L363">
        <v>436643</v>
      </c>
      <c r="M363">
        <v>493758</v>
      </c>
      <c r="N363">
        <v>9333978</v>
      </c>
      <c r="O363">
        <v>2495</v>
      </c>
      <c r="P363">
        <v>13774</v>
      </c>
      <c r="Q363">
        <v>0</v>
      </c>
      <c r="R363">
        <v>11613</v>
      </c>
      <c r="S363" t="s">
        <v>1098</v>
      </c>
      <c r="T363" s="4">
        <v>1E-4</v>
      </c>
      <c r="U363" t="s">
        <v>1099</v>
      </c>
      <c r="V363" s="4">
        <v>1.6000000000000001E-3</v>
      </c>
      <c r="W363" t="s">
        <v>1100</v>
      </c>
      <c r="X363" s="4">
        <v>4.0000000000000002E-4</v>
      </c>
      <c r="Y363" t="s">
        <v>1099</v>
      </c>
      <c r="Z363" s="4">
        <v>2.0000000000000001E-4</v>
      </c>
      <c r="AA363" t="s">
        <v>1101</v>
      </c>
      <c r="AB363" s="4">
        <v>1.6000000000000001E-3</v>
      </c>
      <c r="AC363" t="s">
        <v>1099</v>
      </c>
      <c r="AD363" t="s">
        <v>1109</v>
      </c>
    </row>
    <row r="364" spans="1:30" x14ac:dyDescent="0.55000000000000004">
      <c r="A364">
        <v>6600805430</v>
      </c>
      <c r="B364">
        <v>14</v>
      </c>
      <c r="C364">
        <v>844807</v>
      </c>
      <c r="D364" t="s">
        <v>1097</v>
      </c>
      <c r="E364">
        <v>0.18</v>
      </c>
      <c r="F364">
        <v>21</v>
      </c>
      <c r="G364">
        <v>8537997</v>
      </c>
      <c r="H364">
        <v>207701527</v>
      </c>
      <c r="I364">
        <v>313404</v>
      </c>
      <c r="J364">
        <v>684297</v>
      </c>
      <c r="K364">
        <v>0</v>
      </c>
      <c r="L364">
        <v>457580</v>
      </c>
      <c r="M364">
        <v>488864</v>
      </c>
      <c r="N364">
        <v>9340976</v>
      </c>
      <c r="O364">
        <v>1853</v>
      </c>
      <c r="P364">
        <v>12884</v>
      </c>
      <c r="Q364">
        <v>0</v>
      </c>
      <c r="R364">
        <v>11685</v>
      </c>
      <c r="S364" t="s">
        <v>1098</v>
      </c>
      <c r="T364" s="4">
        <v>5.9999999999999995E-4</v>
      </c>
      <c r="U364" t="s">
        <v>1099</v>
      </c>
      <c r="V364" s="4">
        <v>1.4E-3</v>
      </c>
      <c r="W364" t="s">
        <v>1100</v>
      </c>
      <c r="X364" s="4">
        <v>1.4E-3</v>
      </c>
      <c r="Y364" t="s">
        <v>1099</v>
      </c>
      <c r="Z364" s="4">
        <v>1E-4</v>
      </c>
      <c r="AA364" t="s">
        <v>1101</v>
      </c>
      <c r="AB364" s="4">
        <v>1.1000000000000001E-3</v>
      </c>
      <c r="AC364" t="s">
        <v>1099</v>
      </c>
      <c r="AD364" t="s">
        <v>1106</v>
      </c>
    </row>
    <row r="365" spans="1:30" x14ac:dyDescent="0.55000000000000004">
      <c r="A365">
        <v>6600832662</v>
      </c>
      <c r="B365">
        <v>16</v>
      </c>
      <c r="C365">
        <v>844808</v>
      </c>
      <c r="D365" t="s">
        <v>1097</v>
      </c>
      <c r="E365">
        <v>0.18</v>
      </c>
      <c r="F365">
        <v>21</v>
      </c>
      <c r="G365">
        <v>8391230</v>
      </c>
      <c r="H365">
        <v>207850608</v>
      </c>
      <c r="I365">
        <v>235599</v>
      </c>
      <c r="J365">
        <v>705508</v>
      </c>
      <c r="K365">
        <v>0</v>
      </c>
      <c r="L365">
        <v>487627</v>
      </c>
      <c r="M365">
        <v>452534</v>
      </c>
      <c r="N365">
        <v>9375223</v>
      </c>
      <c r="O365">
        <v>868</v>
      </c>
      <c r="P365">
        <v>18377</v>
      </c>
      <c r="Q365">
        <v>0</v>
      </c>
      <c r="R365">
        <v>16467</v>
      </c>
      <c r="S365" t="s">
        <v>1098</v>
      </c>
      <c r="T365" s="4">
        <v>2.9999999999999997E-4</v>
      </c>
      <c r="U365" t="s">
        <v>1099</v>
      </c>
      <c r="V365" s="4">
        <v>1.9E-3</v>
      </c>
      <c r="W365" t="s">
        <v>1100</v>
      </c>
      <c r="X365" s="4">
        <v>1E-3</v>
      </c>
      <c r="Y365" t="s">
        <v>1099</v>
      </c>
      <c r="Z365" s="4">
        <v>0</v>
      </c>
      <c r="AA365" t="s">
        <v>1101</v>
      </c>
      <c r="AB365" s="4">
        <v>1.1999999999999999E-3</v>
      </c>
      <c r="AC365" t="s">
        <v>1099</v>
      </c>
      <c r="AD365" t="s">
        <v>1114</v>
      </c>
    </row>
    <row r="366" spans="1:30" x14ac:dyDescent="0.55000000000000004">
      <c r="A366">
        <v>6600949959</v>
      </c>
      <c r="B366">
        <v>12</v>
      </c>
      <c r="C366">
        <v>844807</v>
      </c>
      <c r="D366" t="s">
        <v>1097</v>
      </c>
      <c r="E366">
        <v>0.18</v>
      </c>
      <c r="F366">
        <v>21</v>
      </c>
      <c r="G366">
        <v>8503318</v>
      </c>
      <c r="H366">
        <v>207739920</v>
      </c>
      <c r="I366">
        <v>382834</v>
      </c>
      <c r="J366">
        <v>703096</v>
      </c>
      <c r="K366">
        <v>0</v>
      </c>
      <c r="L366">
        <v>431407</v>
      </c>
      <c r="M366">
        <v>490264</v>
      </c>
      <c r="N366">
        <v>9337406</v>
      </c>
      <c r="O366">
        <v>1255</v>
      </c>
      <c r="P366">
        <v>15379</v>
      </c>
      <c r="Q366">
        <v>0</v>
      </c>
      <c r="R366">
        <v>14048</v>
      </c>
      <c r="S366" t="s">
        <v>1098</v>
      </c>
      <c r="T366" s="4">
        <v>1E-3</v>
      </c>
      <c r="U366" t="s">
        <v>1099</v>
      </c>
      <c r="V366" s="4">
        <v>1.6000000000000001E-3</v>
      </c>
      <c r="W366" t="s">
        <v>1100</v>
      </c>
      <c r="X366" s="4">
        <v>1.6999999999999999E-3</v>
      </c>
      <c r="Y366" t="s">
        <v>1099</v>
      </c>
      <c r="Z366" s="4">
        <v>1E-4</v>
      </c>
      <c r="AA366" t="s">
        <v>1101</v>
      </c>
      <c r="AB366" s="4">
        <v>1.1999999999999999E-3</v>
      </c>
      <c r="AC366" t="s">
        <v>1099</v>
      </c>
      <c r="AD366" t="s">
        <v>1122</v>
      </c>
    </row>
    <row r="367" spans="1:30" x14ac:dyDescent="0.55000000000000004">
      <c r="A367">
        <v>6601070447</v>
      </c>
      <c r="B367">
        <v>5</v>
      </c>
      <c r="C367">
        <v>844807</v>
      </c>
      <c r="D367" t="s">
        <v>1097</v>
      </c>
      <c r="E367">
        <v>0.18</v>
      </c>
      <c r="F367">
        <v>21</v>
      </c>
      <c r="G367">
        <v>8894479</v>
      </c>
      <c r="H367">
        <v>207357000</v>
      </c>
      <c r="I367">
        <v>284000</v>
      </c>
      <c r="J367">
        <v>681196</v>
      </c>
      <c r="K367">
        <v>0</v>
      </c>
      <c r="L367">
        <v>450784</v>
      </c>
      <c r="M367">
        <v>494657</v>
      </c>
      <c r="N367">
        <v>9335099</v>
      </c>
      <c r="O367">
        <v>2030</v>
      </c>
      <c r="P367">
        <v>14057</v>
      </c>
      <c r="Q367">
        <v>0</v>
      </c>
      <c r="R367">
        <v>12135</v>
      </c>
      <c r="S367" t="s">
        <v>1098</v>
      </c>
      <c r="T367" s="4">
        <v>4.0000000000000002E-4</v>
      </c>
      <c r="U367" t="s">
        <v>1099</v>
      </c>
      <c r="V367" s="4">
        <v>1.6000000000000001E-3</v>
      </c>
      <c r="W367" t="s">
        <v>1100</v>
      </c>
      <c r="X367" s="4">
        <v>1.2999999999999999E-3</v>
      </c>
      <c r="Y367" t="s">
        <v>1099</v>
      </c>
      <c r="Z367" s="4">
        <v>2.0000000000000001E-4</v>
      </c>
      <c r="AA367" t="s">
        <v>1101</v>
      </c>
      <c r="AB367" s="4">
        <v>1.1000000000000001E-3</v>
      </c>
      <c r="AC367" t="s">
        <v>1099</v>
      </c>
      <c r="AD367" t="s">
        <v>1109</v>
      </c>
    </row>
    <row r="368" spans="1:30" x14ac:dyDescent="0.55000000000000004">
      <c r="A368">
        <v>6601168799</v>
      </c>
      <c r="B368">
        <v>17</v>
      </c>
      <c r="C368">
        <v>844808</v>
      </c>
      <c r="D368" t="s">
        <v>1097</v>
      </c>
      <c r="E368">
        <v>0.18</v>
      </c>
      <c r="F368">
        <v>21</v>
      </c>
      <c r="G368">
        <v>8893656</v>
      </c>
      <c r="H368">
        <v>207352870</v>
      </c>
      <c r="I368">
        <v>301464</v>
      </c>
      <c r="J368">
        <v>708718</v>
      </c>
      <c r="K368">
        <v>0</v>
      </c>
      <c r="L368">
        <v>459549</v>
      </c>
      <c r="M368">
        <v>469608</v>
      </c>
      <c r="N368">
        <v>9360090</v>
      </c>
      <c r="O368">
        <v>217</v>
      </c>
      <c r="P368">
        <v>12215</v>
      </c>
      <c r="Q368">
        <v>0</v>
      </c>
      <c r="R368">
        <v>11438</v>
      </c>
      <c r="S368" t="s">
        <v>1098</v>
      </c>
      <c r="T368" s="4">
        <v>5.9999999999999995E-4</v>
      </c>
      <c r="U368" t="s">
        <v>1099</v>
      </c>
      <c r="V368" s="4">
        <v>1.1999999999999999E-3</v>
      </c>
      <c r="W368" t="s">
        <v>1100</v>
      </c>
      <c r="X368" s="4">
        <v>1.2999999999999999E-3</v>
      </c>
      <c r="Y368" t="s">
        <v>1099</v>
      </c>
      <c r="Z368" s="4">
        <v>0</v>
      </c>
      <c r="AA368" t="s">
        <v>1101</v>
      </c>
      <c r="AB368" s="4">
        <v>1.1999999999999999E-3</v>
      </c>
      <c r="AC368" t="s">
        <v>1099</v>
      </c>
      <c r="AD368" t="s">
        <v>1107</v>
      </c>
    </row>
    <row r="369" spans="1:30" x14ac:dyDescent="0.55000000000000004">
      <c r="A369">
        <v>6601239391</v>
      </c>
      <c r="B369">
        <v>13</v>
      </c>
      <c r="C369">
        <v>844807</v>
      </c>
      <c r="D369" t="s">
        <v>1097</v>
      </c>
      <c r="E369">
        <v>0.18</v>
      </c>
      <c r="F369">
        <v>21</v>
      </c>
      <c r="G369">
        <v>10030700</v>
      </c>
      <c r="H369">
        <v>206212819</v>
      </c>
      <c r="I369">
        <v>533089</v>
      </c>
      <c r="J369">
        <v>817341</v>
      </c>
      <c r="K369">
        <v>0</v>
      </c>
      <c r="L369">
        <v>446960</v>
      </c>
      <c r="M369">
        <v>484778</v>
      </c>
      <c r="N369">
        <v>9343793</v>
      </c>
      <c r="O369">
        <v>231</v>
      </c>
      <c r="P369">
        <v>11595</v>
      </c>
      <c r="Q369">
        <v>0</v>
      </c>
      <c r="R369">
        <v>11393</v>
      </c>
      <c r="S369" t="s">
        <v>1098</v>
      </c>
      <c r="T369" s="4">
        <v>2.0000000000000001E-4</v>
      </c>
      <c r="U369" t="s">
        <v>1099</v>
      </c>
      <c r="V369" s="4">
        <v>1.1999999999999999E-3</v>
      </c>
      <c r="W369" t="s">
        <v>1100</v>
      </c>
      <c r="X369" s="4">
        <v>4.0000000000000002E-4</v>
      </c>
      <c r="Y369" t="s">
        <v>1099</v>
      </c>
      <c r="Z369" s="4">
        <v>0</v>
      </c>
      <c r="AA369" t="s">
        <v>1101</v>
      </c>
      <c r="AB369" s="4">
        <v>1.6999999999999999E-3</v>
      </c>
      <c r="AC369" t="s">
        <v>1099</v>
      </c>
      <c r="AD369" t="s">
        <v>1108</v>
      </c>
    </row>
    <row r="370" spans="1:30" x14ac:dyDescent="0.55000000000000004">
      <c r="A370">
        <v>6602590997</v>
      </c>
      <c r="B370">
        <v>2</v>
      </c>
      <c r="C370">
        <v>844807</v>
      </c>
      <c r="D370" t="s">
        <v>1097</v>
      </c>
      <c r="E370">
        <v>0.18</v>
      </c>
      <c r="F370">
        <v>21</v>
      </c>
      <c r="G370">
        <v>9247011</v>
      </c>
      <c r="H370">
        <v>206993997</v>
      </c>
      <c r="I370">
        <v>497307</v>
      </c>
      <c r="J370">
        <v>719606</v>
      </c>
      <c r="K370">
        <v>0</v>
      </c>
      <c r="L370">
        <v>415234</v>
      </c>
      <c r="M370">
        <v>482862</v>
      </c>
      <c r="N370">
        <v>9347237</v>
      </c>
      <c r="O370">
        <v>310</v>
      </c>
      <c r="P370">
        <v>12360</v>
      </c>
      <c r="Q370">
        <v>0</v>
      </c>
      <c r="R370">
        <v>12001</v>
      </c>
      <c r="S370" t="s">
        <v>1098</v>
      </c>
      <c r="T370" s="4">
        <v>1.6000000000000001E-3</v>
      </c>
      <c r="U370" t="s">
        <v>1099</v>
      </c>
      <c r="V370" s="4">
        <v>1.1999999999999999E-3</v>
      </c>
      <c r="W370" t="s">
        <v>1100</v>
      </c>
      <c r="X370" s="4">
        <v>2.9999999999999997E-4</v>
      </c>
      <c r="Y370" t="s">
        <v>1099</v>
      </c>
      <c r="Z370" s="4">
        <v>0</v>
      </c>
      <c r="AA370" t="s">
        <v>1101</v>
      </c>
      <c r="AB370" s="4">
        <v>1.2999999999999999E-3</v>
      </c>
      <c r="AC370" t="s">
        <v>1099</v>
      </c>
      <c r="AD370" t="s">
        <v>1107</v>
      </c>
    </row>
    <row r="371" spans="1:30" x14ac:dyDescent="0.55000000000000004">
      <c r="A371">
        <v>6602702189</v>
      </c>
      <c r="B371">
        <v>4</v>
      </c>
      <c r="C371">
        <v>844807</v>
      </c>
      <c r="D371" t="s">
        <v>1097</v>
      </c>
      <c r="E371">
        <v>0.18</v>
      </c>
      <c r="F371">
        <v>21</v>
      </c>
      <c r="G371">
        <v>7538771</v>
      </c>
      <c r="H371">
        <v>208699415</v>
      </c>
      <c r="I371">
        <v>165977</v>
      </c>
      <c r="J371">
        <v>630651</v>
      </c>
      <c r="K371">
        <v>0</v>
      </c>
      <c r="L371">
        <v>477627</v>
      </c>
      <c r="M371">
        <v>449714</v>
      </c>
      <c r="N371">
        <v>9377896</v>
      </c>
      <c r="O371">
        <v>217</v>
      </c>
      <c r="P371">
        <v>18217</v>
      </c>
      <c r="Q371">
        <v>0</v>
      </c>
      <c r="R371">
        <v>17331</v>
      </c>
      <c r="S371" t="s">
        <v>1098</v>
      </c>
      <c r="T371" s="4">
        <v>1.6000000000000001E-3</v>
      </c>
      <c r="U371" t="s">
        <v>1099</v>
      </c>
      <c r="V371" s="4">
        <v>1.8E-3</v>
      </c>
      <c r="W371" t="s">
        <v>1100</v>
      </c>
      <c r="X371" s="4">
        <v>6.9999999999999999E-4</v>
      </c>
      <c r="Y371" t="s">
        <v>1099</v>
      </c>
      <c r="Z371" s="4">
        <v>0</v>
      </c>
      <c r="AA371" t="s">
        <v>1101</v>
      </c>
      <c r="AB371" s="4">
        <v>8.9999999999999998E-4</v>
      </c>
      <c r="AC371" t="s">
        <v>1099</v>
      </c>
      <c r="AD371" t="s">
        <v>1114</v>
      </c>
    </row>
    <row r="372" spans="1:30" x14ac:dyDescent="0.55000000000000004">
      <c r="A372">
        <v>6602817573</v>
      </c>
      <c r="B372">
        <v>15</v>
      </c>
      <c r="C372">
        <v>844807</v>
      </c>
      <c r="D372" t="s">
        <v>1097</v>
      </c>
      <c r="E372">
        <v>0.18</v>
      </c>
      <c r="F372">
        <v>21</v>
      </c>
      <c r="G372">
        <v>9577410</v>
      </c>
      <c r="H372">
        <v>206658346</v>
      </c>
      <c r="I372">
        <v>445689</v>
      </c>
      <c r="J372">
        <v>781238</v>
      </c>
      <c r="K372">
        <v>0</v>
      </c>
      <c r="L372">
        <v>469426</v>
      </c>
      <c r="M372">
        <v>486904</v>
      </c>
      <c r="N372">
        <v>9340763</v>
      </c>
      <c r="O372">
        <v>218</v>
      </c>
      <c r="P372">
        <v>13043</v>
      </c>
      <c r="Q372">
        <v>0</v>
      </c>
      <c r="R372">
        <v>12284</v>
      </c>
      <c r="S372" t="s">
        <v>1098</v>
      </c>
      <c r="T372" s="4">
        <v>1.6999999999999999E-3</v>
      </c>
      <c r="U372" t="s">
        <v>1099</v>
      </c>
      <c r="V372" s="4">
        <v>1.2999999999999999E-3</v>
      </c>
      <c r="W372" t="s">
        <v>1100</v>
      </c>
      <c r="X372" s="4">
        <v>0</v>
      </c>
      <c r="Y372" t="s">
        <v>1099</v>
      </c>
      <c r="Z372" s="4">
        <v>0</v>
      </c>
      <c r="AA372" t="s">
        <v>1101</v>
      </c>
      <c r="AB372" s="4">
        <v>1.6000000000000001E-3</v>
      </c>
      <c r="AC372" t="s">
        <v>1099</v>
      </c>
      <c r="AD372" t="s">
        <v>1106</v>
      </c>
    </row>
    <row r="373" spans="1:30" x14ac:dyDescent="0.55000000000000004">
      <c r="A373">
        <v>6602910892</v>
      </c>
      <c r="B373">
        <v>10</v>
      </c>
      <c r="C373">
        <v>844807</v>
      </c>
      <c r="D373" t="s">
        <v>1097</v>
      </c>
      <c r="E373">
        <v>0.18</v>
      </c>
      <c r="F373">
        <v>21</v>
      </c>
      <c r="G373">
        <v>8367229</v>
      </c>
      <c r="H373">
        <v>207875903</v>
      </c>
      <c r="I373">
        <v>188469</v>
      </c>
      <c r="J373">
        <v>631508</v>
      </c>
      <c r="K373">
        <v>0</v>
      </c>
      <c r="L373">
        <v>446319</v>
      </c>
      <c r="M373">
        <v>469693</v>
      </c>
      <c r="N373">
        <v>9360232</v>
      </c>
      <c r="O373">
        <v>218</v>
      </c>
      <c r="P373">
        <v>12581</v>
      </c>
      <c r="Q373">
        <v>0</v>
      </c>
      <c r="R373">
        <v>11711</v>
      </c>
      <c r="S373" t="s">
        <v>1098</v>
      </c>
      <c r="T373" s="4">
        <v>1.8E-3</v>
      </c>
      <c r="U373" t="s">
        <v>1099</v>
      </c>
      <c r="V373" s="4">
        <v>1.2999999999999999E-3</v>
      </c>
      <c r="W373" t="s">
        <v>1100</v>
      </c>
      <c r="X373" s="4">
        <v>8.0000000000000004E-4</v>
      </c>
      <c r="Y373" t="s">
        <v>1099</v>
      </c>
      <c r="Z373" s="4">
        <v>0</v>
      </c>
      <c r="AA373" t="s">
        <v>1101</v>
      </c>
      <c r="AB373" s="4">
        <v>8.9999999999999998E-4</v>
      </c>
      <c r="AC373" t="s">
        <v>1099</v>
      </c>
      <c r="AD373" t="s">
        <v>1107</v>
      </c>
    </row>
    <row r="374" spans="1:30" x14ac:dyDescent="0.55000000000000004">
      <c r="A374">
        <v>6603062319</v>
      </c>
      <c r="B374">
        <v>9</v>
      </c>
      <c r="C374">
        <v>844807</v>
      </c>
      <c r="D374" t="s">
        <v>1097</v>
      </c>
      <c r="E374">
        <v>0.18</v>
      </c>
      <c r="F374">
        <v>21</v>
      </c>
      <c r="G374">
        <v>8727768</v>
      </c>
      <c r="H374">
        <v>207509848</v>
      </c>
      <c r="I374">
        <v>511406</v>
      </c>
      <c r="J374">
        <v>707854</v>
      </c>
      <c r="K374">
        <v>0</v>
      </c>
      <c r="L374">
        <v>399127</v>
      </c>
      <c r="M374">
        <v>448373</v>
      </c>
      <c r="N374">
        <v>9379297</v>
      </c>
      <c r="O374">
        <v>217</v>
      </c>
      <c r="P374">
        <v>12638</v>
      </c>
      <c r="Q374">
        <v>0</v>
      </c>
      <c r="R374">
        <v>11826</v>
      </c>
      <c r="S374" t="s">
        <v>1098</v>
      </c>
      <c r="T374" s="4">
        <v>1.6000000000000001E-3</v>
      </c>
      <c r="U374" t="s">
        <v>1099</v>
      </c>
      <c r="V374" s="4">
        <v>1.2999999999999999E-3</v>
      </c>
      <c r="W374" t="s">
        <v>1100</v>
      </c>
      <c r="X374" s="4">
        <v>2.9999999999999997E-4</v>
      </c>
      <c r="Y374" t="s">
        <v>1099</v>
      </c>
      <c r="Z374" s="4">
        <v>0</v>
      </c>
      <c r="AA374" t="s">
        <v>1101</v>
      </c>
      <c r="AB374" s="4">
        <v>1.1999999999999999E-3</v>
      </c>
      <c r="AC374" t="s">
        <v>1099</v>
      </c>
      <c r="AD374" t="s">
        <v>1107</v>
      </c>
    </row>
    <row r="375" spans="1:30" x14ac:dyDescent="0.55000000000000004">
      <c r="A375">
        <v>6603253363</v>
      </c>
      <c r="B375">
        <v>3</v>
      </c>
      <c r="C375">
        <v>844807</v>
      </c>
      <c r="D375" t="s">
        <v>1097</v>
      </c>
      <c r="E375">
        <v>0.18</v>
      </c>
      <c r="F375">
        <v>21</v>
      </c>
      <c r="G375">
        <v>9024035</v>
      </c>
      <c r="H375">
        <v>207221061</v>
      </c>
      <c r="I375">
        <v>354991</v>
      </c>
      <c r="J375">
        <v>763504</v>
      </c>
      <c r="K375">
        <v>0</v>
      </c>
      <c r="L375">
        <v>475433</v>
      </c>
      <c r="M375">
        <v>451278</v>
      </c>
      <c r="N375">
        <v>9376404</v>
      </c>
      <c r="O375">
        <v>869</v>
      </c>
      <c r="P375">
        <v>12713</v>
      </c>
      <c r="Q375">
        <v>0</v>
      </c>
      <c r="R375">
        <v>11462</v>
      </c>
      <c r="S375" t="s">
        <v>1098</v>
      </c>
      <c r="T375" s="4">
        <v>1.1999999999999999E-3</v>
      </c>
      <c r="U375" t="s">
        <v>1099</v>
      </c>
      <c r="V375" s="4">
        <v>1.2999999999999999E-3</v>
      </c>
      <c r="W375" t="s">
        <v>1100</v>
      </c>
      <c r="X375" s="4">
        <v>1.6000000000000001E-3</v>
      </c>
      <c r="Y375" t="s">
        <v>1099</v>
      </c>
      <c r="Z375" s="4">
        <v>0</v>
      </c>
      <c r="AA375" t="s">
        <v>1101</v>
      </c>
      <c r="AB375" s="4">
        <v>1.5E-3</v>
      </c>
      <c r="AC375" t="s">
        <v>1099</v>
      </c>
      <c r="AD375" t="s">
        <v>1107</v>
      </c>
    </row>
    <row r="376" spans="1:30" x14ac:dyDescent="0.55000000000000004">
      <c r="A376">
        <v>6900429649</v>
      </c>
      <c r="B376">
        <v>8</v>
      </c>
      <c r="C376">
        <v>883207</v>
      </c>
      <c r="D376" t="s">
        <v>1097</v>
      </c>
      <c r="E376">
        <v>0.18</v>
      </c>
      <c r="F376">
        <v>22</v>
      </c>
      <c r="G376">
        <v>9322401</v>
      </c>
      <c r="H376">
        <v>216753792</v>
      </c>
      <c r="I376">
        <v>241479</v>
      </c>
      <c r="J376">
        <v>715929</v>
      </c>
      <c r="K376">
        <v>0</v>
      </c>
      <c r="L376">
        <v>487795</v>
      </c>
      <c r="M376">
        <v>473201</v>
      </c>
      <c r="N376">
        <v>9356634</v>
      </c>
      <c r="O376">
        <v>1160</v>
      </c>
      <c r="P376">
        <v>13550</v>
      </c>
      <c r="Q376">
        <v>0</v>
      </c>
      <c r="R376">
        <v>11790</v>
      </c>
      <c r="S376" t="s">
        <v>1098</v>
      </c>
      <c r="T376" s="4">
        <v>4.0000000000000002E-4</v>
      </c>
      <c r="U376" t="s">
        <v>1099</v>
      </c>
      <c r="V376" s="4">
        <v>1.4E-3</v>
      </c>
      <c r="W376" t="s">
        <v>1100</v>
      </c>
      <c r="X376" s="4">
        <v>1E-3</v>
      </c>
      <c r="Y376" t="s">
        <v>1099</v>
      </c>
      <c r="Z376" s="4">
        <v>1E-4</v>
      </c>
      <c r="AA376" t="s">
        <v>1101</v>
      </c>
      <c r="AB376" s="4">
        <v>1.1999999999999999E-3</v>
      </c>
      <c r="AC376" t="s">
        <v>1099</v>
      </c>
      <c r="AD376" t="s">
        <v>1106</v>
      </c>
    </row>
    <row r="377" spans="1:30" x14ac:dyDescent="0.55000000000000004">
      <c r="A377">
        <v>6900545825</v>
      </c>
      <c r="B377">
        <v>11</v>
      </c>
      <c r="C377">
        <v>883207</v>
      </c>
      <c r="D377" t="s">
        <v>1097</v>
      </c>
      <c r="E377">
        <v>0.18</v>
      </c>
      <c r="F377">
        <v>22</v>
      </c>
      <c r="G377">
        <v>8824319</v>
      </c>
      <c r="H377">
        <v>217239976</v>
      </c>
      <c r="I377">
        <v>217520</v>
      </c>
      <c r="J377">
        <v>677961</v>
      </c>
      <c r="K377">
        <v>0</v>
      </c>
      <c r="L377">
        <v>470544</v>
      </c>
      <c r="M377">
        <v>447573</v>
      </c>
      <c r="N377">
        <v>9382321</v>
      </c>
      <c r="O377">
        <v>77</v>
      </c>
      <c r="P377">
        <v>11862</v>
      </c>
      <c r="Q377">
        <v>0</v>
      </c>
      <c r="R377">
        <v>11721</v>
      </c>
      <c r="S377" t="s">
        <v>1098</v>
      </c>
      <c r="T377" s="4">
        <v>1E-4</v>
      </c>
      <c r="U377" t="s">
        <v>1099</v>
      </c>
      <c r="V377" s="4">
        <v>1.1999999999999999E-3</v>
      </c>
      <c r="W377" t="s">
        <v>1100</v>
      </c>
      <c r="X377" s="4">
        <v>8.9999999999999998E-4</v>
      </c>
      <c r="Y377" t="s">
        <v>1099</v>
      </c>
      <c r="Z377" s="4">
        <v>0</v>
      </c>
      <c r="AA377" t="s">
        <v>1101</v>
      </c>
      <c r="AB377" s="4">
        <v>1E-3</v>
      </c>
      <c r="AC377" t="s">
        <v>1099</v>
      </c>
      <c r="AD377" t="s">
        <v>1107</v>
      </c>
    </row>
    <row r="378" spans="1:30" x14ac:dyDescent="0.55000000000000004">
      <c r="A378">
        <v>6900607980</v>
      </c>
      <c r="B378">
        <v>6</v>
      </c>
      <c r="C378">
        <v>883207</v>
      </c>
      <c r="D378" t="s">
        <v>1097</v>
      </c>
      <c r="E378">
        <v>0.18</v>
      </c>
      <c r="F378">
        <v>22</v>
      </c>
      <c r="G378">
        <v>10599723</v>
      </c>
      <c r="H378">
        <v>215470218</v>
      </c>
      <c r="I378">
        <v>563090</v>
      </c>
      <c r="J378">
        <v>841850</v>
      </c>
      <c r="K378">
        <v>0</v>
      </c>
      <c r="L378">
        <v>435120</v>
      </c>
      <c r="M378">
        <v>489976</v>
      </c>
      <c r="N378">
        <v>9339967</v>
      </c>
      <c r="O378">
        <v>77</v>
      </c>
      <c r="P378">
        <v>11810</v>
      </c>
      <c r="Q378">
        <v>0</v>
      </c>
      <c r="R378">
        <v>11669</v>
      </c>
      <c r="S378" t="s">
        <v>1098</v>
      </c>
      <c r="T378" s="4">
        <v>5.0000000000000001E-4</v>
      </c>
      <c r="U378" t="s">
        <v>1099</v>
      </c>
      <c r="V378" s="4">
        <v>1.1999999999999999E-3</v>
      </c>
      <c r="W378" t="s">
        <v>1100</v>
      </c>
      <c r="X378" s="4">
        <v>5.0000000000000001E-4</v>
      </c>
      <c r="Y378" t="s">
        <v>1099</v>
      </c>
      <c r="Z378" s="4">
        <v>0</v>
      </c>
      <c r="AA378" t="s">
        <v>1101</v>
      </c>
      <c r="AB378" s="4">
        <v>1.8E-3</v>
      </c>
      <c r="AC378" t="s">
        <v>1099</v>
      </c>
      <c r="AD378" t="s">
        <v>1107</v>
      </c>
    </row>
    <row r="379" spans="1:30" x14ac:dyDescent="0.55000000000000004">
      <c r="A379">
        <v>6900737863</v>
      </c>
      <c r="B379">
        <v>1</v>
      </c>
      <c r="C379">
        <v>883207</v>
      </c>
      <c r="D379" t="s">
        <v>1097</v>
      </c>
      <c r="E379">
        <v>0.18</v>
      </c>
      <c r="F379">
        <v>22</v>
      </c>
      <c r="G379">
        <v>8233584</v>
      </c>
      <c r="H379">
        <v>217833568</v>
      </c>
      <c r="I379">
        <v>143767</v>
      </c>
      <c r="J379">
        <v>588769</v>
      </c>
      <c r="K379">
        <v>0</v>
      </c>
      <c r="L379">
        <v>430791</v>
      </c>
      <c r="M379">
        <v>447184</v>
      </c>
      <c r="N379">
        <v>9382795</v>
      </c>
      <c r="O379">
        <v>310</v>
      </c>
      <c r="P379">
        <v>12068</v>
      </c>
      <c r="Q379">
        <v>0</v>
      </c>
      <c r="R379">
        <v>11830</v>
      </c>
      <c r="S379" t="s">
        <v>1098</v>
      </c>
      <c r="T379" s="4">
        <v>1.2999999999999999E-3</v>
      </c>
      <c r="U379" t="s">
        <v>1099</v>
      </c>
      <c r="V379" s="4">
        <v>1.1999999999999999E-3</v>
      </c>
      <c r="W379" t="s">
        <v>1100</v>
      </c>
      <c r="X379" s="4">
        <v>5.9999999999999995E-4</v>
      </c>
      <c r="Y379" t="s">
        <v>1099</v>
      </c>
      <c r="Z379" s="4">
        <v>0</v>
      </c>
      <c r="AA379" t="s">
        <v>1101</v>
      </c>
      <c r="AB379" s="4">
        <v>6.9999999999999999E-4</v>
      </c>
      <c r="AC379" t="s">
        <v>1099</v>
      </c>
      <c r="AD379" t="s">
        <v>1107</v>
      </c>
    </row>
    <row r="380" spans="1:30" x14ac:dyDescent="0.55000000000000004">
      <c r="A380">
        <v>6900759116</v>
      </c>
      <c r="B380">
        <v>7</v>
      </c>
      <c r="C380">
        <v>883207</v>
      </c>
      <c r="D380" t="s">
        <v>1097</v>
      </c>
      <c r="E380">
        <v>0.18</v>
      </c>
      <c r="F380">
        <v>22</v>
      </c>
      <c r="G380">
        <v>10274445</v>
      </c>
      <c r="H380">
        <v>215793581</v>
      </c>
      <c r="I380">
        <v>525046</v>
      </c>
      <c r="J380">
        <v>797213</v>
      </c>
      <c r="K380">
        <v>0</v>
      </c>
      <c r="L380">
        <v>447838</v>
      </c>
      <c r="M380">
        <v>484971</v>
      </c>
      <c r="N380">
        <v>9344968</v>
      </c>
      <c r="O380">
        <v>309</v>
      </c>
      <c r="P380">
        <v>11426</v>
      </c>
      <c r="Q380">
        <v>0</v>
      </c>
      <c r="R380">
        <v>11195</v>
      </c>
      <c r="S380" t="s">
        <v>1098</v>
      </c>
      <c r="T380" s="4">
        <v>1E-4</v>
      </c>
      <c r="U380" t="s">
        <v>1099</v>
      </c>
      <c r="V380" s="4">
        <v>1.1000000000000001E-3</v>
      </c>
      <c r="W380" t="s">
        <v>1100</v>
      </c>
      <c r="X380" s="4">
        <v>4.0000000000000002E-4</v>
      </c>
      <c r="Y380" t="s">
        <v>1099</v>
      </c>
      <c r="Z380" s="4">
        <v>0</v>
      </c>
      <c r="AA380" t="s">
        <v>1101</v>
      </c>
      <c r="AB380" s="4">
        <v>1.6000000000000001E-3</v>
      </c>
      <c r="AC380" t="s">
        <v>1099</v>
      </c>
      <c r="AD380" t="s">
        <v>1108</v>
      </c>
    </row>
    <row r="381" spans="1:30" x14ac:dyDescent="0.55000000000000004">
      <c r="A381">
        <v>6900807427</v>
      </c>
      <c r="B381">
        <v>14</v>
      </c>
      <c r="C381">
        <v>883207</v>
      </c>
      <c r="D381" t="s">
        <v>1097</v>
      </c>
      <c r="E381">
        <v>0.18</v>
      </c>
      <c r="F381">
        <v>22</v>
      </c>
      <c r="G381">
        <v>9027743</v>
      </c>
      <c r="H381">
        <v>217039460</v>
      </c>
      <c r="I381">
        <v>314657</v>
      </c>
      <c r="J381">
        <v>697599</v>
      </c>
      <c r="K381">
        <v>0</v>
      </c>
      <c r="L381">
        <v>469240</v>
      </c>
      <c r="M381">
        <v>489743</v>
      </c>
      <c r="N381">
        <v>9337933</v>
      </c>
      <c r="O381">
        <v>1253</v>
      </c>
      <c r="P381">
        <v>13302</v>
      </c>
      <c r="Q381">
        <v>0</v>
      </c>
      <c r="R381">
        <v>11660</v>
      </c>
      <c r="S381" t="s">
        <v>1098</v>
      </c>
      <c r="T381" s="4">
        <v>5.9999999999999995E-4</v>
      </c>
      <c r="U381" t="s">
        <v>1099</v>
      </c>
      <c r="V381" s="4">
        <v>1.4E-3</v>
      </c>
      <c r="W381" t="s">
        <v>1100</v>
      </c>
      <c r="X381" s="4">
        <v>1.2999999999999999E-3</v>
      </c>
      <c r="Y381" t="s">
        <v>1099</v>
      </c>
      <c r="Z381" s="4">
        <v>1E-4</v>
      </c>
      <c r="AA381" t="s">
        <v>1101</v>
      </c>
      <c r="AB381" s="4">
        <v>1.1000000000000001E-3</v>
      </c>
      <c r="AC381" t="s">
        <v>1099</v>
      </c>
      <c r="AD381" t="s">
        <v>1106</v>
      </c>
    </row>
    <row r="382" spans="1:30" x14ac:dyDescent="0.55000000000000004">
      <c r="A382">
        <v>6900833982</v>
      </c>
      <c r="B382">
        <v>16</v>
      </c>
      <c r="C382">
        <v>883208</v>
      </c>
      <c r="D382" t="s">
        <v>1097</v>
      </c>
      <c r="E382">
        <v>0.18</v>
      </c>
      <c r="F382">
        <v>22</v>
      </c>
      <c r="G382">
        <v>8841020</v>
      </c>
      <c r="H382">
        <v>217230471</v>
      </c>
      <c r="I382">
        <v>236448</v>
      </c>
      <c r="J382">
        <v>719556</v>
      </c>
      <c r="K382">
        <v>0</v>
      </c>
      <c r="L382">
        <v>500723</v>
      </c>
      <c r="M382">
        <v>449787</v>
      </c>
      <c r="N382">
        <v>9379863</v>
      </c>
      <c r="O382">
        <v>849</v>
      </c>
      <c r="P382">
        <v>14048</v>
      </c>
      <c r="Q382">
        <v>0</v>
      </c>
      <c r="R382">
        <v>13096</v>
      </c>
      <c r="S382" t="s">
        <v>1098</v>
      </c>
      <c r="T382" s="4">
        <v>4.0000000000000002E-4</v>
      </c>
      <c r="U382" t="s">
        <v>1099</v>
      </c>
      <c r="V382" s="4">
        <v>1.5E-3</v>
      </c>
      <c r="W382" t="s">
        <v>1100</v>
      </c>
      <c r="X382" s="4">
        <v>1E-3</v>
      </c>
      <c r="Y382" t="s">
        <v>1099</v>
      </c>
      <c r="Z382" s="4">
        <v>0</v>
      </c>
      <c r="AA382" t="s">
        <v>1101</v>
      </c>
      <c r="AB382" s="4">
        <v>1.1999999999999999E-3</v>
      </c>
      <c r="AC382" t="s">
        <v>1099</v>
      </c>
      <c r="AD382" t="s">
        <v>1109</v>
      </c>
    </row>
    <row r="383" spans="1:30" x14ac:dyDescent="0.55000000000000004">
      <c r="A383">
        <v>6900951591</v>
      </c>
      <c r="B383">
        <v>12</v>
      </c>
      <c r="C383">
        <v>883207</v>
      </c>
      <c r="D383" t="s">
        <v>1097</v>
      </c>
      <c r="E383">
        <v>0.18</v>
      </c>
      <c r="F383">
        <v>22</v>
      </c>
      <c r="G383">
        <v>8989054</v>
      </c>
      <c r="H383">
        <v>217084062</v>
      </c>
      <c r="I383">
        <v>383143</v>
      </c>
      <c r="J383">
        <v>714440</v>
      </c>
      <c r="K383">
        <v>0</v>
      </c>
      <c r="L383">
        <v>442516</v>
      </c>
      <c r="M383">
        <v>485733</v>
      </c>
      <c r="N383">
        <v>9344142</v>
      </c>
      <c r="O383">
        <v>309</v>
      </c>
      <c r="P383">
        <v>11344</v>
      </c>
      <c r="Q383">
        <v>0</v>
      </c>
      <c r="R383">
        <v>11109</v>
      </c>
      <c r="S383" t="s">
        <v>1098</v>
      </c>
      <c r="T383" s="4">
        <v>1E-3</v>
      </c>
      <c r="U383" t="s">
        <v>1099</v>
      </c>
      <c r="V383" s="4">
        <v>1.1000000000000001E-3</v>
      </c>
      <c r="W383" t="s">
        <v>1100</v>
      </c>
      <c r="X383" s="4">
        <v>1.6000000000000001E-3</v>
      </c>
      <c r="Y383" t="s">
        <v>1099</v>
      </c>
      <c r="Z383" s="4">
        <v>0</v>
      </c>
      <c r="AA383" t="s">
        <v>1101</v>
      </c>
      <c r="AB383" s="4">
        <v>1.1999999999999999E-3</v>
      </c>
      <c r="AC383" t="s">
        <v>1099</v>
      </c>
      <c r="AD383" t="s">
        <v>1108</v>
      </c>
    </row>
    <row r="384" spans="1:30" x14ac:dyDescent="0.55000000000000004">
      <c r="A384">
        <v>6901072040</v>
      </c>
      <c r="B384">
        <v>5</v>
      </c>
      <c r="C384">
        <v>883207</v>
      </c>
      <c r="D384" t="s">
        <v>1097</v>
      </c>
      <c r="E384">
        <v>0.18</v>
      </c>
      <c r="F384">
        <v>22</v>
      </c>
      <c r="G384">
        <v>9380609</v>
      </c>
      <c r="H384">
        <v>216701016</v>
      </c>
      <c r="I384">
        <v>284696</v>
      </c>
      <c r="J384">
        <v>693155</v>
      </c>
      <c r="K384">
        <v>0</v>
      </c>
      <c r="L384">
        <v>461811</v>
      </c>
      <c r="M384">
        <v>486128</v>
      </c>
      <c r="N384">
        <v>9344016</v>
      </c>
      <c r="O384">
        <v>696</v>
      </c>
      <c r="P384">
        <v>11959</v>
      </c>
      <c r="Q384">
        <v>0</v>
      </c>
      <c r="R384">
        <v>11027</v>
      </c>
      <c r="S384" t="s">
        <v>1098</v>
      </c>
      <c r="T384" s="4">
        <v>5.0000000000000001E-4</v>
      </c>
      <c r="U384" t="s">
        <v>1099</v>
      </c>
      <c r="V384" s="4">
        <v>1.1999999999999999E-3</v>
      </c>
      <c r="W384" t="s">
        <v>1100</v>
      </c>
      <c r="X384" s="4">
        <v>1.1999999999999999E-3</v>
      </c>
      <c r="Y384" t="s">
        <v>1099</v>
      </c>
      <c r="Z384" s="4">
        <v>0</v>
      </c>
      <c r="AA384" t="s">
        <v>1101</v>
      </c>
      <c r="AB384" s="4">
        <v>1.1000000000000001E-3</v>
      </c>
      <c r="AC384" t="s">
        <v>1099</v>
      </c>
      <c r="AD384" t="s">
        <v>1107</v>
      </c>
    </row>
    <row r="385" spans="1:30" x14ac:dyDescent="0.55000000000000004">
      <c r="A385">
        <v>6901169667</v>
      </c>
      <c r="B385">
        <v>17</v>
      </c>
      <c r="C385">
        <v>883208</v>
      </c>
      <c r="D385" t="s">
        <v>1097</v>
      </c>
      <c r="E385">
        <v>0.18</v>
      </c>
      <c r="F385">
        <v>22</v>
      </c>
      <c r="G385">
        <v>9358484</v>
      </c>
      <c r="H385">
        <v>216715995</v>
      </c>
      <c r="I385">
        <v>301541</v>
      </c>
      <c r="J385">
        <v>719956</v>
      </c>
      <c r="K385">
        <v>0</v>
      </c>
      <c r="L385">
        <v>470645</v>
      </c>
      <c r="M385">
        <v>464825</v>
      </c>
      <c r="N385">
        <v>9363125</v>
      </c>
      <c r="O385">
        <v>77</v>
      </c>
      <c r="P385">
        <v>11238</v>
      </c>
      <c r="Q385">
        <v>0</v>
      </c>
      <c r="R385">
        <v>11096</v>
      </c>
      <c r="S385" t="s">
        <v>1098</v>
      </c>
      <c r="T385" s="4">
        <v>6.9999999999999999E-4</v>
      </c>
      <c r="U385" t="s">
        <v>1099</v>
      </c>
      <c r="V385" s="4">
        <v>1.1000000000000001E-3</v>
      </c>
      <c r="W385" t="s">
        <v>1100</v>
      </c>
      <c r="X385" s="4">
        <v>1.2999999999999999E-3</v>
      </c>
      <c r="Y385" t="s">
        <v>1099</v>
      </c>
      <c r="Z385" s="4">
        <v>0</v>
      </c>
      <c r="AA385" t="s">
        <v>1101</v>
      </c>
      <c r="AB385" s="4">
        <v>1.1999999999999999E-3</v>
      </c>
      <c r="AC385" t="s">
        <v>1099</v>
      </c>
      <c r="AD385" t="s">
        <v>1108</v>
      </c>
    </row>
    <row r="386" spans="1:30" x14ac:dyDescent="0.55000000000000004">
      <c r="A386">
        <v>6901241374</v>
      </c>
      <c r="B386">
        <v>13</v>
      </c>
      <c r="C386">
        <v>883207</v>
      </c>
      <c r="D386" t="s">
        <v>1097</v>
      </c>
      <c r="E386">
        <v>0.18</v>
      </c>
      <c r="F386">
        <v>22</v>
      </c>
      <c r="G386">
        <v>10520725</v>
      </c>
      <c r="H386">
        <v>215552999</v>
      </c>
      <c r="I386">
        <v>533959</v>
      </c>
      <c r="J386">
        <v>829487</v>
      </c>
      <c r="K386">
        <v>0</v>
      </c>
      <c r="L386">
        <v>458028</v>
      </c>
      <c r="M386">
        <v>490022</v>
      </c>
      <c r="N386">
        <v>9340180</v>
      </c>
      <c r="O386">
        <v>870</v>
      </c>
      <c r="P386">
        <v>12146</v>
      </c>
      <c r="Q386">
        <v>0</v>
      </c>
      <c r="R386">
        <v>11068</v>
      </c>
      <c r="S386" t="s">
        <v>1098</v>
      </c>
      <c r="T386" s="4">
        <v>2.9999999999999997E-4</v>
      </c>
      <c r="U386" t="s">
        <v>1099</v>
      </c>
      <c r="V386" s="4">
        <v>1.2999999999999999E-3</v>
      </c>
      <c r="W386" t="s">
        <v>1100</v>
      </c>
      <c r="X386" s="4">
        <v>4.0000000000000002E-4</v>
      </c>
      <c r="Y386" t="s">
        <v>1099</v>
      </c>
      <c r="Z386" s="4">
        <v>0</v>
      </c>
      <c r="AA386" t="s">
        <v>1101</v>
      </c>
      <c r="AB386" s="4">
        <v>1.6999999999999999E-3</v>
      </c>
      <c r="AC386" t="s">
        <v>1099</v>
      </c>
      <c r="AD386" t="s">
        <v>1107</v>
      </c>
    </row>
    <row r="387" spans="1:30" x14ac:dyDescent="0.55000000000000004">
      <c r="A387">
        <v>6902592962</v>
      </c>
      <c r="B387">
        <v>2</v>
      </c>
      <c r="C387">
        <v>883207</v>
      </c>
      <c r="D387" t="s">
        <v>1097</v>
      </c>
      <c r="E387">
        <v>0.18</v>
      </c>
      <c r="F387">
        <v>22</v>
      </c>
      <c r="G387">
        <v>9733268</v>
      </c>
      <c r="H387">
        <v>216335615</v>
      </c>
      <c r="I387">
        <v>498177</v>
      </c>
      <c r="J387">
        <v>732300</v>
      </c>
      <c r="K387">
        <v>0</v>
      </c>
      <c r="L387">
        <v>426707</v>
      </c>
      <c r="M387">
        <v>486254</v>
      </c>
      <c r="N387">
        <v>9341618</v>
      </c>
      <c r="O387">
        <v>870</v>
      </c>
      <c r="P387">
        <v>12694</v>
      </c>
      <c r="Q387">
        <v>0</v>
      </c>
      <c r="R387">
        <v>11473</v>
      </c>
      <c r="S387" t="s">
        <v>1098</v>
      </c>
      <c r="T387" s="4">
        <v>1.6000000000000001E-3</v>
      </c>
      <c r="U387" t="s">
        <v>1099</v>
      </c>
      <c r="V387" s="4">
        <v>1.2999999999999999E-3</v>
      </c>
      <c r="W387" t="s">
        <v>1100</v>
      </c>
      <c r="X387" s="4">
        <v>2.9999999999999997E-4</v>
      </c>
      <c r="Y387" t="s">
        <v>1099</v>
      </c>
      <c r="Z387" s="4">
        <v>0</v>
      </c>
      <c r="AA387" t="s">
        <v>1101</v>
      </c>
      <c r="AB387" s="4">
        <v>1.2999999999999999E-3</v>
      </c>
      <c r="AC387" t="s">
        <v>1099</v>
      </c>
      <c r="AD387" t="s">
        <v>1107</v>
      </c>
    </row>
    <row r="388" spans="1:30" x14ac:dyDescent="0.55000000000000004">
      <c r="A388">
        <v>6902703621</v>
      </c>
      <c r="B388">
        <v>4</v>
      </c>
      <c r="C388">
        <v>883207</v>
      </c>
      <c r="D388" t="s">
        <v>1097</v>
      </c>
      <c r="E388">
        <v>0.18</v>
      </c>
      <c r="F388">
        <v>22</v>
      </c>
      <c r="G388">
        <v>7985565</v>
      </c>
      <c r="H388">
        <v>218082447</v>
      </c>
      <c r="I388">
        <v>166054</v>
      </c>
      <c r="J388">
        <v>644785</v>
      </c>
      <c r="K388">
        <v>0</v>
      </c>
      <c r="L388">
        <v>491620</v>
      </c>
      <c r="M388">
        <v>446791</v>
      </c>
      <c r="N388">
        <v>9383032</v>
      </c>
      <c r="O388">
        <v>77</v>
      </c>
      <c r="P388">
        <v>14134</v>
      </c>
      <c r="Q388">
        <v>0</v>
      </c>
      <c r="R388">
        <v>13993</v>
      </c>
      <c r="S388" t="s">
        <v>1098</v>
      </c>
      <c r="T388" s="4">
        <v>1.6000000000000001E-3</v>
      </c>
      <c r="U388" t="s">
        <v>1099</v>
      </c>
      <c r="V388" s="4">
        <v>1.4E-3</v>
      </c>
      <c r="W388" t="s">
        <v>1100</v>
      </c>
      <c r="X388" s="4">
        <v>6.9999999999999999E-4</v>
      </c>
      <c r="Y388" t="s">
        <v>1099</v>
      </c>
      <c r="Z388" s="4">
        <v>0</v>
      </c>
      <c r="AA388" t="s">
        <v>1101</v>
      </c>
      <c r="AB388" s="4">
        <v>8.9999999999999998E-4</v>
      </c>
      <c r="AC388" t="s">
        <v>1099</v>
      </c>
      <c r="AD388" t="s">
        <v>1109</v>
      </c>
    </row>
    <row r="389" spans="1:30" x14ac:dyDescent="0.55000000000000004">
      <c r="A389">
        <v>6902819479</v>
      </c>
      <c r="B389">
        <v>15</v>
      </c>
      <c r="C389">
        <v>883207</v>
      </c>
      <c r="D389" t="s">
        <v>1097</v>
      </c>
      <c r="E389">
        <v>0.18</v>
      </c>
      <c r="F389">
        <v>22</v>
      </c>
      <c r="G389">
        <v>10061307</v>
      </c>
      <c r="H389">
        <v>216004283</v>
      </c>
      <c r="I389">
        <v>445766</v>
      </c>
      <c r="J389">
        <v>792402</v>
      </c>
      <c r="K389">
        <v>0</v>
      </c>
      <c r="L389">
        <v>480450</v>
      </c>
      <c r="M389">
        <v>483894</v>
      </c>
      <c r="N389">
        <v>9345937</v>
      </c>
      <c r="O389">
        <v>77</v>
      </c>
      <c r="P389">
        <v>11164</v>
      </c>
      <c r="Q389">
        <v>0</v>
      </c>
      <c r="R389">
        <v>11024</v>
      </c>
      <c r="S389" t="s">
        <v>1098</v>
      </c>
      <c r="T389" s="4">
        <v>1.6000000000000001E-3</v>
      </c>
      <c r="U389" t="s">
        <v>1099</v>
      </c>
      <c r="V389" s="4">
        <v>1.1000000000000001E-3</v>
      </c>
      <c r="W389" t="s">
        <v>1100</v>
      </c>
      <c r="X389" s="4">
        <v>0</v>
      </c>
      <c r="Y389" t="s">
        <v>1099</v>
      </c>
      <c r="Z389" s="4">
        <v>0</v>
      </c>
      <c r="AA389" t="s">
        <v>1101</v>
      </c>
      <c r="AB389" s="4">
        <v>1.6000000000000001E-3</v>
      </c>
      <c r="AC389" t="s">
        <v>1099</v>
      </c>
      <c r="AD389" t="s">
        <v>1108</v>
      </c>
    </row>
    <row r="390" spans="1:30" x14ac:dyDescent="0.55000000000000004">
      <c r="A390">
        <v>6902912276</v>
      </c>
      <c r="B390">
        <v>10</v>
      </c>
      <c r="C390">
        <v>883207</v>
      </c>
      <c r="D390" t="s">
        <v>1097</v>
      </c>
      <c r="E390">
        <v>0.18</v>
      </c>
      <c r="F390">
        <v>22</v>
      </c>
      <c r="G390">
        <v>8831170</v>
      </c>
      <c r="H390">
        <v>217239933</v>
      </c>
      <c r="I390">
        <v>188546</v>
      </c>
      <c r="J390">
        <v>642776</v>
      </c>
      <c r="K390">
        <v>0</v>
      </c>
      <c r="L390">
        <v>457447</v>
      </c>
      <c r="M390">
        <v>463938</v>
      </c>
      <c r="N390">
        <v>9364030</v>
      </c>
      <c r="O390">
        <v>77</v>
      </c>
      <c r="P390">
        <v>11268</v>
      </c>
      <c r="Q390">
        <v>0</v>
      </c>
      <c r="R390">
        <v>11128</v>
      </c>
      <c r="S390" t="s">
        <v>1098</v>
      </c>
      <c r="T390" s="4">
        <v>1.6999999999999999E-3</v>
      </c>
      <c r="U390" t="s">
        <v>1099</v>
      </c>
      <c r="V390" s="4">
        <v>1.1000000000000001E-3</v>
      </c>
      <c r="W390" t="s">
        <v>1100</v>
      </c>
      <c r="X390" s="4">
        <v>8.0000000000000004E-4</v>
      </c>
      <c r="Y390" t="s">
        <v>1099</v>
      </c>
      <c r="Z390" s="4">
        <v>0</v>
      </c>
      <c r="AA390" t="s">
        <v>1101</v>
      </c>
      <c r="AB390" s="4">
        <v>8.9999999999999998E-4</v>
      </c>
      <c r="AC390" t="s">
        <v>1099</v>
      </c>
      <c r="AD390" t="s">
        <v>1108</v>
      </c>
    </row>
    <row r="391" spans="1:30" x14ac:dyDescent="0.55000000000000004">
      <c r="A391">
        <v>6903063767</v>
      </c>
      <c r="B391">
        <v>9</v>
      </c>
      <c r="C391">
        <v>883207</v>
      </c>
      <c r="D391" t="s">
        <v>1097</v>
      </c>
      <c r="E391">
        <v>0.18</v>
      </c>
      <c r="F391">
        <v>22</v>
      </c>
      <c r="G391">
        <v>9173814</v>
      </c>
      <c r="H391">
        <v>216893709</v>
      </c>
      <c r="I391">
        <v>511483</v>
      </c>
      <c r="J391">
        <v>719442</v>
      </c>
      <c r="K391">
        <v>0</v>
      </c>
      <c r="L391">
        <v>410574</v>
      </c>
      <c r="M391">
        <v>446043</v>
      </c>
      <c r="N391">
        <v>9383861</v>
      </c>
      <c r="O391">
        <v>77</v>
      </c>
      <c r="P391">
        <v>11588</v>
      </c>
      <c r="Q391">
        <v>0</v>
      </c>
      <c r="R391">
        <v>11447</v>
      </c>
      <c r="S391" t="s">
        <v>1098</v>
      </c>
      <c r="T391" s="4">
        <v>1.6000000000000001E-3</v>
      </c>
      <c r="U391" t="s">
        <v>1099</v>
      </c>
      <c r="V391" s="4">
        <v>1.1000000000000001E-3</v>
      </c>
      <c r="W391" t="s">
        <v>1100</v>
      </c>
      <c r="X391" s="4">
        <v>2.9999999999999997E-4</v>
      </c>
      <c r="Y391" t="s">
        <v>1099</v>
      </c>
      <c r="Z391" s="4">
        <v>0</v>
      </c>
      <c r="AA391" t="s">
        <v>1101</v>
      </c>
      <c r="AB391" s="4">
        <v>1.1999999999999999E-3</v>
      </c>
      <c r="AC391" t="s">
        <v>1099</v>
      </c>
      <c r="AD391" t="s">
        <v>1108</v>
      </c>
    </row>
    <row r="392" spans="1:30" x14ac:dyDescent="0.55000000000000004">
      <c r="A392">
        <v>6903255232</v>
      </c>
      <c r="B392">
        <v>3</v>
      </c>
      <c r="C392">
        <v>883207</v>
      </c>
      <c r="D392" t="s">
        <v>1097</v>
      </c>
      <c r="E392">
        <v>0.18</v>
      </c>
      <c r="F392">
        <v>22</v>
      </c>
      <c r="G392">
        <v>9471620</v>
      </c>
      <c r="H392">
        <v>216603492</v>
      </c>
      <c r="I392">
        <v>355300</v>
      </c>
      <c r="J392">
        <v>774953</v>
      </c>
      <c r="K392">
        <v>0</v>
      </c>
      <c r="L392">
        <v>486646</v>
      </c>
      <c r="M392">
        <v>447582</v>
      </c>
      <c r="N392">
        <v>9382431</v>
      </c>
      <c r="O392">
        <v>309</v>
      </c>
      <c r="P392">
        <v>11449</v>
      </c>
      <c r="Q392">
        <v>0</v>
      </c>
      <c r="R392">
        <v>11213</v>
      </c>
      <c r="S392" t="s">
        <v>1098</v>
      </c>
      <c r="T392" s="4">
        <v>1.1000000000000001E-3</v>
      </c>
      <c r="U392" t="s">
        <v>1099</v>
      </c>
      <c r="V392" s="4">
        <v>1.1000000000000001E-3</v>
      </c>
      <c r="W392" t="s">
        <v>1100</v>
      </c>
      <c r="X392" s="4">
        <v>1.5E-3</v>
      </c>
      <c r="Y392" t="s">
        <v>1099</v>
      </c>
      <c r="Z392" s="4">
        <v>0</v>
      </c>
      <c r="AA392" t="s">
        <v>1101</v>
      </c>
      <c r="AB392" s="4">
        <v>1.5E-3</v>
      </c>
      <c r="AC392" t="s">
        <v>1099</v>
      </c>
      <c r="AD392" t="s">
        <v>1108</v>
      </c>
    </row>
  </sheetData>
  <autoFilter ref="A1:AD392" xr:uid="{15F8275D-6154-4B36-ADE0-49C212D34B7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78"/>
  <sheetViews>
    <sheetView tabSelected="1" workbookViewId="0">
      <selection activeCell="E478" sqref="E478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12" s="8" customFormat="1" x14ac:dyDescent="0.55000000000000004">
      <c r="A1" s="7"/>
      <c r="C1" s="14" t="s">
        <v>1195</v>
      </c>
      <c r="D1" s="14"/>
      <c r="E1" s="14"/>
      <c r="F1" s="14"/>
      <c r="H1" s="15"/>
      <c r="I1" s="15"/>
      <c r="J1" s="15"/>
      <c r="K1" s="15"/>
      <c r="L1" s="16"/>
    </row>
    <row r="2" spans="1:12" s="8" customFormat="1" x14ac:dyDescent="0.55000000000000004">
      <c r="A2" s="7"/>
      <c r="C2" s="8" t="s">
        <v>1196</v>
      </c>
      <c r="D2" s="8" t="s">
        <v>1197</v>
      </c>
      <c r="E2" s="8" t="s">
        <v>1198</v>
      </c>
      <c r="F2" s="8" t="s">
        <v>1199</v>
      </c>
      <c r="H2" s="15" t="s">
        <v>1200</v>
      </c>
      <c r="I2" s="15"/>
      <c r="J2" s="15"/>
      <c r="K2" s="15"/>
      <c r="L2" s="16"/>
    </row>
    <row r="3" spans="1:12" ht="15.75" customHeight="1" x14ac:dyDescent="0.55000000000000004">
      <c r="A3" s="13" t="s">
        <v>1201</v>
      </c>
      <c r="B3">
        <v>5</v>
      </c>
      <c r="C3" s="9">
        <v>106934</v>
      </c>
      <c r="D3" s="9">
        <v>9723381</v>
      </c>
      <c r="E3" s="9">
        <v>13053</v>
      </c>
      <c r="F3" s="9">
        <v>73800</v>
      </c>
      <c r="G3" t="s">
        <v>1202</v>
      </c>
      <c r="H3" s="10" t="s">
        <v>1189</v>
      </c>
      <c r="I3" s="10" t="s">
        <v>1190</v>
      </c>
      <c r="J3" s="10" t="s">
        <v>1203</v>
      </c>
      <c r="K3" s="10" t="s">
        <v>1204</v>
      </c>
      <c r="L3" s="10" t="s">
        <v>1205</v>
      </c>
    </row>
    <row r="4" spans="1:12" x14ac:dyDescent="0.55000000000000004">
      <c r="A4" s="13"/>
      <c r="B4">
        <v>10</v>
      </c>
      <c r="C4" s="9">
        <v>190295</v>
      </c>
      <c r="D4" s="9">
        <v>19469533</v>
      </c>
      <c r="E4" s="9">
        <v>15663</v>
      </c>
      <c r="F4" s="9">
        <v>87047</v>
      </c>
      <c r="G4">
        <v>10</v>
      </c>
      <c r="H4" s="11">
        <f>(C4-C3)*0.33*3/32768/300</f>
        <v>8.3951202392578122E-3</v>
      </c>
      <c r="I4" s="11">
        <f>(D4-D3)*0.0011*3/327680/30</f>
        <v>3.2717185058593751E-3</v>
      </c>
      <c r="J4" s="11">
        <f>(E4-E3)*17.4*3/327680/30</f>
        <v>1.3859252929687498E-2</v>
      </c>
      <c r="K4" s="11">
        <f>(F4-F3)*18.8*3/327680/30</f>
        <v>7.6002075195312505E-2</v>
      </c>
      <c r="L4" s="11">
        <f>SUM(H4:K4)</f>
        <v>0.10152816687011719</v>
      </c>
    </row>
    <row r="5" spans="1:12" x14ac:dyDescent="0.55000000000000004">
      <c r="A5" s="13"/>
      <c r="B5">
        <v>15</v>
      </c>
      <c r="C5" s="9">
        <v>444324</v>
      </c>
      <c r="D5" s="9">
        <v>29045482</v>
      </c>
      <c r="E5" s="9">
        <v>31403</v>
      </c>
      <c r="F5" s="9">
        <v>132514</v>
      </c>
      <c r="G5">
        <v>15</v>
      </c>
      <c r="H5" s="11">
        <f t="shared" ref="H5:H25" si="0">(C5-C4)*0.33*3/32768/300</f>
        <v>2.5582754516601566E-2</v>
      </c>
      <c r="I5" s="11">
        <f t="shared" ref="I5:I24" si="1">(D5-D4)*0.0011*3/327680/30</f>
        <v>3.2145824890136721E-3</v>
      </c>
      <c r="J5" s="11">
        <f t="shared" ref="J5:J24" si="2">(E5-E4)*17.4*3/327680/30</f>
        <v>8.3580322265625007E-2</v>
      </c>
      <c r="K5" s="11">
        <f t="shared" ref="K5:K24" si="3">(F5-F4)*18.8*3/327680/30</f>
        <v>0.26085803222656245</v>
      </c>
      <c r="L5" s="11">
        <f t="shared" ref="L5:L25" si="4">SUM(H5:K5)</f>
        <v>0.37323569149780267</v>
      </c>
    </row>
    <row r="6" spans="1:12" x14ac:dyDescent="0.55000000000000004">
      <c r="A6" s="13"/>
      <c r="B6">
        <v>20</v>
      </c>
      <c r="C6" s="9">
        <v>658137</v>
      </c>
      <c r="D6" s="9">
        <v>38661771</v>
      </c>
      <c r="E6" s="9">
        <v>32091</v>
      </c>
      <c r="F6" s="9">
        <v>144747</v>
      </c>
      <c r="G6">
        <v>20</v>
      </c>
      <c r="H6" s="11">
        <f t="shared" si="0"/>
        <v>2.1532681274414066E-2</v>
      </c>
      <c r="I6" s="11">
        <f t="shared" si="1"/>
        <v>3.2281243591308598E-3</v>
      </c>
      <c r="J6" s="11">
        <f t="shared" si="2"/>
        <v>3.6533203124999997E-3</v>
      </c>
      <c r="K6" s="11">
        <f t="shared" si="3"/>
        <v>7.0184448242187489E-2</v>
      </c>
      <c r="L6" s="11">
        <f t="shared" si="4"/>
        <v>9.859857418823241E-2</v>
      </c>
    </row>
    <row r="7" spans="1:12" x14ac:dyDescent="0.55000000000000004">
      <c r="A7" s="13"/>
      <c r="B7">
        <v>25</v>
      </c>
      <c r="C7" s="9">
        <v>876486</v>
      </c>
      <c r="D7" s="9">
        <v>48271418</v>
      </c>
      <c r="E7" s="9">
        <v>38200</v>
      </c>
      <c r="F7" s="9">
        <v>159424</v>
      </c>
      <c r="G7">
        <v>25</v>
      </c>
      <c r="H7" s="11">
        <f t="shared" si="0"/>
        <v>2.1989492797851562E-2</v>
      </c>
      <c r="I7" s="11">
        <f t="shared" si="1"/>
        <v>3.2258946838378908E-3</v>
      </c>
      <c r="J7" s="11">
        <f t="shared" si="2"/>
        <v>3.2439147949218747E-2</v>
      </c>
      <c r="K7" s="11">
        <f t="shared" si="3"/>
        <v>8.4206420898437495E-2</v>
      </c>
      <c r="L7" s="11">
        <f t="shared" si="4"/>
        <v>0.1418609563293457</v>
      </c>
    </row>
    <row r="8" spans="1:12" x14ac:dyDescent="0.55000000000000004">
      <c r="A8" s="13"/>
      <c r="B8">
        <v>30</v>
      </c>
      <c r="C8" s="9">
        <v>1075289</v>
      </c>
      <c r="D8" s="9">
        <v>57901908</v>
      </c>
      <c r="E8" s="9">
        <v>38200</v>
      </c>
      <c r="F8" s="9">
        <v>170503</v>
      </c>
      <c r="G8">
        <v>30</v>
      </c>
      <c r="H8" s="11">
        <f t="shared" si="0"/>
        <v>2.002105407714844E-2</v>
      </c>
      <c r="I8" s="11">
        <f t="shared" si="1"/>
        <v>3.2328915405273441E-3</v>
      </c>
      <c r="J8" s="11">
        <f t="shared" si="2"/>
        <v>0</v>
      </c>
      <c r="K8" s="11">
        <f t="shared" si="3"/>
        <v>6.356359863281251E-2</v>
      </c>
      <c r="L8" s="11">
        <f t="shared" si="4"/>
        <v>8.6817544250488293E-2</v>
      </c>
    </row>
    <row r="9" spans="1:12" x14ac:dyDescent="0.55000000000000004">
      <c r="B9">
        <v>35</v>
      </c>
      <c r="C9" s="12">
        <v>1274441</v>
      </c>
      <c r="D9" s="12">
        <v>67533040</v>
      </c>
      <c r="E9" s="12">
        <v>38200</v>
      </c>
      <c r="F9" s="12">
        <v>181582</v>
      </c>
      <c r="G9">
        <v>35</v>
      </c>
      <c r="H9" s="11">
        <f t="shared" si="0"/>
        <v>2.0056201171875E-2</v>
      </c>
      <c r="I9" s="11">
        <f t="shared" si="1"/>
        <v>3.233107055664063E-3</v>
      </c>
      <c r="J9" s="11">
        <f t="shared" si="2"/>
        <v>0</v>
      </c>
      <c r="K9" s="11">
        <f t="shared" si="3"/>
        <v>6.356359863281251E-2</v>
      </c>
      <c r="L9" s="11">
        <f t="shared" si="4"/>
        <v>8.6852906860351575E-2</v>
      </c>
    </row>
    <row r="10" spans="1:12" x14ac:dyDescent="0.55000000000000004">
      <c r="B10">
        <v>40</v>
      </c>
      <c r="C10" s="12">
        <v>1518886</v>
      </c>
      <c r="D10" s="12">
        <v>77116511</v>
      </c>
      <c r="E10" s="12">
        <v>49875</v>
      </c>
      <c r="F10" s="12">
        <v>195077</v>
      </c>
      <c r="G10">
        <v>40</v>
      </c>
      <c r="H10" s="11">
        <f t="shared" si="0"/>
        <v>2.4617568969726566E-2</v>
      </c>
      <c r="I10" s="11">
        <f t="shared" si="1"/>
        <v>3.2171075744628908E-3</v>
      </c>
      <c r="J10" s="11">
        <f t="shared" si="2"/>
        <v>6.1994934082031238E-2</v>
      </c>
      <c r="K10" s="11">
        <f t="shared" si="3"/>
        <v>7.7424926757812498E-2</v>
      </c>
      <c r="L10" s="11">
        <f t="shared" si="4"/>
        <v>0.16725453738403318</v>
      </c>
    </row>
    <row r="11" spans="1:12" x14ac:dyDescent="0.55000000000000004">
      <c r="B11">
        <v>45</v>
      </c>
      <c r="C11" s="12">
        <v>1743489</v>
      </c>
      <c r="D11" s="12">
        <v>86719923</v>
      </c>
      <c r="E11" s="12">
        <v>50103</v>
      </c>
      <c r="F11" s="12">
        <v>206360</v>
      </c>
      <c r="G11">
        <v>45</v>
      </c>
      <c r="H11" s="11">
        <f t="shared" si="0"/>
        <v>2.261932067871094E-2</v>
      </c>
      <c r="I11" s="11">
        <f t="shared" si="1"/>
        <v>3.2238016357421877E-3</v>
      </c>
      <c r="J11" s="11">
        <f t="shared" si="2"/>
        <v>1.2106933593749999E-3</v>
      </c>
      <c r="K11" s="11">
        <f t="shared" si="3"/>
        <v>6.4734008789062492E-2</v>
      </c>
      <c r="L11" s="11">
        <f t="shared" si="4"/>
        <v>9.1787824462890619E-2</v>
      </c>
    </row>
    <row r="12" spans="1:12" x14ac:dyDescent="0.55000000000000004">
      <c r="B12">
        <v>50</v>
      </c>
      <c r="C12" s="12">
        <v>2113031</v>
      </c>
      <c r="D12" s="12">
        <v>96178135</v>
      </c>
      <c r="E12" s="12">
        <v>58657</v>
      </c>
      <c r="F12" s="12">
        <v>232819</v>
      </c>
      <c r="G12">
        <v>50</v>
      </c>
      <c r="H12" s="11">
        <f t="shared" si="0"/>
        <v>3.7215838623046879E-2</v>
      </c>
      <c r="I12" s="11">
        <f t="shared" si="1"/>
        <v>3.1750589599609377E-3</v>
      </c>
      <c r="J12" s="11">
        <f t="shared" si="2"/>
        <v>4.5422241210937492E-2</v>
      </c>
      <c r="K12" s="11">
        <f t="shared" si="3"/>
        <v>0.15180334472656251</v>
      </c>
      <c r="L12" s="11">
        <f t="shared" si="4"/>
        <v>0.23761648352050782</v>
      </c>
    </row>
    <row r="13" spans="1:12" x14ac:dyDescent="0.55000000000000004">
      <c r="B13">
        <v>55</v>
      </c>
      <c r="C13" s="12">
        <v>2620672</v>
      </c>
      <c r="D13" s="12">
        <v>105500384</v>
      </c>
      <c r="E13" s="12">
        <v>80469</v>
      </c>
      <c r="F13" s="12">
        <v>303184</v>
      </c>
      <c r="G13">
        <v>55</v>
      </c>
      <c r="H13" s="11">
        <f t="shared" si="0"/>
        <v>5.1123513793945308E-2</v>
      </c>
      <c r="I13" s="11">
        <f t="shared" si="1"/>
        <v>3.1294170837402346E-3</v>
      </c>
      <c r="J13" s="11">
        <f t="shared" si="2"/>
        <v>0.11582299804687499</v>
      </c>
      <c r="K13" s="11">
        <f t="shared" si="3"/>
        <v>0.40370544433593747</v>
      </c>
      <c r="L13" s="11">
        <f t="shared" si="4"/>
        <v>0.57378137326049794</v>
      </c>
    </row>
    <row r="14" spans="1:12" x14ac:dyDescent="0.55000000000000004">
      <c r="B14">
        <v>60</v>
      </c>
      <c r="C14" s="12">
        <v>3065577</v>
      </c>
      <c r="D14" s="12">
        <v>114883284</v>
      </c>
      <c r="E14" s="12">
        <v>81337</v>
      </c>
      <c r="F14" s="12">
        <v>334411</v>
      </c>
      <c r="G14">
        <v>60</v>
      </c>
      <c r="H14" s="11">
        <f t="shared" si="0"/>
        <v>4.4805496215820306E-2</v>
      </c>
      <c r="I14" s="11">
        <f t="shared" si="1"/>
        <v>3.1497772216796875E-3</v>
      </c>
      <c r="J14" s="11">
        <f t="shared" si="2"/>
        <v>4.6091308593750003E-3</v>
      </c>
      <c r="K14" s="11">
        <f t="shared" si="3"/>
        <v>0.17915881347656246</v>
      </c>
      <c r="L14" s="11">
        <f t="shared" si="4"/>
        <v>0.23172321777343746</v>
      </c>
    </row>
    <row r="15" spans="1:12" x14ac:dyDescent="0.55000000000000004">
      <c r="B15">
        <v>65</v>
      </c>
      <c r="C15" s="12">
        <v>3497595</v>
      </c>
      <c r="D15" s="12">
        <v>124279141</v>
      </c>
      <c r="E15" s="12">
        <v>81569</v>
      </c>
      <c r="F15" s="12">
        <v>356549</v>
      </c>
      <c r="G15">
        <v>65</v>
      </c>
      <c r="H15" s="11">
        <f t="shared" si="0"/>
        <v>4.3507672119140625E-2</v>
      </c>
      <c r="I15" s="11">
        <f t="shared" si="1"/>
        <v>3.1541268005371098E-3</v>
      </c>
      <c r="J15" s="11">
        <f t="shared" si="2"/>
        <v>1.2319335937500001E-3</v>
      </c>
      <c r="K15" s="11">
        <f t="shared" si="3"/>
        <v>0.12701245117187501</v>
      </c>
      <c r="L15" s="11">
        <f t="shared" si="4"/>
        <v>0.17490618368530275</v>
      </c>
    </row>
    <row r="16" spans="1:12" x14ac:dyDescent="0.55000000000000004">
      <c r="B16">
        <v>70</v>
      </c>
      <c r="C16" s="12">
        <v>4010101</v>
      </c>
      <c r="D16" s="12">
        <v>133596230</v>
      </c>
      <c r="E16" s="12">
        <v>96587</v>
      </c>
      <c r="F16" s="12">
        <v>398110</v>
      </c>
      <c r="G16">
        <v>70</v>
      </c>
      <c r="H16" s="11">
        <f t="shared" si="0"/>
        <v>5.1613458251953133E-2</v>
      </c>
      <c r="I16" s="11">
        <f t="shared" si="1"/>
        <v>3.1276849060058597E-3</v>
      </c>
      <c r="J16" s="11">
        <f t="shared" si="2"/>
        <v>7.9746459960937488E-2</v>
      </c>
      <c r="K16" s="11">
        <f t="shared" si="3"/>
        <v>0.23844812011718755</v>
      </c>
      <c r="L16" s="11">
        <f t="shared" si="4"/>
        <v>0.37293572323608404</v>
      </c>
    </row>
    <row r="17" spans="1:12" x14ac:dyDescent="0.55000000000000004">
      <c r="B17">
        <v>75</v>
      </c>
      <c r="C17" s="12">
        <v>4545499</v>
      </c>
      <c r="D17" s="12">
        <v>142890768</v>
      </c>
      <c r="E17" s="12">
        <v>120374</v>
      </c>
      <c r="F17" s="12">
        <v>464768</v>
      </c>
      <c r="G17">
        <v>75</v>
      </c>
      <c r="H17" s="11">
        <f t="shared" si="0"/>
        <v>5.3918865966796875E-2</v>
      </c>
      <c r="I17" s="11">
        <f t="shared" si="1"/>
        <v>3.1201146850585938E-3</v>
      </c>
      <c r="J17" s="11">
        <f t="shared" si="2"/>
        <v>0.12631036376953123</v>
      </c>
      <c r="K17" s="11">
        <f t="shared" si="3"/>
        <v>0.38243725585937499</v>
      </c>
      <c r="L17" s="11">
        <f t="shared" si="4"/>
        <v>0.56578660028076166</v>
      </c>
    </row>
    <row r="18" spans="1:12" x14ac:dyDescent="0.55000000000000004">
      <c r="B18">
        <v>80</v>
      </c>
      <c r="C18" s="12">
        <v>5093886</v>
      </c>
      <c r="D18" s="12">
        <v>152172037</v>
      </c>
      <c r="E18" s="12">
        <v>139537</v>
      </c>
      <c r="F18" s="12">
        <v>501972</v>
      </c>
      <c r="G18">
        <v>80</v>
      </c>
      <c r="H18" s="11">
        <f t="shared" si="0"/>
        <v>5.5226962280273448E-2</v>
      </c>
      <c r="I18" s="11">
        <f t="shared" si="1"/>
        <v>3.1156603698730473E-3</v>
      </c>
      <c r="J18" s="11">
        <f t="shared" si="2"/>
        <v>0.10175665283203124</v>
      </c>
      <c r="K18" s="11">
        <f t="shared" si="3"/>
        <v>0.21345068359375</v>
      </c>
      <c r="L18" s="11">
        <f t="shared" si="4"/>
        <v>0.3735499590759277</v>
      </c>
    </row>
    <row r="19" spans="1:12" x14ac:dyDescent="0.55000000000000004">
      <c r="B19">
        <v>85</v>
      </c>
      <c r="C19" s="12">
        <v>5541078</v>
      </c>
      <c r="D19" s="12">
        <v>161552822</v>
      </c>
      <c r="E19" s="12">
        <v>139769</v>
      </c>
      <c r="F19" s="12">
        <v>513396</v>
      </c>
      <c r="G19">
        <v>85</v>
      </c>
      <c r="H19" s="11">
        <f t="shared" si="0"/>
        <v>4.5035815429687508E-2</v>
      </c>
      <c r="I19" s="11">
        <f t="shared" si="1"/>
        <v>3.14906723022461E-3</v>
      </c>
      <c r="J19" s="11">
        <f t="shared" si="2"/>
        <v>1.2319335937500001E-3</v>
      </c>
      <c r="K19" s="11">
        <f t="shared" si="3"/>
        <v>6.5542968750000014E-2</v>
      </c>
      <c r="L19" s="11">
        <f t="shared" si="4"/>
        <v>0.11495978500366213</v>
      </c>
    </row>
    <row r="20" spans="1:12" x14ac:dyDescent="0.55000000000000004">
      <c r="B20">
        <v>90</v>
      </c>
      <c r="C20" s="12">
        <v>5990015</v>
      </c>
      <c r="D20" s="12">
        <v>170931694</v>
      </c>
      <c r="E20" s="12">
        <v>140638</v>
      </c>
      <c r="F20" s="12">
        <v>526392</v>
      </c>
      <c r="G20">
        <v>90</v>
      </c>
      <c r="H20" s="11">
        <f t="shared" si="0"/>
        <v>4.5211550903320318E-2</v>
      </c>
      <c r="I20" s="11">
        <f t="shared" si="1"/>
        <v>3.148425048828125E-3</v>
      </c>
      <c r="J20" s="11">
        <f t="shared" si="2"/>
        <v>4.6144409179687497E-3</v>
      </c>
      <c r="K20" s="11">
        <f t="shared" si="3"/>
        <v>7.4562011718750001E-2</v>
      </c>
      <c r="L20" s="11">
        <f t="shared" si="4"/>
        <v>0.12753642858886718</v>
      </c>
    </row>
    <row r="21" spans="1:12" x14ac:dyDescent="0.55000000000000004">
      <c r="B21">
        <v>95</v>
      </c>
      <c r="C21" s="12">
        <v>6437769</v>
      </c>
      <c r="D21" s="12">
        <v>180313887</v>
      </c>
      <c r="E21" s="12">
        <v>140948</v>
      </c>
      <c r="F21" s="12">
        <v>539478</v>
      </c>
      <c r="G21">
        <v>95</v>
      </c>
      <c r="H21" s="11">
        <f t="shared" si="0"/>
        <v>4.5092413330078129E-2</v>
      </c>
      <c r="I21" s="11">
        <f t="shared" si="1"/>
        <v>3.1495398864746092E-3</v>
      </c>
      <c r="J21" s="11">
        <f t="shared" si="2"/>
        <v>1.6461181640625001E-3</v>
      </c>
      <c r="K21" s="11">
        <f t="shared" si="3"/>
        <v>7.5078369140625004E-2</v>
      </c>
      <c r="L21" s="11">
        <f t="shared" si="4"/>
        <v>0.12496644052124024</v>
      </c>
    </row>
    <row r="22" spans="1:12" x14ac:dyDescent="0.55000000000000004">
      <c r="B22">
        <v>100</v>
      </c>
      <c r="C22" s="12">
        <v>6890073</v>
      </c>
      <c r="D22" s="12">
        <v>189689355</v>
      </c>
      <c r="E22" s="12">
        <v>142356</v>
      </c>
      <c r="F22" s="12">
        <v>552555</v>
      </c>
      <c r="G22">
        <v>100</v>
      </c>
      <c r="H22" s="11">
        <f t="shared" si="0"/>
        <v>4.5550634765625E-2</v>
      </c>
      <c r="I22" s="11">
        <f t="shared" si="1"/>
        <v>3.1472823486328127E-3</v>
      </c>
      <c r="J22" s="11">
        <f t="shared" si="2"/>
        <v>7.4765624999999997E-3</v>
      </c>
      <c r="K22" s="11">
        <f t="shared" si="3"/>
        <v>7.5026733398437503E-2</v>
      </c>
      <c r="L22" s="11">
        <f t="shared" si="4"/>
        <v>0.13120121301269533</v>
      </c>
    </row>
    <row r="23" spans="1:12" x14ac:dyDescent="0.55000000000000004">
      <c r="B23">
        <v>105</v>
      </c>
      <c r="C23" s="12">
        <v>7336932</v>
      </c>
      <c r="D23" s="12">
        <v>199072469</v>
      </c>
      <c r="E23" s="12">
        <v>142666</v>
      </c>
      <c r="F23" s="12">
        <v>564359</v>
      </c>
      <c r="G23">
        <v>105</v>
      </c>
      <c r="H23" s="11">
        <f t="shared" si="0"/>
        <v>4.500227966308594E-2</v>
      </c>
      <c r="I23" s="11">
        <f t="shared" si="1"/>
        <v>3.1498490600585937E-3</v>
      </c>
      <c r="J23" s="11">
        <f t="shared" si="2"/>
        <v>1.6461181640625001E-3</v>
      </c>
      <c r="K23" s="11">
        <f t="shared" si="3"/>
        <v>6.7723144531250015E-2</v>
      </c>
      <c r="L23" s="11">
        <f t="shared" si="4"/>
        <v>0.11752139141845705</v>
      </c>
    </row>
    <row r="24" spans="1:12" x14ac:dyDescent="0.55000000000000004">
      <c r="B24">
        <v>110</v>
      </c>
      <c r="C24" s="12">
        <v>7786397</v>
      </c>
      <c r="D24" s="12">
        <v>208450773</v>
      </c>
      <c r="E24" s="12">
        <v>143457</v>
      </c>
      <c r="F24" s="12">
        <v>576701</v>
      </c>
      <c r="G24">
        <v>110</v>
      </c>
      <c r="H24" s="11">
        <f t="shared" si="0"/>
        <v>4.5264724731445313E-2</v>
      </c>
      <c r="I24" s="11">
        <f t="shared" si="1"/>
        <v>3.1482343750000004E-3</v>
      </c>
      <c r="J24" s="11">
        <f t="shared" si="2"/>
        <v>4.2002563476562496E-3</v>
      </c>
      <c r="K24" s="11">
        <f t="shared" si="3"/>
        <v>7.0809814453125008E-2</v>
      </c>
      <c r="L24" s="11">
        <f t="shared" si="4"/>
        <v>0.12342302990722658</v>
      </c>
    </row>
    <row r="25" spans="1:12" x14ac:dyDescent="0.55000000000000004">
      <c r="B25">
        <v>115</v>
      </c>
      <c r="C25" s="12">
        <v>8233584</v>
      </c>
      <c r="D25" s="12">
        <v>217833568</v>
      </c>
      <c r="E25" s="12">
        <v>143767</v>
      </c>
      <c r="F25" s="12">
        <v>588769</v>
      </c>
      <c r="G25">
        <v>115</v>
      </c>
      <c r="H25" s="11">
        <f t="shared" si="0"/>
        <v>4.5035311889648447E-2</v>
      </c>
      <c r="I25" s="11">
        <f>(D25-D24)*0.0011*3/32768/300</f>
        <v>3.1497419738769532E-3</v>
      </c>
      <c r="J25" s="11">
        <f>(E25-E24)*17.4*3/32768/300</f>
        <v>1.6461181640624999E-3</v>
      </c>
      <c r="K25" s="11">
        <f>(F25-F24)*18.8*3/327680/30</f>
        <v>6.9237792968749989E-2</v>
      </c>
      <c r="L25" s="11">
        <f t="shared" si="4"/>
        <v>0.1190689649963379</v>
      </c>
    </row>
    <row r="26" spans="1:12" x14ac:dyDescent="0.55000000000000004">
      <c r="L26" s="10">
        <f>AVERAGE(L4:L25)</f>
        <v>0.20622331800564855</v>
      </c>
    </row>
    <row r="29" spans="1:12" s="8" customFormat="1" x14ac:dyDescent="0.55000000000000004">
      <c r="A29" s="7"/>
      <c r="C29" s="14" t="s">
        <v>1195</v>
      </c>
      <c r="D29" s="14"/>
      <c r="E29" s="14"/>
      <c r="F29" s="14"/>
      <c r="H29" s="15"/>
      <c r="I29" s="15"/>
      <c r="J29" s="15"/>
      <c r="K29" s="15"/>
      <c r="L29" s="16"/>
    </row>
    <row r="30" spans="1:12" s="8" customFormat="1" x14ac:dyDescent="0.55000000000000004">
      <c r="A30" s="7"/>
      <c r="C30" s="8" t="s">
        <v>1196</v>
      </c>
      <c r="D30" s="8" t="s">
        <v>1197</v>
      </c>
      <c r="E30" s="8" t="s">
        <v>1198</v>
      </c>
      <c r="F30" s="8" t="s">
        <v>1199</v>
      </c>
      <c r="H30" s="15" t="s">
        <v>1200</v>
      </c>
      <c r="I30" s="15"/>
      <c r="J30" s="15"/>
      <c r="K30" s="15"/>
      <c r="L30" s="16"/>
    </row>
    <row r="31" spans="1:12" ht="15.75" customHeight="1" x14ac:dyDescent="0.55000000000000004">
      <c r="A31" s="13" t="s">
        <v>1206</v>
      </c>
      <c r="B31">
        <v>5</v>
      </c>
      <c r="C31">
        <v>106579</v>
      </c>
      <c r="D31">
        <v>9723763</v>
      </c>
      <c r="E31">
        <v>13053</v>
      </c>
      <c r="F31">
        <v>74767</v>
      </c>
      <c r="G31" t="s">
        <v>1202</v>
      </c>
      <c r="H31" s="10" t="s">
        <v>1189</v>
      </c>
      <c r="I31" s="10" t="s">
        <v>1190</v>
      </c>
      <c r="J31" s="10" t="s">
        <v>1203</v>
      </c>
      <c r="K31" s="10" t="s">
        <v>1204</v>
      </c>
      <c r="L31" s="10" t="s">
        <v>1205</v>
      </c>
    </row>
    <row r="32" spans="1:12" x14ac:dyDescent="0.55000000000000004">
      <c r="A32" s="13"/>
      <c r="B32">
        <v>10</v>
      </c>
      <c r="C32">
        <v>190043</v>
      </c>
      <c r="D32">
        <v>19469807</v>
      </c>
      <c r="E32">
        <v>15663</v>
      </c>
      <c r="F32">
        <v>88299</v>
      </c>
      <c r="G32">
        <v>10</v>
      </c>
      <c r="H32" s="11">
        <f>(C32-C31)*0.33*3/32768/300</f>
        <v>8.4054931640625014E-3</v>
      </c>
      <c r="I32" s="11">
        <f>(D32-D31)*0.0011*3/327680/30</f>
        <v>3.2716822509765626E-3</v>
      </c>
      <c r="J32" s="11">
        <f>(E32-E31)*17.4*3/327680/30</f>
        <v>1.3859252929687498E-2</v>
      </c>
      <c r="K32" s="11">
        <f>(F32-F31)*18.8*3/327680/30</f>
        <v>7.7637207031250016E-2</v>
      </c>
      <c r="L32" s="11">
        <f>SUM(H32:K32)</f>
        <v>0.10317363537597657</v>
      </c>
    </row>
    <row r="33" spans="1:12" x14ac:dyDescent="0.55000000000000004">
      <c r="A33" s="13"/>
      <c r="B33">
        <v>15</v>
      </c>
      <c r="C33">
        <v>392230</v>
      </c>
      <c r="D33">
        <v>29095426</v>
      </c>
      <c r="E33">
        <v>35338</v>
      </c>
      <c r="F33">
        <v>107113</v>
      </c>
      <c r="G33">
        <v>15</v>
      </c>
      <c r="H33" s="11">
        <f t="shared" ref="H33:H53" si="5">(C33-C32)*0.33*3/32768/300</f>
        <v>2.0361849975585936E-2</v>
      </c>
      <c r="I33" s="11">
        <f t="shared" ref="I33:I52" si="6">(D33-D32)*0.0011*3/327680/30</f>
        <v>3.2312563781738287E-3</v>
      </c>
      <c r="J33" s="11">
        <f t="shared" ref="J33:J52" si="7">(E33-E32)*17.4*3/327680/30</f>
        <v>0.10447540283203124</v>
      </c>
      <c r="K33" s="11">
        <f t="shared" ref="K33:K52" si="8">(F33-F32)*18.8*3/327680/30</f>
        <v>0.107941650390625</v>
      </c>
      <c r="L33" s="11">
        <f t="shared" ref="L33:L53" si="9">SUM(H33:K33)</f>
        <v>0.23601015957641602</v>
      </c>
    </row>
    <row r="34" spans="1:12" x14ac:dyDescent="0.55000000000000004">
      <c r="A34" s="13"/>
      <c r="B34">
        <v>20</v>
      </c>
      <c r="C34">
        <v>580602</v>
      </c>
      <c r="D34">
        <v>38734870</v>
      </c>
      <c r="E34">
        <v>50161</v>
      </c>
      <c r="F34">
        <v>124510</v>
      </c>
      <c r="G34">
        <v>20</v>
      </c>
      <c r="H34" s="11">
        <f t="shared" si="5"/>
        <v>1.8970568847656251E-2</v>
      </c>
      <c r="I34" s="11">
        <f t="shared" si="6"/>
        <v>3.2358973388671875E-3</v>
      </c>
      <c r="J34" s="11">
        <f t="shared" si="7"/>
        <v>7.8710998535156243E-2</v>
      </c>
      <c r="K34" s="11">
        <f t="shared" si="8"/>
        <v>9.9811889648437499E-2</v>
      </c>
      <c r="L34" s="11">
        <f t="shared" si="9"/>
        <v>0.20072935437011719</v>
      </c>
    </row>
    <row r="35" spans="1:12" x14ac:dyDescent="0.55000000000000004">
      <c r="A35" s="13"/>
      <c r="B35">
        <v>25</v>
      </c>
      <c r="C35">
        <v>854227</v>
      </c>
      <c r="D35">
        <v>48291344</v>
      </c>
      <c r="E35">
        <v>123993</v>
      </c>
      <c r="F35">
        <v>166336</v>
      </c>
      <c r="G35">
        <v>25</v>
      </c>
      <c r="H35" s="11">
        <f t="shared" si="5"/>
        <v>2.7556228637695312E-2</v>
      </c>
      <c r="I35" s="11">
        <f t="shared" si="6"/>
        <v>3.2080448608398436E-3</v>
      </c>
      <c r="J35" s="11">
        <f t="shared" si="7"/>
        <v>0.39205224609374995</v>
      </c>
      <c r="K35" s="11">
        <f t="shared" si="8"/>
        <v>0.23996850585937504</v>
      </c>
      <c r="L35" s="11">
        <f t="shared" si="9"/>
        <v>0.66278502545166018</v>
      </c>
    </row>
    <row r="36" spans="1:12" x14ac:dyDescent="0.55000000000000004">
      <c r="A36" s="13"/>
      <c r="B36">
        <v>30</v>
      </c>
      <c r="C36">
        <v>1159898</v>
      </c>
      <c r="D36">
        <v>57815358</v>
      </c>
      <c r="E36">
        <v>149359</v>
      </c>
      <c r="F36">
        <v>206421</v>
      </c>
      <c r="G36">
        <v>30</v>
      </c>
      <c r="H36" s="11">
        <f t="shared" si="5"/>
        <v>3.078351745605469E-2</v>
      </c>
      <c r="I36" s="11">
        <f t="shared" si="6"/>
        <v>3.1971482543945314E-3</v>
      </c>
      <c r="J36" s="11">
        <f t="shared" si="7"/>
        <v>0.13469494628906248</v>
      </c>
      <c r="K36" s="11">
        <f t="shared" si="8"/>
        <v>0.22997985839843749</v>
      </c>
      <c r="L36" s="11">
        <f t="shared" si="9"/>
        <v>0.39865547039794919</v>
      </c>
    </row>
    <row r="37" spans="1:12" x14ac:dyDescent="0.55000000000000004">
      <c r="B37">
        <v>35</v>
      </c>
      <c r="C37">
        <v>1542143</v>
      </c>
      <c r="D37">
        <v>67263117</v>
      </c>
      <c r="E37">
        <v>176163</v>
      </c>
      <c r="F37">
        <v>241556</v>
      </c>
      <c r="G37">
        <v>35</v>
      </c>
      <c r="H37" s="11">
        <f t="shared" si="5"/>
        <v>3.849513244628907E-2</v>
      </c>
      <c r="I37" s="11">
        <f t="shared" si="6"/>
        <v>3.171549957275391E-3</v>
      </c>
      <c r="J37" s="11">
        <f t="shared" si="7"/>
        <v>0.14233081054687496</v>
      </c>
      <c r="K37" s="11">
        <f t="shared" si="8"/>
        <v>0.2015802001953125</v>
      </c>
      <c r="L37" s="11">
        <f t="shared" si="9"/>
        <v>0.38557769314575197</v>
      </c>
    </row>
    <row r="38" spans="1:12" x14ac:dyDescent="0.55000000000000004">
      <c r="B38">
        <v>40</v>
      </c>
      <c r="C38">
        <v>1916110</v>
      </c>
      <c r="D38">
        <v>76718615</v>
      </c>
      <c r="E38">
        <v>187035</v>
      </c>
      <c r="F38">
        <v>268320</v>
      </c>
      <c r="G38">
        <v>40</v>
      </c>
      <c r="H38" s="11">
        <f t="shared" si="5"/>
        <v>3.766147155761719E-2</v>
      </c>
      <c r="I38" s="11">
        <f t="shared" si="6"/>
        <v>3.1741478881835935E-3</v>
      </c>
      <c r="J38" s="11">
        <f t="shared" si="7"/>
        <v>5.7730957031249988E-2</v>
      </c>
      <c r="K38" s="11">
        <f t="shared" si="8"/>
        <v>0.15355322265625002</v>
      </c>
      <c r="L38" s="11">
        <f t="shared" si="9"/>
        <v>0.25211979913330079</v>
      </c>
    </row>
    <row r="39" spans="1:12" x14ac:dyDescent="0.55000000000000004">
      <c r="B39">
        <v>45</v>
      </c>
      <c r="C39">
        <v>2367609</v>
      </c>
      <c r="D39">
        <v>86096957</v>
      </c>
      <c r="E39">
        <v>230846</v>
      </c>
      <c r="F39">
        <v>308063</v>
      </c>
      <c r="G39">
        <v>45</v>
      </c>
      <c r="H39" s="11">
        <f t="shared" si="5"/>
        <v>4.5469564819335936E-2</v>
      </c>
      <c r="I39" s="11">
        <f t="shared" si="6"/>
        <v>3.1482471313476561E-3</v>
      </c>
      <c r="J39" s="11">
        <f t="shared" si="7"/>
        <v>0.23263897705078124</v>
      </c>
      <c r="K39" s="11">
        <f t="shared" si="8"/>
        <v>0.22801770019531251</v>
      </c>
      <c r="L39" s="11">
        <f t="shared" si="9"/>
        <v>0.50927448919677731</v>
      </c>
    </row>
    <row r="40" spans="1:12" x14ac:dyDescent="0.55000000000000004">
      <c r="B40">
        <v>50</v>
      </c>
      <c r="C40">
        <v>2817843</v>
      </c>
      <c r="D40">
        <v>95474370</v>
      </c>
      <c r="E40">
        <v>251964</v>
      </c>
      <c r="F40">
        <v>338155</v>
      </c>
      <c r="G40">
        <v>50</v>
      </c>
      <c r="H40" s="11">
        <f t="shared" si="5"/>
        <v>4.5342169189453128E-2</v>
      </c>
      <c r="I40" s="11">
        <f t="shared" si="6"/>
        <v>3.1479352722167966E-3</v>
      </c>
      <c r="J40" s="11">
        <f t="shared" si="7"/>
        <v>0.11213781738281249</v>
      </c>
      <c r="K40" s="11">
        <f t="shared" si="8"/>
        <v>0.17264697265624998</v>
      </c>
      <c r="L40" s="11">
        <f t="shared" si="9"/>
        <v>0.33327489450073239</v>
      </c>
    </row>
    <row r="41" spans="1:12" x14ac:dyDescent="0.55000000000000004">
      <c r="B41">
        <v>55</v>
      </c>
      <c r="C41">
        <v>3492166</v>
      </c>
      <c r="D41">
        <v>104627901</v>
      </c>
      <c r="E41">
        <v>338627</v>
      </c>
      <c r="F41">
        <v>430851</v>
      </c>
      <c r="G41">
        <v>55</v>
      </c>
      <c r="H41" s="11">
        <f t="shared" si="5"/>
        <v>6.7909725952148434E-2</v>
      </c>
      <c r="I41" s="11">
        <f t="shared" si="6"/>
        <v>3.072779571533203E-3</v>
      </c>
      <c r="J41" s="11">
        <f t="shared" si="7"/>
        <v>0.46018560791015622</v>
      </c>
      <c r="K41" s="11">
        <f t="shared" si="8"/>
        <v>0.53182519531250005</v>
      </c>
      <c r="L41" s="11">
        <f t="shared" si="9"/>
        <v>1.0629933087463379</v>
      </c>
    </row>
    <row r="42" spans="1:12" x14ac:dyDescent="0.55000000000000004">
      <c r="B42">
        <v>60</v>
      </c>
      <c r="C42">
        <v>4145425</v>
      </c>
      <c r="D42">
        <v>113804461</v>
      </c>
      <c r="E42">
        <v>430478</v>
      </c>
      <c r="F42">
        <v>493764</v>
      </c>
      <c r="G42">
        <v>60</v>
      </c>
      <c r="H42" s="11">
        <f t="shared" si="5"/>
        <v>6.5788412475585936E-2</v>
      </c>
      <c r="I42" s="11">
        <f t="shared" si="6"/>
        <v>3.08051025390625E-3</v>
      </c>
      <c r="J42" s="11">
        <f t="shared" si="7"/>
        <v>0.48773419189453115</v>
      </c>
      <c r="K42" s="11">
        <f t="shared" si="8"/>
        <v>0.36095104980468751</v>
      </c>
      <c r="L42" s="11">
        <f t="shared" si="9"/>
        <v>0.91755416442871085</v>
      </c>
    </row>
    <row r="43" spans="1:12" x14ac:dyDescent="0.55000000000000004">
      <c r="B43">
        <v>65</v>
      </c>
      <c r="C43">
        <v>4644351</v>
      </c>
      <c r="D43">
        <v>123135266</v>
      </c>
      <c r="E43">
        <v>437826</v>
      </c>
      <c r="F43">
        <v>515497</v>
      </c>
      <c r="G43">
        <v>65</v>
      </c>
      <c r="H43" s="11">
        <f t="shared" si="5"/>
        <v>5.0245843505859381E-2</v>
      </c>
      <c r="I43" s="11">
        <f t="shared" si="6"/>
        <v>3.1322892761230466E-3</v>
      </c>
      <c r="J43" s="11">
        <f t="shared" si="7"/>
        <v>3.9018310546874997E-2</v>
      </c>
      <c r="K43" s="11">
        <f t="shared" si="8"/>
        <v>0.12468884277343753</v>
      </c>
      <c r="L43" s="11">
        <f t="shared" si="9"/>
        <v>0.21708528610229494</v>
      </c>
    </row>
    <row r="44" spans="1:12" x14ac:dyDescent="0.55000000000000004">
      <c r="B44">
        <v>70</v>
      </c>
      <c r="C44">
        <v>5185898</v>
      </c>
      <c r="D44">
        <v>132421602</v>
      </c>
      <c r="E44">
        <v>453547</v>
      </c>
      <c r="F44">
        <v>547215</v>
      </c>
      <c r="G44">
        <v>70</v>
      </c>
      <c r="H44" s="11">
        <f t="shared" si="5"/>
        <v>5.4538119506835937E-2</v>
      </c>
      <c r="I44" s="11">
        <f t="shared" si="6"/>
        <v>3.1173613281250002E-3</v>
      </c>
      <c r="J44" s="11">
        <f t="shared" si="7"/>
        <v>8.3479431152343742E-2</v>
      </c>
      <c r="K44" s="11">
        <f t="shared" si="8"/>
        <v>0.18197583007812501</v>
      </c>
      <c r="L44" s="11">
        <f t="shared" si="9"/>
        <v>0.32311074206542967</v>
      </c>
    </row>
    <row r="45" spans="1:12" x14ac:dyDescent="0.55000000000000004">
      <c r="B45">
        <v>75</v>
      </c>
      <c r="C45">
        <v>5785205</v>
      </c>
      <c r="D45">
        <v>141652220</v>
      </c>
      <c r="E45">
        <v>477331</v>
      </c>
      <c r="F45">
        <v>606222</v>
      </c>
      <c r="G45">
        <v>75</v>
      </c>
      <c r="H45" s="11">
        <f t="shared" si="5"/>
        <v>6.0355014038085929E-2</v>
      </c>
      <c r="I45" s="11">
        <f t="shared" si="6"/>
        <v>3.0986571655273439E-3</v>
      </c>
      <c r="J45" s="11">
        <f t="shared" si="7"/>
        <v>0.12629443359374998</v>
      </c>
      <c r="K45" s="11">
        <f t="shared" si="8"/>
        <v>0.33854113769531252</v>
      </c>
      <c r="L45" s="11">
        <f t="shared" si="9"/>
        <v>0.52828924249267573</v>
      </c>
    </row>
    <row r="46" spans="1:12" x14ac:dyDescent="0.55000000000000004">
      <c r="B46">
        <v>80</v>
      </c>
      <c r="C46">
        <v>6330950</v>
      </c>
      <c r="D46">
        <v>150934218</v>
      </c>
      <c r="E46">
        <v>492273</v>
      </c>
      <c r="F46">
        <v>641256</v>
      </c>
      <c r="G46">
        <v>80</v>
      </c>
      <c r="H46" s="11">
        <f t="shared" si="5"/>
        <v>5.4960891723632818E-2</v>
      </c>
      <c r="I46" s="11">
        <f t="shared" si="6"/>
        <v>3.1159050903320309E-3</v>
      </c>
      <c r="J46" s="11">
        <f t="shared" si="7"/>
        <v>7.9342895507812497E-2</v>
      </c>
      <c r="K46" s="11">
        <f t="shared" si="8"/>
        <v>0.20100073242187502</v>
      </c>
      <c r="L46" s="11">
        <f t="shared" si="9"/>
        <v>0.33842042474365236</v>
      </c>
    </row>
    <row r="47" spans="1:12" x14ac:dyDescent="0.55000000000000004">
      <c r="B47">
        <v>85</v>
      </c>
      <c r="C47">
        <v>6823836</v>
      </c>
      <c r="D47">
        <v>160271457</v>
      </c>
      <c r="E47">
        <v>493945</v>
      </c>
      <c r="F47">
        <v>655115</v>
      </c>
      <c r="G47">
        <v>85</v>
      </c>
      <c r="H47" s="11">
        <f t="shared" si="5"/>
        <v>4.9637567138671873E-2</v>
      </c>
      <c r="I47" s="11">
        <f t="shared" si="6"/>
        <v>3.1344491271972658E-3</v>
      </c>
      <c r="J47" s="11">
        <f t="shared" si="7"/>
        <v>8.8784179687499999E-3</v>
      </c>
      <c r="K47" s="11">
        <f t="shared" si="8"/>
        <v>7.9513305664062506E-2</v>
      </c>
      <c r="L47" s="11">
        <f t="shared" si="9"/>
        <v>0.14116373989868164</v>
      </c>
    </row>
    <row r="48" spans="1:12" x14ac:dyDescent="0.55000000000000004">
      <c r="B48">
        <v>90</v>
      </c>
      <c r="C48">
        <v>7308984</v>
      </c>
      <c r="D48">
        <v>169616338</v>
      </c>
      <c r="E48">
        <v>494563</v>
      </c>
      <c r="F48">
        <v>668399</v>
      </c>
      <c r="G48">
        <v>90</v>
      </c>
      <c r="H48" s="11">
        <f t="shared" si="5"/>
        <v>4.8858288574218749E-2</v>
      </c>
      <c r="I48" s="11">
        <f t="shared" si="6"/>
        <v>3.1370144958496097E-3</v>
      </c>
      <c r="J48" s="11">
        <f t="shared" si="7"/>
        <v>3.2816162109374999E-3</v>
      </c>
      <c r="K48" s="11">
        <f t="shared" si="8"/>
        <v>7.6214355468750009E-2</v>
      </c>
      <c r="L48" s="11">
        <f t="shared" si="9"/>
        <v>0.13149127474975586</v>
      </c>
    </row>
    <row r="49" spans="1:12" x14ac:dyDescent="0.55000000000000004">
      <c r="B49">
        <v>95</v>
      </c>
      <c r="C49">
        <v>7795728</v>
      </c>
      <c r="D49">
        <v>178957439</v>
      </c>
      <c r="E49">
        <v>495434</v>
      </c>
      <c r="F49">
        <v>681761</v>
      </c>
      <c r="G49">
        <v>95</v>
      </c>
      <c r="H49" s="11">
        <f t="shared" si="5"/>
        <v>4.9019018554687509E-2</v>
      </c>
      <c r="I49" s="11">
        <f t="shared" si="6"/>
        <v>3.1357455749511719E-3</v>
      </c>
      <c r="J49" s="11">
        <f t="shared" si="7"/>
        <v>4.6250610351562501E-3</v>
      </c>
      <c r="K49" s="11">
        <f t="shared" si="8"/>
        <v>7.6661865234375001E-2</v>
      </c>
      <c r="L49" s="11">
        <f t="shared" si="9"/>
        <v>0.13344169039916992</v>
      </c>
    </row>
    <row r="50" spans="1:12" x14ac:dyDescent="0.55000000000000004">
      <c r="B50">
        <v>100</v>
      </c>
      <c r="C50">
        <v>8277279</v>
      </c>
      <c r="D50">
        <v>188305767</v>
      </c>
      <c r="E50">
        <v>495742</v>
      </c>
      <c r="F50">
        <v>694235</v>
      </c>
      <c r="G50">
        <v>100</v>
      </c>
      <c r="H50" s="11">
        <f t="shared" si="5"/>
        <v>4.849604187011719E-2</v>
      </c>
      <c r="I50" s="11">
        <f t="shared" si="6"/>
        <v>3.1381716308593755E-3</v>
      </c>
      <c r="J50" s="11">
        <f t="shared" si="7"/>
        <v>1.6354980468749997E-3</v>
      </c>
      <c r="K50" s="11">
        <f t="shared" si="8"/>
        <v>7.1567138671875016E-2</v>
      </c>
      <c r="L50" s="11">
        <f t="shared" si="9"/>
        <v>0.12483685021972658</v>
      </c>
    </row>
    <row r="51" spans="1:12" x14ac:dyDescent="0.55000000000000004">
      <c r="B51">
        <v>105</v>
      </c>
      <c r="C51">
        <v>8764147</v>
      </c>
      <c r="D51">
        <v>197646760</v>
      </c>
      <c r="E51">
        <v>496997</v>
      </c>
      <c r="F51">
        <v>707246</v>
      </c>
      <c r="G51">
        <v>105</v>
      </c>
      <c r="H51" s="11">
        <f t="shared" si="5"/>
        <v>4.9031506347656253E-2</v>
      </c>
      <c r="I51" s="11">
        <f t="shared" si="6"/>
        <v>3.1357093200683594E-3</v>
      </c>
      <c r="J51" s="11">
        <f t="shared" si="7"/>
        <v>6.6641235351562501E-3</v>
      </c>
      <c r="K51" s="11">
        <f t="shared" si="8"/>
        <v>7.4648071289062506E-2</v>
      </c>
      <c r="L51" s="11">
        <f t="shared" si="9"/>
        <v>0.13347941049194337</v>
      </c>
    </row>
    <row r="52" spans="1:12" x14ac:dyDescent="0.55000000000000004">
      <c r="B52">
        <v>110</v>
      </c>
      <c r="C52">
        <v>9247011</v>
      </c>
      <c r="D52">
        <v>206993997</v>
      </c>
      <c r="E52">
        <v>497307</v>
      </c>
      <c r="F52">
        <v>719606</v>
      </c>
      <c r="G52">
        <v>110</v>
      </c>
      <c r="H52" s="11">
        <f t="shared" si="5"/>
        <v>4.8628271484374999E-2</v>
      </c>
      <c r="I52" s="11">
        <f t="shared" si="6"/>
        <v>3.137805389404297E-3</v>
      </c>
      <c r="J52" s="11">
        <f t="shared" si="7"/>
        <v>1.6461181640625001E-3</v>
      </c>
      <c r="K52" s="11">
        <f t="shared" si="8"/>
        <v>7.0913085937499995E-2</v>
      </c>
      <c r="L52" s="11">
        <f t="shared" si="9"/>
        <v>0.12432528097534179</v>
      </c>
    </row>
    <row r="53" spans="1:12" x14ac:dyDescent="0.55000000000000004">
      <c r="B53">
        <v>115</v>
      </c>
      <c r="C53">
        <v>9733268</v>
      </c>
      <c r="D53">
        <v>216335615</v>
      </c>
      <c r="E53">
        <v>498177</v>
      </c>
      <c r="F53">
        <v>732300</v>
      </c>
      <c r="G53">
        <v>115</v>
      </c>
      <c r="H53" s="11">
        <f t="shared" si="5"/>
        <v>4.8969973754882809E-2</v>
      </c>
      <c r="I53" s="11">
        <f>(D53-D52)*0.0011*3/32768/300</f>
        <v>3.135919128417969E-3</v>
      </c>
      <c r="J53" s="11">
        <f>(E53-E52)*17.4*3/32768/300</f>
        <v>4.619750976562499E-3</v>
      </c>
      <c r="K53" s="11">
        <f>(F53-F52)*18.8*3/327680/30</f>
        <v>7.2829345703125006E-2</v>
      </c>
      <c r="L53" s="11">
        <f t="shared" si="9"/>
        <v>0.12955498956298828</v>
      </c>
    </row>
    <row r="54" spans="1:12" x14ac:dyDescent="0.55000000000000004">
      <c r="L54" s="10">
        <f>AVERAGE(L32:L53)</f>
        <v>0.3357884966375177</v>
      </c>
    </row>
    <row r="57" spans="1:12" s="8" customFormat="1" x14ac:dyDescent="0.55000000000000004">
      <c r="A57" s="7"/>
      <c r="C57" s="14" t="s">
        <v>1195</v>
      </c>
      <c r="D57" s="14"/>
      <c r="E57" s="14"/>
      <c r="F57" s="14"/>
      <c r="H57" s="15"/>
      <c r="I57" s="15"/>
      <c r="J57" s="15"/>
      <c r="K57" s="15"/>
      <c r="L57" s="16"/>
    </row>
    <row r="58" spans="1:12" s="8" customFormat="1" x14ac:dyDescent="0.55000000000000004">
      <c r="A58" s="7"/>
      <c r="C58" s="8" t="s">
        <v>1196</v>
      </c>
      <c r="D58" s="8" t="s">
        <v>1197</v>
      </c>
      <c r="E58" s="8" t="s">
        <v>1198</v>
      </c>
      <c r="F58" s="8" t="s">
        <v>1199</v>
      </c>
      <c r="H58" s="15" t="s">
        <v>1200</v>
      </c>
      <c r="I58" s="15"/>
      <c r="J58" s="15"/>
      <c r="K58" s="15"/>
      <c r="L58" s="16"/>
    </row>
    <row r="59" spans="1:12" ht="15.75" customHeight="1" x14ac:dyDescent="0.55000000000000004">
      <c r="A59" s="13" t="s">
        <v>1207</v>
      </c>
      <c r="B59">
        <v>5</v>
      </c>
      <c r="C59">
        <v>107039</v>
      </c>
      <c r="D59">
        <v>9723281</v>
      </c>
      <c r="E59">
        <v>13052</v>
      </c>
      <c r="F59">
        <v>75345</v>
      </c>
      <c r="G59" t="s">
        <v>1202</v>
      </c>
      <c r="H59" s="10" t="s">
        <v>1189</v>
      </c>
      <c r="I59" s="10" t="s">
        <v>1190</v>
      </c>
      <c r="J59" s="10" t="s">
        <v>1203</v>
      </c>
      <c r="K59" s="10" t="s">
        <v>1204</v>
      </c>
      <c r="L59" s="10" t="s">
        <v>1205</v>
      </c>
    </row>
    <row r="60" spans="1:12" x14ac:dyDescent="0.55000000000000004">
      <c r="A60" s="13"/>
      <c r="B60">
        <v>10</v>
      </c>
      <c r="C60">
        <v>190723</v>
      </c>
      <c r="D60">
        <v>19469103</v>
      </c>
      <c r="E60">
        <v>15666</v>
      </c>
      <c r="F60">
        <v>89281</v>
      </c>
      <c r="G60">
        <v>10</v>
      </c>
      <c r="H60" s="11">
        <f>(C60-C59)*0.33*3/32768/300</f>
        <v>8.4276489257812497E-3</v>
      </c>
      <c r="I60" s="11">
        <f>(D60-D59)*0.0011*3/327680/30</f>
        <v>3.2716077270507817E-3</v>
      </c>
      <c r="J60" s="11">
        <f>(E60-E59)*17.4*3/327680/30</f>
        <v>1.3880493164062499E-2</v>
      </c>
      <c r="K60" s="11">
        <f>(F60-F59)*18.8*3/327680/30</f>
        <v>7.9955078125000009E-2</v>
      </c>
      <c r="L60" s="11">
        <f>SUM(H60:K60)</f>
        <v>0.10553482794189453</v>
      </c>
    </row>
    <row r="61" spans="1:12" x14ac:dyDescent="0.55000000000000004">
      <c r="A61" s="13"/>
      <c r="B61">
        <v>15</v>
      </c>
      <c r="C61">
        <v>488472</v>
      </c>
      <c r="D61">
        <v>29001248</v>
      </c>
      <c r="E61">
        <v>32768</v>
      </c>
      <c r="F61">
        <v>127105</v>
      </c>
      <c r="G61">
        <v>15</v>
      </c>
      <c r="H61" s="11">
        <f t="shared" ref="H61:H81" si="10">(C61-C60)*0.33*3/32768/300</f>
        <v>2.9985708618164065E-2</v>
      </c>
      <c r="I61" s="11">
        <f t="shared" ref="I61:I80" si="11">(D61-D60)*0.0011*3/327680/30</f>
        <v>3.1998777770996098E-3</v>
      </c>
      <c r="J61" s="11">
        <f t="shared" ref="J61:J80" si="12">(E61-E60)*17.4*3/327680/30</f>
        <v>9.0812622070312488E-2</v>
      </c>
      <c r="K61" s="11">
        <f t="shared" ref="K61:K80" si="13">(F61-F60)*18.8*3/327680/30</f>
        <v>0.21700781250000001</v>
      </c>
      <c r="L61" s="11">
        <f t="shared" ref="L61:L81" si="14">SUM(H61:K61)</f>
        <v>0.3410060209655762</v>
      </c>
    </row>
    <row r="62" spans="1:12" x14ac:dyDescent="0.55000000000000004">
      <c r="A62" s="13"/>
      <c r="B62">
        <v>20</v>
      </c>
      <c r="C62">
        <v>747523</v>
      </c>
      <c r="D62">
        <v>38572004</v>
      </c>
      <c r="E62">
        <v>34669</v>
      </c>
      <c r="F62">
        <v>140181</v>
      </c>
      <c r="G62">
        <v>20</v>
      </c>
      <c r="H62" s="11">
        <f t="shared" si="10"/>
        <v>2.6088510131835937E-2</v>
      </c>
      <c r="I62" s="11">
        <f t="shared" si="11"/>
        <v>3.2128392333984376E-3</v>
      </c>
      <c r="J62" s="11">
        <f t="shared" si="12"/>
        <v>1.0094421386718748E-2</v>
      </c>
      <c r="K62" s="11">
        <f t="shared" si="13"/>
        <v>7.502099609375E-2</v>
      </c>
      <c r="L62" s="11">
        <f t="shared" si="14"/>
        <v>0.11441676684570312</v>
      </c>
    </row>
    <row r="63" spans="1:12" x14ac:dyDescent="0.55000000000000004">
      <c r="A63" s="13"/>
      <c r="B63">
        <v>25</v>
      </c>
      <c r="C63">
        <v>1082366</v>
      </c>
      <c r="D63">
        <v>48064871</v>
      </c>
      <c r="E63">
        <v>91757</v>
      </c>
      <c r="F63">
        <v>194482</v>
      </c>
      <c r="G63">
        <v>25</v>
      </c>
      <c r="H63" s="11">
        <f t="shared" si="10"/>
        <v>3.3721371459960937E-2</v>
      </c>
      <c r="I63" s="11">
        <f t="shared" si="11"/>
        <v>3.1866924133300781E-3</v>
      </c>
      <c r="J63" s="11">
        <f t="shared" si="12"/>
        <v>0.303140625</v>
      </c>
      <c r="K63" s="11">
        <f t="shared" si="13"/>
        <v>0.31154138183593749</v>
      </c>
      <c r="L63" s="11">
        <f t="shared" si="14"/>
        <v>0.65159007070922847</v>
      </c>
    </row>
    <row r="64" spans="1:12" x14ac:dyDescent="0.55000000000000004">
      <c r="A64" s="13"/>
      <c r="B64">
        <v>30</v>
      </c>
      <c r="C64">
        <v>1473237</v>
      </c>
      <c r="D64">
        <v>57503825</v>
      </c>
      <c r="E64">
        <v>145061</v>
      </c>
      <c r="F64">
        <v>249157</v>
      </c>
      <c r="G64">
        <v>30</v>
      </c>
      <c r="H64" s="11">
        <f t="shared" si="10"/>
        <v>3.9363839721679693E-2</v>
      </c>
      <c r="I64" s="11">
        <f t="shared" si="11"/>
        <v>3.1685941772460944E-3</v>
      </c>
      <c r="J64" s="11">
        <f t="shared" si="12"/>
        <v>0.28304736328125002</v>
      </c>
      <c r="K64" s="11">
        <f t="shared" si="13"/>
        <v>0.31368713378906249</v>
      </c>
      <c r="L64" s="11">
        <f t="shared" si="14"/>
        <v>0.63926693096923826</v>
      </c>
    </row>
    <row r="65" spans="2:12" x14ac:dyDescent="0.55000000000000004">
      <c r="B65">
        <v>35</v>
      </c>
      <c r="C65">
        <v>1970184</v>
      </c>
      <c r="D65">
        <v>66834660</v>
      </c>
      <c r="E65">
        <v>178677</v>
      </c>
      <c r="F65">
        <v>315542</v>
      </c>
      <c r="G65">
        <v>35</v>
      </c>
      <c r="H65" s="11">
        <f t="shared" si="10"/>
        <v>5.0046542358398442E-2</v>
      </c>
      <c r="I65" s="11">
        <f t="shared" si="11"/>
        <v>3.1322993469238281E-3</v>
      </c>
      <c r="J65" s="11">
        <f t="shared" si="12"/>
        <v>0.17850292968749995</v>
      </c>
      <c r="K65" s="11">
        <f t="shared" si="13"/>
        <v>0.38087097167968753</v>
      </c>
      <c r="L65" s="11">
        <f t="shared" si="14"/>
        <v>0.61255274307250973</v>
      </c>
    </row>
    <row r="66" spans="2:12" x14ac:dyDescent="0.55000000000000004">
      <c r="B66">
        <v>40</v>
      </c>
      <c r="C66">
        <v>2380419</v>
      </c>
      <c r="D66">
        <v>76254311</v>
      </c>
      <c r="E66">
        <v>182580</v>
      </c>
      <c r="F66">
        <v>340186</v>
      </c>
      <c r="G66">
        <v>40</v>
      </c>
      <c r="H66" s="11">
        <f t="shared" si="10"/>
        <v>4.1313949584960936E-2</v>
      </c>
      <c r="I66" s="11">
        <f t="shared" si="11"/>
        <v>3.1621142883300783E-3</v>
      </c>
      <c r="J66" s="11">
        <f t="shared" si="12"/>
        <v>2.0725158691406245E-2</v>
      </c>
      <c r="K66" s="11">
        <f t="shared" si="13"/>
        <v>0.14139013671875</v>
      </c>
      <c r="L66" s="11">
        <f t="shared" si="14"/>
        <v>0.20659135928344727</v>
      </c>
    </row>
    <row r="67" spans="2:12" x14ac:dyDescent="0.55000000000000004">
      <c r="B67">
        <v>45</v>
      </c>
      <c r="C67">
        <v>2857893</v>
      </c>
      <c r="D67">
        <v>85606780</v>
      </c>
      <c r="E67">
        <v>242647</v>
      </c>
      <c r="F67">
        <v>386299</v>
      </c>
      <c r="G67">
        <v>45</v>
      </c>
      <c r="H67" s="11">
        <f t="shared" si="10"/>
        <v>4.8085455322265623E-2</v>
      </c>
      <c r="I67" s="11">
        <f t="shared" si="11"/>
        <v>3.1395617370605466E-3</v>
      </c>
      <c r="J67" s="11">
        <f t="shared" si="12"/>
        <v>0.31895928955078123</v>
      </c>
      <c r="K67" s="11">
        <f t="shared" si="13"/>
        <v>0.26456433105468752</v>
      </c>
      <c r="L67" s="11">
        <f t="shared" si="14"/>
        <v>0.63474863766479483</v>
      </c>
    </row>
    <row r="68" spans="2:12" x14ac:dyDescent="0.55000000000000004">
      <c r="B68">
        <v>50</v>
      </c>
      <c r="C68">
        <v>3304619</v>
      </c>
      <c r="D68">
        <v>94989940</v>
      </c>
      <c r="E68">
        <v>253236</v>
      </c>
      <c r="F68">
        <v>417449</v>
      </c>
      <c r="G68">
        <v>50</v>
      </c>
      <c r="H68" s="11">
        <f t="shared" si="10"/>
        <v>4.4988885498046881E-2</v>
      </c>
      <c r="I68" s="11">
        <f t="shared" si="11"/>
        <v>3.1498645019531249E-3</v>
      </c>
      <c r="J68" s="11">
        <f t="shared" si="12"/>
        <v>5.6228210449218746E-2</v>
      </c>
      <c r="K68" s="11">
        <f t="shared" si="13"/>
        <v>0.17871704101562499</v>
      </c>
      <c r="L68" s="11">
        <f t="shared" si="14"/>
        <v>0.28308400146484375</v>
      </c>
    </row>
    <row r="69" spans="2:12" x14ac:dyDescent="0.55000000000000004">
      <c r="B69">
        <v>55</v>
      </c>
      <c r="C69">
        <v>3869259</v>
      </c>
      <c r="D69">
        <v>104254830</v>
      </c>
      <c r="E69">
        <v>292499</v>
      </c>
      <c r="F69">
        <v>497400</v>
      </c>
      <c r="G69">
        <v>55</v>
      </c>
      <c r="H69" s="11">
        <f t="shared" si="10"/>
        <v>5.6863769531250011E-2</v>
      </c>
      <c r="I69" s="11">
        <f t="shared" si="11"/>
        <v>3.1101620483398439E-3</v>
      </c>
      <c r="J69" s="11">
        <f t="shared" si="12"/>
        <v>0.20848883056640624</v>
      </c>
      <c r="K69" s="11">
        <f t="shared" si="13"/>
        <v>0.45870324707031251</v>
      </c>
      <c r="L69" s="11">
        <f t="shared" si="14"/>
        <v>0.72716600921630858</v>
      </c>
    </row>
    <row r="70" spans="2:12" x14ac:dyDescent="0.55000000000000004">
      <c r="B70">
        <v>60</v>
      </c>
      <c r="C70">
        <v>4331148</v>
      </c>
      <c r="D70">
        <v>113622672</v>
      </c>
      <c r="E70">
        <v>302568</v>
      </c>
      <c r="F70">
        <v>531399</v>
      </c>
      <c r="G70">
        <v>60</v>
      </c>
      <c r="H70" s="11">
        <f t="shared" si="10"/>
        <v>4.6515921020507812E-2</v>
      </c>
      <c r="I70" s="11">
        <f t="shared" si="11"/>
        <v>3.1447223510742191E-3</v>
      </c>
      <c r="J70" s="11">
        <f t="shared" si="12"/>
        <v>5.3466979980468746E-2</v>
      </c>
      <c r="K70" s="11">
        <f t="shared" si="13"/>
        <v>0.19506262207031252</v>
      </c>
      <c r="L70" s="11">
        <f t="shared" si="14"/>
        <v>0.29819024542236328</v>
      </c>
    </row>
    <row r="71" spans="2:12" x14ac:dyDescent="0.55000000000000004">
      <c r="B71">
        <v>65</v>
      </c>
      <c r="C71">
        <v>4763775</v>
      </c>
      <c r="D71">
        <v>123019565</v>
      </c>
      <c r="E71">
        <v>302878</v>
      </c>
      <c r="F71">
        <v>552947</v>
      </c>
      <c r="G71">
        <v>65</v>
      </c>
      <c r="H71" s="11">
        <f t="shared" si="10"/>
        <v>4.3569003295898433E-2</v>
      </c>
      <c r="I71" s="11">
        <f t="shared" si="11"/>
        <v>3.1544745788574221E-3</v>
      </c>
      <c r="J71" s="11">
        <f t="shared" si="12"/>
        <v>1.6461181640625001E-3</v>
      </c>
      <c r="K71" s="11">
        <f t="shared" si="13"/>
        <v>0.12362744140625001</v>
      </c>
      <c r="L71" s="11">
        <f t="shared" si="14"/>
        <v>0.17199703744506836</v>
      </c>
    </row>
    <row r="72" spans="2:12" x14ac:dyDescent="0.55000000000000004">
      <c r="B72">
        <v>70</v>
      </c>
      <c r="C72">
        <v>5257270</v>
      </c>
      <c r="D72">
        <v>132355469</v>
      </c>
      <c r="E72">
        <v>312005</v>
      </c>
      <c r="F72">
        <v>586110</v>
      </c>
      <c r="G72">
        <v>70</v>
      </c>
      <c r="H72" s="11">
        <f t="shared" si="10"/>
        <v>4.9698898315429695E-2</v>
      </c>
      <c r="I72" s="11">
        <f t="shared" si="11"/>
        <v>3.1340009765625002E-3</v>
      </c>
      <c r="J72" s="11">
        <f t="shared" si="12"/>
        <v>4.8464904785156242E-2</v>
      </c>
      <c r="K72" s="11">
        <f t="shared" si="13"/>
        <v>0.19026623535156251</v>
      </c>
      <c r="L72" s="11">
        <f t="shared" si="14"/>
        <v>0.29156403942871095</v>
      </c>
    </row>
    <row r="73" spans="2:12" x14ac:dyDescent="0.55000000000000004">
      <c r="B73">
        <v>75</v>
      </c>
      <c r="C73">
        <v>5788499</v>
      </c>
      <c r="D73">
        <v>141654058</v>
      </c>
      <c r="E73">
        <v>331602</v>
      </c>
      <c r="F73">
        <v>651816</v>
      </c>
      <c r="G73">
        <v>75</v>
      </c>
      <c r="H73" s="11">
        <f t="shared" si="10"/>
        <v>5.3499014282226559E-2</v>
      </c>
      <c r="I73" s="11">
        <f t="shared" si="11"/>
        <v>3.121474578857422E-3</v>
      </c>
      <c r="J73" s="11">
        <f t="shared" si="12"/>
        <v>0.10406121826171874</v>
      </c>
      <c r="K73" s="11">
        <f t="shared" si="13"/>
        <v>0.37697534179687503</v>
      </c>
      <c r="L73" s="11">
        <f t="shared" si="14"/>
        <v>0.53765704891967769</v>
      </c>
    </row>
    <row r="74" spans="2:12" x14ac:dyDescent="0.55000000000000004">
      <c r="B74">
        <v>80</v>
      </c>
      <c r="C74">
        <v>6322495</v>
      </c>
      <c r="D74">
        <v>150949864</v>
      </c>
      <c r="E74">
        <v>350863</v>
      </c>
      <c r="F74">
        <v>688703</v>
      </c>
      <c r="G74">
        <v>80</v>
      </c>
      <c r="H74" s="11">
        <f t="shared" si="10"/>
        <v>5.3777673339843755E-2</v>
      </c>
      <c r="I74" s="11">
        <f t="shared" si="11"/>
        <v>3.1205403442382813E-3</v>
      </c>
      <c r="J74" s="11">
        <f t="shared" si="12"/>
        <v>0.10227703857421874</v>
      </c>
      <c r="K74" s="11">
        <f t="shared" si="13"/>
        <v>0.21163195800781248</v>
      </c>
      <c r="L74" s="11">
        <f t="shared" si="14"/>
        <v>0.3708072102661133</v>
      </c>
    </row>
    <row r="75" spans="2:12" x14ac:dyDescent="0.55000000000000004">
      <c r="B75">
        <v>85</v>
      </c>
      <c r="C75">
        <v>6774487</v>
      </c>
      <c r="D75">
        <v>160327625</v>
      </c>
      <c r="E75">
        <v>351171</v>
      </c>
      <c r="F75">
        <v>700373</v>
      </c>
      <c r="G75">
        <v>85</v>
      </c>
      <c r="H75" s="11">
        <f t="shared" si="10"/>
        <v>4.5519213867187505E-2</v>
      </c>
      <c r="I75" s="11">
        <f t="shared" si="11"/>
        <v>3.1480520935058599E-3</v>
      </c>
      <c r="J75" s="11">
        <f t="shared" si="12"/>
        <v>1.6354980468749997E-3</v>
      </c>
      <c r="K75" s="11">
        <f t="shared" si="13"/>
        <v>6.6954345703125001E-2</v>
      </c>
      <c r="L75" s="11">
        <f t="shared" si="14"/>
        <v>0.11725710971069336</v>
      </c>
    </row>
    <row r="76" spans="2:12" x14ac:dyDescent="0.55000000000000004">
      <c r="B76">
        <v>90</v>
      </c>
      <c r="C76">
        <v>7226257</v>
      </c>
      <c r="D76">
        <v>169703564</v>
      </c>
      <c r="E76">
        <v>352249</v>
      </c>
      <c r="F76">
        <v>714091</v>
      </c>
      <c r="G76">
        <v>90</v>
      </c>
      <c r="H76" s="11">
        <f t="shared" si="10"/>
        <v>4.5496856689453129E-2</v>
      </c>
      <c r="I76" s="11">
        <f t="shared" si="11"/>
        <v>3.1474404602050781E-3</v>
      </c>
      <c r="J76" s="11">
        <f t="shared" si="12"/>
        <v>5.7242431640624992E-3</v>
      </c>
      <c r="K76" s="11">
        <f t="shared" si="13"/>
        <v>7.8704345703124998E-2</v>
      </c>
      <c r="L76" s="11">
        <f t="shared" si="14"/>
        <v>0.13307288601684569</v>
      </c>
    </row>
    <row r="77" spans="2:12" x14ac:dyDescent="0.55000000000000004">
      <c r="B77">
        <v>95</v>
      </c>
      <c r="C77">
        <v>7675653</v>
      </c>
      <c r="D77">
        <v>179084123</v>
      </c>
      <c r="E77">
        <v>352945</v>
      </c>
      <c r="F77">
        <v>726941</v>
      </c>
      <c r="G77">
        <v>95</v>
      </c>
      <c r="H77" s="11">
        <f t="shared" si="10"/>
        <v>4.5257775878906246E-2</v>
      </c>
      <c r="I77" s="11">
        <f t="shared" si="11"/>
        <v>3.1489913635253911E-3</v>
      </c>
      <c r="J77" s="11">
        <f t="shared" si="12"/>
        <v>3.69580078125E-3</v>
      </c>
      <c r="K77" s="11">
        <f t="shared" si="13"/>
        <v>7.3724365234375006E-2</v>
      </c>
      <c r="L77" s="11">
        <f t="shared" si="14"/>
        <v>0.12582693325805666</v>
      </c>
    </row>
    <row r="78" spans="2:12" x14ac:dyDescent="0.55000000000000004">
      <c r="B78">
        <v>100</v>
      </c>
      <c r="C78">
        <v>8125557</v>
      </c>
      <c r="D78">
        <v>188461920</v>
      </c>
      <c r="E78">
        <v>353814</v>
      </c>
      <c r="F78">
        <v>739380</v>
      </c>
      <c r="G78">
        <v>100</v>
      </c>
      <c r="H78" s="11">
        <f t="shared" si="10"/>
        <v>4.5308935546875005E-2</v>
      </c>
      <c r="I78" s="11">
        <f t="shared" si="11"/>
        <v>3.1480641784667972E-3</v>
      </c>
      <c r="J78" s="11">
        <f t="shared" si="12"/>
        <v>4.6144409179687497E-3</v>
      </c>
      <c r="K78" s="11">
        <f t="shared" si="13"/>
        <v>7.1366333007812505E-2</v>
      </c>
      <c r="L78" s="11">
        <f t="shared" si="14"/>
        <v>0.12443777365112305</v>
      </c>
    </row>
    <row r="79" spans="2:12" x14ac:dyDescent="0.55000000000000004">
      <c r="B79">
        <v>105</v>
      </c>
      <c r="C79">
        <v>8572754</v>
      </c>
      <c r="D79">
        <v>197844657</v>
      </c>
      <c r="E79">
        <v>354122</v>
      </c>
      <c r="F79">
        <v>750791</v>
      </c>
      <c r="G79">
        <v>105</v>
      </c>
      <c r="H79" s="11">
        <f t="shared" si="10"/>
        <v>4.5036318969726569E-2</v>
      </c>
      <c r="I79" s="11">
        <f t="shared" si="11"/>
        <v>3.14972250366211E-3</v>
      </c>
      <c r="J79" s="11">
        <f t="shared" si="12"/>
        <v>1.6354980468749997E-3</v>
      </c>
      <c r="K79" s="11">
        <f t="shared" si="13"/>
        <v>6.5468383789062501E-2</v>
      </c>
      <c r="L79" s="11">
        <f t="shared" si="14"/>
        <v>0.11528992330932619</v>
      </c>
    </row>
    <row r="80" spans="2:12" x14ac:dyDescent="0.55000000000000004">
      <c r="B80">
        <v>110</v>
      </c>
      <c r="C80">
        <v>9024035</v>
      </c>
      <c r="D80">
        <v>207221061</v>
      </c>
      <c r="E80">
        <v>354991</v>
      </c>
      <c r="F80">
        <v>763504</v>
      </c>
      <c r="G80">
        <v>110</v>
      </c>
      <c r="H80" s="11">
        <f t="shared" si="10"/>
        <v>4.544761047363282E-2</v>
      </c>
      <c r="I80" s="11">
        <f t="shared" si="11"/>
        <v>3.147596557617188E-3</v>
      </c>
      <c r="J80" s="11">
        <f t="shared" si="12"/>
        <v>4.6144409179687497E-3</v>
      </c>
      <c r="K80" s="11">
        <f t="shared" si="13"/>
        <v>7.293835449218751E-2</v>
      </c>
      <c r="L80" s="11">
        <f t="shared" si="14"/>
        <v>0.12614800244140628</v>
      </c>
    </row>
    <row r="81" spans="1:12" x14ac:dyDescent="0.55000000000000004">
      <c r="B81">
        <v>115</v>
      </c>
      <c r="C81">
        <v>9471620</v>
      </c>
      <c r="D81">
        <v>216603492</v>
      </c>
      <c r="E81">
        <v>355300</v>
      </c>
      <c r="F81">
        <v>774953</v>
      </c>
      <c r="G81">
        <v>115</v>
      </c>
      <c r="H81" s="11">
        <f t="shared" si="10"/>
        <v>4.5075393676757815E-2</v>
      </c>
      <c r="I81" s="11">
        <f>(D81-D80)*0.0011*3/32768/300</f>
        <v>3.1496197814941409E-3</v>
      </c>
      <c r="J81" s="11">
        <f>(E81-E80)*17.4*3/32768/300</f>
        <v>1.6408081054687499E-3</v>
      </c>
      <c r="K81" s="11">
        <f>(F81-F80)*18.8*3/327680/30</f>
        <v>6.5686401367187508E-2</v>
      </c>
      <c r="L81" s="11">
        <f t="shared" si="14"/>
        <v>0.11555222293090822</v>
      </c>
    </row>
    <row r="82" spans="1:12" x14ac:dyDescent="0.55000000000000004">
      <c r="L82" s="10">
        <f>AVERAGE(L60:L81)</f>
        <v>0.31107990004244718</v>
      </c>
    </row>
    <row r="85" spans="1:12" s="8" customFormat="1" x14ac:dyDescent="0.55000000000000004">
      <c r="A85" s="7"/>
      <c r="C85" s="14" t="s">
        <v>1195</v>
      </c>
      <c r="D85" s="14"/>
      <c r="E85" s="14"/>
      <c r="F85" s="14"/>
      <c r="H85" s="15"/>
      <c r="I85" s="15"/>
      <c r="J85" s="15"/>
      <c r="K85" s="15"/>
      <c r="L85" s="16"/>
    </row>
    <row r="86" spans="1:12" s="8" customFormat="1" x14ac:dyDescent="0.55000000000000004">
      <c r="A86" s="7"/>
      <c r="C86" s="8" t="s">
        <v>1196</v>
      </c>
      <c r="D86" s="8" t="s">
        <v>1197</v>
      </c>
      <c r="E86" s="8" t="s">
        <v>1198</v>
      </c>
      <c r="F86" s="8" t="s">
        <v>1199</v>
      </c>
      <c r="H86" s="15" t="s">
        <v>1200</v>
      </c>
      <c r="I86" s="15"/>
      <c r="J86" s="15"/>
      <c r="K86" s="15"/>
      <c r="L86" s="16"/>
    </row>
    <row r="87" spans="1:12" ht="15.75" customHeight="1" x14ac:dyDescent="0.55000000000000004">
      <c r="A87" s="13" t="s">
        <v>1208</v>
      </c>
      <c r="B87">
        <v>5</v>
      </c>
      <c r="C87">
        <v>106194</v>
      </c>
      <c r="D87">
        <v>9724138</v>
      </c>
      <c r="E87">
        <v>13071</v>
      </c>
      <c r="F87">
        <v>73667</v>
      </c>
      <c r="G87" t="s">
        <v>1202</v>
      </c>
      <c r="H87" s="10" t="s">
        <v>1189</v>
      </c>
      <c r="I87" s="10" t="s">
        <v>1190</v>
      </c>
      <c r="J87" s="10" t="s">
        <v>1203</v>
      </c>
      <c r="K87" s="10" t="s">
        <v>1204</v>
      </c>
      <c r="L87" s="10" t="s">
        <v>1205</v>
      </c>
    </row>
    <row r="88" spans="1:12" x14ac:dyDescent="0.55000000000000004">
      <c r="A88" s="13"/>
      <c r="B88">
        <v>10</v>
      </c>
      <c r="C88">
        <v>189231</v>
      </c>
      <c r="D88">
        <v>19470611</v>
      </c>
      <c r="E88">
        <v>15684</v>
      </c>
      <c r="F88">
        <v>86371</v>
      </c>
      <c r="G88">
        <v>10</v>
      </c>
      <c r="H88" s="11">
        <f>(C88-C87)*0.33*3/32768/300</f>
        <v>8.3624908447265632E-3</v>
      </c>
      <c r="I88" s="11">
        <f>(D88-D87)*0.0011*3/327680/30</f>
        <v>3.2718262634277343E-3</v>
      </c>
      <c r="J88" s="11">
        <f>(E88-E87)*17.4*3/327680/30</f>
        <v>1.3875183105468748E-2</v>
      </c>
      <c r="K88" s="11">
        <f>(F88-F87)*18.8*3/327680/30</f>
        <v>7.288671875000001E-2</v>
      </c>
      <c r="L88" s="11">
        <f>SUM(H88:K88)</f>
        <v>9.839621896362305E-2</v>
      </c>
    </row>
    <row r="89" spans="1:12" x14ac:dyDescent="0.55000000000000004">
      <c r="A89" s="13"/>
      <c r="B89">
        <v>15</v>
      </c>
      <c r="C89">
        <v>271600</v>
      </c>
      <c r="D89">
        <v>29217836</v>
      </c>
      <c r="E89">
        <v>18297</v>
      </c>
      <c r="F89">
        <v>97673</v>
      </c>
      <c r="G89">
        <v>15</v>
      </c>
      <c r="H89" s="11">
        <f t="shared" ref="H89:H109" si="15">(C89-C88)*0.33*3/32768/300</f>
        <v>8.2952178955078126E-3</v>
      </c>
      <c r="I89" s="11">
        <f t="shared" ref="I89:I108" si="16">(D89-D88)*0.0011*3/327680/30</f>
        <v>3.2720787048339845E-3</v>
      </c>
      <c r="J89" s="11">
        <f t="shared" ref="J89:J108" si="17">(E89-E88)*17.4*3/327680/30</f>
        <v>1.3875183105468748E-2</v>
      </c>
      <c r="K89" s="11">
        <f t="shared" ref="K89:K108" si="18">(F89-F88)*18.8*3/327680/30</f>
        <v>6.4843017578125009E-2</v>
      </c>
      <c r="L89" s="11">
        <f t="shared" ref="L89:L109" si="19">SUM(H89:K89)</f>
        <v>9.0285497283935562E-2</v>
      </c>
    </row>
    <row r="90" spans="1:12" x14ac:dyDescent="0.55000000000000004">
      <c r="A90" s="13"/>
      <c r="B90">
        <v>20</v>
      </c>
      <c r="C90">
        <v>354051</v>
      </c>
      <c r="D90">
        <v>38964902</v>
      </c>
      <c r="E90">
        <v>20910</v>
      </c>
      <c r="F90">
        <v>108975</v>
      </c>
      <c r="G90">
        <v>20</v>
      </c>
      <c r="H90" s="11">
        <f t="shared" si="15"/>
        <v>8.3034759521484376E-3</v>
      </c>
      <c r="I90" s="11">
        <f t="shared" si="16"/>
        <v>3.2720253295898442E-3</v>
      </c>
      <c r="J90" s="11">
        <f t="shared" si="17"/>
        <v>1.3875183105468748E-2</v>
      </c>
      <c r="K90" s="11">
        <f t="shared" si="18"/>
        <v>6.4843017578125009E-2</v>
      </c>
      <c r="L90" s="11">
        <f t="shared" si="19"/>
        <v>9.0293701965332041E-2</v>
      </c>
    </row>
    <row r="91" spans="1:12" x14ac:dyDescent="0.55000000000000004">
      <c r="A91" s="13"/>
      <c r="B91">
        <v>25</v>
      </c>
      <c r="C91">
        <v>436730</v>
      </c>
      <c r="D91">
        <v>48711822</v>
      </c>
      <c r="E91">
        <v>23523</v>
      </c>
      <c r="F91">
        <v>120672</v>
      </c>
      <c r="G91">
        <v>25</v>
      </c>
      <c r="H91" s="11">
        <f t="shared" si="15"/>
        <v>8.3264373779296866E-3</v>
      </c>
      <c r="I91" s="11">
        <f t="shared" si="16"/>
        <v>3.2719763183593755E-3</v>
      </c>
      <c r="J91" s="11">
        <f t="shared" si="17"/>
        <v>1.3875183105468748E-2</v>
      </c>
      <c r="K91" s="11">
        <f t="shared" si="18"/>
        <v>6.7109252929687502E-2</v>
      </c>
      <c r="L91" s="11">
        <f t="shared" si="19"/>
        <v>9.2582849731445316E-2</v>
      </c>
    </row>
    <row r="92" spans="1:12" x14ac:dyDescent="0.55000000000000004">
      <c r="A92" s="13"/>
      <c r="B92">
        <v>30</v>
      </c>
      <c r="C92">
        <v>642678</v>
      </c>
      <c r="D92">
        <v>58333495</v>
      </c>
      <c r="E92">
        <v>45734</v>
      </c>
      <c r="F92">
        <v>148910</v>
      </c>
      <c r="G92">
        <v>30</v>
      </c>
      <c r="H92" s="11">
        <f t="shared" si="15"/>
        <v>2.0740612792968748E-2</v>
      </c>
      <c r="I92" s="11">
        <f t="shared" si="16"/>
        <v>3.2299317321777344E-3</v>
      </c>
      <c r="J92" s="11">
        <f t="shared" si="17"/>
        <v>0.11794171142578125</v>
      </c>
      <c r="K92" s="11">
        <f t="shared" si="18"/>
        <v>0.16201000976562502</v>
      </c>
      <c r="L92" s="11">
        <f t="shared" si="19"/>
        <v>0.30392226571655279</v>
      </c>
    </row>
    <row r="93" spans="1:12" x14ac:dyDescent="0.55000000000000004">
      <c r="B93">
        <v>35</v>
      </c>
      <c r="C93">
        <v>977008</v>
      </c>
      <c r="D93">
        <v>67827079</v>
      </c>
      <c r="E93">
        <v>73302</v>
      </c>
      <c r="F93">
        <v>178899</v>
      </c>
      <c r="G93">
        <v>35</v>
      </c>
      <c r="H93" s="11">
        <f t="shared" si="15"/>
        <v>3.3669708251953125E-2</v>
      </c>
      <c r="I93" s="11">
        <f t="shared" si="16"/>
        <v>3.1869331054687499E-3</v>
      </c>
      <c r="J93" s="11">
        <f t="shared" si="17"/>
        <v>0.14638769531249998</v>
      </c>
      <c r="K93" s="11">
        <f t="shared" si="18"/>
        <v>0.17205603027343752</v>
      </c>
      <c r="L93" s="11">
        <f t="shared" si="19"/>
        <v>0.35530036694335937</v>
      </c>
    </row>
    <row r="94" spans="1:12" x14ac:dyDescent="0.55000000000000004">
      <c r="B94">
        <v>40</v>
      </c>
      <c r="C94">
        <v>1257084</v>
      </c>
      <c r="D94">
        <v>77377065</v>
      </c>
      <c r="E94">
        <v>77196</v>
      </c>
      <c r="F94">
        <v>193779</v>
      </c>
      <c r="G94">
        <v>40</v>
      </c>
      <c r="H94" s="11">
        <f t="shared" si="15"/>
        <v>2.8205895996093747E-2</v>
      </c>
      <c r="I94" s="11">
        <f t="shared" si="16"/>
        <v>3.2058668823242184E-3</v>
      </c>
      <c r="J94" s="11">
        <f t="shared" si="17"/>
        <v>2.0677368164062501E-2</v>
      </c>
      <c r="K94" s="11">
        <f t="shared" si="18"/>
        <v>8.5371093750000002E-2</v>
      </c>
      <c r="L94" s="11">
        <f t="shared" si="19"/>
        <v>0.13746022479248046</v>
      </c>
    </row>
    <row r="95" spans="1:12" x14ac:dyDescent="0.55000000000000004">
      <c r="B95">
        <v>45</v>
      </c>
      <c r="C95">
        <v>1517202</v>
      </c>
      <c r="D95">
        <v>86945076</v>
      </c>
      <c r="E95">
        <v>77196</v>
      </c>
      <c r="F95">
        <v>213870</v>
      </c>
      <c r="G95">
        <v>45</v>
      </c>
      <c r="H95" s="11">
        <f t="shared" si="15"/>
        <v>2.6195965576171876E-2</v>
      </c>
      <c r="I95" s="11">
        <f t="shared" si="16"/>
        <v>3.2119177551269535E-3</v>
      </c>
      <c r="J95" s="11">
        <f t="shared" si="17"/>
        <v>0</v>
      </c>
      <c r="K95" s="11">
        <f t="shared" si="18"/>
        <v>0.11526818847656249</v>
      </c>
      <c r="L95" s="11">
        <f t="shared" si="19"/>
        <v>0.14467607180786132</v>
      </c>
    </row>
    <row r="96" spans="1:12" x14ac:dyDescent="0.55000000000000004">
      <c r="B96">
        <v>50</v>
      </c>
      <c r="C96">
        <v>1942116</v>
      </c>
      <c r="D96">
        <v>96349915</v>
      </c>
      <c r="E96">
        <v>86541</v>
      </c>
      <c r="F96">
        <v>241311</v>
      </c>
      <c r="G96">
        <v>50</v>
      </c>
      <c r="H96" s="11">
        <f t="shared" si="15"/>
        <v>4.279224243164062E-2</v>
      </c>
      <c r="I96" s="11">
        <f t="shared" si="16"/>
        <v>3.1571419982910159E-3</v>
      </c>
      <c r="J96" s="11">
        <f t="shared" si="17"/>
        <v>4.9622497558593749E-2</v>
      </c>
      <c r="K96" s="11">
        <f t="shared" si="18"/>
        <v>0.15743737792968751</v>
      </c>
      <c r="L96" s="11">
        <f t="shared" si="19"/>
        <v>0.25300925991821288</v>
      </c>
    </row>
    <row r="97" spans="2:12" x14ac:dyDescent="0.55000000000000004">
      <c r="B97">
        <v>55</v>
      </c>
      <c r="C97">
        <v>2456391</v>
      </c>
      <c r="D97">
        <v>105663512</v>
      </c>
      <c r="E97">
        <v>107423</v>
      </c>
      <c r="F97">
        <v>312281</v>
      </c>
      <c r="G97">
        <v>55</v>
      </c>
      <c r="H97" s="11">
        <f t="shared" si="15"/>
        <v>5.179161071777344E-2</v>
      </c>
      <c r="I97" s="11">
        <f t="shared" si="16"/>
        <v>3.1265126647949215E-3</v>
      </c>
      <c r="J97" s="11">
        <f t="shared" si="17"/>
        <v>0.1108846435546875</v>
      </c>
      <c r="K97" s="11">
        <f t="shared" si="18"/>
        <v>0.40717651367187496</v>
      </c>
      <c r="L97" s="11">
        <f t="shared" si="19"/>
        <v>0.57297928060913084</v>
      </c>
    </row>
    <row r="98" spans="2:12" x14ac:dyDescent="0.55000000000000004">
      <c r="B98">
        <v>60</v>
      </c>
      <c r="C98">
        <v>2915000</v>
      </c>
      <c r="D98">
        <v>115034864</v>
      </c>
      <c r="E98">
        <v>114276</v>
      </c>
      <c r="F98">
        <v>347922</v>
      </c>
      <c r="G98">
        <v>60</v>
      </c>
      <c r="H98" s="11">
        <f t="shared" si="15"/>
        <v>4.6185598754882817E-2</v>
      </c>
      <c r="I98" s="11">
        <f t="shared" si="16"/>
        <v>3.1459006347656251E-3</v>
      </c>
      <c r="J98" s="11">
        <f t="shared" si="17"/>
        <v>3.6389831542968744E-2</v>
      </c>
      <c r="K98" s="11">
        <f t="shared" si="18"/>
        <v>0.20448327636718752</v>
      </c>
      <c r="L98" s="11">
        <f t="shared" si="19"/>
        <v>0.29020460729980468</v>
      </c>
    </row>
    <row r="99" spans="2:12" x14ac:dyDescent="0.55000000000000004">
      <c r="B99">
        <v>65</v>
      </c>
      <c r="C99">
        <v>3366777</v>
      </c>
      <c r="D99">
        <v>124412937</v>
      </c>
      <c r="E99">
        <v>124665</v>
      </c>
      <c r="F99">
        <v>375619</v>
      </c>
      <c r="G99">
        <v>65</v>
      </c>
      <c r="H99" s="11">
        <f t="shared" si="15"/>
        <v>4.5497561645507813E-2</v>
      </c>
      <c r="I99" s="11">
        <f t="shared" si="16"/>
        <v>3.1481568298339846E-3</v>
      </c>
      <c r="J99" s="11">
        <f t="shared" si="17"/>
        <v>5.5166198730468748E-2</v>
      </c>
      <c r="K99" s="11">
        <f t="shared" si="18"/>
        <v>0.15890612792968753</v>
      </c>
      <c r="L99" s="11">
        <f t="shared" si="19"/>
        <v>0.26271804513549807</v>
      </c>
    </row>
    <row r="100" spans="2:12" x14ac:dyDescent="0.55000000000000004">
      <c r="B100">
        <v>70</v>
      </c>
      <c r="C100">
        <v>3835263</v>
      </c>
      <c r="D100">
        <v>133774027</v>
      </c>
      <c r="E100">
        <v>136168</v>
      </c>
      <c r="F100">
        <v>415424</v>
      </c>
      <c r="G100">
        <v>70</v>
      </c>
      <c r="H100" s="11">
        <f t="shared" si="15"/>
        <v>4.7180291748046874E-2</v>
      </c>
      <c r="I100" s="11">
        <f t="shared" si="16"/>
        <v>3.1424557495117189E-3</v>
      </c>
      <c r="J100" s="11">
        <f t="shared" si="17"/>
        <v>6.1081604003906248E-2</v>
      </c>
      <c r="K100" s="11">
        <f t="shared" si="18"/>
        <v>0.2283734130859375</v>
      </c>
      <c r="L100" s="11">
        <f t="shared" si="19"/>
        <v>0.33977776458740233</v>
      </c>
    </row>
    <row r="101" spans="2:12" x14ac:dyDescent="0.55000000000000004">
      <c r="B101">
        <v>75</v>
      </c>
      <c r="C101">
        <v>4349470</v>
      </c>
      <c r="D101">
        <v>143089342</v>
      </c>
      <c r="E101">
        <v>152647</v>
      </c>
      <c r="F101">
        <v>484406</v>
      </c>
      <c r="G101">
        <v>75</v>
      </c>
      <c r="H101" s="11">
        <f t="shared" si="15"/>
        <v>5.1784762573242188E-2</v>
      </c>
      <c r="I101" s="11">
        <f t="shared" si="16"/>
        <v>3.1270893859863284E-3</v>
      </c>
      <c r="J101" s="11">
        <f t="shared" si="17"/>
        <v>8.7504455566406236E-2</v>
      </c>
      <c r="K101" s="11">
        <f t="shared" si="18"/>
        <v>0.39577075195312506</v>
      </c>
      <c r="L101" s="11">
        <f t="shared" si="19"/>
        <v>0.53818705947875978</v>
      </c>
    </row>
    <row r="102" spans="2:12" x14ac:dyDescent="0.55000000000000004">
      <c r="B102">
        <v>80</v>
      </c>
      <c r="C102">
        <v>4845280</v>
      </c>
      <c r="D102">
        <v>152421098</v>
      </c>
      <c r="E102">
        <v>165094</v>
      </c>
      <c r="F102">
        <v>530475</v>
      </c>
      <c r="G102">
        <v>80</v>
      </c>
      <c r="H102" s="11">
        <f t="shared" si="15"/>
        <v>4.9932037353515625E-2</v>
      </c>
      <c r="I102" s="11">
        <f t="shared" si="16"/>
        <v>3.1326085205078125E-3</v>
      </c>
      <c r="J102" s="11">
        <f t="shared" si="17"/>
        <v>6.6094299316406244E-2</v>
      </c>
      <c r="K102" s="11">
        <f t="shared" si="18"/>
        <v>0.26431188964843749</v>
      </c>
      <c r="L102" s="11">
        <f t="shared" si="19"/>
        <v>0.38347083483886718</v>
      </c>
    </row>
    <row r="103" spans="2:12" x14ac:dyDescent="0.55000000000000004">
      <c r="B103">
        <v>85</v>
      </c>
      <c r="C103">
        <v>5294165</v>
      </c>
      <c r="D103">
        <v>161801793</v>
      </c>
      <c r="E103">
        <v>165172</v>
      </c>
      <c r="F103">
        <v>544948</v>
      </c>
      <c r="G103">
        <v>85</v>
      </c>
      <c r="H103" s="11">
        <f t="shared" si="15"/>
        <v>4.5206314086914064E-2</v>
      </c>
      <c r="I103" s="11">
        <f t="shared" si="16"/>
        <v>3.1490370178222657E-3</v>
      </c>
      <c r="J103" s="11">
        <f t="shared" si="17"/>
        <v>4.1418457031249997E-4</v>
      </c>
      <c r="K103" s="11">
        <f t="shared" si="18"/>
        <v>8.3036010742187499E-2</v>
      </c>
      <c r="L103" s="11">
        <f t="shared" si="19"/>
        <v>0.13180554641723632</v>
      </c>
    </row>
    <row r="104" spans="2:12" x14ac:dyDescent="0.55000000000000004">
      <c r="B104">
        <v>90</v>
      </c>
      <c r="C104">
        <v>5744488</v>
      </c>
      <c r="D104">
        <v>171179049</v>
      </c>
      <c r="E104">
        <v>165389</v>
      </c>
      <c r="F104">
        <v>563800</v>
      </c>
      <c r="G104">
        <v>90</v>
      </c>
      <c r="H104" s="11">
        <f t="shared" si="15"/>
        <v>4.5351132202148439E-2</v>
      </c>
      <c r="I104" s="11">
        <f t="shared" si="16"/>
        <v>3.1478825683593755E-3</v>
      </c>
      <c r="J104" s="11">
        <f t="shared" si="17"/>
        <v>1.1522827148437501E-3</v>
      </c>
      <c r="K104" s="11">
        <f t="shared" si="18"/>
        <v>0.10815966796875</v>
      </c>
      <c r="L104" s="11">
        <f t="shared" si="19"/>
        <v>0.15781096545410156</v>
      </c>
    </row>
    <row r="105" spans="2:12" x14ac:dyDescent="0.55000000000000004">
      <c r="B105">
        <v>95</v>
      </c>
      <c r="C105">
        <v>6193182</v>
      </c>
      <c r="D105">
        <v>180560106</v>
      </c>
      <c r="E105">
        <v>165466</v>
      </c>
      <c r="F105">
        <v>579467</v>
      </c>
      <c r="G105">
        <v>95</v>
      </c>
      <c r="H105" s="11">
        <f t="shared" si="15"/>
        <v>4.5187078857421882E-2</v>
      </c>
      <c r="I105" s="11">
        <f t="shared" si="16"/>
        <v>3.1491585388183593E-3</v>
      </c>
      <c r="J105" s="11">
        <f t="shared" si="17"/>
        <v>4.0887451171874994E-4</v>
      </c>
      <c r="K105" s="11">
        <f t="shared" si="18"/>
        <v>8.9886352539062506E-2</v>
      </c>
      <c r="L105" s="11">
        <f t="shared" si="19"/>
        <v>0.13863146444702149</v>
      </c>
    </row>
    <row r="106" spans="2:12" x14ac:dyDescent="0.55000000000000004">
      <c r="B106">
        <v>100</v>
      </c>
      <c r="C106">
        <v>6642542</v>
      </c>
      <c r="D106">
        <v>189938347</v>
      </c>
      <c r="E106">
        <v>165683</v>
      </c>
      <c r="F106">
        <v>597935</v>
      </c>
      <c r="G106">
        <v>100</v>
      </c>
      <c r="H106" s="11">
        <f t="shared" si="15"/>
        <v>4.5254150390625004E-2</v>
      </c>
      <c r="I106" s="11">
        <f t="shared" si="16"/>
        <v>3.148213226318359E-3</v>
      </c>
      <c r="J106" s="11">
        <f t="shared" si="17"/>
        <v>1.1522827148437501E-3</v>
      </c>
      <c r="K106" s="11">
        <f t="shared" si="18"/>
        <v>0.10595654296875</v>
      </c>
      <c r="L106" s="11">
        <f t="shared" si="19"/>
        <v>0.15551118930053712</v>
      </c>
    </row>
    <row r="107" spans="2:12" x14ac:dyDescent="0.55000000000000004">
      <c r="B107">
        <v>105</v>
      </c>
      <c r="C107">
        <v>7089054</v>
      </c>
      <c r="D107">
        <v>199321519</v>
      </c>
      <c r="E107">
        <v>165760</v>
      </c>
      <c r="F107">
        <v>612434</v>
      </c>
      <c r="G107">
        <v>105</v>
      </c>
      <c r="H107" s="11">
        <f t="shared" si="15"/>
        <v>4.4967333984375003E-2</v>
      </c>
      <c r="I107" s="11">
        <f t="shared" si="16"/>
        <v>3.1498685302734373E-3</v>
      </c>
      <c r="J107" s="11">
        <f t="shared" si="17"/>
        <v>4.0887451171874994E-4</v>
      </c>
      <c r="K107" s="11">
        <f t="shared" si="18"/>
        <v>8.3185180664062511E-2</v>
      </c>
      <c r="L107" s="11">
        <f t="shared" si="19"/>
        <v>0.13171125769042968</v>
      </c>
    </row>
    <row r="108" spans="2:12" x14ac:dyDescent="0.55000000000000004">
      <c r="B108">
        <v>110</v>
      </c>
      <c r="C108">
        <v>7538771</v>
      </c>
      <c r="D108">
        <v>208699415</v>
      </c>
      <c r="E108">
        <v>165977</v>
      </c>
      <c r="F108">
        <v>630651</v>
      </c>
      <c r="G108">
        <v>110</v>
      </c>
      <c r="H108" s="11">
        <f t="shared" si="15"/>
        <v>4.529010314941407E-2</v>
      </c>
      <c r="I108" s="11">
        <f t="shared" si="16"/>
        <v>3.1480974121093751E-3</v>
      </c>
      <c r="J108" s="11">
        <f t="shared" si="17"/>
        <v>1.1522827148437501E-3</v>
      </c>
      <c r="K108" s="11">
        <f t="shared" si="18"/>
        <v>0.10451647949218751</v>
      </c>
      <c r="L108" s="11">
        <f t="shared" si="19"/>
        <v>0.15410696276855471</v>
      </c>
    </row>
    <row r="109" spans="2:12" x14ac:dyDescent="0.55000000000000004">
      <c r="B109">
        <v>115</v>
      </c>
      <c r="C109">
        <v>7985565</v>
      </c>
      <c r="D109">
        <v>218082447</v>
      </c>
      <c r="E109">
        <v>166054</v>
      </c>
      <c r="F109">
        <v>644785</v>
      </c>
      <c r="G109">
        <v>115</v>
      </c>
      <c r="H109" s="11">
        <f t="shared" si="15"/>
        <v>4.4995733642578133E-2</v>
      </c>
      <c r="I109" s="11">
        <f>(D109-D108)*0.0011*3/32768/300</f>
        <v>3.1498215332031254E-3</v>
      </c>
      <c r="J109" s="11">
        <f>(E109-E108)*17.4*3/32768/300</f>
        <v>4.0887451171874994E-4</v>
      </c>
      <c r="K109" s="11">
        <f>(F109-F108)*18.8*3/327680/30</f>
        <v>8.1091064453125014E-2</v>
      </c>
      <c r="L109" s="11">
        <f t="shared" si="19"/>
        <v>0.12964549414062501</v>
      </c>
    </row>
    <row r="110" spans="2:12" x14ac:dyDescent="0.55000000000000004">
      <c r="L110" s="10">
        <f>AVERAGE(L88:L109)</f>
        <v>0.22511304224048964</v>
      </c>
    </row>
    <row r="113" spans="1:12" s="8" customFormat="1" x14ac:dyDescent="0.55000000000000004">
      <c r="A113" s="7"/>
      <c r="C113" s="14" t="s">
        <v>1195</v>
      </c>
      <c r="D113" s="14"/>
      <c r="E113" s="14"/>
      <c r="F113" s="14"/>
      <c r="H113" s="15"/>
      <c r="I113" s="15"/>
      <c r="J113" s="15"/>
      <c r="K113" s="15"/>
      <c r="L113" s="16"/>
    </row>
    <row r="114" spans="1:12" s="8" customFormat="1" x14ac:dyDescent="0.55000000000000004">
      <c r="A114" s="7"/>
      <c r="C114" s="8" t="s">
        <v>1196</v>
      </c>
      <c r="D114" s="8" t="s">
        <v>1197</v>
      </c>
      <c r="E114" s="8" t="s">
        <v>1198</v>
      </c>
      <c r="F114" s="8" t="s">
        <v>1199</v>
      </c>
      <c r="H114" s="15" t="s">
        <v>1200</v>
      </c>
      <c r="I114" s="15"/>
      <c r="J114" s="15"/>
      <c r="K114" s="15"/>
      <c r="L114" s="16"/>
    </row>
    <row r="115" spans="1:12" ht="15.75" customHeight="1" x14ac:dyDescent="0.55000000000000004">
      <c r="A115" s="13" t="s">
        <v>1209</v>
      </c>
      <c r="B115">
        <v>5</v>
      </c>
      <c r="C115">
        <v>107558</v>
      </c>
      <c r="D115">
        <v>9722765</v>
      </c>
      <c r="E115">
        <v>13056</v>
      </c>
      <c r="F115">
        <v>74358</v>
      </c>
      <c r="G115" t="s">
        <v>1202</v>
      </c>
      <c r="H115" s="10" t="s">
        <v>1189</v>
      </c>
      <c r="I115" s="10" t="s">
        <v>1190</v>
      </c>
      <c r="J115" s="10" t="s">
        <v>1203</v>
      </c>
      <c r="K115" s="10" t="s">
        <v>1204</v>
      </c>
      <c r="L115" s="10" t="s">
        <v>1205</v>
      </c>
    </row>
    <row r="116" spans="1:12" x14ac:dyDescent="0.55000000000000004">
      <c r="A116" s="13"/>
      <c r="B116">
        <v>10</v>
      </c>
      <c r="C116">
        <v>190139</v>
      </c>
      <c r="D116">
        <v>19469694</v>
      </c>
      <c r="E116">
        <v>15666</v>
      </c>
      <c r="F116">
        <v>86284</v>
      </c>
      <c r="G116">
        <v>10</v>
      </c>
      <c r="H116" s="11">
        <f>(C116-C115)*0.33*3/32768/300</f>
        <v>8.3165679931640635E-3</v>
      </c>
      <c r="I116" s="11">
        <f>(D116-D115)*0.0011*3/327680/30</f>
        <v>3.2719793395996092E-3</v>
      </c>
      <c r="J116" s="11">
        <f>(E116-E115)*17.4*3/327680/30</f>
        <v>1.3859252929687498E-2</v>
      </c>
      <c r="K116" s="11">
        <f>(F116-F115)*18.8*3/327680/30</f>
        <v>6.8423095703125006E-2</v>
      </c>
      <c r="L116" s="11">
        <f>SUM(H116:K116)</f>
        <v>9.3870895965576184E-2</v>
      </c>
    </row>
    <row r="117" spans="1:12" x14ac:dyDescent="0.55000000000000004">
      <c r="A117" s="13"/>
      <c r="B117">
        <v>15</v>
      </c>
      <c r="C117">
        <v>370223</v>
      </c>
      <c r="D117">
        <v>29119683</v>
      </c>
      <c r="E117">
        <v>34226</v>
      </c>
      <c r="F117">
        <v>104627</v>
      </c>
      <c r="G117">
        <v>15</v>
      </c>
      <c r="H117" s="11">
        <f t="shared" ref="H117:H137" si="20">(C117-C116)*0.33*3/32768/300</f>
        <v>1.813590087890625E-2</v>
      </c>
      <c r="I117" s="11">
        <f t="shared" ref="I117:I136" si="21">(D117-D116)*0.0011*3/327680/30</f>
        <v>3.2394372253417968E-3</v>
      </c>
      <c r="J117" s="11">
        <f t="shared" ref="J117:J136" si="22">(E117-E116)*17.4*3/327680/30</f>
        <v>9.8554687500000002E-2</v>
      </c>
      <c r="K117" s="11">
        <f t="shared" ref="K117:K136" si="23">(F117-F116)*18.8*3/327680/30</f>
        <v>0.1052393798828125</v>
      </c>
      <c r="L117" s="11">
        <f t="shared" ref="L117:L137" si="24">SUM(H117:K117)</f>
        <v>0.22516940548706055</v>
      </c>
    </row>
    <row r="118" spans="1:12" x14ac:dyDescent="0.55000000000000004">
      <c r="A118" s="13"/>
      <c r="B118">
        <v>20</v>
      </c>
      <c r="C118">
        <v>522760</v>
      </c>
      <c r="D118">
        <v>38797208</v>
      </c>
      <c r="E118">
        <v>36202</v>
      </c>
      <c r="F118">
        <v>118388</v>
      </c>
      <c r="G118">
        <v>20</v>
      </c>
      <c r="H118" s="11">
        <f t="shared" si="20"/>
        <v>1.5361697387695312E-2</v>
      </c>
      <c r="I118" s="11">
        <f t="shared" si="21"/>
        <v>3.248680877685547E-3</v>
      </c>
      <c r="J118" s="11">
        <f t="shared" si="22"/>
        <v>1.0492675781249997E-2</v>
      </c>
      <c r="K118" s="11">
        <f t="shared" si="23"/>
        <v>7.8951049804687506E-2</v>
      </c>
      <c r="L118" s="11">
        <f t="shared" si="24"/>
        <v>0.10805410385131836</v>
      </c>
    </row>
    <row r="119" spans="1:12" x14ac:dyDescent="0.55000000000000004">
      <c r="A119" s="13"/>
      <c r="B119">
        <v>25</v>
      </c>
      <c r="C119">
        <v>747005</v>
      </c>
      <c r="D119">
        <v>48402840</v>
      </c>
      <c r="E119">
        <v>77218</v>
      </c>
      <c r="F119">
        <v>166855</v>
      </c>
      <c r="G119">
        <v>25</v>
      </c>
      <c r="H119" s="11">
        <f t="shared" si="20"/>
        <v>2.2583267211914063E-2</v>
      </c>
      <c r="I119" s="11">
        <f t="shared" si="21"/>
        <v>3.2245468749999995E-3</v>
      </c>
      <c r="J119" s="11">
        <f t="shared" si="22"/>
        <v>0.21779736328124996</v>
      </c>
      <c r="K119" s="11">
        <f t="shared" si="23"/>
        <v>0.27806994628906251</v>
      </c>
      <c r="L119" s="11">
        <f t="shared" si="24"/>
        <v>0.52167512365722657</v>
      </c>
    </row>
    <row r="120" spans="1:12" x14ac:dyDescent="0.55000000000000004">
      <c r="A120" s="13"/>
      <c r="B120">
        <v>30</v>
      </c>
      <c r="C120">
        <v>1071455</v>
      </c>
      <c r="D120">
        <v>57908009</v>
      </c>
      <c r="E120">
        <v>95449</v>
      </c>
      <c r="F120">
        <v>200760</v>
      </c>
      <c r="G120">
        <v>30</v>
      </c>
      <c r="H120" s="11">
        <f t="shared" si="20"/>
        <v>3.2674713134765623E-2</v>
      </c>
      <c r="I120" s="11">
        <f t="shared" si="21"/>
        <v>3.1908221130371095E-3</v>
      </c>
      <c r="J120" s="11">
        <f t="shared" si="22"/>
        <v>9.6807678222656249E-2</v>
      </c>
      <c r="K120" s="11">
        <f t="shared" si="23"/>
        <v>0.19452331542968751</v>
      </c>
      <c r="L120" s="11">
        <f t="shared" si="24"/>
        <v>0.3271965289001465</v>
      </c>
    </row>
    <row r="121" spans="1:12" x14ac:dyDescent="0.55000000000000004">
      <c r="B121">
        <v>35</v>
      </c>
      <c r="C121">
        <v>1521851</v>
      </c>
      <c r="D121">
        <v>67287395</v>
      </c>
      <c r="E121">
        <v>142933</v>
      </c>
      <c r="F121">
        <v>247842</v>
      </c>
      <c r="G121">
        <v>35</v>
      </c>
      <c r="H121" s="11">
        <f t="shared" si="20"/>
        <v>4.5358483886718745E-2</v>
      </c>
      <c r="I121" s="11">
        <f t="shared" si="21"/>
        <v>3.1485975952148439E-3</v>
      </c>
      <c r="J121" s="11">
        <f t="shared" si="22"/>
        <v>0.25214282226562496</v>
      </c>
      <c r="K121" s="11">
        <f t="shared" si="23"/>
        <v>0.27012377929687498</v>
      </c>
      <c r="L121" s="11">
        <f t="shared" si="24"/>
        <v>0.57077368304443354</v>
      </c>
    </row>
    <row r="122" spans="1:12" x14ac:dyDescent="0.55000000000000004">
      <c r="B122">
        <v>40</v>
      </c>
      <c r="C122">
        <v>1862280</v>
      </c>
      <c r="D122">
        <v>76776906</v>
      </c>
      <c r="E122">
        <v>146258</v>
      </c>
      <c r="F122">
        <v>270227</v>
      </c>
      <c r="G122">
        <v>40</v>
      </c>
      <c r="H122" s="11">
        <f t="shared" si="20"/>
        <v>3.4283926391601563E-2</v>
      </c>
      <c r="I122" s="11">
        <f t="shared" si="21"/>
        <v>3.1855658264160155E-3</v>
      </c>
      <c r="J122" s="11">
        <f t="shared" si="22"/>
        <v>1.7655944824218745E-2</v>
      </c>
      <c r="K122" s="11">
        <f t="shared" si="23"/>
        <v>0.1284295654296875</v>
      </c>
      <c r="L122" s="11">
        <f t="shared" si="24"/>
        <v>0.18355500247192383</v>
      </c>
    </row>
    <row r="123" spans="1:12" x14ac:dyDescent="0.55000000000000004">
      <c r="B123">
        <v>45</v>
      </c>
      <c r="C123">
        <v>2205910</v>
      </c>
      <c r="D123">
        <v>86262861</v>
      </c>
      <c r="E123">
        <v>146942</v>
      </c>
      <c r="F123">
        <v>290327</v>
      </c>
      <c r="G123">
        <v>45</v>
      </c>
      <c r="H123" s="11">
        <f t="shared" si="20"/>
        <v>3.4606292724609376E-2</v>
      </c>
      <c r="I123" s="11">
        <f t="shared" si="21"/>
        <v>3.1843721008300786E-3</v>
      </c>
      <c r="J123" s="11">
        <f t="shared" si="22"/>
        <v>3.6320800781249997E-3</v>
      </c>
      <c r="K123" s="11">
        <f t="shared" si="23"/>
        <v>0.11531982421875001</v>
      </c>
      <c r="L123" s="11">
        <f t="shared" si="24"/>
        <v>0.15674256912231446</v>
      </c>
    </row>
    <row r="124" spans="1:12" x14ac:dyDescent="0.55000000000000004">
      <c r="B124">
        <v>50</v>
      </c>
      <c r="C124">
        <v>2655701</v>
      </c>
      <c r="D124">
        <v>95642487</v>
      </c>
      <c r="E124">
        <v>157995</v>
      </c>
      <c r="F124">
        <v>319890</v>
      </c>
      <c r="G124">
        <v>50</v>
      </c>
      <c r="H124" s="11">
        <f t="shared" si="20"/>
        <v>4.5297555541992184E-2</v>
      </c>
      <c r="I124" s="11">
        <f t="shared" si="21"/>
        <v>3.1486781616210939E-3</v>
      </c>
      <c r="J124" s="11">
        <f t="shared" si="22"/>
        <v>5.8692077636718749E-2</v>
      </c>
      <c r="K124" s="11">
        <f t="shared" si="23"/>
        <v>0.1696119384765625</v>
      </c>
      <c r="L124" s="11">
        <f t="shared" si="24"/>
        <v>0.27675024981689456</v>
      </c>
    </row>
    <row r="125" spans="1:12" x14ac:dyDescent="0.55000000000000004">
      <c r="B125">
        <v>55</v>
      </c>
      <c r="C125">
        <v>3248952</v>
      </c>
      <c r="D125">
        <v>104878622</v>
      </c>
      <c r="E125">
        <v>218855</v>
      </c>
      <c r="F125">
        <v>413935</v>
      </c>
      <c r="G125">
        <v>55</v>
      </c>
      <c r="H125" s="11">
        <f t="shared" si="20"/>
        <v>5.9745126342773437E-2</v>
      </c>
      <c r="I125" s="11">
        <f t="shared" si="21"/>
        <v>3.1005091857910162E-3</v>
      </c>
      <c r="J125" s="11">
        <f t="shared" si="22"/>
        <v>0.32317016601562504</v>
      </c>
      <c r="K125" s="11">
        <f t="shared" si="23"/>
        <v>0.53956481933593758</v>
      </c>
      <c r="L125" s="11">
        <f t="shared" si="24"/>
        <v>0.92558062088012705</v>
      </c>
    </row>
    <row r="126" spans="1:12" x14ac:dyDescent="0.55000000000000004">
      <c r="B126">
        <v>60</v>
      </c>
      <c r="C126">
        <v>3761835</v>
      </c>
      <c r="D126">
        <v>114193576</v>
      </c>
      <c r="E126">
        <v>226846</v>
      </c>
      <c r="F126">
        <v>445686</v>
      </c>
      <c r="G126">
        <v>60</v>
      </c>
      <c r="H126" s="11">
        <f t="shared" si="20"/>
        <v>5.1651425170898442E-2</v>
      </c>
      <c r="I126" s="11">
        <f t="shared" si="21"/>
        <v>3.1269682006835942E-3</v>
      </c>
      <c r="J126" s="11">
        <f t="shared" si="22"/>
        <v>4.2432678222656249E-2</v>
      </c>
      <c r="K126" s="11">
        <f t="shared" si="23"/>
        <v>0.1821651611328125</v>
      </c>
      <c r="L126" s="11">
        <f t="shared" si="24"/>
        <v>0.27937623272705081</v>
      </c>
    </row>
    <row r="127" spans="1:12" x14ac:dyDescent="0.55000000000000004">
      <c r="B127">
        <v>65</v>
      </c>
      <c r="C127">
        <v>4257663</v>
      </c>
      <c r="D127">
        <v>123527553</v>
      </c>
      <c r="E127">
        <v>227850</v>
      </c>
      <c r="F127">
        <v>468987</v>
      </c>
      <c r="G127">
        <v>65</v>
      </c>
      <c r="H127" s="11">
        <f t="shared" si="20"/>
        <v>4.993385009765626E-2</v>
      </c>
      <c r="I127" s="11">
        <f t="shared" si="21"/>
        <v>3.1333540954589846E-3</v>
      </c>
      <c r="J127" s="11">
        <f t="shared" si="22"/>
        <v>5.3312988281249991E-3</v>
      </c>
      <c r="K127" s="11">
        <f t="shared" si="23"/>
        <v>0.13368493652343749</v>
      </c>
      <c r="L127" s="11">
        <f t="shared" si="24"/>
        <v>0.19208343954467774</v>
      </c>
    </row>
    <row r="128" spans="1:12" x14ac:dyDescent="0.55000000000000004">
      <c r="B128">
        <v>70</v>
      </c>
      <c r="C128">
        <v>4804715</v>
      </c>
      <c r="D128">
        <v>132810273</v>
      </c>
      <c r="E128">
        <v>237491</v>
      </c>
      <c r="F128">
        <v>501521</v>
      </c>
      <c r="G128">
        <v>70</v>
      </c>
      <c r="H128" s="11">
        <f t="shared" si="20"/>
        <v>5.5092517089843751E-2</v>
      </c>
      <c r="I128" s="11">
        <f t="shared" si="21"/>
        <v>3.1161474609375005E-3</v>
      </c>
      <c r="J128" s="11">
        <f t="shared" si="22"/>
        <v>5.1194274902343746E-2</v>
      </c>
      <c r="K128" s="11">
        <f t="shared" si="23"/>
        <v>0.18665747070312502</v>
      </c>
      <c r="L128" s="11">
        <f t="shared" si="24"/>
        <v>0.29606041015625001</v>
      </c>
    </row>
    <row r="129" spans="1:12" x14ac:dyDescent="0.55000000000000004">
      <c r="B129">
        <v>75</v>
      </c>
      <c r="C129">
        <v>5383271</v>
      </c>
      <c r="D129">
        <v>142061377</v>
      </c>
      <c r="E129">
        <v>258451</v>
      </c>
      <c r="F129">
        <v>566111</v>
      </c>
      <c r="G129">
        <v>75</v>
      </c>
      <c r="H129" s="11">
        <f t="shared" si="20"/>
        <v>5.8265222167968755E-2</v>
      </c>
      <c r="I129" s="11">
        <f t="shared" si="21"/>
        <v>3.1055341796875002E-3</v>
      </c>
      <c r="J129" s="11">
        <f t="shared" si="22"/>
        <v>0.11129882812499999</v>
      </c>
      <c r="K129" s="11">
        <f t="shared" si="23"/>
        <v>0.370572509765625</v>
      </c>
      <c r="L129" s="11">
        <f t="shared" si="24"/>
        <v>0.54324209423828118</v>
      </c>
    </row>
    <row r="130" spans="1:12" x14ac:dyDescent="0.55000000000000004">
      <c r="B130">
        <v>80</v>
      </c>
      <c r="C130">
        <v>5964930</v>
      </c>
      <c r="D130">
        <v>151309578</v>
      </c>
      <c r="E130">
        <v>278223</v>
      </c>
      <c r="F130">
        <v>604595</v>
      </c>
      <c r="G130">
        <v>80</v>
      </c>
      <c r="H130" s="11">
        <f t="shared" si="20"/>
        <v>5.8577719116210944E-2</v>
      </c>
      <c r="I130" s="11">
        <f t="shared" si="21"/>
        <v>3.1045596618652347E-3</v>
      </c>
      <c r="J130" s="11">
        <f t="shared" si="22"/>
        <v>0.104990478515625</v>
      </c>
      <c r="K130" s="11">
        <f t="shared" si="23"/>
        <v>0.22079443359375001</v>
      </c>
      <c r="L130" s="11">
        <f t="shared" si="24"/>
        <v>0.38746719088745118</v>
      </c>
    </row>
    <row r="131" spans="1:12" x14ac:dyDescent="0.55000000000000004">
      <c r="B131">
        <v>85</v>
      </c>
      <c r="C131">
        <v>6453011</v>
      </c>
      <c r="D131">
        <v>160651483</v>
      </c>
      <c r="E131">
        <v>278917</v>
      </c>
      <c r="F131">
        <v>616110</v>
      </c>
      <c r="G131">
        <v>85</v>
      </c>
      <c r="H131" s="11">
        <f t="shared" si="20"/>
        <v>4.9153665161132822E-2</v>
      </c>
      <c r="I131" s="11">
        <f t="shared" si="21"/>
        <v>3.1360154724121097E-3</v>
      </c>
      <c r="J131" s="11">
        <f t="shared" si="22"/>
        <v>3.6851806640624996E-3</v>
      </c>
      <c r="K131" s="11">
        <f t="shared" si="23"/>
        <v>6.6065063476562505E-2</v>
      </c>
      <c r="L131" s="11">
        <f t="shared" si="24"/>
        <v>0.12203992477416994</v>
      </c>
    </row>
    <row r="132" spans="1:12" x14ac:dyDescent="0.55000000000000004">
      <c r="B132">
        <v>90</v>
      </c>
      <c r="C132">
        <v>6945356</v>
      </c>
      <c r="D132">
        <v>169988891</v>
      </c>
      <c r="E132">
        <v>280561</v>
      </c>
      <c r="F132">
        <v>630034</v>
      </c>
      <c r="G132">
        <v>90</v>
      </c>
      <c r="H132" s="11">
        <f t="shared" si="20"/>
        <v>4.9583084106445317E-2</v>
      </c>
      <c r="I132" s="11">
        <f t="shared" si="21"/>
        <v>3.1345058593750001E-3</v>
      </c>
      <c r="J132" s="11">
        <f t="shared" si="22"/>
        <v>8.7297363281249978E-3</v>
      </c>
      <c r="K132" s="11">
        <f t="shared" si="23"/>
        <v>7.9886230468750014E-2</v>
      </c>
      <c r="L132" s="11">
        <f t="shared" si="24"/>
        <v>0.14133355676269532</v>
      </c>
    </row>
    <row r="133" spans="1:12" x14ac:dyDescent="0.55000000000000004">
      <c r="B133">
        <v>95</v>
      </c>
      <c r="C133">
        <v>7430062</v>
      </c>
      <c r="D133">
        <v>179334142</v>
      </c>
      <c r="E133">
        <v>280870</v>
      </c>
      <c r="F133">
        <v>642408</v>
      </c>
      <c r="G133">
        <v>95</v>
      </c>
      <c r="H133" s="11">
        <f t="shared" si="20"/>
        <v>4.8813775634765633E-2</v>
      </c>
      <c r="I133" s="11">
        <f t="shared" si="21"/>
        <v>3.1371387023925784E-3</v>
      </c>
      <c r="J133" s="11">
        <f t="shared" si="22"/>
        <v>1.6408081054687499E-3</v>
      </c>
      <c r="K133" s="11">
        <f t="shared" si="23"/>
        <v>7.0993408203125011E-2</v>
      </c>
      <c r="L133" s="11">
        <f t="shared" si="24"/>
        <v>0.12458513064575197</v>
      </c>
    </row>
    <row r="134" spans="1:12" x14ac:dyDescent="0.55000000000000004">
      <c r="B134">
        <v>100</v>
      </c>
      <c r="C134">
        <v>7916161</v>
      </c>
      <c r="D134">
        <v>188675685</v>
      </c>
      <c r="E134">
        <v>281662</v>
      </c>
      <c r="F134">
        <v>655748</v>
      </c>
      <c r="G134">
        <v>100</v>
      </c>
      <c r="H134" s="11">
        <f t="shared" si="20"/>
        <v>4.8954061889648438E-2</v>
      </c>
      <c r="I134" s="11">
        <f t="shared" si="21"/>
        <v>3.1358939514160157E-3</v>
      </c>
      <c r="J134" s="11">
        <f t="shared" si="22"/>
        <v>4.2055664062499998E-3</v>
      </c>
      <c r="K134" s="11">
        <f t="shared" si="23"/>
        <v>7.6535644531250002E-2</v>
      </c>
      <c r="L134" s="11">
        <f t="shared" si="24"/>
        <v>0.13283116677856446</v>
      </c>
    </row>
    <row r="135" spans="1:12" x14ac:dyDescent="0.55000000000000004">
      <c r="B135">
        <v>105</v>
      </c>
      <c r="C135">
        <v>8399819</v>
      </c>
      <c r="D135">
        <v>198021901</v>
      </c>
      <c r="E135">
        <v>281970</v>
      </c>
      <c r="F135">
        <v>667139</v>
      </c>
      <c r="G135">
        <v>105</v>
      </c>
      <c r="H135" s="11">
        <f t="shared" si="20"/>
        <v>4.8708233642578126E-2</v>
      </c>
      <c r="I135" s="11">
        <f t="shared" si="21"/>
        <v>3.1374626464843753E-3</v>
      </c>
      <c r="J135" s="11">
        <f t="shared" si="22"/>
        <v>1.6354980468749997E-3</v>
      </c>
      <c r="K135" s="11">
        <f t="shared" si="23"/>
        <v>6.5353637695312508E-2</v>
      </c>
      <c r="L135" s="11">
        <f t="shared" si="24"/>
        <v>0.11883483203125</v>
      </c>
    </row>
    <row r="136" spans="1:12" x14ac:dyDescent="0.55000000000000004">
      <c r="B136">
        <v>110</v>
      </c>
      <c r="C136">
        <v>8894479</v>
      </c>
      <c r="D136">
        <v>207357000</v>
      </c>
      <c r="E136">
        <v>284000</v>
      </c>
      <c r="F136">
        <v>681196</v>
      </c>
      <c r="G136">
        <v>110</v>
      </c>
      <c r="H136" s="11">
        <f t="shared" si="20"/>
        <v>4.9816223144531255E-2</v>
      </c>
      <c r="I136" s="11">
        <f t="shared" si="21"/>
        <v>3.1337307434082039E-3</v>
      </c>
      <c r="J136" s="11">
        <f t="shared" si="22"/>
        <v>1.0779418945312501E-2</v>
      </c>
      <c r="K136" s="11">
        <f t="shared" si="23"/>
        <v>8.0649291992187511E-2</v>
      </c>
      <c r="L136" s="11">
        <f t="shared" si="24"/>
        <v>0.14437866482543948</v>
      </c>
    </row>
    <row r="137" spans="1:12" x14ac:dyDescent="0.55000000000000004">
      <c r="B137">
        <v>115</v>
      </c>
      <c r="C137">
        <v>9380609</v>
      </c>
      <c r="D137">
        <v>216701016</v>
      </c>
      <c r="E137">
        <v>284696</v>
      </c>
      <c r="F137">
        <v>693155</v>
      </c>
      <c r="G137">
        <v>115</v>
      </c>
      <c r="H137" s="11">
        <f t="shared" si="20"/>
        <v>4.8957183837890619E-2</v>
      </c>
      <c r="I137" s="11">
        <f>(D137-D136)*0.0011*3/32768/300</f>
        <v>3.1367241210937501E-3</v>
      </c>
      <c r="J137" s="11">
        <f>(E137-E136)*17.4*3/32768/300</f>
        <v>3.6958007812499995E-3</v>
      </c>
      <c r="K137" s="11">
        <f>(F137-F136)*18.8*3/327680/30</f>
        <v>6.8612426757812511E-2</v>
      </c>
      <c r="L137" s="11">
        <f t="shared" si="24"/>
        <v>0.12440213549804688</v>
      </c>
    </row>
    <row r="138" spans="1:12" x14ac:dyDescent="0.55000000000000004">
      <c r="L138" s="10">
        <f>AVERAGE(L116:L137)</f>
        <v>0.27254558918484773</v>
      </c>
    </row>
    <row r="141" spans="1:12" s="8" customFormat="1" x14ac:dyDescent="0.55000000000000004">
      <c r="A141" s="7"/>
      <c r="C141" s="14" t="s">
        <v>1195</v>
      </c>
      <c r="D141" s="14"/>
      <c r="E141" s="14"/>
      <c r="F141" s="14"/>
      <c r="H141" s="15"/>
      <c r="I141" s="15"/>
      <c r="J141" s="15"/>
      <c r="K141" s="15"/>
      <c r="L141" s="16"/>
    </row>
    <row r="142" spans="1:12" s="8" customFormat="1" x14ac:dyDescent="0.55000000000000004">
      <c r="A142" s="7"/>
      <c r="C142" s="8" t="s">
        <v>1196</v>
      </c>
      <c r="D142" s="8" t="s">
        <v>1197</v>
      </c>
      <c r="E142" s="8" t="s">
        <v>1198</v>
      </c>
      <c r="F142" s="8" t="s">
        <v>1199</v>
      </c>
      <c r="H142" s="15" t="s">
        <v>1200</v>
      </c>
      <c r="I142" s="15"/>
      <c r="J142" s="15"/>
      <c r="K142" s="15"/>
      <c r="L142" s="16"/>
    </row>
    <row r="143" spans="1:12" ht="15.75" customHeight="1" x14ac:dyDescent="0.55000000000000004">
      <c r="A143" s="13" t="s">
        <v>1210</v>
      </c>
      <c r="B143">
        <v>5</v>
      </c>
      <c r="C143">
        <v>108954</v>
      </c>
      <c r="D143">
        <v>9721367</v>
      </c>
      <c r="E143">
        <v>13072</v>
      </c>
      <c r="F143">
        <v>75355</v>
      </c>
      <c r="G143" t="s">
        <v>1202</v>
      </c>
      <c r="H143" s="10" t="s">
        <v>1189</v>
      </c>
      <c r="I143" s="10" t="s">
        <v>1190</v>
      </c>
      <c r="J143" s="10" t="s">
        <v>1203</v>
      </c>
      <c r="K143" s="10" t="s">
        <v>1204</v>
      </c>
      <c r="L143" s="10" t="s">
        <v>1205</v>
      </c>
    </row>
    <row r="144" spans="1:12" x14ac:dyDescent="0.55000000000000004">
      <c r="A144" s="13"/>
      <c r="B144">
        <v>10</v>
      </c>
      <c r="C144">
        <v>192695</v>
      </c>
      <c r="D144">
        <v>19467138</v>
      </c>
      <c r="E144">
        <v>15682</v>
      </c>
      <c r="F144">
        <v>88955</v>
      </c>
      <c r="G144">
        <v>10</v>
      </c>
      <c r="H144" s="11">
        <f>(C144-C143)*0.33*3/32768/300</f>
        <v>8.4333892822265628E-3</v>
      </c>
      <c r="I144" s="11">
        <f>(D144-D143)*0.0011*3/327680/30</f>
        <v>3.2715906066894535E-3</v>
      </c>
      <c r="J144" s="11">
        <f>(E144-E143)*17.4*3/327680/30</f>
        <v>1.3859252929687498E-2</v>
      </c>
      <c r="K144" s="11">
        <f>(F144-F143)*18.8*3/327680/30</f>
        <v>7.8027343750000006E-2</v>
      </c>
      <c r="L144" s="11">
        <f>SUM(H144:K144)</f>
        <v>0.10359157656860352</v>
      </c>
    </row>
    <row r="145" spans="1:12" x14ac:dyDescent="0.55000000000000004">
      <c r="A145" s="13"/>
      <c r="B145">
        <v>15</v>
      </c>
      <c r="C145">
        <v>457700</v>
      </c>
      <c r="D145">
        <v>29032170</v>
      </c>
      <c r="E145">
        <v>37576</v>
      </c>
      <c r="F145">
        <v>116220</v>
      </c>
      <c r="G145">
        <v>15</v>
      </c>
      <c r="H145" s="11">
        <f t="shared" ref="H145:H165" si="25">(C145-C144)*0.33*3/32768/300</f>
        <v>2.6688125610351564E-2</v>
      </c>
      <c r="I145" s="11">
        <f t="shared" ref="I145:I164" si="26">(D145-D144)*0.0011*3/327680/30</f>
        <v>3.2109177246093753E-3</v>
      </c>
      <c r="J145" s="11">
        <f t="shared" ref="J145:J164" si="27">(E145-E144)*17.4*3/327680/30</f>
        <v>0.11625842285156247</v>
      </c>
      <c r="K145" s="11">
        <f t="shared" ref="K145:K164" si="28">(F145-F144)*18.8*3/327680/30</f>
        <v>0.15642761230468752</v>
      </c>
      <c r="L145" s="11">
        <f t="shared" ref="L145:L165" si="29">SUM(H145:K145)</f>
        <v>0.30258507849121097</v>
      </c>
    </row>
    <row r="146" spans="1:12" x14ac:dyDescent="0.55000000000000004">
      <c r="A146" s="13"/>
      <c r="B146">
        <v>20</v>
      </c>
      <c r="C146">
        <v>687564</v>
      </c>
      <c r="D146">
        <v>38632395</v>
      </c>
      <c r="E146">
        <v>44276</v>
      </c>
      <c r="F146">
        <v>131383</v>
      </c>
      <c r="G146">
        <v>20</v>
      </c>
      <c r="H146" s="11">
        <f t="shared" si="25"/>
        <v>2.3149145507812503E-2</v>
      </c>
      <c r="I146" s="11">
        <f t="shared" si="26"/>
        <v>3.2227317810058598E-3</v>
      </c>
      <c r="J146" s="11">
        <f t="shared" si="27"/>
        <v>3.5577392578124992E-2</v>
      </c>
      <c r="K146" s="11">
        <f t="shared" si="28"/>
        <v>8.6994750976562507E-2</v>
      </c>
      <c r="L146" s="11">
        <f t="shared" si="29"/>
        <v>0.14894402084350586</v>
      </c>
    </row>
    <row r="147" spans="1:12" x14ac:dyDescent="0.55000000000000004">
      <c r="A147" s="13"/>
      <c r="B147">
        <v>25</v>
      </c>
      <c r="C147">
        <v>957593</v>
      </c>
      <c r="D147">
        <v>48192474</v>
      </c>
      <c r="E147">
        <v>87958</v>
      </c>
      <c r="F147">
        <v>169088</v>
      </c>
      <c r="G147">
        <v>25</v>
      </c>
      <c r="H147" s="11">
        <f t="shared" si="25"/>
        <v>2.7194082641601565E-2</v>
      </c>
      <c r="I147" s="11">
        <f t="shared" si="26"/>
        <v>3.2092550354003908E-3</v>
      </c>
      <c r="J147" s="11">
        <f t="shared" si="27"/>
        <v>0.23195397949218749</v>
      </c>
      <c r="K147" s="11">
        <f t="shared" si="28"/>
        <v>0.2163250732421875</v>
      </c>
      <c r="L147" s="11">
        <f t="shared" si="29"/>
        <v>0.47868239041137695</v>
      </c>
    </row>
    <row r="148" spans="1:12" x14ac:dyDescent="0.55000000000000004">
      <c r="A148" s="13"/>
      <c r="B148">
        <v>30</v>
      </c>
      <c r="C148">
        <v>1307588</v>
      </c>
      <c r="D148">
        <v>57672512</v>
      </c>
      <c r="E148">
        <v>138016</v>
      </c>
      <c r="F148">
        <v>205828</v>
      </c>
      <c r="G148">
        <v>30</v>
      </c>
      <c r="H148" s="11">
        <f t="shared" si="25"/>
        <v>3.5247299194335939E-2</v>
      </c>
      <c r="I148" s="11">
        <f t="shared" si="26"/>
        <v>3.1823858032226566E-3</v>
      </c>
      <c r="J148" s="11">
        <f t="shared" si="27"/>
        <v>0.26581091308593746</v>
      </c>
      <c r="K148" s="11">
        <f t="shared" si="28"/>
        <v>0.21078857421875</v>
      </c>
      <c r="L148" s="11">
        <f t="shared" si="29"/>
        <v>0.5150291723022461</v>
      </c>
    </row>
    <row r="149" spans="1:12" x14ac:dyDescent="0.55000000000000004">
      <c r="B149">
        <v>35</v>
      </c>
      <c r="C149">
        <v>1865027</v>
      </c>
      <c r="D149">
        <v>66944706</v>
      </c>
      <c r="E149">
        <v>174280</v>
      </c>
      <c r="F149">
        <v>277440</v>
      </c>
      <c r="G149">
        <v>35</v>
      </c>
      <c r="H149" s="11">
        <f t="shared" si="25"/>
        <v>5.6138571166992189E-2</v>
      </c>
      <c r="I149" s="11">
        <f t="shared" si="26"/>
        <v>3.1126139526367193E-3</v>
      </c>
      <c r="J149" s="11">
        <f t="shared" si="27"/>
        <v>0.19256396484374999</v>
      </c>
      <c r="K149" s="11">
        <f t="shared" si="28"/>
        <v>0.41085986328125007</v>
      </c>
      <c r="L149" s="11">
        <f t="shared" si="29"/>
        <v>0.66267501324462896</v>
      </c>
    </row>
    <row r="150" spans="1:12" x14ac:dyDescent="0.55000000000000004">
      <c r="B150">
        <v>40</v>
      </c>
      <c r="C150">
        <v>2515255</v>
      </c>
      <c r="D150">
        <v>76122052</v>
      </c>
      <c r="E150">
        <v>282224</v>
      </c>
      <c r="F150">
        <v>349370</v>
      </c>
      <c r="G150">
        <v>40</v>
      </c>
      <c r="H150" s="11">
        <f t="shared" si="25"/>
        <v>6.5483166503906259E-2</v>
      </c>
      <c r="I150" s="11">
        <f t="shared" si="26"/>
        <v>3.0807741088867192E-3</v>
      </c>
      <c r="J150" s="11">
        <f t="shared" si="27"/>
        <v>0.57318896484374993</v>
      </c>
      <c r="K150" s="11">
        <f t="shared" si="28"/>
        <v>0.412684326171875</v>
      </c>
      <c r="L150" s="11">
        <f t="shared" si="29"/>
        <v>1.0544372316284178</v>
      </c>
    </row>
    <row r="151" spans="1:12" x14ac:dyDescent="0.55000000000000004">
      <c r="B151">
        <v>45</v>
      </c>
      <c r="C151">
        <v>3149462</v>
      </c>
      <c r="D151">
        <v>85315618</v>
      </c>
      <c r="E151">
        <v>405738</v>
      </c>
      <c r="F151">
        <v>414542</v>
      </c>
      <c r="G151">
        <v>45</v>
      </c>
      <c r="H151" s="11">
        <f t="shared" si="25"/>
        <v>6.3869723510742174E-2</v>
      </c>
      <c r="I151" s="11">
        <f t="shared" si="26"/>
        <v>3.0862190551757813E-3</v>
      </c>
      <c r="J151" s="11">
        <f t="shared" si="27"/>
        <v>0.65586657714843732</v>
      </c>
      <c r="K151" s="11">
        <f t="shared" si="28"/>
        <v>0.37391162109375004</v>
      </c>
      <c r="L151" s="11">
        <f t="shared" si="29"/>
        <v>1.0967341408081053</v>
      </c>
    </row>
    <row r="152" spans="1:12" x14ac:dyDescent="0.55000000000000004">
      <c r="B152">
        <v>50</v>
      </c>
      <c r="C152">
        <v>3689768</v>
      </c>
      <c r="D152">
        <v>94602970</v>
      </c>
      <c r="E152">
        <v>429381</v>
      </c>
      <c r="F152">
        <v>451925</v>
      </c>
      <c r="G152">
        <v>50</v>
      </c>
      <c r="H152" s="11">
        <f t="shared" si="25"/>
        <v>5.4413140869140633E-2</v>
      </c>
      <c r="I152" s="11">
        <f t="shared" si="26"/>
        <v>3.1177023925781245E-3</v>
      </c>
      <c r="J152" s="11">
        <f t="shared" si="27"/>
        <v>0.12554571533203124</v>
      </c>
      <c r="K152" s="11">
        <f t="shared" si="28"/>
        <v>0.21447766113281252</v>
      </c>
      <c r="L152" s="11">
        <f t="shared" si="29"/>
        <v>0.39755421972656252</v>
      </c>
    </row>
    <row r="153" spans="1:12" x14ac:dyDescent="0.55000000000000004">
      <c r="B153">
        <v>55</v>
      </c>
      <c r="C153">
        <v>4347963</v>
      </c>
      <c r="D153">
        <v>103772582</v>
      </c>
      <c r="E153">
        <v>494213</v>
      </c>
      <c r="F153">
        <v>543457</v>
      </c>
      <c r="G153">
        <v>55</v>
      </c>
      <c r="H153" s="11">
        <f t="shared" si="25"/>
        <v>6.6285507202148444E-2</v>
      </c>
      <c r="I153" s="11">
        <f t="shared" si="26"/>
        <v>3.0781778564453128E-3</v>
      </c>
      <c r="J153" s="11">
        <f t="shared" si="27"/>
        <v>0.34426171874999995</v>
      </c>
      <c r="K153" s="11">
        <f t="shared" si="28"/>
        <v>0.5251469726562501</v>
      </c>
      <c r="L153" s="11">
        <f t="shared" si="29"/>
        <v>0.93877237646484379</v>
      </c>
    </row>
    <row r="154" spans="1:12" x14ac:dyDescent="0.55000000000000004">
      <c r="B154">
        <v>60</v>
      </c>
      <c r="C154">
        <v>4883101</v>
      </c>
      <c r="D154">
        <v>113067440</v>
      </c>
      <c r="E154">
        <v>502471</v>
      </c>
      <c r="F154">
        <v>577950</v>
      </c>
      <c r="G154">
        <v>60</v>
      </c>
      <c r="H154" s="11">
        <f t="shared" si="25"/>
        <v>5.3892681884765627E-2</v>
      </c>
      <c r="I154" s="11">
        <f t="shared" si="26"/>
        <v>3.1202221069335937E-3</v>
      </c>
      <c r="J154" s="11">
        <f t="shared" si="27"/>
        <v>4.3850463867187495E-2</v>
      </c>
      <c r="K154" s="11">
        <f t="shared" si="28"/>
        <v>0.19789685058593751</v>
      </c>
      <c r="L154" s="11">
        <f t="shared" si="29"/>
        <v>0.29876021844482425</v>
      </c>
    </row>
    <row r="155" spans="1:12" x14ac:dyDescent="0.55000000000000004">
      <c r="B155">
        <v>65</v>
      </c>
      <c r="C155">
        <v>5385843</v>
      </c>
      <c r="D155">
        <v>122394595</v>
      </c>
      <c r="E155">
        <v>503552</v>
      </c>
      <c r="F155">
        <v>599856</v>
      </c>
      <c r="G155">
        <v>65</v>
      </c>
      <c r="H155" s="11">
        <f t="shared" si="25"/>
        <v>5.0630145263671884E-2</v>
      </c>
      <c r="I155" s="11">
        <f t="shared" si="26"/>
        <v>3.1310639953613284E-3</v>
      </c>
      <c r="J155" s="11">
        <f t="shared" si="27"/>
        <v>5.7401733398437498E-3</v>
      </c>
      <c r="K155" s="11">
        <f t="shared" si="28"/>
        <v>0.12568139648437499</v>
      </c>
      <c r="L155" s="11">
        <f t="shared" si="29"/>
        <v>0.18518277908325195</v>
      </c>
    </row>
    <row r="156" spans="1:12" x14ac:dyDescent="0.55000000000000004">
      <c r="B156">
        <v>70</v>
      </c>
      <c r="C156">
        <v>5964720</v>
      </c>
      <c r="D156">
        <v>131645460</v>
      </c>
      <c r="E156">
        <v>520606</v>
      </c>
      <c r="F156">
        <v>640573</v>
      </c>
      <c r="G156">
        <v>70</v>
      </c>
      <c r="H156" s="11">
        <f t="shared" si="25"/>
        <v>5.8297549438476558E-2</v>
      </c>
      <c r="I156" s="11">
        <f t="shared" si="26"/>
        <v>3.1054539489746096E-3</v>
      </c>
      <c r="J156" s="11">
        <f t="shared" si="27"/>
        <v>9.0557739257812492E-2</v>
      </c>
      <c r="K156" s="11">
        <f t="shared" si="28"/>
        <v>0.23360583496093748</v>
      </c>
      <c r="L156" s="11">
        <f t="shared" si="29"/>
        <v>0.38556657760620117</v>
      </c>
    </row>
    <row r="157" spans="1:12" x14ac:dyDescent="0.55000000000000004">
      <c r="B157">
        <v>75</v>
      </c>
      <c r="C157">
        <v>6614725</v>
      </c>
      <c r="D157">
        <v>140824159</v>
      </c>
      <c r="E157">
        <v>551836</v>
      </c>
      <c r="F157">
        <v>721356</v>
      </c>
      <c r="G157">
        <v>75</v>
      </c>
      <c r="H157" s="11">
        <f t="shared" si="25"/>
        <v>6.5460708618164068E-2</v>
      </c>
      <c r="I157" s="11">
        <f t="shared" si="26"/>
        <v>3.0812283020019535E-3</v>
      </c>
      <c r="J157" s="11">
        <f t="shared" si="27"/>
        <v>0.16583312988281251</v>
      </c>
      <c r="K157" s="11">
        <f t="shared" si="28"/>
        <v>0.46347668457031249</v>
      </c>
      <c r="L157" s="11">
        <f t="shared" si="29"/>
        <v>0.69785175137329103</v>
      </c>
    </row>
    <row r="158" spans="1:12" x14ac:dyDescent="0.55000000000000004">
      <c r="B158">
        <v>80</v>
      </c>
      <c r="C158">
        <v>7169999</v>
      </c>
      <c r="D158">
        <v>150098731</v>
      </c>
      <c r="E158">
        <v>562130</v>
      </c>
      <c r="F158">
        <v>756345</v>
      </c>
      <c r="G158">
        <v>80</v>
      </c>
      <c r="H158" s="11">
        <f t="shared" si="25"/>
        <v>5.5920538330078123E-2</v>
      </c>
      <c r="I158" s="11">
        <f t="shared" si="26"/>
        <v>3.1134122314453124E-3</v>
      </c>
      <c r="J158" s="11">
        <f t="shared" si="27"/>
        <v>5.4661743164062492E-2</v>
      </c>
      <c r="K158" s="11">
        <f t="shared" si="28"/>
        <v>0.20074255371093752</v>
      </c>
      <c r="L158" s="11">
        <f t="shared" si="29"/>
        <v>0.31443824743652343</v>
      </c>
    </row>
    <row r="159" spans="1:12" x14ac:dyDescent="0.55000000000000004">
      <c r="B159">
        <v>85</v>
      </c>
      <c r="C159">
        <v>7660037</v>
      </c>
      <c r="D159">
        <v>159436625</v>
      </c>
      <c r="E159">
        <v>562208</v>
      </c>
      <c r="F159">
        <v>767840</v>
      </c>
      <c r="G159">
        <v>85</v>
      </c>
      <c r="H159" s="11">
        <f t="shared" si="25"/>
        <v>4.9350750732421872E-2</v>
      </c>
      <c r="I159" s="11">
        <f t="shared" si="26"/>
        <v>3.134669006347656E-3</v>
      </c>
      <c r="J159" s="11">
        <f t="shared" si="27"/>
        <v>4.1418457031249997E-4</v>
      </c>
      <c r="K159" s="11">
        <f t="shared" si="28"/>
        <v>6.5950317382812498E-2</v>
      </c>
      <c r="L159" s="11">
        <f t="shared" si="29"/>
        <v>0.11884992169189453</v>
      </c>
    </row>
    <row r="160" spans="1:12" x14ac:dyDescent="0.55000000000000004">
      <c r="B160">
        <v>90</v>
      </c>
      <c r="C160">
        <v>8150779</v>
      </c>
      <c r="D160">
        <v>168773701</v>
      </c>
      <c r="E160">
        <v>562425</v>
      </c>
      <c r="F160">
        <v>780760</v>
      </c>
      <c r="G160">
        <v>90</v>
      </c>
      <c r="H160" s="11">
        <f t="shared" si="25"/>
        <v>4.942164916992188E-2</v>
      </c>
      <c r="I160" s="11">
        <f t="shared" si="26"/>
        <v>3.1343944091796875E-3</v>
      </c>
      <c r="J160" s="11">
        <f t="shared" si="27"/>
        <v>1.1522827148437501E-3</v>
      </c>
      <c r="K160" s="11">
        <f t="shared" si="28"/>
        <v>7.4125976562500001E-2</v>
      </c>
      <c r="L160" s="11">
        <f t="shared" si="29"/>
        <v>0.12783430285644531</v>
      </c>
    </row>
    <row r="161" spans="1:12" x14ac:dyDescent="0.55000000000000004">
      <c r="B161">
        <v>95</v>
      </c>
      <c r="C161">
        <v>8639795</v>
      </c>
      <c r="D161">
        <v>178114665</v>
      </c>
      <c r="E161">
        <v>562502</v>
      </c>
      <c r="F161">
        <v>793522</v>
      </c>
      <c r="G161">
        <v>95</v>
      </c>
      <c r="H161" s="11">
        <f t="shared" si="25"/>
        <v>4.9247827148437499E-2</v>
      </c>
      <c r="I161" s="11">
        <f t="shared" si="26"/>
        <v>3.1356995849609374E-3</v>
      </c>
      <c r="J161" s="11">
        <f t="shared" si="27"/>
        <v>4.0887451171874994E-4</v>
      </c>
      <c r="K161" s="11">
        <f t="shared" si="28"/>
        <v>7.321948242187501E-2</v>
      </c>
      <c r="L161" s="11">
        <f t="shared" si="29"/>
        <v>0.1260118836669922</v>
      </c>
    </row>
    <row r="162" spans="1:12" x14ac:dyDescent="0.55000000000000004">
      <c r="B162">
        <v>100</v>
      </c>
      <c r="C162">
        <v>9130296</v>
      </c>
      <c r="D162">
        <v>187451846</v>
      </c>
      <c r="E162">
        <v>562719</v>
      </c>
      <c r="F162">
        <v>805904</v>
      </c>
      <c r="G162">
        <v>100</v>
      </c>
      <c r="H162" s="11">
        <f t="shared" si="25"/>
        <v>4.9397378540039068E-2</v>
      </c>
      <c r="I162" s="11">
        <f t="shared" si="26"/>
        <v>3.1344296569824218E-3</v>
      </c>
      <c r="J162" s="11">
        <f t="shared" si="27"/>
        <v>1.1522827148437501E-3</v>
      </c>
      <c r="K162" s="11">
        <f t="shared" si="28"/>
        <v>7.1039306640625008E-2</v>
      </c>
      <c r="L162" s="11">
        <f t="shared" si="29"/>
        <v>0.12472339755249025</v>
      </c>
    </row>
    <row r="163" spans="1:12" x14ac:dyDescent="0.55000000000000004">
      <c r="B163">
        <v>105</v>
      </c>
      <c r="C163">
        <v>9618575</v>
      </c>
      <c r="D163">
        <v>196793680</v>
      </c>
      <c r="E163">
        <v>562796</v>
      </c>
      <c r="F163">
        <v>817581</v>
      </c>
      <c r="G163">
        <v>105</v>
      </c>
      <c r="H163" s="11">
        <f t="shared" si="25"/>
        <v>4.9173605346679687E-2</v>
      </c>
      <c r="I163" s="11">
        <f t="shared" si="26"/>
        <v>3.1359916381835939E-3</v>
      </c>
      <c r="J163" s="11">
        <f t="shared" si="27"/>
        <v>4.0887451171874994E-4</v>
      </c>
      <c r="K163" s="11">
        <f t="shared" si="28"/>
        <v>6.6994506835937495E-2</v>
      </c>
      <c r="L163" s="11">
        <f t="shared" si="29"/>
        <v>0.11971297833251952</v>
      </c>
    </row>
    <row r="164" spans="1:12" x14ac:dyDescent="0.55000000000000004">
      <c r="B164">
        <v>110</v>
      </c>
      <c r="C164">
        <v>10109745</v>
      </c>
      <c r="D164">
        <v>206130251</v>
      </c>
      <c r="E164">
        <v>563013</v>
      </c>
      <c r="F164">
        <v>830040</v>
      </c>
      <c r="G164">
        <v>110</v>
      </c>
      <c r="H164" s="11">
        <f t="shared" si="25"/>
        <v>4.9464752197265628E-2</v>
      </c>
      <c r="I164" s="11">
        <f t="shared" si="26"/>
        <v>3.1342248840332035E-3</v>
      </c>
      <c r="J164" s="11">
        <f t="shared" si="27"/>
        <v>1.1522827148437501E-3</v>
      </c>
      <c r="K164" s="11">
        <f t="shared" si="28"/>
        <v>7.1481079101562511E-2</v>
      </c>
      <c r="L164" s="11">
        <f t="shared" si="29"/>
        <v>0.1252323388977051</v>
      </c>
    </row>
    <row r="165" spans="1:12" x14ac:dyDescent="0.55000000000000004">
      <c r="B165">
        <v>115</v>
      </c>
      <c r="C165">
        <v>10599723</v>
      </c>
      <c r="D165">
        <v>215470218</v>
      </c>
      <c r="E165">
        <v>563090</v>
      </c>
      <c r="F165">
        <v>841850</v>
      </c>
      <c r="G165">
        <v>115</v>
      </c>
      <c r="H165" s="11">
        <f t="shared" si="25"/>
        <v>4.9344708251953133E-2</v>
      </c>
      <c r="I165" s="11">
        <f>(D165-D164)*0.0011*3/32768/300</f>
        <v>3.1353648986816407E-3</v>
      </c>
      <c r="J165" s="11">
        <f>(E165-E164)*17.4*3/32768/300</f>
        <v>4.0887451171874994E-4</v>
      </c>
      <c r="K165" s="11">
        <f>(F165-F164)*18.8*3/327680/30</f>
        <v>6.7757568359374992E-2</v>
      </c>
      <c r="L165" s="11">
        <f t="shared" si="29"/>
        <v>0.12064651602172852</v>
      </c>
    </row>
    <row r="166" spans="1:12" x14ac:dyDescent="0.55000000000000004">
      <c r="L166" s="10">
        <f>AVERAGE(L144:L165)</f>
        <v>0.3838098242478804</v>
      </c>
    </row>
    <row r="169" spans="1:12" s="8" customFormat="1" x14ac:dyDescent="0.55000000000000004">
      <c r="A169" s="7"/>
      <c r="C169" s="14" t="s">
        <v>1195</v>
      </c>
      <c r="D169" s="14"/>
      <c r="E169" s="14"/>
      <c r="F169" s="14"/>
      <c r="H169" s="15"/>
      <c r="I169" s="15"/>
      <c r="J169" s="15"/>
      <c r="K169" s="15"/>
      <c r="L169" s="16"/>
    </row>
    <row r="170" spans="1:12" s="8" customFormat="1" x14ac:dyDescent="0.55000000000000004">
      <c r="A170" s="7"/>
      <c r="C170" s="8" t="s">
        <v>1196</v>
      </c>
      <c r="D170" s="8" t="s">
        <v>1197</v>
      </c>
      <c r="E170" s="8" t="s">
        <v>1198</v>
      </c>
      <c r="F170" s="8" t="s">
        <v>1199</v>
      </c>
      <c r="H170" s="15" t="s">
        <v>1200</v>
      </c>
      <c r="I170" s="15"/>
      <c r="J170" s="15"/>
      <c r="K170" s="15"/>
      <c r="L170" s="16"/>
    </row>
    <row r="171" spans="1:12" ht="15.75" customHeight="1" x14ac:dyDescent="0.55000000000000004">
      <c r="A171" s="13" t="s">
        <v>1211</v>
      </c>
      <c r="B171">
        <v>5</v>
      </c>
      <c r="C171">
        <v>106989</v>
      </c>
      <c r="D171">
        <v>9723332</v>
      </c>
      <c r="E171">
        <v>13071</v>
      </c>
      <c r="F171">
        <v>74893</v>
      </c>
      <c r="G171" t="s">
        <v>1202</v>
      </c>
      <c r="H171" s="10" t="s">
        <v>1189</v>
      </c>
      <c r="I171" s="10" t="s">
        <v>1190</v>
      </c>
      <c r="J171" s="10" t="s">
        <v>1203</v>
      </c>
      <c r="K171" s="10" t="s">
        <v>1204</v>
      </c>
      <c r="L171" s="10" t="s">
        <v>1205</v>
      </c>
    </row>
    <row r="172" spans="1:12" x14ac:dyDescent="0.55000000000000004">
      <c r="A172" s="13"/>
      <c r="B172">
        <v>10</v>
      </c>
      <c r="C172">
        <v>189874</v>
      </c>
      <c r="D172">
        <v>19469947</v>
      </c>
      <c r="E172">
        <v>15684</v>
      </c>
      <c r="F172">
        <v>87636</v>
      </c>
      <c r="G172">
        <v>10</v>
      </c>
      <c r="H172" s="11">
        <f>(C172-C171)*0.33*3/32768/300</f>
        <v>8.3471832275390633E-3</v>
      </c>
      <c r="I172" s="11">
        <f>(D172-D171)*0.0011*3/327680/30</f>
        <v>3.2718739318847658E-3</v>
      </c>
      <c r="J172" s="11">
        <f>(E172-E171)*17.4*3/327680/30</f>
        <v>1.3875183105468748E-2</v>
      </c>
      <c r="K172" s="11">
        <f>(F172-F171)*18.8*3/327680/30</f>
        <v>7.3110473632812506E-2</v>
      </c>
      <c r="L172" s="11">
        <f>SUM(H172:K172)</f>
        <v>9.8604713897705087E-2</v>
      </c>
    </row>
    <row r="173" spans="1:12" x14ac:dyDescent="0.55000000000000004">
      <c r="A173" s="13"/>
      <c r="B173">
        <v>15</v>
      </c>
      <c r="C173">
        <v>383139</v>
      </c>
      <c r="D173">
        <v>29104511</v>
      </c>
      <c r="E173">
        <v>28962</v>
      </c>
      <c r="F173">
        <v>105513</v>
      </c>
      <c r="G173">
        <v>15</v>
      </c>
      <c r="H173" s="11">
        <f t="shared" ref="H173:H193" si="30">(C173-C172)*0.33*3/32768/300</f>
        <v>1.9463333129882812E-2</v>
      </c>
      <c r="I173" s="11">
        <f t="shared" ref="I173:I192" si="31">(D173-D172)*0.0011*3/327680/30</f>
        <v>3.2342591552734379E-3</v>
      </c>
      <c r="J173" s="11">
        <f t="shared" ref="J173:J192" si="32">(E173-E172)*17.4*3/327680/30</f>
        <v>7.0506958007812509E-2</v>
      </c>
      <c r="K173" s="11">
        <f t="shared" ref="K173:K192" si="33">(F173-F172)*18.8*3/327680/30</f>
        <v>0.10256579589843749</v>
      </c>
      <c r="L173" s="11">
        <f t="shared" ref="L173:L193" si="34">SUM(H173:K173)</f>
        <v>0.19577034619140626</v>
      </c>
    </row>
    <row r="174" spans="1:12" x14ac:dyDescent="0.55000000000000004">
      <c r="A174" s="13"/>
      <c r="B174">
        <v>20</v>
      </c>
      <c r="C174">
        <v>550605</v>
      </c>
      <c r="D174">
        <v>38764829</v>
      </c>
      <c r="E174">
        <v>29570</v>
      </c>
      <c r="F174">
        <v>117014</v>
      </c>
      <c r="G174">
        <v>20</v>
      </c>
      <c r="H174" s="11">
        <f t="shared" si="30"/>
        <v>1.6865167236328128E-2</v>
      </c>
      <c r="I174" s="11">
        <f t="shared" si="31"/>
        <v>3.2429046020507812E-3</v>
      </c>
      <c r="J174" s="11">
        <f t="shared" si="32"/>
        <v>3.2285156249999996E-3</v>
      </c>
      <c r="K174" s="11">
        <f t="shared" si="33"/>
        <v>6.5984741210937503E-2</v>
      </c>
      <c r="L174" s="11">
        <f t="shared" si="34"/>
        <v>8.9321328674316414E-2</v>
      </c>
    </row>
    <row r="175" spans="1:12" x14ac:dyDescent="0.55000000000000004">
      <c r="A175" s="13"/>
      <c r="B175">
        <v>25</v>
      </c>
      <c r="C175">
        <v>739019</v>
      </c>
      <c r="D175">
        <v>48404329</v>
      </c>
      <c r="E175">
        <v>30738</v>
      </c>
      <c r="F175">
        <v>147499</v>
      </c>
      <c r="G175">
        <v>25</v>
      </c>
      <c r="H175" s="11">
        <f t="shared" si="30"/>
        <v>1.8974798583984376E-2</v>
      </c>
      <c r="I175" s="11">
        <f t="shared" si="31"/>
        <v>3.2359161376953128E-3</v>
      </c>
      <c r="J175" s="11">
        <f t="shared" si="32"/>
        <v>6.2021484374999991E-3</v>
      </c>
      <c r="K175" s="11">
        <f t="shared" si="33"/>
        <v>0.17490173339843748</v>
      </c>
      <c r="L175" s="11">
        <f t="shared" si="34"/>
        <v>0.20331459655761716</v>
      </c>
    </row>
    <row r="176" spans="1:12" x14ac:dyDescent="0.55000000000000004">
      <c r="A176" s="13"/>
      <c r="B176">
        <v>30</v>
      </c>
      <c r="C176">
        <v>1067847</v>
      </c>
      <c r="D176">
        <v>57903425</v>
      </c>
      <c r="E176">
        <v>32638</v>
      </c>
      <c r="F176">
        <v>183698</v>
      </c>
      <c r="G176">
        <v>30</v>
      </c>
      <c r="H176" s="11">
        <f t="shared" si="30"/>
        <v>3.3115612792968756E-2</v>
      </c>
      <c r="I176" s="11">
        <f t="shared" si="31"/>
        <v>3.1887834472656253E-3</v>
      </c>
      <c r="J176" s="11">
        <f t="shared" si="32"/>
        <v>1.0089111328125001E-2</v>
      </c>
      <c r="K176" s="11">
        <f t="shared" si="33"/>
        <v>0.20768469238281251</v>
      </c>
      <c r="L176" s="11">
        <f t="shared" si="34"/>
        <v>0.25407819995117187</v>
      </c>
    </row>
    <row r="177" spans="2:12" x14ac:dyDescent="0.55000000000000004">
      <c r="B177">
        <v>35</v>
      </c>
      <c r="C177">
        <v>1891629</v>
      </c>
      <c r="D177">
        <v>66909510</v>
      </c>
      <c r="E177">
        <v>262535</v>
      </c>
      <c r="F177">
        <v>323111</v>
      </c>
      <c r="G177">
        <v>35</v>
      </c>
      <c r="H177" s="11">
        <f t="shared" si="30"/>
        <v>8.2961444091796871E-2</v>
      </c>
      <c r="I177" s="11">
        <f t="shared" si="31"/>
        <v>3.0232829284667973E-3</v>
      </c>
      <c r="J177" s="11">
        <f t="shared" si="32"/>
        <v>1.2207665405273436</v>
      </c>
      <c r="K177" s="11">
        <f t="shared" si="33"/>
        <v>0.7998548583984374</v>
      </c>
      <c r="L177" s="11">
        <f t="shared" si="34"/>
        <v>2.1066061259460445</v>
      </c>
    </row>
    <row r="178" spans="2:12" x14ac:dyDescent="0.55000000000000004">
      <c r="B178">
        <v>40</v>
      </c>
      <c r="C178">
        <v>2362119</v>
      </c>
      <c r="D178">
        <v>76268367</v>
      </c>
      <c r="E178">
        <v>275104</v>
      </c>
      <c r="F178">
        <v>359933</v>
      </c>
      <c r="G178">
        <v>40</v>
      </c>
      <c r="H178" s="11">
        <f t="shared" si="30"/>
        <v>4.7382110595703131E-2</v>
      </c>
      <c r="I178" s="11">
        <f t="shared" si="31"/>
        <v>3.1417061462402345E-3</v>
      </c>
      <c r="J178" s="11">
        <f t="shared" si="32"/>
        <v>6.6742126464843746E-2</v>
      </c>
      <c r="K178" s="11">
        <f t="shared" si="33"/>
        <v>0.21125903320312497</v>
      </c>
      <c r="L178" s="11">
        <f t="shared" si="34"/>
        <v>0.32852497640991207</v>
      </c>
    </row>
    <row r="179" spans="2:12" x14ac:dyDescent="0.55000000000000004">
      <c r="B179">
        <v>45</v>
      </c>
      <c r="C179">
        <v>2796711</v>
      </c>
      <c r="D179">
        <v>85663621</v>
      </c>
      <c r="E179">
        <v>279697</v>
      </c>
      <c r="F179">
        <v>380184</v>
      </c>
      <c r="G179">
        <v>45</v>
      </c>
      <c r="H179" s="11">
        <f t="shared" si="30"/>
        <v>4.376689453125001E-2</v>
      </c>
      <c r="I179" s="11">
        <f t="shared" si="31"/>
        <v>3.1539243774414069E-3</v>
      </c>
      <c r="J179" s="11">
        <f t="shared" si="32"/>
        <v>2.438909912109375E-2</v>
      </c>
      <c r="K179" s="11">
        <f t="shared" si="33"/>
        <v>0.11618615722656249</v>
      </c>
      <c r="L179" s="11">
        <f t="shared" si="34"/>
        <v>0.18749607525634765</v>
      </c>
    </row>
    <row r="180" spans="2:12" x14ac:dyDescent="0.55000000000000004">
      <c r="B180">
        <v>50</v>
      </c>
      <c r="C180">
        <v>3340094</v>
      </c>
      <c r="D180">
        <v>94950031</v>
      </c>
      <c r="E180">
        <v>295817</v>
      </c>
      <c r="F180">
        <v>411228</v>
      </c>
      <c r="G180">
        <v>50</v>
      </c>
      <c r="H180" s="11">
        <f t="shared" si="30"/>
        <v>5.4723019409179695E-2</v>
      </c>
      <c r="I180" s="11">
        <f t="shared" si="31"/>
        <v>3.1173861694335941E-3</v>
      </c>
      <c r="J180" s="11">
        <f t="shared" si="32"/>
        <v>8.5598144531249989E-2</v>
      </c>
      <c r="K180" s="11">
        <f t="shared" si="33"/>
        <v>0.17810888671875</v>
      </c>
      <c r="L180" s="11">
        <f t="shared" si="34"/>
        <v>0.32154743682861331</v>
      </c>
    </row>
    <row r="181" spans="2:12" x14ac:dyDescent="0.55000000000000004">
      <c r="B181">
        <v>55</v>
      </c>
      <c r="C181">
        <v>4030584</v>
      </c>
      <c r="D181">
        <v>104089138</v>
      </c>
      <c r="E181">
        <v>393749</v>
      </c>
      <c r="F181">
        <v>508297</v>
      </c>
      <c r="G181">
        <v>55</v>
      </c>
      <c r="H181" s="11">
        <f t="shared" si="30"/>
        <v>6.9537872314453131E-2</v>
      </c>
      <c r="I181" s="11">
        <f t="shared" si="31"/>
        <v>3.0679375305175784E-3</v>
      </c>
      <c r="J181" s="11">
        <f t="shared" si="32"/>
        <v>0.52002465820312493</v>
      </c>
      <c r="K181" s="11">
        <f t="shared" si="33"/>
        <v>0.55691442871093744</v>
      </c>
      <c r="L181" s="11">
        <f t="shared" si="34"/>
        <v>1.1495448967590329</v>
      </c>
    </row>
    <row r="182" spans="2:12" x14ac:dyDescent="0.55000000000000004">
      <c r="B182">
        <v>60</v>
      </c>
      <c r="C182">
        <v>4554209</v>
      </c>
      <c r="D182">
        <v>113393052</v>
      </c>
      <c r="E182">
        <v>406208</v>
      </c>
      <c r="F182">
        <v>542730</v>
      </c>
      <c r="G182">
        <v>60</v>
      </c>
      <c r="H182" s="11">
        <f t="shared" si="30"/>
        <v>5.2733230590820315E-2</v>
      </c>
      <c r="I182" s="11">
        <f t="shared" si="31"/>
        <v>3.123262145996094E-3</v>
      </c>
      <c r="J182" s="11">
        <f t="shared" si="32"/>
        <v>6.615802001953125E-2</v>
      </c>
      <c r="K182" s="11">
        <f t="shared" si="33"/>
        <v>0.19755261230468751</v>
      </c>
      <c r="L182" s="11">
        <f t="shared" si="34"/>
        <v>0.31956712506103518</v>
      </c>
    </row>
    <row r="183" spans="2:12" x14ac:dyDescent="0.55000000000000004">
      <c r="B183">
        <v>65</v>
      </c>
      <c r="C183">
        <v>5048667</v>
      </c>
      <c r="D183">
        <v>122726621</v>
      </c>
      <c r="E183">
        <v>408063</v>
      </c>
      <c r="F183">
        <v>565184</v>
      </c>
      <c r="G183">
        <v>65</v>
      </c>
      <c r="H183" s="11">
        <f t="shared" si="30"/>
        <v>4.9795880126953129E-2</v>
      </c>
      <c r="I183" s="11">
        <f t="shared" si="31"/>
        <v>3.1332171325683593E-3</v>
      </c>
      <c r="J183" s="11">
        <f t="shared" si="32"/>
        <v>9.8501586914062477E-3</v>
      </c>
      <c r="K183" s="11">
        <f t="shared" si="33"/>
        <v>0.12882543945312502</v>
      </c>
      <c r="L183" s="11">
        <f t="shared" si="34"/>
        <v>0.19160469540405276</v>
      </c>
    </row>
    <row r="184" spans="2:12" x14ac:dyDescent="0.55000000000000004">
      <c r="B184">
        <v>70</v>
      </c>
      <c r="C184">
        <v>5603166</v>
      </c>
      <c r="D184">
        <v>132002197</v>
      </c>
      <c r="E184">
        <v>426147</v>
      </c>
      <c r="F184">
        <v>596165</v>
      </c>
      <c r="G184">
        <v>70</v>
      </c>
      <c r="H184" s="11">
        <f t="shared" si="30"/>
        <v>5.5842489624023439E-2</v>
      </c>
      <c r="I184" s="11">
        <f t="shared" si="31"/>
        <v>3.1137492675781253E-3</v>
      </c>
      <c r="J184" s="11">
        <f t="shared" si="32"/>
        <v>9.6027099609375E-2</v>
      </c>
      <c r="K184" s="11">
        <f t="shared" si="33"/>
        <v>0.17774743652343752</v>
      </c>
      <c r="L184" s="11">
        <f t="shared" si="34"/>
        <v>0.33273077502441406</v>
      </c>
    </row>
    <row r="185" spans="2:12" x14ac:dyDescent="0.55000000000000004">
      <c r="B185">
        <v>75</v>
      </c>
      <c r="C185">
        <v>6277951</v>
      </c>
      <c r="D185">
        <v>141157039</v>
      </c>
      <c r="E185">
        <v>500295</v>
      </c>
      <c r="F185">
        <v>673775</v>
      </c>
      <c r="G185">
        <v>75</v>
      </c>
      <c r="H185" s="11">
        <f t="shared" si="30"/>
        <v>6.7956253051757814E-2</v>
      </c>
      <c r="I185" s="11">
        <f t="shared" si="31"/>
        <v>3.073219665527344E-3</v>
      </c>
      <c r="J185" s="11">
        <f t="shared" si="32"/>
        <v>0.39373022460937496</v>
      </c>
      <c r="K185" s="11">
        <f t="shared" si="33"/>
        <v>0.44527221679687501</v>
      </c>
      <c r="L185" s="11">
        <f t="shared" si="34"/>
        <v>0.91003191412353512</v>
      </c>
    </row>
    <row r="186" spans="2:12" x14ac:dyDescent="0.55000000000000004">
      <c r="B186">
        <v>80</v>
      </c>
      <c r="C186">
        <v>6849618</v>
      </c>
      <c r="D186">
        <v>150415258</v>
      </c>
      <c r="E186">
        <v>517275</v>
      </c>
      <c r="F186">
        <v>707560</v>
      </c>
      <c r="G186">
        <v>80</v>
      </c>
      <c r="H186" s="11">
        <f t="shared" si="30"/>
        <v>5.7571444702148443E-2</v>
      </c>
      <c r="I186" s="11">
        <f t="shared" si="31"/>
        <v>3.1079226379394529E-3</v>
      </c>
      <c r="J186" s="11">
        <f t="shared" si="32"/>
        <v>9.0164794921874999E-2</v>
      </c>
      <c r="K186" s="11">
        <f t="shared" si="33"/>
        <v>0.1938348388671875</v>
      </c>
      <c r="L186" s="11">
        <f t="shared" si="34"/>
        <v>0.3446790011291504</v>
      </c>
    </row>
    <row r="187" spans="2:12" x14ac:dyDescent="0.55000000000000004">
      <c r="B187">
        <v>85</v>
      </c>
      <c r="C187">
        <v>7339748</v>
      </c>
      <c r="D187">
        <v>159755120</v>
      </c>
      <c r="E187">
        <v>518357</v>
      </c>
      <c r="F187">
        <v>719433</v>
      </c>
      <c r="G187">
        <v>85</v>
      </c>
      <c r="H187" s="11">
        <f t="shared" si="30"/>
        <v>4.9360015869140621E-2</v>
      </c>
      <c r="I187" s="11">
        <f t="shared" si="31"/>
        <v>3.1353296508789064E-3</v>
      </c>
      <c r="J187" s="11">
        <f t="shared" si="32"/>
        <v>5.7454833984374992E-3</v>
      </c>
      <c r="K187" s="11">
        <f t="shared" si="33"/>
        <v>6.8119018554687508E-2</v>
      </c>
      <c r="L187" s="11">
        <f t="shared" si="34"/>
        <v>0.12635984747314455</v>
      </c>
    </row>
    <row r="188" spans="2:12" x14ac:dyDescent="0.55000000000000004">
      <c r="B188">
        <v>90</v>
      </c>
      <c r="C188">
        <v>7830342</v>
      </c>
      <c r="D188">
        <v>169092274</v>
      </c>
      <c r="E188">
        <v>519463</v>
      </c>
      <c r="F188">
        <v>733367</v>
      </c>
      <c r="G188">
        <v>90</v>
      </c>
      <c r="H188" s="11">
        <f t="shared" si="30"/>
        <v>4.9406744384765632E-2</v>
      </c>
      <c r="I188" s="11">
        <f t="shared" si="31"/>
        <v>3.134420593261719E-3</v>
      </c>
      <c r="J188" s="11">
        <f t="shared" si="32"/>
        <v>5.8729248046874996E-3</v>
      </c>
      <c r="K188" s="11">
        <f t="shared" si="33"/>
        <v>7.9943603515625003E-2</v>
      </c>
      <c r="L188" s="11">
        <f t="shared" si="34"/>
        <v>0.13835769329833986</v>
      </c>
    </row>
    <row r="189" spans="2:12" x14ac:dyDescent="0.55000000000000004">
      <c r="B189">
        <v>95</v>
      </c>
      <c r="C189">
        <v>8316493</v>
      </c>
      <c r="D189">
        <v>178436094</v>
      </c>
      <c r="E189">
        <v>519774</v>
      </c>
      <c r="F189">
        <v>746071</v>
      </c>
      <c r="G189">
        <v>95</v>
      </c>
      <c r="H189" s="11">
        <f t="shared" si="30"/>
        <v>4.8959298706054692E-2</v>
      </c>
      <c r="I189" s="11">
        <f t="shared" si="31"/>
        <v>3.136658325195313E-3</v>
      </c>
      <c r="J189" s="11">
        <f t="shared" si="32"/>
        <v>1.6514282226562499E-3</v>
      </c>
      <c r="K189" s="11">
        <f t="shared" si="33"/>
        <v>7.288671875000001E-2</v>
      </c>
      <c r="L189" s="11">
        <f t="shared" si="34"/>
        <v>0.12663410400390626</v>
      </c>
    </row>
    <row r="190" spans="2:12" x14ac:dyDescent="0.55000000000000004">
      <c r="B190">
        <v>100</v>
      </c>
      <c r="C190">
        <v>8809738</v>
      </c>
      <c r="D190">
        <v>187770521</v>
      </c>
      <c r="E190">
        <v>521623</v>
      </c>
      <c r="F190">
        <v>760134</v>
      </c>
      <c r="G190">
        <v>100</v>
      </c>
      <c r="H190" s="11">
        <f t="shared" si="30"/>
        <v>4.9673721313476568E-2</v>
      </c>
      <c r="I190" s="11">
        <f t="shared" si="31"/>
        <v>3.1335051574707035E-3</v>
      </c>
      <c r="J190" s="11">
        <f t="shared" si="32"/>
        <v>9.8182983398437482E-3</v>
      </c>
      <c r="K190" s="11">
        <f t="shared" si="33"/>
        <v>8.0683715820312502E-2</v>
      </c>
      <c r="L190" s="11">
        <f t="shared" si="34"/>
        <v>0.14330924063110351</v>
      </c>
    </row>
    <row r="191" spans="2:12" x14ac:dyDescent="0.55000000000000004">
      <c r="B191">
        <v>105</v>
      </c>
      <c r="C191">
        <v>9295710</v>
      </c>
      <c r="D191">
        <v>197114635</v>
      </c>
      <c r="E191">
        <v>522242</v>
      </c>
      <c r="F191">
        <v>772013</v>
      </c>
      <c r="G191">
        <v>105</v>
      </c>
      <c r="H191" s="11">
        <f t="shared" si="30"/>
        <v>4.8941271972656256E-2</v>
      </c>
      <c r="I191" s="11">
        <f t="shared" si="31"/>
        <v>3.1367570190429695E-3</v>
      </c>
      <c r="J191" s="11">
        <f t="shared" si="32"/>
        <v>3.2869262695312492E-3</v>
      </c>
      <c r="K191" s="11">
        <f t="shared" si="33"/>
        <v>6.8153442382812512E-2</v>
      </c>
      <c r="L191" s="11">
        <f t="shared" si="34"/>
        <v>0.12351839764404299</v>
      </c>
    </row>
    <row r="192" spans="2:12" x14ac:dyDescent="0.55000000000000004">
      <c r="B192">
        <v>110</v>
      </c>
      <c r="C192">
        <v>9789471</v>
      </c>
      <c r="D192">
        <v>206448613</v>
      </c>
      <c r="E192">
        <v>524737</v>
      </c>
      <c r="F192">
        <v>785787</v>
      </c>
      <c r="G192">
        <v>110</v>
      </c>
      <c r="H192" s="11">
        <f t="shared" si="30"/>
        <v>4.9725686645507812E-2</v>
      </c>
      <c r="I192" s="11">
        <f t="shared" si="31"/>
        <v>3.1333544311523435E-3</v>
      </c>
      <c r="J192" s="11">
        <f t="shared" si="32"/>
        <v>1.324859619140625E-2</v>
      </c>
      <c r="K192" s="11">
        <f t="shared" si="33"/>
        <v>7.9025634765625019E-2</v>
      </c>
      <c r="L192" s="11">
        <f t="shared" si="34"/>
        <v>0.14513327203369142</v>
      </c>
    </row>
    <row r="193" spans="1:12" x14ac:dyDescent="0.55000000000000004">
      <c r="B193">
        <v>115</v>
      </c>
      <c r="C193">
        <v>10274445</v>
      </c>
      <c r="D193">
        <v>215793581</v>
      </c>
      <c r="E193">
        <v>525046</v>
      </c>
      <c r="F193">
        <v>797213</v>
      </c>
      <c r="G193">
        <v>115</v>
      </c>
      <c r="H193" s="11">
        <f t="shared" si="30"/>
        <v>4.8840765380859373E-2</v>
      </c>
      <c r="I193" s="11">
        <f>(D193-D192)*0.0011*3/32768/300</f>
        <v>3.1370437011718749E-3</v>
      </c>
      <c r="J193" s="11">
        <f>(E193-E192)*17.4*3/32768/300</f>
        <v>1.6408081054687499E-3</v>
      </c>
      <c r="K193" s="11">
        <f>(F193-F192)*18.8*3/327680/30</f>
        <v>6.5554443359375006E-2</v>
      </c>
      <c r="L193" s="11">
        <f t="shared" si="34"/>
        <v>0.11917306054687501</v>
      </c>
    </row>
    <row r="194" spans="1:12" x14ac:dyDescent="0.55000000000000004">
      <c r="L194" s="10">
        <f>AVERAGE(L172:L193)</f>
        <v>0.36163217376570267</v>
      </c>
    </row>
    <row r="197" spans="1:12" s="8" customFormat="1" x14ac:dyDescent="0.55000000000000004">
      <c r="A197" s="7"/>
      <c r="C197" s="14" t="s">
        <v>1195</v>
      </c>
      <c r="D197" s="14"/>
      <c r="E197" s="14"/>
      <c r="F197" s="14"/>
      <c r="H197" s="15"/>
      <c r="I197" s="15"/>
      <c r="J197" s="15"/>
      <c r="K197" s="15"/>
      <c r="L197" s="16"/>
    </row>
    <row r="198" spans="1:12" s="8" customFormat="1" x14ac:dyDescent="0.55000000000000004">
      <c r="A198" s="7"/>
      <c r="C198" s="8" t="s">
        <v>1196</v>
      </c>
      <c r="D198" s="8" t="s">
        <v>1197</v>
      </c>
      <c r="E198" s="8" t="s">
        <v>1198</v>
      </c>
      <c r="F198" s="8" t="s">
        <v>1199</v>
      </c>
      <c r="H198" s="15" t="s">
        <v>1200</v>
      </c>
      <c r="I198" s="15"/>
      <c r="J198" s="15"/>
      <c r="K198" s="15"/>
      <c r="L198" s="16"/>
    </row>
    <row r="199" spans="1:12" ht="15.75" customHeight="1" x14ac:dyDescent="0.55000000000000004">
      <c r="A199" s="13" t="s">
        <v>1212</v>
      </c>
      <c r="B199">
        <v>5</v>
      </c>
      <c r="C199">
        <v>106630</v>
      </c>
      <c r="D199">
        <v>9723720</v>
      </c>
      <c r="E199">
        <v>13071</v>
      </c>
      <c r="F199">
        <v>74226</v>
      </c>
      <c r="G199" t="s">
        <v>1202</v>
      </c>
      <c r="H199" s="10" t="s">
        <v>1189</v>
      </c>
      <c r="I199" s="10" t="s">
        <v>1190</v>
      </c>
      <c r="J199" s="10" t="s">
        <v>1203</v>
      </c>
      <c r="K199" s="10" t="s">
        <v>1204</v>
      </c>
      <c r="L199" s="10" t="s">
        <v>1205</v>
      </c>
    </row>
    <row r="200" spans="1:12" x14ac:dyDescent="0.55000000000000004">
      <c r="A200" s="13"/>
      <c r="B200">
        <v>10</v>
      </c>
      <c r="C200">
        <v>190033</v>
      </c>
      <c r="D200">
        <v>19469831</v>
      </c>
      <c r="E200">
        <v>15682</v>
      </c>
      <c r="F200">
        <v>87590</v>
      </c>
      <c r="G200">
        <v>10</v>
      </c>
      <c r="H200" s="11">
        <f>(C200-C199)*0.33*3/32768/300</f>
        <v>8.3993499755859371E-3</v>
      </c>
      <c r="I200" s="11">
        <f>(D200-D199)*0.0011*3/327680/30</f>
        <v>3.2717047424316412E-3</v>
      </c>
      <c r="J200" s="11">
        <f>(E200-E199)*17.4*3/327680/30</f>
        <v>1.3864562988281249E-2</v>
      </c>
      <c r="K200" s="11">
        <f>(F200-F199)*18.8*3/327680/30</f>
        <v>7.6673339843750007E-2</v>
      </c>
      <c r="L200" s="11">
        <f>SUM(H200:K200)</f>
        <v>0.10220895755004883</v>
      </c>
    </row>
    <row r="201" spans="1:12" x14ac:dyDescent="0.55000000000000004">
      <c r="A201" s="13"/>
      <c r="B201">
        <v>15</v>
      </c>
      <c r="C201">
        <v>379709</v>
      </c>
      <c r="D201">
        <v>29107960</v>
      </c>
      <c r="E201">
        <v>28884</v>
      </c>
      <c r="F201">
        <v>110646</v>
      </c>
      <c r="G201">
        <v>15</v>
      </c>
      <c r="H201" s="11">
        <f t="shared" ref="H201:H221" si="35">(C201-C200)*0.33*3/32768/300</f>
        <v>1.9101892089843749E-2</v>
      </c>
      <c r="I201" s="11">
        <f t="shared" ref="I201:I220" si="36">(D201-D200)*0.0011*3/327680/30</f>
        <v>3.2354559020996094E-3</v>
      </c>
      <c r="J201" s="11">
        <f t="shared" ref="J201:J220" si="37">(E201-E200)*17.4*3/327680/30</f>
        <v>7.010339355468749E-2</v>
      </c>
      <c r="K201" s="11">
        <f t="shared" ref="K201:K220" si="38">(F201-F200)*18.8*3/327680/30</f>
        <v>0.13227929687500001</v>
      </c>
      <c r="L201" s="11">
        <f t="shared" ref="L201:L221" si="39">SUM(H201:K201)</f>
        <v>0.22472003842163085</v>
      </c>
    </row>
    <row r="202" spans="1:12" x14ac:dyDescent="0.55000000000000004">
      <c r="A202" s="13"/>
      <c r="B202">
        <v>20</v>
      </c>
      <c r="C202">
        <v>551193</v>
      </c>
      <c r="D202">
        <v>38764275</v>
      </c>
      <c r="E202">
        <v>30784</v>
      </c>
      <c r="F202">
        <v>123758</v>
      </c>
      <c r="G202">
        <v>20</v>
      </c>
      <c r="H202" s="11">
        <f t="shared" si="35"/>
        <v>1.726981201171875E-2</v>
      </c>
      <c r="I202" s="11">
        <f t="shared" si="36"/>
        <v>3.2415608215332031E-3</v>
      </c>
      <c r="J202" s="11">
        <f t="shared" si="37"/>
        <v>1.0089111328125001E-2</v>
      </c>
      <c r="K202" s="11">
        <f t="shared" si="38"/>
        <v>7.5227539062500001E-2</v>
      </c>
      <c r="L202" s="11">
        <f t="shared" si="39"/>
        <v>0.10582802322387695</v>
      </c>
    </row>
    <row r="203" spans="1:12" x14ac:dyDescent="0.55000000000000004">
      <c r="A203" s="13"/>
      <c r="B203">
        <v>25</v>
      </c>
      <c r="C203">
        <v>799270</v>
      </c>
      <c r="D203">
        <v>48346303</v>
      </c>
      <c r="E203">
        <v>74529</v>
      </c>
      <c r="F203">
        <v>170427</v>
      </c>
      <c r="G203">
        <v>25</v>
      </c>
      <c r="H203" s="11">
        <f t="shared" si="35"/>
        <v>2.4983340454101565E-2</v>
      </c>
      <c r="I203" s="11">
        <f t="shared" si="36"/>
        <v>3.2166231689453127E-3</v>
      </c>
      <c r="J203" s="11">
        <f t="shared" si="37"/>
        <v>0.23228851318359373</v>
      </c>
      <c r="K203" s="11">
        <f t="shared" si="38"/>
        <v>0.26775427246093753</v>
      </c>
      <c r="L203" s="11">
        <f t="shared" si="39"/>
        <v>0.52824274926757808</v>
      </c>
    </row>
    <row r="204" spans="1:12" x14ac:dyDescent="0.55000000000000004">
      <c r="A204" s="13"/>
      <c r="B204">
        <v>30</v>
      </c>
      <c r="C204">
        <v>1142152</v>
      </c>
      <c r="D204">
        <v>57833143</v>
      </c>
      <c r="E204">
        <v>93577</v>
      </c>
      <c r="F204">
        <v>209203</v>
      </c>
      <c r="G204">
        <v>30</v>
      </c>
      <c r="H204" s="11">
        <f t="shared" si="35"/>
        <v>3.4530963134765627E-2</v>
      </c>
      <c r="I204" s="11">
        <f t="shared" si="36"/>
        <v>3.1846691894531257E-3</v>
      </c>
      <c r="J204" s="11">
        <f t="shared" si="37"/>
        <v>0.10114599609374998</v>
      </c>
      <c r="K204" s="11">
        <f t="shared" si="38"/>
        <v>0.22246972656250005</v>
      </c>
      <c r="L204" s="11">
        <f t="shared" si="39"/>
        <v>0.36133135498046876</v>
      </c>
    </row>
    <row r="205" spans="1:12" x14ac:dyDescent="0.55000000000000004">
      <c r="B205">
        <v>35</v>
      </c>
      <c r="C205">
        <v>1598483</v>
      </c>
      <c r="D205">
        <v>67204633</v>
      </c>
      <c r="E205">
        <v>119385</v>
      </c>
      <c r="F205">
        <v>265419</v>
      </c>
      <c r="G205">
        <v>35</v>
      </c>
      <c r="H205" s="11">
        <f t="shared" si="35"/>
        <v>4.5956185913085944E-2</v>
      </c>
      <c r="I205" s="11">
        <f t="shared" si="36"/>
        <v>3.1459469604492186E-3</v>
      </c>
      <c r="J205" s="11">
        <f t="shared" si="37"/>
        <v>0.13704199218749999</v>
      </c>
      <c r="K205" s="11">
        <f t="shared" si="38"/>
        <v>0.32252832031250006</v>
      </c>
      <c r="L205" s="11">
        <f t="shared" si="39"/>
        <v>0.50867244537353518</v>
      </c>
    </row>
    <row r="206" spans="1:12" x14ac:dyDescent="0.55000000000000004">
      <c r="B206">
        <v>40</v>
      </c>
      <c r="C206">
        <v>2002556</v>
      </c>
      <c r="D206">
        <v>76630419</v>
      </c>
      <c r="E206">
        <v>122343</v>
      </c>
      <c r="F206">
        <v>290655</v>
      </c>
      <c r="G206">
        <v>40</v>
      </c>
      <c r="H206" s="11">
        <f t="shared" si="35"/>
        <v>4.0693386840820314E-2</v>
      </c>
      <c r="I206" s="11">
        <f t="shared" si="36"/>
        <v>3.1641737670898441E-3</v>
      </c>
      <c r="J206" s="11">
        <f t="shared" si="37"/>
        <v>1.5707153320312497E-2</v>
      </c>
      <c r="K206" s="11">
        <f t="shared" si="38"/>
        <v>0.14478662109375001</v>
      </c>
      <c r="L206" s="11">
        <f t="shared" si="39"/>
        <v>0.20435133502197267</v>
      </c>
    </row>
    <row r="207" spans="1:12" x14ac:dyDescent="0.55000000000000004">
      <c r="B207">
        <v>45</v>
      </c>
      <c r="C207">
        <v>2396842</v>
      </c>
      <c r="D207">
        <v>86066111</v>
      </c>
      <c r="E207">
        <v>123515</v>
      </c>
      <c r="F207">
        <v>315756</v>
      </c>
      <c r="G207">
        <v>45</v>
      </c>
      <c r="H207" s="11">
        <f t="shared" si="35"/>
        <v>3.9707757568359377E-2</v>
      </c>
      <c r="I207" s="11">
        <f t="shared" si="36"/>
        <v>3.1674991455078127E-3</v>
      </c>
      <c r="J207" s="11">
        <f t="shared" si="37"/>
        <v>6.223388671874999E-3</v>
      </c>
      <c r="K207" s="11">
        <f t="shared" si="38"/>
        <v>0.14401208496093751</v>
      </c>
      <c r="L207" s="11">
        <f t="shared" si="39"/>
        <v>0.19311073034667969</v>
      </c>
    </row>
    <row r="208" spans="1:12" x14ac:dyDescent="0.55000000000000004">
      <c r="B208">
        <v>50</v>
      </c>
      <c r="C208">
        <v>2888680</v>
      </c>
      <c r="D208">
        <v>95402297</v>
      </c>
      <c r="E208">
        <v>139934</v>
      </c>
      <c r="F208">
        <v>353952</v>
      </c>
      <c r="G208">
        <v>50</v>
      </c>
      <c r="H208" s="11">
        <f t="shared" si="35"/>
        <v>4.9532025146484374E-2</v>
      </c>
      <c r="I208" s="11">
        <f t="shared" si="36"/>
        <v>3.1340956420898439E-3</v>
      </c>
      <c r="J208" s="11">
        <f t="shared" si="37"/>
        <v>8.7185852050781248E-2</v>
      </c>
      <c r="K208" s="11">
        <f t="shared" si="38"/>
        <v>0.21914208984375003</v>
      </c>
      <c r="L208" s="11">
        <f t="shared" si="39"/>
        <v>0.35899406268310552</v>
      </c>
    </row>
    <row r="209" spans="2:12" x14ac:dyDescent="0.55000000000000004">
      <c r="B209">
        <v>55</v>
      </c>
      <c r="C209">
        <v>3469006</v>
      </c>
      <c r="D209">
        <v>104651850</v>
      </c>
      <c r="E209">
        <v>172402</v>
      </c>
      <c r="F209">
        <v>427721</v>
      </c>
      <c r="G209">
        <v>55</v>
      </c>
      <c r="H209" s="11">
        <f t="shared" si="35"/>
        <v>5.8443475341796877E-2</v>
      </c>
      <c r="I209" s="11">
        <f t="shared" si="36"/>
        <v>3.1050135192871096E-3</v>
      </c>
      <c r="J209" s="11">
        <f t="shared" si="37"/>
        <v>0.17240698242187499</v>
      </c>
      <c r="K209" s="11">
        <f t="shared" si="38"/>
        <v>0.42323522949218745</v>
      </c>
      <c r="L209" s="11">
        <f t="shared" si="39"/>
        <v>0.65719070077514641</v>
      </c>
    </row>
    <row r="210" spans="2:12" x14ac:dyDescent="0.55000000000000004">
      <c r="B210">
        <v>60</v>
      </c>
      <c r="C210">
        <v>3963143</v>
      </c>
      <c r="D210">
        <v>113987607</v>
      </c>
      <c r="E210">
        <v>182226</v>
      </c>
      <c r="F210">
        <v>465323</v>
      </c>
      <c r="G210">
        <v>60</v>
      </c>
      <c r="H210" s="11">
        <f t="shared" si="35"/>
        <v>4.976355285644532E-2</v>
      </c>
      <c r="I210" s="11">
        <f t="shared" si="36"/>
        <v>3.1339516296386722E-3</v>
      </c>
      <c r="J210" s="11">
        <f t="shared" si="37"/>
        <v>5.2166015624999992E-2</v>
      </c>
      <c r="K210" s="11">
        <f t="shared" si="38"/>
        <v>0.21573413085937496</v>
      </c>
      <c r="L210" s="11">
        <f t="shared" si="39"/>
        <v>0.32079765097045893</v>
      </c>
    </row>
    <row r="211" spans="2:12" x14ac:dyDescent="0.55000000000000004">
      <c r="B211">
        <v>65</v>
      </c>
      <c r="C211">
        <v>4416250</v>
      </c>
      <c r="D211">
        <v>123364279</v>
      </c>
      <c r="E211">
        <v>182855</v>
      </c>
      <c r="F211">
        <v>489717</v>
      </c>
      <c r="G211">
        <v>65</v>
      </c>
      <c r="H211" s="11">
        <f t="shared" si="35"/>
        <v>4.5631503295898435E-2</v>
      </c>
      <c r="I211" s="11">
        <f t="shared" si="36"/>
        <v>3.1476865234374997E-3</v>
      </c>
      <c r="J211" s="11">
        <f t="shared" si="37"/>
        <v>3.3400268554687495E-3</v>
      </c>
      <c r="K211" s="11">
        <f t="shared" si="38"/>
        <v>0.139955810546875</v>
      </c>
      <c r="L211" s="11">
        <f t="shared" si="39"/>
        <v>0.19207502722167968</v>
      </c>
    </row>
    <row r="212" spans="2:12" x14ac:dyDescent="0.55000000000000004">
      <c r="B212">
        <v>70</v>
      </c>
      <c r="C212">
        <v>4936498</v>
      </c>
      <c r="D212">
        <v>132673761</v>
      </c>
      <c r="E212">
        <v>198106</v>
      </c>
      <c r="F212">
        <v>524876</v>
      </c>
      <c r="G212">
        <v>70</v>
      </c>
      <c r="H212" s="11">
        <f t="shared" si="35"/>
        <v>5.2393139648437503E-2</v>
      </c>
      <c r="I212" s="11">
        <f t="shared" si="36"/>
        <v>3.1251312866210938E-3</v>
      </c>
      <c r="J212" s="11">
        <f t="shared" si="37"/>
        <v>8.0983703613281249E-2</v>
      </c>
      <c r="K212" s="11">
        <f t="shared" si="38"/>
        <v>0.20171789550781252</v>
      </c>
      <c r="L212" s="11">
        <f t="shared" si="39"/>
        <v>0.33821987005615239</v>
      </c>
    </row>
    <row r="213" spans="2:12" x14ac:dyDescent="0.55000000000000004">
      <c r="B213">
        <v>75</v>
      </c>
      <c r="C213">
        <v>5471972</v>
      </c>
      <c r="D213">
        <v>141966230</v>
      </c>
      <c r="E213">
        <v>217069</v>
      </c>
      <c r="F213">
        <v>584971</v>
      </c>
      <c r="G213">
        <v>75</v>
      </c>
      <c r="H213" s="11">
        <f t="shared" si="35"/>
        <v>5.3926519775390626E-2</v>
      </c>
      <c r="I213" s="11">
        <f t="shared" si="36"/>
        <v>3.1194201354980472E-3</v>
      </c>
      <c r="J213" s="11">
        <f t="shared" si="37"/>
        <v>0.10069464111328123</v>
      </c>
      <c r="K213" s="11">
        <f t="shared" si="38"/>
        <v>0.34478332519531246</v>
      </c>
      <c r="L213" s="11">
        <f t="shared" si="39"/>
        <v>0.5025239062194824</v>
      </c>
    </row>
    <row r="214" spans="2:12" x14ac:dyDescent="0.55000000000000004">
      <c r="B214">
        <v>80</v>
      </c>
      <c r="C214">
        <v>6005847</v>
      </c>
      <c r="D214">
        <v>151262000</v>
      </c>
      <c r="E214">
        <v>232854</v>
      </c>
      <c r="F214">
        <v>619548</v>
      </c>
      <c r="G214">
        <v>80</v>
      </c>
      <c r="H214" s="11">
        <f t="shared" si="35"/>
        <v>5.3765487670898435E-2</v>
      </c>
      <c r="I214" s="11">
        <f t="shared" si="36"/>
        <v>3.1205282592773431E-3</v>
      </c>
      <c r="J214" s="11">
        <f t="shared" si="37"/>
        <v>8.3819274902343741E-2</v>
      </c>
      <c r="K214" s="11">
        <f t="shared" si="38"/>
        <v>0.19837878417968746</v>
      </c>
      <c r="L214" s="11">
        <f t="shared" si="39"/>
        <v>0.33908407501220694</v>
      </c>
    </row>
    <row r="215" spans="2:12" x14ac:dyDescent="0.55000000000000004">
      <c r="B215">
        <v>85</v>
      </c>
      <c r="C215">
        <v>6473395</v>
      </c>
      <c r="D215">
        <v>160624191</v>
      </c>
      <c r="E215">
        <v>233164</v>
      </c>
      <c r="F215">
        <v>631454</v>
      </c>
      <c r="G215">
        <v>85</v>
      </c>
      <c r="H215" s="11">
        <f t="shared" si="35"/>
        <v>4.7085827636718751E-2</v>
      </c>
      <c r="I215" s="11">
        <f t="shared" si="36"/>
        <v>3.1428253479003909E-3</v>
      </c>
      <c r="J215" s="11">
        <f t="shared" si="37"/>
        <v>1.6461181640625001E-3</v>
      </c>
      <c r="K215" s="11">
        <f t="shared" si="38"/>
        <v>6.8308349609374999E-2</v>
      </c>
      <c r="L215" s="11">
        <f t="shared" si="39"/>
        <v>0.12018312075805665</v>
      </c>
    </row>
    <row r="216" spans="2:12" x14ac:dyDescent="0.55000000000000004">
      <c r="B216">
        <v>90</v>
      </c>
      <c r="C216">
        <v>6945499</v>
      </c>
      <c r="D216">
        <v>169981914</v>
      </c>
      <c r="E216">
        <v>234035</v>
      </c>
      <c r="F216">
        <v>645202</v>
      </c>
      <c r="G216">
        <v>90</v>
      </c>
      <c r="H216" s="11">
        <f t="shared" si="35"/>
        <v>4.7544653320312505E-2</v>
      </c>
      <c r="I216" s="11">
        <f t="shared" si="36"/>
        <v>3.1413254699707029E-3</v>
      </c>
      <c r="J216" s="11">
        <f t="shared" si="37"/>
        <v>4.6250610351562501E-3</v>
      </c>
      <c r="K216" s="11">
        <f t="shared" si="38"/>
        <v>7.8876464843750008E-2</v>
      </c>
      <c r="L216" s="11">
        <f t="shared" si="39"/>
        <v>0.13418750466918947</v>
      </c>
    </row>
    <row r="217" spans="2:12" x14ac:dyDescent="0.55000000000000004">
      <c r="B217">
        <v>95</v>
      </c>
      <c r="C217">
        <v>7421214</v>
      </c>
      <c r="D217">
        <v>179335951</v>
      </c>
      <c r="E217">
        <v>235515</v>
      </c>
      <c r="F217">
        <v>660837</v>
      </c>
      <c r="G217">
        <v>95</v>
      </c>
      <c r="H217" s="11">
        <f t="shared" si="35"/>
        <v>4.7908309936523438E-2</v>
      </c>
      <c r="I217" s="11">
        <f t="shared" si="36"/>
        <v>3.1400881042480473E-3</v>
      </c>
      <c r="J217" s="11">
        <f t="shared" si="37"/>
        <v>7.8588867187499977E-3</v>
      </c>
      <c r="K217" s="11">
        <f t="shared" si="38"/>
        <v>8.9702758789062489E-2</v>
      </c>
      <c r="L217" s="11">
        <f t="shared" si="39"/>
        <v>0.14861004354858398</v>
      </c>
    </row>
    <row r="218" spans="2:12" x14ac:dyDescent="0.55000000000000004">
      <c r="B218">
        <v>100</v>
      </c>
      <c r="C218">
        <v>7899603</v>
      </c>
      <c r="D218">
        <v>188687493</v>
      </c>
      <c r="E218">
        <v>237515</v>
      </c>
      <c r="F218">
        <v>674664</v>
      </c>
      <c r="G218">
        <v>100</v>
      </c>
      <c r="H218" s="11">
        <f t="shared" si="35"/>
        <v>4.8177603149414064E-2</v>
      </c>
      <c r="I218" s="11">
        <f t="shared" si="36"/>
        <v>3.1392505493164067E-3</v>
      </c>
      <c r="J218" s="11">
        <f t="shared" si="37"/>
        <v>1.06201171875E-2</v>
      </c>
      <c r="K218" s="11">
        <f t="shared" si="38"/>
        <v>7.9329711914062503E-2</v>
      </c>
      <c r="L218" s="11">
        <f t="shared" si="39"/>
        <v>0.14126668280029298</v>
      </c>
    </row>
    <row r="219" spans="2:12" x14ac:dyDescent="0.55000000000000004">
      <c r="B219">
        <v>105</v>
      </c>
      <c r="C219">
        <v>8372985</v>
      </c>
      <c r="D219">
        <v>198043836</v>
      </c>
      <c r="E219">
        <v>239159</v>
      </c>
      <c r="F219">
        <v>688775</v>
      </c>
      <c r="G219">
        <v>105</v>
      </c>
      <c r="H219" s="11">
        <f t="shared" si="35"/>
        <v>4.7673358154296873E-2</v>
      </c>
      <c r="I219" s="11">
        <f t="shared" si="36"/>
        <v>3.1408622131347663E-3</v>
      </c>
      <c r="J219" s="11">
        <f t="shared" si="37"/>
        <v>8.7297363281249978E-3</v>
      </c>
      <c r="K219" s="11">
        <f t="shared" si="38"/>
        <v>8.0959106445312498E-2</v>
      </c>
      <c r="L219" s="11">
        <f t="shared" si="39"/>
        <v>0.14050306314086913</v>
      </c>
    </row>
    <row r="220" spans="2:12" x14ac:dyDescent="0.55000000000000004">
      <c r="B220">
        <v>110</v>
      </c>
      <c r="C220">
        <v>8849197</v>
      </c>
      <c r="D220">
        <v>207397158</v>
      </c>
      <c r="E220">
        <v>240319</v>
      </c>
      <c r="F220">
        <v>702379</v>
      </c>
      <c r="G220">
        <v>110</v>
      </c>
      <c r="H220" s="11">
        <f t="shared" si="35"/>
        <v>4.7958361816406253E-2</v>
      </c>
      <c r="I220" s="11">
        <f t="shared" si="36"/>
        <v>3.1398480834960939E-3</v>
      </c>
      <c r="J220" s="11">
        <f t="shared" si="37"/>
        <v>6.1596679687500001E-3</v>
      </c>
      <c r="K220" s="11">
        <f t="shared" si="38"/>
        <v>7.8050292968750018E-2</v>
      </c>
      <c r="L220" s="11">
        <f t="shared" si="39"/>
        <v>0.13530817083740238</v>
      </c>
    </row>
    <row r="221" spans="2:12" x14ac:dyDescent="0.55000000000000004">
      <c r="B221">
        <v>115</v>
      </c>
      <c r="C221">
        <v>9322401</v>
      </c>
      <c r="D221">
        <v>216753792</v>
      </c>
      <c r="E221">
        <v>241479</v>
      </c>
      <c r="F221">
        <v>715929</v>
      </c>
      <c r="G221">
        <v>115</v>
      </c>
      <c r="H221" s="11">
        <f t="shared" si="35"/>
        <v>4.7655432128906251E-2</v>
      </c>
      <c r="I221" s="11">
        <f>(D221-D220)*0.0011*3/32768/300</f>
        <v>3.1409598999023441E-3</v>
      </c>
      <c r="J221" s="11">
        <f>(E221-E220)*17.4*3/32768/300</f>
        <v>6.1596679687500001E-3</v>
      </c>
      <c r="K221" s="11">
        <f>(F221-F220)*18.8*3/327680/30</f>
        <v>7.7740478515625003E-2</v>
      </c>
      <c r="L221" s="11">
        <f t="shared" si="39"/>
        <v>0.13469653851318358</v>
      </c>
    </row>
    <row r="222" spans="2:12" x14ac:dyDescent="0.55000000000000004">
      <c r="L222" s="10">
        <f>AVERAGE(L200:L221)</f>
        <v>0.26782300233598189</v>
      </c>
    </row>
    <row r="225" spans="1:12" s="8" customFormat="1" x14ac:dyDescent="0.55000000000000004">
      <c r="A225" s="7"/>
      <c r="C225" s="14" t="s">
        <v>1195</v>
      </c>
      <c r="D225" s="14"/>
      <c r="E225" s="14"/>
      <c r="F225" s="14"/>
      <c r="H225" s="15"/>
      <c r="I225" s="15"/>
      <c r="J225" s="15"/>
      <c r="K225" s="15"/>
      <c r="L225" s="16"/>
    </row>
    <row r="226" spans="1:12" s="8" customFormat="1" x14ac:dyDescent="0.55000000000000004">
      <c r="A226" s="7"/>
      <c r="C226" s="8" t="s">
        <v>1196</v>
      </c>
      <c r="D226" s="8" t="s">
        <v>1197</v>
      </c>
      <c r="E226" s="8" t="s">
        <v>1198</v>
      </c>
      <c r="F226" s="8" t="s">
        <v>1199</v>
      </c>
      <c r="H226" s="15" t="s">
        <v>1200</v>
      </c>
      <c r="I226" s="15"/>
      <c r="J226" s="15"/>
      <c r="K226" s="15"/>
      <c r="L226" s="16"/>
    </row>
    <row r="227" spans="1:12" ht="15.75" customHeight="1" x14ac:dyDescent="0.55000000000000004">
      <c r="A227" s="13" t="s">
        <v>1213</v>
      </c>
      <c r="B227">
        <v>5</v>
      </c>
      <c r="C227">
        <v>108323</v>
      </c>
      <c r="D227">
        <v>9722020</v>
      </c>
      <c r="E227">
        <v>13063</v>
      </c>
      <c r="F227">
        <v>74607</v>
      </c>
      <c r="G227" t="s">
        <v>1202</v>
      </c>
      <c r="H227" s="10" t="s">
        <v>1189</v>
      </c>
      <c r="I227" s="10" t="s">
        <v>1190</v>
      </c>
      <c r="J227" s="10" t="s">
        <v>1203</v>
      </c>
      <c r="K227" s="10" t="s">
        <v>1204</v>
      </c>
      <c r="L227" s="10" t="s">
        <v>1205</v>
      </c>
    </row>
    <row r="228" spans="1:12" x14ac:dyDescent="0.55000000000000004">
      <c r="A228" s="13"/>
      <c r="B228">
        <v>10</v>
      </c>
      <c r="C228">
        <v>191914</v>
      </c>
      <c r="D228">
        <v>19467937</v>
      </c>
      <c r="E228">
        <v>15673</v>
      </c>
      <c r="F228">
        <v>88268</v>
      </c>
      <c r="G228">
        <v>10</v>
      </c>
      <c r="H228" s="11">
        <f>(C228-C227)*0.33*3/32768/300</f>
        <v>8.4182830810546894E-3</v>
      </c>
      <c r="I228" s="11">
        <f>(D228-D227)*0.0011*3/327680/30</f>
        <v>3.2716396179199221E-3</v>
      </c>
      <c r="J228" s="11">
        <f>(E228-E227)*17.4*3/327680/30</f>
        <v>1.3859252929687498E-2</v>
      </c>
      <c r="K228" s="11">
        <f>(F228-F227)*18.8*3/327680/30</f>
        <v>7.8377319335937515E-2</v>
      </c>
      <c r="L228" s="11">
        <f>SUM(H228:K228)</f>
        <v>0.10392649496459963</v>
      </c>
    </row>
    <row r="229" spans="1:12" x14ac:dyDescent="0.55000000000000004">
      <c r="A229" s="13"/>
      <c r="B229">
        <v>15</v>
      </c>
      <c r="C229">
        <v>410084</v>
      </c>
      <c r="D229">
        <v>29079514</v>
      </c>
      <c r="E229">
        <v>30377</v>
      </c>
      <c r="F229">
        <v>115682</v>
      </c>
      <c r="G229">
        <v>15</v>
      </c>
      <c r="H229" s="11">
        <f t="shared" ref="H229:H249" si="40">(C229-C228)*0.33*3/32768/300</f>
        <v>2.1971466064453125E-2</v>
      </c>
      <c r="I229" s="11">
        <f t="shared" ref="I229:I248" si="41">(D229-D228)*0.0011*3/327680/30</f>
        <v>3.2265425720214846E-3</v>
      </c>
      <c r="J229" s="11">
        <f t="shared" ref="J229:J248" si="42">(E229-E228)*17.4*3/327680/30</f>
        <v>7.8079101562499989E-2</v>
      </c>
      <c r="K229" s="11">
        <f t="shared" ref="K229:K248" si="43">(F229-F228)*18.8*3/327680/30</f>
        <v>0.15728247070312501</v>
      </c>
      <c r="L229" s="11">
        <f t="shared" ref="L229:L249" si="44">SUM(H229:K229)</f>
        <v>0.26055958090209963</v>
      </c>
    </row>
    <row r="230" spans="1:12" x14ac:dyDescent="0.55000000000000004">
      <c r="A230" s="13"/>
      <c r="B230">
        <v>20</v>
      </c>
      <c r="C230">
        <v>617810</v>
      </c>
      <c r="D230">
        <v>38701470</v>
      </c>
      <c r="E230">
        <v>42618</v>
      </c>
      <c r="F230">
        <v>132372</v>
      </c>
      <c r="G230">
        <v>20</v>
      </c>
      <c r="H230" s="11">
        <f t="shared" si="40"/>
        <v>2.0919671630859372E-2</v>
      </c>
      <c r="I230" s="11">
        <f t="shared" si="41"/>
        <v>3.2300267333984379E-3</v>
      </c>
      <c r="J230" s="11">
        <f t="shared" si="42"/>
        <v>6.5000427246093742E-2</v>
      </c>
      <c r="K230" s="11">
        <f t="shared" si="43"/>
        <v>9.5755615234375008E-2</v>
      </c>
      <c r="L230" s="11">
        <f t="shared" si="44"/>
        <v>0.18490574084472655</v>
      </c>
    </row>
    <row r="231" spans="1:12" x14ac:dyDescent="0.55000000000000004">
      <c r="A231" s="13"/>
      <c r="B231">
        <v>25</v>
      </c>
      <c r="C231">
        <v>905525</v>
      </c>
      <c r="D231">
        <v>48243768</v>
      </c>
      <c r="E231">
        <v>107879</v>
      </c>
      <c r="F231">
        <v>185665</v>
      </c>
      <c r="G231">
        <v>25</v>
      </c>
      <c r="H231" s="11">
        <f t="shared" si="40"/>
        <v>2.8975204467773442E-2</v>
      </c>
      <c r="I231" s="11">
        <f t="shared" si="41"/>
        <v>3.2032860717773437E-3</v>
      </c>
      <c r="J231" s="11">
        <f t="shared" si="42"/>
        <v>0.34653973388671871</v>
      </c>
      <c r="K231" s="11">
        <f t="shared" si="43"/>
        <v>0.30575817871093752</v>
      </c>
      <c r="L231" s="11">
        <f t="shared" si="44"/>
        <v>0.68447640313720703</v>
      </c>
    </row>
    <row r="232" spans="1:12" x14ac:dyDescent="0.55000000000000004">
      <c r="A232" s="13"/>
      <c r="B232">
        <v>30</v>
      </c>
      <c r="C232">
        <v>1320937</v>
      </c>
      <c r="D232">
        <v>57656127</v>
      </c>
      <c r="E232">
        <v>173756</v>
      </c>
      <c r="F232">
        <v>243376</v>
      </c>
      <c r="G232">
        <v>30</v>
      </c>
      <c r="H232" s="11">
        <f t="shared" si="40"/>
        <v>4.1835314941406257E-2</v>
      </c>
      <c r="I232" s="11">
        <f t="shared" si="41"/>
        <v>3.1596664123535157E-3</v>
      </c>
      <c r="J232" s="11">
        <f t="shared" si="42"/>
        <v>0.34981072998046869</v>
      </c>
      <c r="K232" s="11">
        <f t="shared" si="43"/>
        <v>0.33110559082031255</v>
      </c>
      <c r="L232" s="11">
        <f t="shared" si="44"/>
        <v>0.72591130215454103</v>
      </c>
    </row>
    <row r="233" spans="1:12" x14ac:dyDescent="0.55000000000000004">
      <c r="B233">
        <v>35</v>
      </c>
      <c r="C233">
        <v>1778960</v>
      </c>
      <c r="D233">
        <v>67027606</v>
      </c>
      <c r="E233">
        <v>200055</v>
      </c>
      <c r="F233">
        <v>286349</v>
      </c>
      <c r="G233">
        <v>35</v>
      </c>
      <c r="H233" s="11">
        <f t="shared" si="40"/>
        <v>4.6126583862304692E-2</v>
      </c>
      <c r="I233" s="11">
        <f t="shared" si="41"/>
        <v>3.1459432678222657E-3</v>
      </c>
      <c r="J233" s="11">
        <f t="shared" si="42"/>
        <v>0.13964923095703122</v>
      </c>
      <c r="K233" s="11">
        <f t="shared" si="43"/>
        <v>0.24654919433593753</v>
      </c>
      <c r="L233" s="11">
        <f t="shared" si="44"/>
        <v>0.43547095242309569</v>
      </c>
    </row>
    <row r="234" spans="1:12" x14ac:dyDescent="0.55000000000000004">
      <c r="B234">
        <v>40</v>
      </c>
      <c r="C234">
        <v>2146085</v>
      </c>
      <c r="D234">
        <v>76488277</v>
      </c>
      <c r="E234">
        <v>200359</v>
      </c>
      <c r="F234">
        <v>299383</v>
      </c>
      <c r="G234">
        <v>40</v>
      </c>
      <c r="H234" s="11">
        <f t="shared" si="40"/>
        <v>3.6972427368164064E-2</v>
      </c>
      <c r="I234" s="11">
        <f t="shared" si="41"/>
        <v>3.1758844299316405E-3</v>
      </c>
      <c r="J234" s="11">
        <f t="shared" si="42"/>
        <v>1.6142578124999998E-3</v>
      </c>
      <c r="K234" s="11">
        <f t="shared" si="43"/>
        <v>7.4780029296875009E-2</v>
      </c>
      <c r="L234" s="11">
        <f t="shared" si="44"/>
        <v>0.11654259890747071</v>
      </c>
    </row>
    <row r="235" spans="1:12" x14ac:dyDescent="0.55000000000000004">
      <c r="B235">
        <v>45</v>
      </c>
      <c r="C235">
        <v>2557763</v>
      </c>
      <c r="D235">
        <v>85904482</v>
      </c>
      <c r="E235">
        <v>226491</v>
      </c>
      <c r="F235">
        <v>324897</v>
      </c>
      <c r="G235">
        <v>45</v>
      </c>
      <c r="H235" s="11">
        <f t="shared" si="40"/>
        <v>4.1459271240234387E-2</v>
      </c>
      <c r="I235" s="11">
        <f t="shared" si="41"/>
        <v>3.1609574890136727E-3</v>
      </c>
      <c r="J235" s="11">
        <f t="shared" si="42"/>
        <v>0.13876245117187497</v>
      </c>
      <c r="K235" s="11">
        <f t="shared" si="43"/>
        <v>0.14638159179687502</v>
      </c>
      <c r="L235" s="11">
        <f t="shared" si="44"/>
        <v>0.32976427169799805</v>
      </c>
    </row>
    <row r="236" spans="1:12" x14ac:dyDescent="0.55000000000000004">
      <c r="B236">
        <v>50</v>
      </c>
      <c r="C236">
        <v>3001637</v>
      </c>
      <c r="D236">
        <v>95290483</v>
      </c>
      <c r="E236">
        <v>278801</v>
      </c>
      <c r="F236">
        <v>359329</v>
      </c>
      <c r="G236">
        <v>50</v>
      </c>
      <c r="H236" s="11">
        <f t="shared" si="40"/>
        <v>4.4701666259765627E-2</v>
      </c>
      <c r="I236" s="11">
        <f t="shared" si="41"/>
        <v>3.1508182067871092E-3</v>
      </c>
      <c r="J236" s="11">
        <f t="shared" si="42"/>
        <v>0.27776916503906246</v>
      </c>
      <c r="K236" s="11">
        <f t="shared" si="43"/>
        <v>0.19754687499999998</v>
      </c>
      <c r="L236" s="11">
        <f t="shared" si="44"/>
        <v>0.52316852450561513</v>
      </c>
    </row>
    <row r="237" spans="1:12" x14ac:dyDescent="0.55000000000000004">
      <c r="B237">
        <v>55</v>
      </c>
      <c r="C237">
        <v>3644347</v>
      </c>
      <c r="D237">
        <v>104477573</v>
      </c>
      <c r="E237">
        <v>453615</v>
      </c>
      <c r="F237">
        <v>444211</v>
      </c>
      <c r="G237">
        <v>55</v>
      </c>
      <c r="H237" s="11">
        <f t="shared" si="40"/>
        <v>6.4726043701171881E-2</v>
      </c>
      <c r="I237" s="11">
        <f t="shared" si="41"/>
        <v>3.0840451049804693E-3</v>
      </c>
      <c r="J237" s="11">
        <f t="shared" si="42"/>
        <v>0.92827258300781235</v>
      </c>
      <c r="K237" s="11">
        <f t="shared" si="43"/>
        <v>0.48699389648437508</v>
      </c>
      <c r="L237" s="11">
        <f t="shared" si="44"/>
        <v>1.4830765682983398</v>
      </c>
    </row>
    <row r="238" spans="1:12" x14ac:dyDescent="0.55000000000000004">
      <c r="B238">
        <v>60</v>
      </c>
      <c r="C238">
        <v>4110766</v>
      </c>
      <c r="D238">
        <v>113840866</v>
      </c>
      <c r="E238">
        <v>468396</v>
      </c>
      <c r="F238">
        <v>484329</v>
      </c>
      <c r="G238">
        <v>60</v>
      </c>
      <c r="H238" s="11">
        <f t="shared" si="40"/>
        <v>4.6972128295898447E-2</v>
      </c>
      <c r="I238" s="11">
        <f t="shared" si="41"/>
        <v>3.1431952819824223E-3</v>
      </c>
      <c r="J238" s="11">
        <f t="shared" si="42"/>
        <v>7.8487976074218743E-2</v>
      </c>
      <c r="K238" s="11">
        <f t="shared" si="43"/>
        <v>0.23016918945312501</v>
      </c>
      <c r="L238" s="11">
        <f t="shared" si="44"/>
        <v>0.35877248910522463</v>
      </c>
    </row>
    <row r="239" spans="1:12" x14ac:dyDescent="0.55000000000000004">
      <c r="B239">
        <v>65</v>
      </c>
      <c r="C239">
        <v>4540894</v>
      </c>
      <c r="D239">
        <v>123238760</v>
      </c>
      <c r="E239">
        <v>469024</v>
      </c>
      <c r="F239">
        <v>508741</v>
      </c>
      <c r="G239">
        <v>65</v>
      </c>
      <c r="H239" s="11">
        <f t="shared" si="40"/>
        <v>4.3317333984375012E-2</v>
      </c>
      <c r="I239" s="11">
        <f t="shared" si="41"/>
        <v>3.1548106079101559E-3</v>
      </c>
      <c r="J239" s="11">
        <f t="shared" si="42"/>
        <v>3.3347167968749997E-3</v>
      </c>
      <c r="K239" s="11">
        <f t="shared" si="43"/>
        <v>0.14005908203125</v>
      </c>
      <c r="L239" s="11">
        <f t="shared" si="44"/>
        <v>0.18986594342041016</v>
      </c>
    </row>
    <row r="240" spans="1:12" x14ac:dyDescent="0.55000000000000004">
      <c r="B240">
        <v>70</v>
      </c>
      <c r="C240">
        <v>5020923</v>
      </c>
      <c r="D240">
        <v>132588316</v>
      </c>
      <c r="E240">
        <v>477821</v>
      </c>
      <c r="F240">
        <v>540515</v>
      </c>
      <c r="G240">
        <v>70</v>
      </c>
      <c r="H240" s="11">
        <f t="shared" si="40"/>
        <v>4.8342764282226565E-2</v>
      </c>
      <c r="I240" s="11">
        <f t="shared" si="41"/>
        <v>3.1385838623046876E-3</v>
      </c>
      <c r="J240" s="11">
        <f t="shared" si="42"/>
        <v>4.6712585449218746E-2</v>
      </c>
      <c r="K240" s="11">
        <f t="shared" si="43"/>
        <v>0.18229711914062502</v>
      </c>
      <c r="L240" s="11">
        <f t="shared" si="44"/>
        <v>0.28049105273437502</v>
      </c>
    </row>
    <row r="241" spans="1:12" x14ac:dyDescent="0.55000000000000004">
      <c r="B241">
        <v>75</v>
      </c>
      <c r="C241">
        <v>5538537</v>
      </c>
      <c r="D241">
        <v>141900525</v>
      </c>
      <c r="E241">
        <v>499183</v>
      </c>
      <c r="F241">
        <v>599148</v>
      </c>
      <c r="G241">
        <v>75</v>
      </c>
      <c r="H241" s="11">
        <f t="shared" si="40"/>
        <v>5.2127874755859373E-2</v>
      </c>
      <c r="I241" s="11">
        <f t="shared" si="41"/>
        <v>3.1260467224121097E-3</v>
      </c>
      <c r="J241" s="11">
        <f t="shared" si="42"/>
        <v>0.11343347167968748</v>
      </c>
      <c r="K241" s="11">
        <f t="shared" si="43"/>
        <v>0.33639538574218747</v>
      </c>
      <c r="L241" s="11">
        <f t="shared" si="44"/>
        <v>0.50508277890014641</v>
      </c>
    </row>
    <row r="242" spans="1:12" x14ac:dyDescent="0.55000000000000004">
      <c r="B242">
        <v>80</v>
      </c>
      <c r="C242">
        <v>6044181</v>
      </c>
      <c r="D242">
        <v>151222535</v>
      </c>
      <c r="E242">
        <v>510526</v>
      </c>
      <c r="F242">
        <v>633419</v>
      </c>
      <c r="G242">
        <v>80</v>
      </c>
      <c r="H242" s="11">
        <f t="shared" si="40"/>
        <v>5.0922399902343755E-2</v>
      </c>
      <c r="I242" s="11">
        <f t="shared" si="41"/>
        <v>3.129336853027344E-3</v>
      </c>
      <c r="J242" s="11">
        <f t="shared" si="42"/>
        <v>6.023199462890625E-2</v>
      </c>
      <c r="K242" s="11">
        <f t="shared" si="43"/>
        <v>0.19662316894531251</v>
      </c>
      <c r="L242" s="11">
        <f t="shared" si="44"/>
        <v>0.3109069003295899</v>
      </c>
    </row>
    <row r="243" spans="1:12" x14ac:dyDescent="0.55000000000000004">
      <c r="B243">
        <v>85</v>
      </c>
      <c r="C243">
        <v>6490500</v>
      </c>
      <c r="D243">
        <v>160604099</v>
      </c>
      <c r="E243">
        <v>510603</v>
      </c>
      <c r="F243">
        <v>644794</v>
      </c>
      <c r="G243">
        <v>85</v>
      </c>
      <c r="H243" s="11">
        <f t="shared" si="40"/>
        <v>4.4947897338867192E-2</v>
      </c>
      <c r="I243" s="11">
        <f t="shared" si="41"/>
        <v>3.1493287353515629E-3</v>
      </c>
      <c r="J243" s="11">
        <f t="shared" si="42"/>
        <v>4.0887451171874994E-4</v>
      </c>
      <c r="K243" s="11">
        <f t="shared" si="43"/>
        <v>6.52618408203125E-2</v>
      </c>
      <c r="L243" s="11">
        <f t="shared" si="44"/>
        <v>0.11376794140625</v>
      </c>
    </row>
    <row r="244" spans="1:12" x14ac:dyDescent="0.55000000000000004">
      <c r="B244">
        <v>90</v>
      </c>
      <c r="C244">
        <v>6938643</v>
      </c>
      <c r="D244">
        <v>169983672</v>
      </c>
      <c r="E244">
        <v>510818</v>
      </c>
      <c r="F244">
        <v>658059</v>
      </c>
      <c r="G244">
        <v>90</v>
      </c>
      <c r="H244" s="11">
        <f t="shared" si="40"/>
        <v>4.513158874511719E-2</v>
      </c>
      <c r="I244" s="11">
        <f t="shared" si="41"/>
        <v>3.1486603698730473E-3</v>
      </c>
      <c r="J244" s="11">
        <f t="shared" si="42"/>
        <v>1.1416625976562497E-3</v>
      </c>
      <c r="K244" s="11">
        <f t="shared" si="43"/>
        <v>7.6105346679687505E-2</v>
      </c>
      <c r="L244" s="11">
        <f t="shared" si="44"/>
        <v>0.125527258392334</v>
      </c>
    </row>
    <row r="245" spans="1:12" x14ac:dyDescent="0.55000000000000004">
      <c r="B245">
        <v>95</v>
      </c>
      <c r="C245">
        <v>7385445</v>
      </c>
      <c r="D245">
        <v>179366716</v>
      </c>
      <c r="E245">
        <v>510895</v>
      </c>
      <c r="F245">
        <v>671112</v>
      </c>
      <c r="G245">
        <v>95</v>
      </c>
      <c r="H245" s="11">
        <f t="shared" si="40"/>
        <v>4.4996539306640625E-2</v>
      </c>
      <c r="I245" s="11">
        <f t="shared" si="41"/>
        <v>3.1498255615234378E-3</v>
      </c>
      <c r="J245" s="11">
        <f t="shared" si="42"/>
        <v>4.0887451171874994E-4</v>
      </c>
      <c r="K245" s="11">
        <f t="shared" si="43"/>
        <v>7.4889038085937512E-2</v>
      </c>
      <c r="L245" s="11">
        <f t="shared" si="44"/>
        <v>0.12344427746582032</v>
      </c>
    </row>
    <row r="246" spans="1:12" x14ac:dyDescent="0.55000000000000004">
      <c r="B246">
        <v>100</v>
      </c>
      <c r="C246">
        <v>7833637</v>
      </c>
      <c r="D246">
        <v>188746473</v>
      </c>
      <c r="E246">
        <v>511112</v>
      </c>
      <c r="F246">
        <v>683840</v>
      </c>
      <c r="G246">
        <v>100</v>
      </c>
      <c r="H246" s="11">
        <f t="shared" si="40"/>
        <v>4.5136523437500006E-2</v>
      </c>
      <c r="I246" s="11">
        <f t="shared" si="41"/>
        <v>3.148722137451172E-3</v>
      </c>
      <c r="J246" s="11">
        <f t="shared" si="42"/>
        <v>1.1522827148437501E-3</v>
      </c>
      <c r="K246" s="11">
        <f t="shared" si="43"/>
        <v>7.3024414062500015E-2</v>
      </c>
      <c r="L246" s="11">
        <f t="shared" si="44"/>
        <v>0.12246194235229495</v>
      </c>
    </row>
    <row r="247" spans="1:12" x14ac:dyDescent="0.55000000000000004">
      <c r="B247">
        <v>105</v>
      </c>
      <c r="C247">
        <v>8279392</v>
      </c>
      <c r="D247">
        <v>198130551</v>
      </c>
      <c r="E247">
        <v>511189</v>
      </c>
      <c r="F247">
        <v>695216</v>
      </c>
      <c r="G247">
        <v>105</v>
      </c>
      <c r="H247" s="11">
        <f t="shared" si="40"/>
        <v>4.4891098022460933E-2</v>
      </c>
      <c r="I247" s="11">
        <f t="shared" si="41"/>
        <v>3.1501726684570312E-3</v>
      </c>
      <c r="J247" s="11">
        <f t="shared" si="42"/>
        <v>4.0887451171874994E-4</v>
      </c>
      <c r="K247" s="11">
        <f t="shared" si="43"/>
        <v>6.5267578125000003E-2</v>
      </c>
      <c r="L247" s="11">
        <f t="shared" si="44"/>
        <v>0.11371772332763672</v>
      </c>
    </row>
    <row r="248" spans="1:12" x14ac:dyDescent="0.55000000000000004">
      <c r="B248">
        <v>110</v>
      </c>
      <c r="C248">
        <v>8727768</v>
      </c>
      <c r="D248">
        <v>207509848</v>
      </c>
      <c r="E248">
        <v>511406</v>
      </c>
      <c r="F248">
        <v>707854</v>
      </c>
      <c r="G248">
        <v>110</v>
      </c>
      <c r="H248" s="11">
        <f t="shared" si="40"/>
        <v>4.5155053710937504E-2</v>
      </c>
      <c r="I248" s="11">
        <f t="shared" si="41"/>
        <v>3.1485677185058595E-3</v>
      </c>
      <c r="J248" s="11">
        <f t="shared" si="42"/>
        <v>1.1522827148437501E-3</v>
      </c>
      <c r="K248" s="11">
        <f t="shared" si="43"/>
        <v>7.2508056640625013E-2</v>
      </c>
      <c r="L248" s="11">
        <f t="shared" si="44"/>
        <v>0.12196396078491212</v>
      </c>
    </row>
    <row r="249" spans="1:12" x14ac:dyDescent="0.55000000000000004">
      <c r="B249">
        <v>115</v>
      </c>
      <c r="C249">
        <v>9173814</v>
      </c>
      <c r="D249">
        <v>216893709</v>
      </c>
      <c r="E249">
        <v>511483</v>
      </c>
      <c r="F249">
        <v>719442</v>
      </c>
      <c r="G249">
        <v>115</v>
      </c>
      <c r="H249" s="11">
        <f t="shared" si="40"/>
        <v>4.492040405273437E-2</v>
      </c>
      <c r="I249" s="11">
        <f>(D249-D248)*0.0011*3/32768/300</f>
        <v>3.1500998229980468E-3</v>
      </c>
      <c r="J249" s="11">
        <f>(E249-E248)*17.4*3/32768/300</f>
        <v>4.0887451171874994E-4</v>
      </c>
      <c r="K249" s="11">
        <f>(F249-F248)*18.8*3/327680/30</f>
        <v>6.6483886718749996E-2</v>
      </c>
      <c r="L249" s="11">
        <f t="shared" si="44"/>
        <v>0.11496326510620117</v>
      </c>
    </row>
    <row r="250" spans="1:12" x14ac:dyDescent="0.55000000000000004">
      <c r="L250" s="10">
        <f>AVERAGE(L228:L249)</f>
        <v>0.33312581687094944</v>
      </c>
    </row>
    <row r="253" spans="1:12" s="8" customFormat="1" x14ac:dyDescent="0.55000000000000004">
      <c r="A253" s="7"/>
      <c r="C253" s="14" t="s">
        <v>1195</v>
      </c>
      <c r="D253" s="14"/>
      <c r="E253" s="14"/>
      <c r="F253" s="14"/>
      <c r="H253" s="15"/>
      <c r="I253" s="15"/>
      <c r="J253" s="15"/>
      <c r="K253" s="15"/>
      <c r="L253" s="16"/>
    </row>
    <row r="254" spans="1:12" s="8" customFormat="1" x14ac:dyDescent="0.55000000000000004">
      <c r="A254" s="7"/>
      <c r="C254" s="8" t="s">
        <v>1196</v>
      </c>
      <c r="D254" s="8" t="s">
        <v>1197</v>
      </c>
      <c r="E254" s="8" t="s">
        <v>1198</v>
      </c>
      <c r="F254" s="8" t="s">
        <v>1199</v>
      </c>
      <c r="H254" s="15" t="s">
        <v>1200</v>
      </c>
      <c r="I254" s="15"/>
      <c r="J254" s="15"/>
      <c r="K254" s="15"/>
      <c r="L254" s="16"/>
    </row>
    <row r="255" spans="1:12" ht="15.75" customHeight="1" x14ac:dyDescent="0.55000000000000004">
      <c r="A255" s="13" t="s">
        <v>1214</v>
      </c>
      <c r="B255">
        <v>5</v>
      </c>
      <c r="C255">
        <v>106876</v>
      </c>
      <c r="D255">
        <v>9723429</v>
      </c>
      <c r="E255">
        <v>13052</v>
      </c>
      <c r="F255">
        <v>74733</v>
      </c>
      <c r="G255" t="s">
        <v>1202</v>
      </c>
      <c r="H255" s="10" t="s">
        <v>1189</v>
      </c>
      <c r="I255" s="10" t="s">
        <v>1190</v>
      </c>
      <c r="J255" s="10" t="s">
        <v>1203</v>
      </c>
      <c r="K255" s="10" t="s">
        <v>1204</v>
      </c>
      <c r="L255" s="10" t="s">
        <v>1205</v>
      </c>
    </row>
    <row r="256" spans="1:12" x14ac:dyDescent="0.55000000000000004">
      <c r="A256" s="13"/>
      <c r="B256">
        <v>10</v>
      </c>
      <c r="C256">
        <v>190363</v>
      </c>
      <c r="D256">
        <v>19469441</v>
      </c>
      <c r="E256">
        <v>15666</v>
      </c>
      <c r="F256">
        <v>88175</v>
      </c>
      <c r="G256">
        <v>10</v>
      </c>
      <c r="H256" s="11">
        <f>(C256-C255)*0.33*3/32768/300</f>
        <v>8.4078094482421886E-3</v>
      </c>
      <c r="I256" s="11">
        <f>(D256-D255)*0.0011*3/327680/30</f>
        <v>3.2716715087890624E-3</v>
      </c>
      <c r="J256" s="11">
        <f>(E256-E255)*17.4*3/327680/30</f>
        <v>1.3880493164062499E-2</v>
      </c>
      <c r="K256" s="11">
        <f>(F256-F255)*18.8*3/327680/30</f>
        <v>7.7120849609375E-2</v>
      </c>
      <c r="L256" s="11">
        <f>SUM(H256:K256)</f>
        <v>0.10268082373046875</v>
      </c>
    </row>
    <row r="257" spans="1:12" x14ac:dyDescent="0.55000000000000004">
      <c r="A257" s="13"/>
      <c r="B257">
        <v>15</v>
      </c>
      <c r="C257">
        <v>406985</v>
      </c>
      <c r="D257">
        <v>29082589</v>
      </c>
      <c r="E257">
        <v>31315</v>
      </c>
      <c r="F257">
        <v>112228</v>
      </c>
      <c r="G257">
        <v>15</v>
      </c>
      <c r="H257" s="11">
        <f t="shared" ref="H257:H277" si="45">(C257-C256)*0.33*3/32768/300</f>
        <v>2.1815570068359377E-2</v>
      </c>
      <c r="I257" s="11">
        <f t="shared" ref="I257:I276" si="46">(D257-D256)*0.0011*3/327680/30</f>
        <v>3.2270699462890627E-3</v>
      </c>
      <c r="J257" s="11">
        <f t="shared" ref="J257:J276" si="47">(E257-E256)*17.4*3/327680/30</f>
        <v>8.3097106933593748E-2</v>
      </c>
      <c r="K257" s="11">
        <f t="shared" ref="K257:K276" si="48">(F257-F256)*18.8*3/327680/30</f>
        <v>0.13799938964843753</v>
      </c>
      <c r="L257" s="11">
        <f t="shared" ref="L257:L277" si="49">SUM(H257:K257)</f>
        <v>0.24613913659667971</v>
      </c>
    </row>
    <row r="258" spans="1:12" x14ac:dyDescent="0.55000000000000004">
      <c r="A258" s="13"/>
      <c r="B258">
        <v>20</v>
      </c>
      <c r="C258">
        <v>596214</v>
      </c>
      <c r="D258">
        <v>38723055</v>
      </c>
      <c r="E258">
        <v>31619</v>
      </c>
      <c r="F258">
        <v>123482</v>
      </c>
      <c r="G258">
        <v>20</v>
      </c>
      <c r="H258" s="11">
        <f t="shared" si="45"/>
        <v>1.9056875610351562E-2</v>
      </c>
      <c r="I258" s="11">
        <f t="shared" si="46"/>
        <v>3.2362404174804686E-3</v>
      </c>
      <c r="J258" s="11">
        <f t="shared" si="47"/>
        <v>1.6142578124999998E-3</v>
      </c>
      <c r="K258" s="11">
        <f t="shared" si="48"/>
        <v>6.4567626953125012E-2</v>
      </c>
      <c r="L258" s="11">
        <f t="shared" si="49"/>
        <v>8.8475000793457048E-2</v>
      </c>
    </row>
    <row r="259" spans="1:12" x14ac:dyDescent="0.55000000000000004">
      <c r="A259" s="13"/>
      <c r="B259">
        <v>25</v>
      </c>
      <c r="C259">
        <v>791045</v>
      </c>
      <c r="D259">
        <v>48356095</v>
      </c>
      <c r="E259">
        <v>37739</v>
      </c>
      <c r="F259">
        <v>138446</v>
      </c>
      <c r="G259">
        <v>25</v>
      </c>
      <c r="H259" s="11">
        <f t="shared" si="45"/>
        <v>1.9621041870117189E-2</v>
      </c>
      <c r="I259" s="11">
        <f t="shared" si="46"/>
        <v>3.2337475585937502E-3</v>
      </c>
      <c r="J259" s="11">
        <f t="shared" si="47"/>
        <v>3.2497558593749996E-2</v>
      </c>
      <c r="K259" s="11">
        <f t="shared" si="48"/>
        <v>8.5853027343750013E-2</v>
      </c>
      <c r="L259" s="11">
        <f t="shared" si="49"/>
        <v>0.14120537536621094</v>
      </c>
    </row>
    <row r="260" spans="1:12" x14ac:dyDescent="0.55000000000000004">
      <c r="A260" s="13"/>
      <c r="B260">
        <v>30</v>
      </c>
      <c r="C260">
        <v>1042197</v>
      </c>
      <c r="D260">
        <v>57934707</v>
      </c>
      <c r="E260">
        <v>52423</v>
      </c>
      <c r="F260">
        <v>165098</v>
      </c>
      <c r="G260">
        <v>30</v>
      </c>
      <c r="H260" s="11">
        <f t="shared" si="45"/>
        <v>2.5293017578125E-2</v>
      </c>
      <c r="I260" s="11">
        <f t="shared" si="46"/>
        <v>3.2154764404296876E-3</v>
      </c>
      <c r="J260" s="11">
        <f t="shared" si="47"/>
        <v>7.7972900390625002E-2</v>
      </c>
      <c r="K260" s="11">
        <f t="shared" si="48"/>
        <v>0.15291064453125</v>
      </c>
      <c r="L260" s="11">
        <f t="shared" si="49"/>
        <v>0.25939203894042973</v>
      </c>
    </row>
    <row r="261" spans="1:12" x14ac:dyDescent="0.55000000000000004">
      <c r="B261">
        <v>35</v>
      </c>
      <c r="C261">
        <v>1454848</v>
      </c>
      <c r="D261">
        <v>67351943</v>
      </c>
      <c r="E261">
        <v>87724</v>
      </c>
      <c r="F261">
        <v>221364</v>
      </c>
      <c r="G261">
        <v>35</v>
      </c>
      <c r="H261" s="11">
        <f t="shared" si="45"/>
        <v>4.1557260131835944E-2</v>
      </c>
      <c r="I261" s="11">
        <f t="shared" si="46"/>
        <v>3.1613035888671875E-3</v>
      </c>
      <c r="J261" s="11">
        <f t="shared" si="47"/>
        <v>0.18745037841796872</v>
      </c>
      <c r="K261" s="11">
        <f t="shared" si="48"/>
        <v>0.32281518554687505</v>
      </c>
      <c r="L261" s="11">
        <f t="shared" si="49"/>
        <v>0.55498412768554695</v>
      </c>
    </row>
    <row r="262" spans="1:12" x14ac:dyDescent="0.55000000000000004">
      <c r="B262">
        <v>40</v>
      </c>
      <c r="C262">
        <v>1817482</v>
      </c>
      <c r="D262">
        <v>76819102</v>
      </c>
      <c r="E262">
        <v>99273</v>
      </c>
      <c r="F262">
        <v>246016</v>
      </c>
      <c r="G262">
        <v>40</v>
      </c>
      <c r="H262" s="11">
        <f t="shared" si="45"/>
        <v>3.6520147705078131E-2</v>
      </c>
      <c r="I262" s="11">
        <f t="shared" si="46"/>
        <v>3.1780624084472658E-3</v>
      </c>
      <c r="J262" s="11">
        <f t="shared" si="47"/>
        <v>6.1325866699218738E-2</v>
      </c>
      <c r="K262" s="11">
        <f t="shared" si="48"/>
        <v>0.14143603515625</v>
      </c>
      <c r="L262" s="11">
        <f t="shared" si="49"/>
        <v>0.24246011196899414</v>
      </c>
    </row>
    <row r="263" spans="1:12" x14ac:dyDescent="0.55000000000000004">
      <c r="B263">
        <v>45</v>
      </c>
      <c r="C263">
        <v>2149261</v>
      </c>
      <c r="D263">
        <v>86314885</v>
      </c>
      <c r="E263">
        <v>100417</v>
      </c>
      <c r="F263">
        <v>270463</v>
      </c>
      <c r="G263">
        <v>45</v>
      </c>
      <c r="H263" s="11">
        <f t="shared" si="45"/>
        <v>3.3412802124023443E-2</v>
      </c>
      <c r="I263" s="11">
        <f t="shared" si="46"/>
        <v>3.1876712951660158E-3</v>
      </c>
      <c r="J263" s="11">
        <f t="shared" si="47"/>
        <v>6.0747070312499995E-3</v>
      </c>
      <c r="K263" s="11">
        <f t="shared" si="48"/>
        <v>0.14025988769531253</v>
      </c>
      <c r="L263" s="11">
        <f t="shared" si="49"/>
        <v>0.182935068145752</v>
      </c>
    </row>
    <row r="264" spans="1:12" x14ac:dyDescent="0.55000000000000004">
      <c r="B264">
        <v>50</v>
      </c>
      <c r="C264">
        <v>2587761</v>
      </c>
      <c r="D264">
        <v>95705980</v>
      </c>
      <c r="E264">
        <v>117978</v>
      </c>
      <c r="F264">
        <v>301153</v>
      </c>
      <c r="G264">
        <v>50</v>
      </c>
      <c r="H264" s="11">
        <f t="shared" si="45"/>
        <v>4.4160461425781249E-2</v>
      </c>
      <c r="I264" s="11">
        <f t="shared" si="46"/>
        <v>3.1525282287597654E-3</v>
      </c>
      <c r="J264" s="11">
        <f t="shared" si="47"/>
        <v>9.3249938964843751E-2</v>
      </c>
      <c r="K264" s="11">
        <f t="shared" si="48"/>
        <v>0.17607788085937501</v>
      </c>
      <c r="L264" s="11">
        <f t="shared" si="49"/>
        <v>0.31664080947875978</v>
      </c>
    </row>
    <row r="265" spans="1:12" x14ac:dyDescent="0.55000000000000004">
      <c r="B265">
        <v>55</v>
      </c>
      <c r="C265">
        <v>3081046</v>
      </c>
      <c r="D265">
        <v>105042186</v>
      </c>
      <c r="E265">
        <v>135059</v>
      </c>
      <c r="F265">
        <v>373110</v>
      </c>
      <c r="G265">
        <v>55</v>
      </c>
      <c r="H265" s="11">
        <f t="shared" si="45"/>
        <v>4.9677749633789063E-2</v>
      </c>
      <c r="I265" s="11">
        <f t="shared" si="46"/>
        <v>3.1341023559570314E-3</v>
      </c>
      <c r="J265" s="11">
        <f t="shared" si="47"/>
        <v>9.0701110839843738E-2</v>
      </c>
      <c r="K265" s="11">
        <f t="shared" si="48"/>
        <v>0.41283923339843753</v>
      </c>
      <c r="L265" s="11">
        <f t="shared" si="49"/>
        <v>0.55635219622802734</v>
      </c>
    </row>
    <row r="266" spans="1:12" x14ac:dyDescent="0.55000000000000004">
      <c r="B266">
        <v>60</v>
      </c>
      <c r="C266">
        <v>3559135</v>
      </c>
      <c r="D266">
        <v>114391765</v>
      </c>
      <c r="E266">
        <v>145441</v>
      </c>
      <c r="F266">
        <v>407353</v>
      </c>
      <c r="G266">
        <v>60</v>
      </c>
      <c r="H266" s="11">
        <f t="shared" si="45"/>
        <v>4.8147390747070314E-2</v>
      </c>
      <c r="I266" s="11">
        <f t="shared" si="46"/>
        <v>3.1385915832519537E-3</v>
      </c>
      <c r="J266" s="11">
        <f t="shared" si="47"/>
        <v>5.5129028320312495E-2</v>
      </c>
      <c r="K266" s="11">
        <f t="shared" si="48"/>
        <v>0.19646252441406251</v>
      </c>
      <c r="L266" s="11">
        <f t="shared" si="49"/>
        <v>0.30287753506469728</v>
      </c>
    </row>
    <row r="267" spans="1:12" x14ac:dyDescent="0.55000000000000004">
      <c r="B267">
        <v>65</v>
      </c>
      <c r="C267">
        <v>4010052</v>
      </c>
      <c r="D267">
        <v>123769004</v>
      </c>
      <c r="E267">
        <v>145672</v>
      </c>
      <c r="F267">
        <v>430144</v>
      </c>
      <c r="G267">
        <v>65</v>
      </c>
      <c r="H267" s="11">
        <f t="shared" si="45"/>
        <v>4.5410952758789071E-2</v>
      </c>
      <c r="I267" s="11">
        <f t="shared" si="46"/>
        <v>3.1478768615722658E-3</v>
      </c>
      <c r="J267" s="11">
        <f t="shared" si="47"/>
        <v>1.2266235351562499E-3</v>
      </c>
      <c r="K267" s="11">
        <f t="shared" si="48"/>
        <v>0.13075891113281249</v>
      </c>
      <c r="L267" s="11">
        <f t="shared" si="49"/>
        <v>0.18054436428833007</v>
      </c>
    </row>
    <row r="268" spans="1:12" x14ac:dyDescent="0.55000000000000004">
      <c r="B268">
        <v>70</v>
      </c>
      <c r="C268">
        <v>4525450</v>
      </c>
      <c r="D268">
        <v>133083597</v>
      </c>
      <c r="E268">
        <v>156679</v>
      </c>
      <c r="F268">
        <v>466052</v>
      </c>
      <c r="G268">
        <v>70</v>
      </c>
      <c r="H268" s="11">
        <f t="shared" si="45"/>
        <v>5.1904705810546875E-2</v>
      </c>
      <c r="I268" s="11">
        <f t="shared" si="46"/>
        <v>3.1268470153808597E-3</v>
      </c>
      <c r="J268" s="11">
        <f t="shared" si="47"/>
        <v>5.8447814941406245E-2</v>
      </c>
      <c r="K268" s="11">
        <f t="shared" si="48"/>
        <v>0.20601513671875002</v>
      </c>
      <c r="L268" s="11">
        <f t="shared" si="49"/>
        <v>0.31949450448608396</v>
      </c>
    </row>
    <row r="269" spans="1:12" x14ac:dyDescent="0.55000000000000004">
      <c r="B269">
        <v>75</v>
      </c>
      <c r="C269">
        <v>5059236</v>
      </c>
      <c r="D269">
        <v>142379395</v>
      </c>
      <c r="E269">
        <v>178128</v>
      </c>
      <c r="F269">
        <v>526069</v>
      </c>
      <c r="G269">
        <v>75</v>
      </c>
      <c r="H269" s="11">
        <f t="shared" si="45"/>
        <v>5.3756524658203124E-2</v>
      </c>
      <c r="I269" s="11">
        <f t="shared" si="46"/>
        <v>3.1205376586914062E-3</v>
      </c>
      <c r="J269" s="11">
        <f t="shared" si="47"/>
        <v>0.11389544677734373</v>
      </c>
      <c r="K269" s="11">
        <f t="shared" si="48"/>
        <v>0.3443358154296875</v>
      </c>
      <c r="L269" s="11">
        <f t="shared" si="49"/>
        <v>0.51510832452392574</v>
      </c>
    </row>
    <row r="270" spans="1:12" x14ac:dyDescent="0.55000000000000004">
      <c r="B270">
        <v>80</v>
      </c>
      <c r="C270">
        <v>5567234</v>
      </c>
      <c r="D270">
        <v>151700925</v>
      </c>
      <c r="E270">
        <v>187587</v>
      </c>
      <c r="F270">
        <v>557280</v>
      </c>
      <c r="G270">
        <v>80</v>
      </c>
      <c r="H270" s="11">
        <f t="shared" si="45"/>
        <v>5.115946655273438E-2</v>
      </c>
      <c r="I270" s="11">
        <f t="shared" si="46"/>
        <v>3.129175720214844E-3</v>
      </c>
      <c r="J270" s="11">
        <f t="shared" si="47"/>
        <v>5.0227844238281243E-2</v>
      </c>
      <c r="K270" s="11">
        <f t="shared" si="48"/>
        <v>0.17906701660156252</v>
      </c>
      <c r="L270" s="11">
        <f t="shared" si="49"/>
        <v>0.28358350311279301</v>
      </c>
    </row>
    <row r="271" spans="1:12" x14ac:dyDescent="0.55000000000000004">
      <c r="B271">
        <v>85</v>
      </c>
      <c r="C271">
        <v>6032565</v>
      </c>
      <c r="D271">
        <v>161065332</v>
      </c>
      <c r="E271">
        <v>187664</v>
      </c>
      <c r="F271">
        <v>568516</v>
      </c>
      <c r="G271">
        <v>85</v>
      </c>
      <c r="H271" s="11">
        <f t="shared" si="45"/>
        <v>4.6862557983398445E-2</v>
      </c>
      <c r="I271" s="11">
        <f t="shared" si="46"/>
        <v>3.143569244384766E-3</v>
      </c>
      <c r="J271" s="11">
        <f t="shared" si="47"/>
        <v>4.0887451171874994E-4</v>
      </c>
      <c r="K271" s="11">
        <f t="shared" si="48"/>
        <v>6.4464355468749998E-2</v>
      </c>
      <c r="L271" s="11">
        <f t="shared" si="49"/>
        <v>0.11487935720825196</v>
      </c>
    </row>
    <row r="272" spans="1:12" x14ac:dyDescent="0.55000000000000004">
      <c r="B272">
        <v>90</v>
      </c>
      <c r="C272">
        <v>6500833</v>
      </c>
      <c r="D272">
        <v>170426899</v>
      </c>
      <c r="E272">
        <v>187880</v>
      </c>
      <c r="F272">
        <v>581872</v>
      </c>
      <c r="G272">
        <v>90</v>
      </c>
      <c r="H272" s="11">
        <f t="shared" si="45"/>
        <v>4.715833740234375E-2</v>
      </c>
      <c r="I272" s="11">
        <f t="shared" si="46"/>
        <v>3.1426158752441407E-3</v>
      </c>
      <c r="J272" s="11">
        <f t="shared" si="47"/>
        <v>1.1469726562499999E-3</v>
      </c>
      <c r="K272" s="11">
        <f t="shared" si="48"/>
        <v>7.6627441406249996E-2</v>
      </c>
      <c r="L272" s="11">
        <f t="shared" si="49"/>
        <v>0.1280753673400879</v>
      </c>
    </row>
    <row r="273" spans="1:12" x14ac:dyDescent="0.55000000000000004">
      <c r="B273">
        <v>95</v>
      </c>
      <c r="C273">
        <v>6965755</v>
      </c>
      <c r="D273">
        <v>179789864</v>
      </c>
      <c r="E273">
        <v>187957</v>
      </c>
      <c r="F273">
        <v>594639</v>
      </c>
      <c r="G273">
        <v>95</v>
      </c>
      <c r="H273" s="11">
        <f t="shared" si="45"/>
        <v>4.6821368408203126E-2</v>
      </c>
      <c r="I273" s="11">
        <f t="shared" si="46"/>
        <v>3.1430851745605473E-3</v>
      </c>
      <c r="J273" s="11">
        <f t="shared" si="47"/>
        <v>4.0887451171874994E-4</v>
      </c>
      <c r="K273" s="11">
        <f t="shared" si="48"/>
        <v>7.3248168945312511E-2</v>
      </c>
      <c r="L273" s="11">
        <f t="shared" si="49"/>
        <v>0.12362149703979494</v>
      </c>
    </row>
    <row r="274" spans="1:12" x14ac:dyDescent="0.55000000000000004">
      <c r="B274">
        <v>100</v>
      </c>
      <c r="C274">
        <v>7433967</v>
      </c>
      <c r="D274">
        <v>189151405</v>
      </c>
      <c r="E274">
        <v>188174</v>
      </c>
      <c r="F274">
        <v>607571</v>
      </c>
      <c r="G274">
        <v>100</v>
      </c>
      <c r="H274" s="11">
        <f t="shared" si="45"/>
        <v>4.7152697753906257E-2</v>
      </c>
      <c r="I274" s="11">
        <f t="shared" si="46"/>
        <v>3.1426071472167973E-3</v>
      </c>
      <c r="J274" s="11">
        <f t="shared" si="47"/>
        <v>1.1522827148437501E-3</v>
      </c>
      <c r="K274" s="11">
        <f t="shared" si="48"/>
        <v>7.4194824218750011E-2</v>
      </c>
      <c r="L274" s="11">
        <f t="shared" si="49"/>
        <v>0.12564241183471681</v>
      </c>
    </row>
    <row r="275" spans="1:12" x14ac:dyDescent="0.55000000000000004">
      <c r="B275">
        <v>105</v>
      </c>
      <c r="C275">
        <v>7897533</v>
      </c>
      <c r="D275">
        <v>198515671</v>
      </c>
      <c r="E275">
        <v>188251</v>
      </c>
      <c r="F275">
        <v>618927</v>
      </c>
      <c r="G275">
        <v>105</v>
      </c>
      <c r="H275" s="11">
        <f t="shared" si="45"/>
        <v>4.668480834960937E-2</v>
      </c>
      <c r="I275" s="11">
        <f t="shared" si="46"/>
        <v>3.1435219116210935E-3</v>
      </c>
      <c r="J275" s="11">
        <f t="shared" si="47"/>
        <v>4.0887451171874994E-4</v>
      </c>
      <c r="K275" s="11">
        <f t="shared" si="48"/>
        <v>6.515283203125001E-2</v>
      </c>
      <c r="L275" s="11">
        <f t="shared" si="49"/>
        <v>0.11539003680419922</v>
      </c>
    </row>
    <row r="276" spans="1:12" x14ac:dyDescent="0.55000000000000004">
      <c r="B276">
        <v>110</v>
      </c>
      <c r="C276">
        <v>8367229</v>
      </c>
      <c r="D276">
        <v>207875903</v>
      </c>
      <c r="E276">
        <v>188469</v>
      </c>
      <c r="F276">
        <v>631508</v>
      </c>
      <c r="G276">
        <v>110</v>
      </c>
      <c r="H276" s="11">
        <f t="shared" si="45"/>
        <v>4.7302148437499997E-2</v>
      </c>
      <c r="I276" s="11">
        <f t="shared" si="46"/>
        <v>3.1421677246093755E-3</v>
      </c>
      <c r="J276" s="11">
        <f t="shared" si="47"/>
        <v>1.1575927734374998E-3</v>
      </c>
      <c r="K276" s="11">
        <f t="shared" si="48"/>
        <v>7.2181030273437502E-2</v>
      </c>
      <c r="L276" s="11">
        <f t="shared" si="49"/>
        <v>0.12378293920898437</v>
      </c>
    </row>
    <row r="277" spans="1:12" x14ac:dyDescent="0.55000000000000004">
      <c r="B277">
        <v>115</v>
      </c>
      <c r="C277">
        <v>8831170</v>
      </c>
      <c r="D277">
        <v>217239933</v>
      </c>
      <c r="E277">
        <v>188546</v>
      </c>
      <c r="F277">
        <v>642776</v>
      </c>
      <c r="G277">
        <v>115</v>
      </c>
      <c r="H277" s="11">
        <f t="shared" si="45"/>
        <v>4.6722573852539057E-2</v>
      </c>
      <c r="I277" s="11">
        <f>(D277-D276)*0.0011*3/32768/300</f>
        <v>3.1434426879882816E-3</v>
      </c>
      <c r="J277" s="11">
        <f>(E277-E276)*17.4*3/32768/300</f>
        <v>4.0887451171874994E-4</v>
      </c>
      <c r="K277" s="11">
        <f>(F277-F276)*18.8*3/327680/30</f>
        <v>6.464794921875E-2</v>
      </c>
      <c r="L277" s="11">
        <f t="shared" si="49"/>
        <v>0.11492284027099609</v>
      </c>
    </row>
    <row r="278" spans="1:12" x14ac:dyDescent="0.55000000000000004">
      <c r="L278" s="10">
        <f>AVERAGE(L256:L277)</f>
        <v>0.2335994259144176</v>
      </c>
    </row>
    <row r="281" spans="1:12" s="8" customFormat="1" x14ac:dyDescent="0.55000000000000004">
      <c r="A281" s="7"/>
      <c r="C281" s="14" t="s">
        <v>1195</v>
      </c>
      <c r="D281" s="14"/>
      <c r="E281" s="14"/>
      <c r="F281" s="14"/>
      <c r="H281" s="15"/>
      <c r="I281" s="15"/>
      <c r="J281" s="15"/>
      <c r="K281" s="15"/>
      <c r="L281" s="16"/>
    </row>
    <row r="282" spans="1:12" s="8" customFormat="1" x14ac:dyDescent="0.55000000000000004">
      <c r="A282" s="7"/>
      <c r="C282" s="8" t="s">
        <v>1196</v>
      </c>
      <c r="D282" s="8" t="s">
        <v>1197</v>
      </c>
      <c r="E282" s="8" t="s">
        <v>1198</v>
      </c>
      <c r="F282" s="8" t="s">
        <v>1199</v>
      </c>
      <c r="H282" s="15" t="s">
        <v>1200</v>
      </c>
      <c r="I282" s="15"/>
      <c r="J282" s="15"/>
      <c r="K282" s="15"/>
      <c r="L282" s="16"/>
    </row>
    <row r="283" spans="1:12" ht="15.75" customHeight="1" x14ac:dyDescent="0.55000000000000004">
      <c r="A283" s="13" t="s">
        <v>1215</v>
      </c>
      <c r="B283">
        <v>5</v>
      </c>
      <c r="C283">
        <v>106515</v>
      </c>
      <c r="D283">
        <v>9723783</v>
      </c>
      <c r="E283">
        <v>13071</v>
      </c>
      <c r="F283">
        <v>74296</v>
      </c>
      <c r="G283" t="s">
        <v>1202</v>
      </c>
      <c r="H283" s="10" t="s">
        <v>1189</v>
      </c>
      <c r="I283" s="10" t="s">
        <v>1190</v>
      </c>
      <c r="J283" s="10" t="s">
        <v>1203</v>
      </c>
      <c r="K283" s="10" t="s">
        <v>1204</v>
      </c>
      <c r="L283" s="10" t="s">
        <v>1205</v>
      </c>
    </row>
    <row r="284" spans="1:12" x14ac:dyDescent="0.55000000000000004">
      <c r="A284" s="13"/>
      <c r="B284">
        <v>10</v>
      </c>
      <c r="C284">
        <v>189770</v>
      </c>
      <c r="D284">
        <v>19470034</v>
      </c>
      <c r="E284">
        <v>15684</v>
      </c>
      <c r="F284">
        <v>87425</v>
      </c>
      <c r="G284">
        <v>10</v>
      </c>
      <c r="H284" s="11">
        <f>(C284-C283)*0.33*3/32768/300</f>
        <v>8.3844451904296884E-3</v>
      </c>
      <c r="I284" s="11">
        <f>(D284-D283)*0.0011*3/327680/30</f>
        <v>3.2717517395019539E-3</v>
      </c>
      <c r="J284" s="11">
        <f>(E284-E283)*17.4*3/327680/30</f>
        <v>1.3875183105468748E-2</v>
      </c>
      <c r="K284" s="11">
        <f>(F284-F283)*18.8*3/327680/30</f>
        <v>7.5325073242187512E-2</v>
      </c>
      <c r="L284" s="11">
        <f>SUM(H284:K284)</f>
        <v>0.10085645327758791</v>
      </c>
    </row>
    <row r="285" spans="1:12" x14ac:dyDescent="0.55000000000000004">
      <c r="A285" s="13"/>
      <c r="B285">
        <v>15</v>
      </c>
      <c r="C285">
        <v>379100</v>
      </c>
      <c r="D285">
        <v>29108520</v>
      </c>
      <c r="E285">
        <v>27183</v>
      </c>
      <c r="F285">
        <v>110284</v>
      </c>
      <c r="G285">
        <v>15</v>
      </c>
      <c r="H285" s="11">
        <f t="shared" ref="H285:H305" si="50">(C285-C284)*0.33*3/32768/300</f>
        <v>1.9067047119140625E-2</v>
      </c>
      <c r="I285" s="11">
        <f t="shared" ref="I285:I304" si="51">(D285-D284)*0.0011*3/327680/30</f>
        <v>3.2355757446289059E-3</v>
      </c>
      <c r="J285" s="11">
        <f t="shared" ref="J285:J304" si="52">(E285-E284)*17.4*3/327680/30</f>
        <v>6.1060363769531244E-2</v>
      </c>
      <c r="K285" s="11">
        <f t="shared" ref="K285:K304" si="53">(F285-F284)*18.8*3/327680/30</f>
        <v>0.13114904785156251</v>
      </c>
      <c r="L285" s="11">
        <f t="shared" ref="L285:L305" si="54">SUM(H285:K285)</f>
        <v>0.21451203448486328</v>
      </c>
    </row>
    <row r="286" spans="1:12" x14ac:dyDescent="0.55000000000000004">
      <c r="A286" s="13"/>
      <c r="B286">
        <v>20</v>
      </c>
      <c r="C286">
        <v>545688</v>
      </c>
      <c r="D286">
        <v>38769716</v>
      </c>
      <c r="E286">
        <v>27487</v>
      </c>
      <c r="F286">
        <v>121732</v>
      </c>
      <c r="G286">
        <v>20</v>
      </c>
      <c r="H286" s="11">
        <f t="shared" si="50"/>
        <v>1.6776745605468751E-2</v>
      </c>
      <c r="I286" s="11">
        <f t="shared" si="51"/>
        <v>3.2431993408203121E-3</v>
      </c>
      <c r="J286" s="11">
        <f t="shared" si="52"/>
        <v>1.6142578124999998E-3</v>
      </c>
      <c r="K286" s="11">
        <f t="shared" si="53"/>
        <v>6.5680664062499991E-2</v>
      </c>
      <c r="L286" s="11">
        <f t="shared" si="54"/>
        <v>8.7314866821289056E-2</v>
      </c>
    </row>
    <row r="287" spans="1:12" x14ac:dyDescent="0.55000000000000004">
      <c r="A287" s="13"/>
      <c r="B287">
        <v>25</v>
      </c>
      <c r="C287">
        <v>731982</v>
      </c>
      <c r="D287">
        <v>48411335</v>
      </c>
      <c r="E287">
        <v>28350</v>
      </c>
      <c r="F287">
        <v>152929</v>
      </c>
      <c r="G287">
        <v>25</v>
      </c>
      <c r="H287" s="11">
        <f t="shared" si="50"/>
        <v>1.8761297607421876E-2</v>
      </c>
      <c r="I287" s="11">
        <f t="shared" si="51"/>
        <v>3.2366274719238279E-3</v>
      </c>
      <c r="J287" s="11">
        <f t="shared" si="52"/>
        <v>4.5825805664062493E-3</v>
      </c>
      <c r="K287" s="11">
        <f t="shared" si="53"/>
        <v>0.17898669433593747</v>
      </c>
      <c r="L287" s="11">
        <f t="shared" si="54"/>
        <v>0.20556719998168943</v>
      </c>
    </row>
    <row r="288" spans="1:12" x14ac:dyDescent="0.55000000000000004">
      <c r="A288" s="13"/>
      <c r="B288">
        <v>30</v>
      </c>
      <c r="C288">
        <v>1105695</v>
      </c>
      <c r="D288">
        <v>57867311</v>
      </c>
      <c r="E288">
        <v>66008</v>
      </c>
      <c r="F288">
        <v>198032</v>
      </c>
      <c r="G288">
        <v>30</v>
      </c>
      <c r="H288" s="11">
        <f t="shared" si="50"/>
        <v>3.7635891723632811E-2</v>
      </c>
      <c r="I288" s="11">
        <f t="shared" si="51"/>
        <v>3.1743083496093756E-3</v>
      </c>
      <c r="J288" s="11">
        <f t="shared" si="52"/>
        <v>0.19996618652343748</v>
      </c>
      <c r="K288" s="11">
        <f t="shared" si="53"/>
        <v>0.25876965332031249</v>
      </c>
      <c r="L288" s="11">
        <f t="shared" si="54"/>
        <v>0.49954603991699215</v>
      </c>
    </row>
    <row r="289" spans="2:12" x14ac:dyDescent="0.55000000000000004">
      <c r="B289">
        <v>35</v>
      </c>
      <c r="C289">
        <v>1599348</v>
      </c>
      <c r="D289">
        <v>67201321</v>
      </c>
      <c r="E289">
        <v>117789</v>
      </c>
      <c r="F289">
        <v>268203</v>
      </c>
      <c r="G289">
        <v>35</v>
      </c>
      <c r="H289" s="11">
        <f t="shared" si="50"/>
        <v>4.9714810180664072E-2</v>
      </c>
      <c r="I289" s="11">
        <f t="shared" si="51"/>
        <v>3.1333651733398437E-3</v>
      </c>
      <c r="J289" s="11">
        <f t="shared" si="52"/>
        <v>0.2749601440429687</v>
      </c>
      <c r="K289" s="11">
        <f t="shared" si="53"/>
        <v>0.40259240722656259</v>
      </c>
      <c r="L289" s="11">
        <f t="shared" si="54"/>
        <v>0.73040072662353528</v>
      </c>
    </row>
    <row r="290" spans="2:12" x14ac:dyDescent="0.55000000000000004">
      <c r="B290">
        <v>40</v>
      </c>
      <c r="C290">
        <v>1955085</v>
      </c>
      <c r="D290">
        <v>76675505</v>
      </c>
      <c r="E290">
        <v>119690</v>
      </c>
      <c r="F290">
        <v>282157</v>
      </c>
      <c r="G290">
        <v>40</v>
      </c>
      <c r="H290" s="11">
        <f t="shared" si="50"/>
        <v>3.5825564575195312E-2</v>
      </c>
      <c r="I290" s="11">
        <f t="shared" si="51"/>
        <v>3.1804206542968751E-3</v>
      </c>
      <c r="J290" s="11">
        <f t="shared" si="52"/>
        <v>1.0094421386718748E-2</v>
      </c>
      <c r="K290" s="11">
        <f t="shared" si="53"/>
        <v>8.005834960937501E-2</v>
      </c>
      <c r="L290" s="11">
        <f t="shared" si="54"/>
        <v>0.12915875622558595</v>
      </c>
    </row>
    <row r="291" spans="2:12" x14ac:dyDescent="0.55000000000000004">
      <c r="B291">
        <v>45</v>
      </c>
      <c r="C291">
        <v>2306844</v>
      </c>
      <c r="D291">
        <v>86153857</v>
      </c>
      <c r="E291">
        <v>120834</v>
      </c>
      <c r="F291">
        <v>305352</v>
      </c>
      <c r="G291">
        <v>45</v>
      </c>
      <c r="H291" s="11">
        <f t="shared" si="50"/>
        <v>3.5424948120117192E-2</v>
      </c>
      <c r="I291" s="11">
        <f t="shared" si="51"/>
        <v>3.1818198242187503E-3</v>
      </c>
      <c r="J291" s="11">
        <f t="shared" si="52"/>
        <v>6.0747070312499995E-3</v>
      </c>
      <c r="K291" s="11">
        <f t="shared" si="53"/>
        <v>0.1330767822265625</v>
      </c>
      <c r="L291" s="11">
        <f t="shared" si="54"/>
        <v>0.17775825720214844</v>
      </c>
    </row>
    <row r="292" spans="2:12" x14ac:dyDescent="0.55000000000000004">
      <c r="B292">
        <v>50</v>
      </c>
      <c r="C292">
        <v>2762447</v>
      </c>
      <c r="D292">
        <v>95527838</v>
      </c>
      <c r="E292">
        <v>135456</v>
      </c>
      <c r="F292">
        <v>346273</v>
      </c>
      <c r="G292">
        <v>50</v>
      </c>
      <c r="H292" s="11">
        <f t="shared" si="50"/>
        <v>4.5882870483398445E-2</v>
      </c>
      <c r="I292" s="11">
        <f t="shared" si="51"/>
        <v>3.1467831726074221E-3</v>
      </c>
      <c r="J292" s="11">
        <f t="shared" si="52"/>
        <v>7.7643676757812502E-2</v>
      </c>
      <c r="K292" s="11">
        <f t="shared" si="53"/>
        <v>0.23477624511718753</v>
      </c>
      <c r="L292" s="11">
        <f t="shared" si="54"/>
        <v>0.36144957553100587</v>
      </c>
    </row>
    <row r="293" spans="2:12" x14ac:dyDescent="0.55000000000000004">
      <c r="B293">
        <v>55</v>
      </c>
      <c r="C293">
        <v>3265657</v>
      </c>
      <c r="D293">
        <v>104854479</v>
      </c>
      <c r="E293">
        <v>158691</v>
      </c>
      <c r="F293">
        <v>414234</v>
      </c>
      <c r="G293">
        <v>55</v>
      </c>
      <c r="H293" s="11">
        <f t="shared" si="50"/>
        <v>5.0677276611328127E-2</v>
      </c>
      <c r="I293" s="11">
        <f t="shared" si="51"/>
        <v>3.1308914489746099E-3</v>
      </c>
      <c r="J293" s="11">
        <f t="shared" si="52"/>
        <v>0.12337921142578123</v>
      </c>
      <c r="K293" s="11">
        <f t="shared" si="53"/>
        <v>0.38991296386718755</v>
      </c>
      <c r="L293" s="11">
        <f t="shared" si="54"/>
        <v>0.56710034335327153</v>
      </c>
    </row>
    <row r="294" spans="2:12" x14ac:dyDescent="0.55000000000000004">
      <c r="B294">
        <v>60</v>
      </c>
      <c r="C294">
        <v>3740885</v>
      </c>
      <c r="D294">
        <v>114208932</v>
      </c>
      <c r="E294">
        <v>169222</v>
      </c>
      <c r="F294">
        <v>450219</v>
      </c>
      <c r="G294">
        <v>60</v>
      </c>
      <c r="H294" s="11">
        <f t="shared" si="50"/>
        <v>4.7859265136718759E-2</v>
      </c>
      <c r="I294" s="11">
        <f t="shared" si="51"/>
        <v>3.1402277526855473E-3</v>
      </c>
      <c r="J294" s="11">
        <f t="shared" si="52"/>
        <v>5.5920227050781243E-2</v>
      </c>
      <c r="K294" s="11">
        <f t="shared" si="53"/>
        <v>0.20645690917968748</v>
      </c>
      <c r="L294" s="11">
        <f t="shared" si="54"/>
        <v>0.31337662911987302</v>
      </c>
    </row>
    <row r="295" spans="2:12" x14ac:dyDescent="0.55000000000000004">
      <c r="B295">
        <v>65</v>
      </c>
      <c r="C295">
        <v>4174279</v>
      </c>
      <c r="D295">
        <v>123603602</v>
      </c>
      <c r="E295">
        <v>169531</v>
      </c>
      <c r="F295">
        <v>471626</v>
      </c>
      <c r="G295">
        <v>65</v>
      </c>
      <c r="H295" s="11">
        <f t="shared" si="50"/>
        <v>4.3646246337890632E-2</v>
      </c>
      <c r="I295" s="11">
        <f t="shared" si="51"/>
        <v>3.1537283325195316E-3</v>
      </c>
      <c r="J295" s="11">
        <f t="shared" si="52"/>
        <v>1.6408081054687499E-3</v>
      </c>
      <c r="K295" s="11">
        <f t="shared" si="53"/>
        <v>0.12281848144531252</v>
      </c>
      <c r="L295" s="11">
        <f t="shared" si="54"/>
        <v>0.17125926422119142</v>
      </c>
    </row>
    <row r="296" spans="2:12" x14ac:dyDescent="0.55000000000000004">
      <c r="B296">
        <v>70</v>
      </c>
      <c r="C296">
        <v>4670682</v>
      </c>
      <c r="D296">
        <v>132937200</v>
      </c>
      <c r="E296">
        <v>182836</v>
      </c>
      <c r="F296">
        <v>504695</v>
      </c>
      <c r="G296">
        <v>70</v>
      </c>
      <c r="H296" s="11">
        <f t="shared" si="50"/>
        <v>4.9991757202148449E-2</v>
      </c>
      <c r="I296" s="11">
        <f t="shared" si="51"/>
        <v>3.1332268676757813E-3</v>
      </c>
      <c r="J296" s="11">
        <f t="shared" si="52"/>
        <v>7.0650329589843741E-2</v>
      </c>
      <c r="K296" s="11">
        <f t="shared" si="53"/>
        <v>0.18972692871093749</v>
      </c>
      <c r="L296" s="11">
        <f t="shared" si="54"/>
        <v>0.31350224237060548</v>
      </c>
    </row>
    <row r="297" spans="2:12" x14ac:dyDescent="0.55000000000000004">
      <c r="B297">
        <v>75</v>
      </c>
      <c r="C297">
        <v>5185826</v>
      </c>
      <c r="D297">
        <v>142249985</v>
      </c>
      <c r="E297">
        <v>203831</v>
      </c>
      <c r="F297">
        <v>560001</v>
      </c>
      <c r="G297">
        <v>75</v>
      </c>
      <c r="H297" s="11">
        <f t="shared" si="50"/>
        <v>5.1879125976562503E-2</v>
      </c>
      <c r="I297" s="11">
        <f t="shared" si="51"/>
        <v>3.1262400817871094E-3</v>
      </c>
      <c r="J297" s="11">
        <f t="shared" si="52"/>
        <v>0.11148468017578123</v>
      </c>
      <c r="K297" s="11">
        <f t="shared" si="53"/>
        <v>0.31730737304687501</v>
      </c>
      <c r="L297" s="11">
        <f t="shared" si="54"/>
        <v>0.48379741928100584</v>
      </c>
    </row>
    <row r="298" spans="2:12" x14ac:dyDescent="0.55000000000000004">
      <c r="B298">
        <v>80</v>
      </c>
      <c r="C298">
        <v>5678933</v>
      </c>
      <c r="D298">
        <v>151584748</v>
      </c>
      <c r="E298">
        <v>213568</v>
      </c>
      <c r="F298">
        <v>591914</v>
      </c>
      <c r="G298">
        <v>80</v>
      </c>
      <c r="H298" s="11">
        <f t="shared" si="50"/>
        <v>4.9659823608398435E-2</v>
      </c>
      <c r="I298" s="11">
        <f t="shared" si="51"/>
        <v>3.1336179504394537E-3</v>
      </c>
      <c r="J298" s="11">
        <f t="shared" si="52"/>
        <v>5.1704040527343752E-2</v>
      </c>
      <c r="K298" s="11">
        <f t="shared" si="53"/>
        <v>0.18309460449218751</v>
      </c>
      <c r="L298" s="11">
        <f t="shared" si="54"/>
        <v>0.28759208657836915</v>
      </c>
    </row>
    <row r="299" spans="2:12" x14ac:dyDescent="0.55000000000000004">
      <c r="B299">
        <v>85</v>
      </c>
      <c r="C299">
        <v>6126781</v>
      </c>
      <c r="D299">
        <v>160964755</v>
      </c>
      <c r="E299">
        <v>213645</v>
      </c>
      <c r="F299">
        <v>603296</v>
      </c>
      <c r="G299">
        <v>85</v>
      </c>
      <c r="H299" s="11">
        <f t="shared" si="50"/>
        <v>4.5101879882812501E-2</v>
      </c>
      <c r="I299" s="11">
        <f t="shared" si="51"/>
        <v>3.1488060607910155E-3</v>
      </c>
      <c r="J299" s="11">
        <f t="shared" si="52"/>
        <v>4.0887451171874994E-4</v>
      </c>
      <c r="K299" s="11">
        <f t="shared" si="53"/>
        <v>6.5302001953125008E-2</v>
      </c>
      <c r="L299" s="11">
        <f t="shared" si="54"/>
        <v>0.11396156240844726</v>
      </c>
    </row>
    <row r="300" spans="2:12" x14ac:dyDescent="0.55000000000000004">
      <c r="B300">
        <v>90</v>
      </c>
      <c r="C300">
        <v>6576208</v>
      </c>
      <c r="D300">
        <v>170343070</v>
      </c>
      <c r="E300">
        <v>213863</v>
      </c>
      <c r="F300">
        <v>616640</v>
      </c>
      <c r="G300">
        <v>90</v>
      </c>
      <c r="H300" s="11">
        <f t="shared" si="50"/>
        <v>4.5260897827148434E-2</v>
      </c>
      <c r="I300" s="11">
        <f t="shared" si="51"/>
        <v>3.1482380676269529E-3</v>
      </c>
      <c r="J300" s="11">
        <f t="shared" si="52"/>
        <v>1.1575927734374998E-3</v>
      </c>
      <c r="K300" s="11">
        <f t="shared" si="53"/>
        <v>7.6558593750000001E-2</v>
      </c>
      <c r="L300" s="11">
        <f t="shared" si="54"/>
        <v>0.12612532241821289</v>
      </c>
    </row>
    <row r="301" spans="2:12" x14ac:dyDescent="0.55000000000000004">
      <c r="B301">
        <v>95</v>
      </c>
      <c r="C301">
        <v>7028701</v>
      </c>
      <c r="D301">
        <v>179720413</v>
      </c>
      <c r="E301">
        <v>216932</v>
      </c>
      <c r="F301">
        <v>629464</v>
      </c>
      <c r="G301">
        <v>95</v>
      </c>
      <c r="H301" s="11">
        <f t="shared" si="50"/>
        <v>4.5569668579101566E-2</v>
      </c>
      <c r="I301" s="11">
        <f t="shared" si="51"/>
        <v>3.1479117736816411E-3</v>
      </c>
      <c r="J301" s="11">
        <f t="shared" si="52"/>
        <v>1.6296569824218749E-2</v>
      </c>
      <c r="K301" s="11">
        <f t="shared" si="53"/>
        <v>7.3575195312500022E-2</v>
      </c>
      <c r="L301" s="11">
        <f t="shared" si="54"/>
        <v>0.13858934548950197</v>
      </c>
    </row>
    <row r="302" spans="2:12" x14ac:dyDescent="0.55000000000000004">
      <c r="B302">
        <v>100</v>
      </c>
      <c r="C302">
        <v>7478530</v>
      </c>
      <c r="D302">
        <v>189098366</v>
      </c>
      <c r="E302">
        <v>217148</v>
      </c>
      <c r="F302">
        <v>641919</v>
      </c>
      <c r="G302">
        <v>100</v>
      </c>
      <c r="H302" s="11">
        <f t="shared" si="50"/>
        <v>4.5301382446289062E-2</v>
      </c>
      <c r="I302" s="11">
        <f t="shared" si="51"/>
        <v>3.1481165466308598E-3</v>
      </c>
      <c r="J302" s="11">
        <f t="shared" si="52"/>
        <v>1.1469726562499999E-3</v>
      </c>
      <c r="K302" s="11">
        <f t="shared" si="53"/>
        <v>7.1458129882812499E-2</v>
      </c>
      <c r="L302" s="11">
        <f t="shared" si="54"/>
        <v>0.12105460153198241</v>
      </c>
    </row>
    <row r="303" spans="2:12" x14ac:dyDescent="0.55000000000000004">
      <c r="B303">
        <v>105</v>
      </c>
      <c r="C303">
        <v>7926022</v>
      </c>
      <c r="D303">
        <v>198480688</v>
      </c>
      <c r="E303">
        <v>217225</v>
      </c>
      <c r="F303">
        <v>653712</v>
      </c>
      <c r="G303">
        <v>105</v>
      </c>
      <c r="H303" s="11">
        <f t="shared" si="50"/>
        <v>4.5066027832031258E-2</v>
      </c>
      <c r="I303" s="11">
        <f t="shared" si="51"/>
        <v>3.149583190917969E-3</v>
      </c>
      <c r="J303" s="11">
        <f t="shared" si="52"/>
        <v>4.0887451171874994E-4</v>
      </c>
      <c r="K303" s="11">
        <f t="shared" si="53"/>
        <v>6.7660034179687495E-2</v>
      </c>
      <c r="L303" s="11">
        <f t="shared" si="54"/>
        <v>0.11628451971435547</v>
      </c>
    </row>
    <row r="304" spans="2:12" x14ac:dyDescent="0.55000000000000004">
      <c r="B304">
        <v>110</v>
      </c>
      <c r="C304">
        <v>8376743</v>
      </c>
      <c r="D304">
        <v>207857655</v>
      </c>
      <c r="E304">
        <v>217443</v>
      </c>
      <c r="F304">
        <v>666099</v>
      </c>
      <c r="G304">
        <v>110</v>
      </c>
      <c r="H304" s="11">
        <f t="shared" si="50"/>
        <v>4.5391213989257807E-2</v>
      </c>
      <c r="I304" s="11">
        <f t="shared" si="51"/>
        <v>3.147785552978516E-3</v>
      </c>
      <c r="J304" s="11">
        <f t="shared" si="52"/>
        <v>1.1575927734374998E-3</v>
      </c>
      <c r="K304" s="11">
        <f t="shared" si="53"/>
        <v>7.106799316406251E-2</v>
      </c>
      <c r="L304" s="11">
        <f t="shared" si="54"/>
        <v>0.12076458547973634</v>
      </c>
    </row>
    <row r="305" spans="1:12" x14ac:dyDescent="0.55000000000000004">
      <c r="B305">
        <v>115</v>
      </c>
      <c r="C305">
        <v>8824319</v>
      </c>
      <c r="D305">
        <v>217239976</v>
      </c>
      <c r="E305">
        <v>217520</v>
      </c>
      <c r="F305">
        <v>677961</v>
      </c>
      <c r="G305">
        <v>115</v>
      </c>
      <c r="H305" s="11">
        <f t="shared" si="50"/>
        <v>4.5074487304687508E-2</v>
      </c>
      <c r="I305" s="11">
        <f>(D305-D304)*0.0011*3/32768/300</f>
        <v>3.1495828552246096E-3</v>
      </c>
      <c r="J305" s="11">
        <f>(E305-E304)*17.4*3/32768/300</f>
        <v>4.0887451171874994E-4</v>
      </c>
      <c r="K305" s="11">
        <f>(F305-F304)*18.8*3/327680/30</f>
        <v>6.8055908203125001E-2</v>
      </c>
      <c r="L305" s="11">
        <f t="shared" si="54"/>
        <v>0.11668885287475586</v>
      </c>
    </row>
    <row r="306" spans="1:12" x14ac:dyDescent="0.55000000000000004">
      <c r="L306" s="10">
        <f>AVERAGE(L284:L305)</f>
        <v>0.24984821295027304</v>
      </c>
    </row>
    <row r="309" spans="1:12" s="8" customFormat="1" x14ac:dyDescent="0.55000000000000004">
      <c r="A309" s="7"/>
      <c r="C309" s="14" t="s">
        <v>1195</v>
      </c>
      <c r="D309" s="14"/>
      <c r="E309" s="14"/>
      <c r="F309" s="14"/>
      <c r="H309" s="15"/>
      <c r="I309" s="15"/>
      <c r="J309" s="15"/>
      <c r="K309" s="15"/>
      <c r="L309" s="16"/>
    </row>
    <row r="310" spans="1:12" s="8" customFormat="1" x14ac:dyDescent="0.55000000000000004">
      <c r="A310" s="7"/>
      <c r="C310" s="8" t="s">
        <v>1196</v>
      </c>
      <c r="D310" s="8" t="s">
        <v>1197</v>
      </c>
      <c r="E310" s="8" t="s">
        <v>1198</v>
      </c>
      <c r="F310" s="8" t="s">
        <v>1199</v>
      </c>
      <c r="H310" s="15" t="s">
        <v>1200</v>
      </c>
      <c r="I310" s="15"/>
      <c r="J310" s="15"/>
      <c r="K310" s="15"/>
      <c r="L310" s="16"/>
    </row>
    <row r="311" spans="1:12" ht="15.75" customHeight="1" x14ac:dyDescent="0.55000000000000004">
      <c r="A311" s="13" t="s">
        <v>1216</v>
      </c>
      <c r="B311">
        <v>5</v>
      </c>
      <c r="C311">
        <v>105765</v>
      </c>
      <c r="D311">
        <v>9724528</v>
      </c>
      <c r="E311">
        <v>13071</v>
      </c>
      <c r="F311">
        <v>72859</v>
      </c>
      <c r="G311" t="s">
        <v>1202</v>
      </c>
      <c r="H311" s="10" t="s">
        <v>1189</v>
      </c>
      <c r="I311" s="10" t="s">
        <v>1190</v>
      </c>
      <c r="J311" s="10" t="s">
        <v>1203</v>
      </c>
      <c r="K311" s="10" t="s">
        <v>1204</v>
      </c>
      <c r="L311" s="10" t="s">
        <v>1205</v>
      </c>
    </row>
    <row r="312" spans="1:12" x14ac:dyDescent="0.55000000000000004">
      <c r="A312" s="13"/>
      <c r="B312">
        <v>10</v>
      </c>
      <c r="C312">
        <v>188057</v>
      </c>
      <c r="D312">
        <v>19471748</v>
      </c>
      <c r="E312">
        <v>15682</v>
      </c>
      <c r="F312">
        <v>84292</v>
      </c>
      <c r="G312">
        <v>10</v>
      </c>
      <c r="H312" s="11">
        <f>(C312-C311)*0.33*3/32768/300</f>
        <v>8.2874633789062502E-3</v>
      </c>
      <c r="I312" s="11">
        <f>(D312-D311)*0.0011*3/327680/30</f>
        <v>3.2720770263671875E-3</v>
      </c>
      <c r="J312" s="11">
        <f>(E312-E311)*17.4*3/327680/30</f>
        <v>1.3864562988281249E-2</v>
      </c>
      <c r="K312" s="11">
        <f>(F312-F311)*18.8*3/327680/30</f>
        <v>6.55946044921875E-2</v>
      </c>
      <c r="L312" s="11">
        <f>SUM(H312:K312)</f>
        <v>9.1018707885742178E-2</v>
      </c>
    </row>
    <row r="313" spans="1:12" x14ac:dyDescent="0.55000000000000004">
      <c r="A313" s="13"/>
      <c r="B313">
        <v>15</v>
      </c>
      <c r="C313">
        <v>270429</v>
      </c>
      <c r="D313">
        <v>29218972</v>
      </c>
      <c r="E313">
        <v>18293</v>
      </c>
      <c r="F313">
        <v>95555</v>
      </c>
      <c r="G313">
        <v>15</v>
      </c>
      <c r="H313" s="11">
        <f t="shared" ref="H313:H333" si="55">(C313-C312)*0.33*3/32768/300</f>
        <v>8.2955200195312506E-3</v>
      </c>
      <c r="I313" s="11">
        <f t="shared" ref="I313:I332" si="56">(D313-D312)*0.0011*3/327680/30</f>
        <v>3.2720783691406251E-3</v>
      </c>
      <c r="J313" s="11">
        <f t="shared" ref="J313:J332" si="57">(E313-E312)*17.4*3/327680/30</f>
        <v>1.3864562988281249E-2</v>
      </c>
      <c r="K313" s="11">
        <f t="shared" ref="K313:K332" si="58">(F313-F312)*18.8*3/327680/30</f>
        <v>6.4619262695312499E-2</v>
      </c>
      <c r="L313" s="11">
        <f t="shared" ref="L313:L333" si="59">SUM(H313:K313)</f>
        <v>9.0051424072265629E-2</v>
      </c>
    </row>
    <row r="314" spans="1:12" x14ac:dyDescent="0.55000000000000004">
      <c r="A314" s="13"/>
      <c r="B314">
        <v>20</v>
      </c>
      <c r="C314">
        <v>352884</v>
      </c>
      <c r="D314">
        <v>38966035</v>
      </c>
      <c r="E314">
        <v>20904</v>
      </c>
      <c r="F314">
        <v>106818</v>
      </c>
      <c r="G314">
        <v>20</v>
      </c>
      <c r="H314" s="11">
        <f t="shared" si="55"/>
        <v>8.3038787841796888E-3</v>
      </c>
      <c r="I314" s="11">
        <f t="shared" si="56"/>
        <v>3.2720243225097655E-3</v>
      </c>
      <c r="J314" s="11">
        <f t="shared" si="57"/>
        <v>1.3864562988281249E-2</v>
      </c>
      <c r="K314" s="11">
        <f t="shared" si="58"/>
        <v>6.4619262695312499E-2</v>
      </c>
      <c r="L314" s="11">
        <f t="shared" si="59"/>
        <v>9.0059728790283206E-2</v>
      </c>
    </row>
    <row r="315" spans="1:12" x14ac:dyDescent="0.55000000000000004">
      <c r="A315" s="13"/>
      <c r="B315">
        <v>25</v>
      </c>
      <c r="C315">
        <v>435694</v>
      </c>
      <c r="D315">
        <v>48712824</v>
      </c>
      <c r="E315">
        <v>23516</v>
      </c>
      <c r="F315">
        <v>118624</v>
      </c>
      <c r="G315">
        <v>25</v>
      </c>
      <c r="H315" s="11">
        <f t="shared" si="55"/>
        <v>8.3396301269531257E-3</v>
      </c>
      <c r="I315" s="11">
        <f t="shared" si="56"/>
        <v>3.271932342529297E-3</v>
      </c>
      <c r="J315" s="11">
        <f t="shared" si="57"/>
        <v>1.3869873046875E-2</v>
      </c>
      <c r="K315" s="11">
        <f t="shared" si="58"/>
        <v>6.7734619140624994E-2</v>
      </c>
      <c r="L315" s="11">
        <f t="shared" si="59"/>
        <v>9.3216054656982419E-2</v>
      </c>
    </row>
    <row r="316" spans="1:12" x14ac:dyDescent="0.55000000000000004">
      <c r="A316" s="13"/>
      <c r="B316">
        <v>30</v>
      </c>
      <c r="C316">
        <v>615151</v>
      </c>
      <c r="D316">
        <v>58361012</v>
      </c>
      <c r="E316">
        <v>36992</v>
      </c>
      <c r="F316">
        <v>136870</v>
      </c>
      <c r="G316">
        <v>30</v>
      </c>
      <c r="H316" s="11">
        <f t="shared" si="55"/>
        <v>1.8072756958007814E-2</v>
      </c>
      <c r="I316" s="11">
        <f t="shared" si="56"/>
        <v>3.2388326416015623E-3</v>
      </c>
      <c r="J316" s="11">
        <f t="shared" si="57"/>
        <v>7.1558349609375002E-2</v>
      </c>
      <c r="K316" s="11">
        <f t="shared" si="58"/>
        <v>0.10468286132812499</v>
      </c>
      <c r="L316" s="11">
        <f t="shared" si="59"/>
        <v>0.19755280053710936</v>
      </c>
    </row>
    <row r="317" spans="1:12" x14ac:dyDescent="0.55000000000000004">
      <c r="B317">
        <v>35</v>
      </c>
      <c r="C317">
        <v>975367</v>
      </c>
      <c r="D317">
        <v>67828696</v>
      </c>
      <c r="E317">
        <v>73635</v>
      </c>
      <c r="F317">
        <v>176225</v>
      </c>
      <c r="G317">
        <v>35</v>
      </c>
      <c r="H317" s="11">
        <f t="shared" si="55"/>
        <v>3.6276635742187494E-2</v>
      </c>
      <c r="I317" s="11">
        <f t="shared" si="56"/>
        <v>3.1782386474609376E-3</v>
      </c>
      <c r="J317" s="11">
        <f t="shared" si="57"/>
        <v>0.19457647705078124</v>
      </c>
      <c r="K317" s="11">
        <f t="shared" si="58"/>
        <v>0.22579162597656252</v>
      </c>
      <c r="L317" s="11">
        <f t="shared" si="59"/>
        <v>0.45982297741699218</v>
      </c>
    </row>
    <row r="318" spans="1:12" x14ac:dyDescent="0.55000000000000004">
      <c r="B318">
        <v>40</v>
      </c>
      <c r="C318">
        <v>1273067</v>
      </c>
      <c r="D318">
        <v>77360890</v>
      </c>
      <c r="E318">
        <v>75536</v>
      </c>
      <c r="F318">
        <v>191900</v>
      </c>
      <c r="G318">
        <v>40</v>
      </c>
      <c r="H318" s="11">
        <f t="shared" si="55"/>
        <v>2.9980773925781249E-2</v>
      </c>
      <c r="I318" s="11">
        <f t="shared" si="56"/>
        <v>3.1998942260742188E-3</v>
      </c>
      <c r="J318" s="11">
        <f t="shared" si="57"/>
        <v>1.0094421386718748E-2</v>
      </c>
      <c r="K318" s="11">
        <f t="shared" si="58"/>
        <v>8.9932250976562503E-2</v>
      </c>
      <c r="L318" s="11">
        <f t="shared" si="59"/>
        <v>0.13320734051513672</v>
      </c>
    </row>
    <row r="319" spans="1:12" x14ac:dyDescent="0.55000000000000004">
      <c r="B319">
        <v>45</v>
      </c>
      <c r="C319">
        <v>1641144</v>
      </c>
      <c r="D319">
        <v>86820728</v>
      </c>
      <c r="E319">
        <v>119285</v>
      </c>
      <c r="F319">
        <v>231011</v>
      </c>
      <c r="G319">
        <v>45</v>
      </c>
      <c r="H319" s="11">
        <f t="shared" si="55"/>
        <v>3.7068301391601562E-2</v>
      </c>
      <c r="I319" s="11">
        <f t="shared" si="56"/>
        <v>3.175604797363282E-3</v>
      </c>
      <c r="J319" s="11">
        <f t="shared" si="57"/>
        <v>0.23230975341796872</v>
      </c>
      <c r="K319" s="11">
        <f t="shared" si="58"/>
        <v>0.22439172363281254</v>
      </c>
      <c r="L319" s="11">
        <f t="shared" si="59"/>
        <v>0.49694538323974613</v>
      </c>
    </row>
    <row r="320" spans="1:12" x14ac:dyDescent="0.55000000000000004">
      <c r="B320">
        <v>50</v>
      </c>
      <c r="C320">
        <v>1994117</v>
      </c>
      <c r="D320">
        <v>96297535</v>
      </c>
      <c r="E320">
        <v>149080</v>
      </c>
      <c r="F320">
        <v>266238</v>
      </c>
      <c r="G320">
        <v>50</v>
      </c>
      <c r="H320" s="11">
        <f t="shared" si="55"/>
        <v>3.5547207641601568E-2</v>
      </c>
      <c r="I320" s="11">
        <f t="shared" si="56"/>
        <v>3.1813011779785161E-3</v>
      </c>
      <c r="J320" s="11">
        <f t="shared" si="57"/>
        <v>0.15821319580078122</v>
      </c>
      <c r="K320" s="11">
        <f t="shared" si="58"/>
        <v>0.20210803222656246</v>
      </c>
      <c r="L320" s="11">
        <f t="shared" si="59"/>
        <v>0.3990497368469238</v>
      </c>
    </row>
    <row r="321" spans="2:12" x14ac:dyDescent="0.55000000000000004">
      <c r="B321">
        <v>55</v>
      </c>
      <c r="C321">
        <v>2565910</v>
      </c>
      <c r="D321">
        <v>105555408</v>
      </c>
      <c r="E321">
        <v>168738</v>
      </c>
      <c r="F321">
        <v>338276</v>
      </c>
      <c r="G321">
        <v>55</v>
      </c>
      <c r="H321" s="11">
        <f t="shared" si="55"/>
        <v>5.7584133911132818E-2</v>
      </c>
      <c r="I321" s="11">
        <f t="shared" si="56"/>
        <v>3.1078064880371097E-3</v>
      </c>
      <c r="J321" s="11">
        <f t="shared" si="57"/>
        <v>0.10438513183593748</v>
      </c>
      <c r="K321" s="11">
        <f t="shared" si="58"/>
        <v>0.41330395507812501</v>
      </c>
      <c r="L321" s="11">
        <f t="shared" si="59"/>
        <v>0.57838102731323238</v>
      </c>
    </row>
    <row r="322" spans="2:12" x14ac:dyDescent="0.55000000000000004">
      <c r="B322">
        <v>60</v>
      </c>
      <c r="C322">
        <v>3087767</v>
      </c>
      <c r="D322">
        <v>114863427</v>
      </c>
      <c r="E322">
        <v>170670</v>
      </c>
      <c r="F322">
        <v>372235</v>
      </c>
      <c r="G322">
        <v>60</v>
      </c>
      <c r="H322" s="11">
        <f t="shared" si="55"/>
        <v>5.255517883300781E-2</v>
      </c>
      <c r="I322" s="11">
        <f t="shared" si="56"/>
        <v>3.1246401672363282E-3</v>
      </c>
      <c r="J322" s="11">
        <f t="shared" si="57"/>
        <v>1.0259033203124998E-2</v>
      </c>
      <c r="K322" s="11">
        <f t="shared" si="58"/>
        <v>0.19483312988281251</v>
      </c>
      <c r="L322" s="11">
        <f t="shared" si="59"/>
        <v>0.26077198208618163</v>
      </c>
    </row>
    <row r="323" spans="2:12" x14ac:dyDescent="0.55000000000000004">
      <c r="B323">
        <v>65</v>
      </c>
      <c r="C323">
        <v>3727526</v>
      </c>
      <c r="D323">
        <v>124053520</v>
      </c>
      <c r="E323">
        <v>265690</v>
      </c>
      <c r="F323">
        <v>431012</v>
      </c>
      <c r="G323">
        <v>65</v>
      </c>
      <c r="H323" s="11">
        <f t="shared" si="55"/>
        <v>6.4428854370117195E-2</v>
      </c>
      <c r="I323" s="11">
        <f t="shared" si="56"/>
        <v>3.0850531921386721E-3</v>
      </c>
      <c r="J323" s="11">
        <f t="shared" si="57"/>
        <v>0.50456176757812488</v>
      </c>
      <c r="K323" s="11">
        <f t="shared" si="58"/>
        <v>0.33722155761718753</v>
      </c>
      <c r="L323" s="11">
        <f t="shared" si="59"/>
        <v>0.90929723275756824</v>
      </c>
    </row>
    <row r="324" spans="2:12" x14ac:dyDescent="0.55000000000000004">
      <c r="B324">
        <v>70</v>
      </c>
      <c r="C324">
        <v>4256624</v>
      </c>
      <c r="D324">
        <v>133354321</v>
      </c>
      <c r="E324">
        <v>279834</v>
      </c>
      <c r="F324">
        <v>467315</v>
      </c>
      <c r="G324">
        <v>70</v>
      </c>
      <c r="H324" s="11">
        <f t="shared" si="55"/>
        <v>5.3284405517578126E-2</v>
      </c>
      <c r="I324" s="11">
        <f t="shared" si="56"/>
        <v>3.12221713256836E-3</v>
      </c>
      <c r="J324" s="11">
        <f t="shared" si="57"/>
        <v>7.5105468749999987E-2</v>
      </c>
      <c r="K324" s="11">
        <f t="shared" si="58"/>
        <v>0.20828137207031253</v>
      </c>
      <c r="L324" s="11">
        <f t="shared" si="59"/>
        <v>0.33979346347045902</v>
      </c>
    </row>
    <row r="325" spans="2:12" x14ac:dyDescent="0.55000000000000004">
      <c r="B325">
        <v>75</v>
      </c>
      <c r="C325">
        <v>4969620</v>
      </c>
      <c r="D325">
        <v>142470887</v>
      </c>
      <c r="E325">
        <v>357775</v>
      </c>
      <c r="F325">
        <v>572481</v>
      </c>
      <c r="G325">
        <v>75</v>
      </c>
      <c r="H325" s="11">
        <f t="shared" si="55"/>
        <v>7.1804406738281257E-2</v>
      </c>
      <c r="I325" s="11">
        <f t="shared" si="56"/>
        <v>3.0603706665039065E-3</v>
      </c>
      <c r="J325" s="11">
        <f t="shared" si="57"/>
        <v>0.41387127685546871</v>
      </c>
      <c r="K325" s="11">
        <f t="shared" si="58"/>
        <v>0.60336938476562496</v>
      </c>
      <c r="L325" s="11">
        <f t="shared" si="59"/>
        <v>1.0921054390258789</v>
      </c>
    </row>
    <row r="326" spans="2:12" x14ac:dyDescent="0.55000000000000004">
      <c r="B326">
        <v>80</v>
      </c>
      <c r="C326">
        <v>5555754</v>
      </c>
      <c r="D326">
        <v>151714573</v>
      </c>
      <c r="E326">
        <v>376600</v>
      </c>
      <c r="F326">
        <v>615017</v>
      </c>
      <c r="G326">
        <v>80</v>
      </c>
      <c r="H326" s="11">
        <f t="shared" si="55"/>
        <v>5.9028387451171879E-2</v>
      </c>
      <c r="I326" s="11">
        <f t="shared" si="56"/>
        <v>3.1030440063476565E-3</v>
      </c>
      <c r="J326" s="11">
        <f t="shared" si="57"/>
        <v>9.9961853027343756E-2</v>
      </c>
      <c r="K326" s="11">
        <f t="shared" si="58"/>
        <v>0.24404199218750003</v>
      </c>
      <c r="L326" s="11">
        <f t="shared" si="59"/>
        <v>0.40613527667236332</v>
      </c>
    </row>
    <row r="327" spans="2:12" x14ac:dyDescent="0.55000000000000004">
      <c r="B327">
        <v>85</v>
      </c>
      <c r="C327">
        <v>6050319</v>
      </c>
      <c r="D327">
        <v>161049997</v>
      </c>
      <c r="E327">
        <v>376908</v>
      </c>
      <c r="F327">
        <v>627260</v>
      </c>
      <c r="G327">
        <v>85</v>
      </c>
      <c r="H327" s="11">
        <f t="shared" si="55"/>
        <v>4.9806655883789068E-2</v>
      </c>
      <c r="I327" s="11">
        <f t="shared" si="56"/>
        <v>3.1338398437500002E-3</v>
      </c>
      <c r="J327" s="11">
        <f t="shared" si="57"/>
        <v>1.6354980468749997E-3</v>
      </c>
      <c r="K327" s="11">
        <f t="shared" si="58"/>
        <v>7.0241821289062492E-2</v>
      </c>
      <c r="L327" s="11">
        <f t="shared" si="59"/>
        <v>0.12481781506347656</v>
      </c>
    </row>
    <row r="328" spans="2:12" x14ac:dyDescent="0.55000000000000004">
      <c r="B328">
        <v>90</v>
      </c>
      <c r="C328">
        <v>6543666</v>
      </c>
      <c r="D328">
        <v>170384368</v>
      </c>
      <c r="E328">
        <v>378622</v>
      </c>
      <c r="F328">
        <v>644012</v>
      </c>
      <c r="G328">
        <v>90</v>
      </c>
      <c r="H328" s="11">
        <f t="shared" si="55"/>
        <v>4.9683993530273439E-2</v>
      </c>
      <c r="I328" s="11">
        <f t="shared" si="56"/>
        <v>3.1334863586425779E-3</v>
      </c>
      <c r="J328" s="11">
        <f t="shared" si="57"/>
        <v>9.101440429687498E-3</v>
      </c>
      <c r="K328" s="11">
        <f t="shared" si="58"/>
        <v>9.6111328124999992E-2</v>
      </c>
      <c r="L328" s="11">
        <f t="shared" si="59"/>
        <v>0.1580302484436035</v>
      </c>
    </row>
    <row r="329" spans="2:12" x14ac:dyDescent="0.55000000000000004">
      <c r="B329">
        <v>95</v>
      </c>
      <c r="C329">
        <v>7030421</v>
      </c>
      <c r="D329">
        <v>179727471</v>
      </c>
      <c r="E329">
        <v>378855</v>
      </c>
      <c r="F329">
        <v>658351</v>
      </c>
      <c r="G329">
        <v>95</v>
      </c>
      <c r="H329" s="11">
        <f t="shared" si="55"/>
        <v>4.9020126342773432E-2</v>
      </c>
      <c r="I329" s="11">
        <f t="shared" si="56"/>
        <v>3.1364176330566404E-3</v>
      </c>
      <c r="J329" s="11">
        <f t="shared" si="57"/>
        <v>1.2372436523437498E-3</v>
      </c>
      <c r="K329" s="11">
        <f t="shared" si="58"/>
        <v>8.2267211914062513E-2</v>
      </c>
      <c r="L329" s="11">
        <f t="shared" si="59"/>
        <v>0.13566099954223632</v>
      </c>
    </row>
    <row r="330" spans="2:12" x14ac:dyDescent="0.55000000000000004">
      <c r="B330">
        <v>100</v>
      </c>
      <c r="C330">
        <v>7523804</v>
      </c>
      <c r="D330">
        <v>189061770</v>
      </c>
      <c r="E330">
        <v>380885</v>
      </c>
      <c r="F330">
        <v>675077</v>
      </c>
      <c r="G330">
        <v>100</v>
      </c>
      <c r="H330" s="11">
        <f t="shared" si="55"/>
        <v>4.9687619018554695E-2</v>
      </c>
      <c r="I330" s="11">
        <f t="shared" si="56"/>
        <v>3.1334621887207027E-3</v>
      </c>
      <c r="J330" s="11">
        <f t="shared" si="57"/>
        <v>1.0779418945312501E-2</v>
      </c>
      <c r="K330" s="11">
        <f t="shared" si="58"/>
        <v>9.5962158203124981E-2</v>
      </c>
      <c r="L330" s="11">
        <f t="shared" si="59"/>
        <v>0.15956265835571287</v>
      </c>
    </row>
    <row r="331" spans="2:12" x14ac:dyDescent="0.55000000000000004">
      <c r="B331">
        <v>105</v>
      </c>
      <c r="C331">
        <v>8013052</v>
      </c>
      <c r="D331">
        <v>198402514</v>
      </c>
      <c r="E331">
        <v>381579</v>
      </c>
      <c r="F331">
        <v>687717</v>
      </c>
      <c r="G331">
        <v>105</v>
      </c>
      <c r="H331" s="11">
        <f t="shared" si="55"/>
        <v>4.9271191406250005E-2</v>
      </c>
      <c r="I331" s="11">
        <f t="shared" si="56"/>
        <v>3.1356257324218753E-3</v>
      </c>
      <c r="J331" s="11">
        <f t="shared" si="57"/>
        <v>3.6851806640624996E-3</v>
      </c>
      <c r="K331" s="11">
        <f t="shared" si="58"/>
        <v>7.2519531250000005E-2</v>
      </c>
      <c r="L331" s="11">
        <f t="shared" si="59"/>
        <v>0.12861152905273437</v>
      </c>
    </row>
    <row r="332" spans="2:12" x14ac:dyDescent="0.55000000000000004">
      <c r="B332">
        <v>110</v>
      </c>
      <c r="C332">
        <v>8503318</v>
      </c>
      <c r="D332">
        <v>207739920</v>
      </c>
      <c r="E332">
        <v>382834</v>
      </c>
      <c r="F332">
        <v>703096</v>
      </c>
      <c r="G332">
        <v>110</v>
      </c>
      <c r="H332" s="11">
        <f t="shared" si="55"/>
        <v>4.9373712158203124E-2</v>
      </c>
      <c r="I332" s="11">
        <f t="shared" si="56"/>
        <v>3.1345051879882813E-3</v>
      </c>
      <c r="J332" s="11">
        <f t="shared" si="57"/>
        <v>6.6641235351562501E-3</v>
      </c>
      <c r="K332" s="11">
        <f t="shared" si="58"/>
        <v>8.8234008789062512E-2</v>
      </c>
      <c r="L332" s="11">
        <f t="shared" si="59"/>
        <v>0.14740634967041016</v>
      </c>
    </row>
    <row r="333" spans="2:12" x14ac:dyDescent="0.55000000000000004">
      <c r="B333">
        <v>115</v>
      </c>
      <c r="C333">
        <v>8989054</v>
      </c>
      <c r="D333">
        <v>217084062</v>
      </c>
      <c r="E333">
        <v>383143</v>
      </c>
      <c r="F333">
        <v>714440</v>
      </c>
      <c r="G333">
        <v>115</v>
      </c>
      <c r="H333" s="11">
        <f t="shared" si="55"/>
        <v>4.8917504882812504E-2</v>
      </c>
      <c r="I333" s="11">
        <f>(D333-D332)*0.0011*3/32768/300</f>
        <v>3.1367664184570316E-3</v>
      </c>
      <c r="J333" s="11">
        <f>(E333-E332)*17.4*3/32768/300</f>
        <v>1.6408081054687499E-3</v>
      </c>
      <c r="K333" s="11">
        <f>(F333-F332)*18.8*3/327680/30</f>
        <v>6.5083984375000015E-2</v>
      </c>
      <c r="L333" s="11">
        <f t="shared" si="59"/>
        <v>0.1187790637817383</v>
      </c>
    </row>
    <row r="334" spans="2:12" x14ac:dyDescent="0.55000000000000004">
      <c r="L334" s="10">
        <f>AVERAGE(L312:L333)</f>
        <v>0.30046714723621715</v>
      </c>
    </row>
    <row r="337" spans="1:12" s="8" customFormat="1" x14ac:dyDescent="0.55000000000000004">
      <c r="A337" s="7"/>
      <c r="C337" s="14" t="s">
        <v>1195</v>
      </c>
      <c r="D337" s="14"/>
      <c r="E337" s="14"/>
      <c r="F337" s="14"/>
      <c r="H337" s="15"/>
      <c r="I337" s="15"/>
      <c r="J337" s="15"/>
      <c r="K337" s="15"/>
      <c r="L337" s="16"/>
    </row>
    <row r="338" spans="1:12" s="8" customFormat="1" x14ac:dyDescent="0.55000000000000004">
      <c r="A338" s="7"/>
      <c r="C338" s="8" t="s">
        <v>1196</v>
      </c>
      <c r="D338" s="8" t="s">
        <v>1197</v>
      </c>
      <c r="E338" s="8" t="s">
        <v>1198</v>
      </c>
      <c r="F338" s="8" t="s">
        <v>1199</v>
      </c>
      <c r="H338" s="15" t="s">
        <v>1200</v>
      </c>
      <c r="I338" s="15"/>
      <c r="J338" s="15"/>
      <c r="K338" s="15"/>
      <c r="L338" s="16"/>
    </row>
    <row r="339" spans="1:12" ht="15.75" customHeight="1" x14ac:dyDescent="0.55000000000000004">
      <c r="A339" s="13" t="s">
        <v>1217</v>
      </c>
      <c r="B339">
        <v>5</v>
      </c>
      <c r="C339">
        <v>108153</v>
      </c>
      <c r="D339">
        <v>9722149</v>
      </c>
      <c r="E339">
        <v>13062</v>
      </c>
      <c r="F339">
        <v>74588</v>
      </c>
      <c r="G339" t="s">
        <v>1202</v>
      </c>
      <c r="H339" s="10" t="s">
        <v>1189</v>
      </c>
      <c r="I339" s="10" t="s">
        <v>1190</v>
      </c>
      <c r="J339" s="10" t="s">
        <v>1203</v>
      </c>
      <c r="K339" s="10" t="s">
        <v>1204</v>
      </c>
      <c r="L339" s="10" t="s">
        <v>1205</v>
      </c>
    </row>
    <row r="340" spans="1:12" x14ac:dyDescent="0.55000000000000004">
      <c r="A340" s="13"/>
      <c r="B340">
        <v>10</v>
      </c>
      <c r="C340">
        <v>191758</v>
      </c>
      <c r="D340">
        <v>19468054</v>
      </c>
      <c r="E340">
        <v>15673</v>
      </c>
      <c r="F340">
        <v>88154</v>
      </c>
      <c r="G340">
        <v>10</v>
      </c>
      <c r="H340" s="11">
        <f>(C340-C339)*0.33*3/32768/300</f>
        <v>8.4196929931640643E-3</v>
      </c>
      <c r="I340" s="11">
        <f>(D340-D339)*0.0011*3/327680/30</f>
        <v>3.2716355895996093E-3</v>
      </c>
      <c r="J340" s="11">
        <f>(E340-E339)*17.4*3/327680/30</f>
        <v>1.3864562988281249E-2</v>
      </c>
      <c r="K340" s="11">
        <f>(F340-F339)*18.8*3/327680/30</f>
        <v>7.7832275390625011E-2</v>
      </c>
      <c r="L340" s="11">
        <f>SUM(H340:K340)</f>
        <v>0.10338816696166994</v>
      </c>
    </row>
    <row r="341" spans="1:12" x14ac:dyDescent="0.55000000000000004">
      <c r="A341" s="13"/>
      <c r="B341">
        <v>15</v>
      </c>
      <c r="C341">
        <v>693487</v>
      </c>
      <c r="D341">
        <v>28796027</v>
      </c>
      <c r="E341">
        <v>180056</v>
      </c>
      <c r="F341">
        <v>173310</v>
      </c>
      <c r="G341">
        <v>15</v>
      </c>
      <c r="H341" s="11">
        <f t="shared" ref="H341:H361" si="60">(C341-C340)*0.33*3/32768/300</f>
        <v>5.0528128051757812E-2</v>
      </c>
      <c r="I341" s="11">
        <f t="shared" ref="I341:I360" si="61">(D341-D340)*0.0011*3/327680/30</f>
        <v>3.1313385925292969E-3</v>
      </c>
      <c r="J341" s="11">
        <f t="shared" ref="J341:J360" si="62">(E341-E340)*17.4*3/327680/30</f>
        <v>0.87288336181640624</v>
      </c>
      <c r="K341" s="11">
        <f t="shared" ref="K341:K360" si="63">(F341-F340)*18.8*3/327680/30</f>
        <v>0.48856591796875004</v>
      </c>
      <c r="L341" s="11">
        <f t="shared" ref="L341:L361" si="64">SUM(H341:K341)</f>
        <v>1.4151087464294434</v>
      </c>
    </row>
    <row r="342" spans="1:12" x14ac:dyDescent="0.55000000000000004">
      <c r="A342" s="13"/>
      <c r="B342">
        <v>20</v>
      </c>
      <c r="C342">
        <v>932803</v>
      </c>
      <c r="D342">
        <v>38386321</v>
      </c>
      <c r="E342">
        <v>181956</v>
      </c>
      <c r="F342">
        <v>186495</v>
      </c>
      <c r="G342">
        <v>20</v>
      </c>
      <c r="H342" s="11">
        <f t="shared" si="60"/>
        <v>2.410103759765625E-2</v>
      </c>
      <c r="I342" s="11">
        <f t="shared" si="61"/>
        <v>3.2193980102539067E-3</v>
      </c>
      <c r="J342" s="11">
        <f t="shared" si="62"/>
        <v>1.0089111328125001E-2</v>
      </c>
      <c r="K342" s="11">
        <f t="shared" si="63"/>
        <v>7.5646362304687492E-2</v>
      </c>
      <c r="L342" s="11">
        <f t="shared" si="64"/>
        <v>0.11305590924072265</v>
      </c>
    </row>
    <row r="343" spans="1:12" x14ac:dyDescent="0.55000000000000004">
      <c r="A343" s="13"/>
      <c r="B343">
        <v>25</v>
      </c>
      <c r="C343">
        <v>1260964</v>
      </c>
      <c r="D343">
        <v>47887730</v>
      </c>
      <c r="E343">
        <v>247080</v>
      </c>
      <c r="F343">
        <v>240188</v>
      </c>
      <c r="G343">
        <v>25</v>
      </c>
      <c r="H343" s="11">
        <f t="shared" si="60"/>
        <v>3.3048440551757811E-2</v>
      </c>
      <c r="I343" s="11">
        <f t="shared" si="61"/>
        <v>3.1895599060058595E-3</v>
      </c>
      <c r="J343" s="11">
        <f t="shared" si="62"/>
        <v>0.34581225585937497</v>
      </c>
      <c r="K343" s="11">
        <f t="shared" si="63"/>
        <v>0.30805310058593754</v>
      </c>
      <c r="L343" s="11">
        <f t="shared" si="64"/>
        <v>0.69010335690307612</v>
      </c>
    </row>
    <row r="344" spans="1:12" x14ac:dyDescent="0.55000000000000004">
      <c r="A344" s="13"/>
      <c r="B344">
        <v>30</v>
      </c>
      <c r="C344">
        <v>1697756</v>
      </c>
      <c r="D344">
        <v>57280400</v>
      </c>
      <c r="E344">
        <v>319958</v>
      </c>
      <c r="F344">
        <v>299056</v>
      </c>
      <c r="G344">
        <v>30</v>
      </c>
      <c r="H344" s="11">
        <f t="shared" si="60"/>
        <v>4.398845214843751E-2</v>
      </c>
      <c r="I344" s="11">
        <f t="shared" si="61"/>
        <v>3.1530569458007814E-3</v>
      </c>
      <c r="J344" s="11">
        <f t="shared" si="62"/>
        <v>0.38698645019531247</v>
      </c>
      <c r="K344" s="11">
        <f t="shared" si="63"/>
        <v>0.33774365234375003</v>
      </c>
      <c r="L344" s="11">
        <f t="shared" si="64"/>
        <v>0.77187161163330087</v>
      </c>
    </row>
    <row r="345" spans="1:12" x14ac:dyDescent="0.55000000000000004">
      <c r="B345">
        <v>35</v>
      </c>
      <c r="C345">
        <v>2169984</v>
      </c>
      <c r="D345">
        <v>66637733</v>
      </c>
      <c r="E345">
        <v>355665</v>
      </c>
      <c r="F345">
        <v>346737</v>
      </c>
      <c r="G345">
        <v>35</v>
      </c>
      <c r="H345" s="11">
        <f t="shared" si="60"/>
        <v>4.7557141113281257E-2</v>
      </c>
      <c r="I345" s="11">
        <f t="shared" si="61"/>
        <v>3.1411945495605472E-3</v>
      </c>
      <c r="J345" s="11">
        <f t="shared" si="62"/>
        <v>0.18960626220703122</v>
      </c>
      <c r="K345" s="11">
        <f t="shared" si="63"/>
        <v>0.27356042480468751</v>
      </c>
      <c r="L345" s="11">
        <f t="shared" si="64"/>
        <v>0.51386502267456047</v>
      </c>
    </row>
    <row r="346" spans="1:12" x14ac:dyDescent="0.55000000000000004">
      <c r="B346">
        <v>40</v>
      </c>
      <c r="C346">
        <v>2639968</v>
      </c>
      <c r="D346">
        <v>75997420</v>
      </c>
      <c r="E346">
        <v>368021</v>
      </c>
      <c r="F346">
        <v>385656</v>
      </c>
      <c r="G346">
        <v>40</v>
      </c>
      <c r="H346" s="11">
        <f t="shared" si="60"/>
        <v>4.7331152343750002E-2</v>
      </c>
      <c r="I346" s="11">
        <f t="shared" si="61"/>
        <v>3.1419847717285157E-3</v>
      </c>
      <c r="J346" s="11">
        <f t="shared" si="62"/>
        <v>6.5611083984374999E-2</v>
      </c>
      <c r="K346" s="11">
        <f t="shared" si="63"/>
        <v>0.2232901611328125</v>
      </c>
      <c r="L346" s="11">
        <f t="shared" si="64"/>
        <v>0.33937438223266603</v>
      </c>
    </row>
    <row r="347" spans="1:12" x14ac:dyDescent="0.55000000000000004">
      <c r="B347">
        <v>45</v>
      </c>
      <c r="C347">
        <v>3093675</v>
      </c>
      <c r="D347">
        <v>85371744</v>
      </c>
      <c r="E347">
        <v>368809</v>
      </c>
      <c r="F347">
        <v>410937</v>
      </c>
      <c r="G347">
        <v>45</v>
      </c>
      <c r="H347" s="11">
        <f t="shared" si="60"/>
        <v>4.5691928100585935E-2</v>
      </c>
      <c r="I347" s="11">
        <f t="shared" si="61"/>
        <v>3.1468983154296875E-3</v>
      </c>
      <c r="J347" s="11">
        <f t="shared" si="62"/>
        <v>4.1843261718749998E-3</v>
      </c>
      <c r="K347" s="11">
        <f t="shared" si="63"/>
        <v>0.14504479980468751</v>
      </c>
      <c r="L347" s="11">
        <f t="shared" si="64"/>
        <v>0.19806795239257813</v>
      </c>
    </row>
    <row r="348" spans="1:12" x14ac:dyDescent="0.55000000000000004">
      <c r="B348">
        <v>50</v>
      </c>
      <c r="C348">
        <v>3623296</v>
      </c>
      <c r="D348">
        <v>94670142</v>
      </c>
      <c r="E348">
        <v>385153</v>
      </c>
      <c r="F348">
        <v>444132</v>
      </c>
      <c r="G348">
        <v>50</v>
      </c>
      <c r="H348" s="11">
        <f t="shared" si="60"/>
        <v>5.3337075805664068E-2</v>
      </c>
      <c r="I348" s="11">
        <f t="shared" si="61"/>
        <v>3.1214104614257815E-3</v>
      </c>
      <c r="J348" s="11">
        <f t="shared" si="62"/>
        <v>8.6787597656249993E-2</v>
      </c>
      <c r="K348" s="11">
        <f t="shared" si="63"/>
        <v>0.1904498291015625</v>
      </c>
      <c r="L348" s="11">
        <f t="shared" si="64"/>
        <v>0.33369591302490231</v>
      </c>
    </row>
    <row r="349" spans="1:12" x14ac:dyDescent="0.55000000000000004">
      <c r="B349">
        <v>55</v>
      </c>
      <c r="C349">
        <v>4310577</v>
      </c>
      <c r="D349">
        <v>103812260</v>
      </c>
      <c r="E349">
        <v>449127</v>
      </c>
      <c r="F349">
        <v>537735</v>
      </c>
      <c r="G349">
        <v>55</v>
      </c>
      <c r="H349" s="11">
        <f t="shared" si="60"/>
        <v>6.9214700317382818E-2</v>
      </c>
      <c r="I349" s="11">
        <f t="shared" si="61"/>
        <v>3.0689483032226568E-3</v>
      </c>
      <c r="J349" s="11">
        <f t="shared" si="62"/>
        <v>0.33970568847656246</v>
      </c>
      <c r="K349" s="11">
        <f t="shared" si="63"/>
        <v>0.53702893066406254</v>
      </c>
      <c r="L349" s="11">
        <f t="shared" si="64"/>
        <v>0.94901826776123044</v>
      </c>
    </row>
    <row r="350" spans="1:12" x14ac:dyDescent="0.55000000000000004">
      <c r="B350">
        <v>60</v>
      </c>
      <c r="C350">
        <v>4832915</v>
      </c>
      <c r="D350">
        <v>113117628</v>
      </c>
      <c r="E350">
        <v>458436</v>
      </c>
      <c r="F350">
        <v>571233</v>
      </c>
      <c r="G350">
        <v>60</v>
      </c>
      <c r="H350" s="11">
        <f t="shared" si="60"/>
        <v>5.2603619384765626E-2</v>
      </c>
      <c r="I350" s="11">
        <f t="shared" si="61"/>
        <v>3.123750244140625E-3</v>
      </c>
      <c r="J350" s="11">
        <f t="shared" si="62"/>
        <v>4.9431335449218745E-2</v>
      </c>
      <c r="K350" s="11">
        <f t="shared" si="63"/>
        <v>0.19218823242187502</v>
      </c>
      <c r="L350" s="11">
        <f t="shared" si="64"/>
        <v>0.29734693750000002</v>
      </c>
    </row>
    <row r="351" spans="1:12" x14ac:dyDescent="0.55000000000000004">
      <c r="B351">
        <v>65</v>
      </c>
      <c r="C351">
        <v>5337930</v>
      </c>
      <c r="D351">
        <v>122440458</v>
      </c>
      <c r="E351">
        <v>465620</v>
      </c>
      <c r="F351">
        <v>593044</v>
      </c>
      <c r="G351">
        <v>65</v>
      </c>
      <c r="H351" s="11">
        <f t="shared" si="60"/>
        <v>5.085905456542969E-2</v>
      </c>
      <c r="I351" s="11">
        <f t="shared" si="61"/>
        <v>3.1296121215820317E-3</v>
      </c>
      <c r="J351" s="11">
        <f t="shared" si="62"/>
        <v>3.8147460937499995E-2</v>
      </c>
      <c r="K351" s="11">
        <f t="shared" si="63"/>
        <v>0.1251363525390625</v>
      </c>
      <c r="L351" s="11">
        <f t="shared" si="64"/>
        <v>0.2172724801635742</v>
      </c>
    </row>
    <row r="352" spans="1:12" x14ac:dyDescent="0.55000000000000004">
      <c r="B352">
        <v>70</v>
      </c>
      <c r="C352">
        <v>5857261</v>
      </c>
      <c r="D352">
        <v>131751029</v>
      </c>
      <c r="E352">
        <v>468170</v>
      </c>
      <c r="F352">
        <v>621950</v>
      </c>
      <c r="G352">
        <v>70</v>
      </c>
      <c r="H352" s="11">
        <f t="shared" si="60"/>
        <v>5.2300790405273447E-2</v>
      </c>
      <c r="I352" s="11">
        <f t="shared" si="61"/>
        <v>3.1254968566894531E-3</v>
      </c>
      <c r="J352" s="11">
        <f t="shared" si="62"/>
        <v>1.35406494140625E-2</v>
      </c>
      <c r="K352" s="11">
        <f t="shared" si="63"/>
        <v>0.16584252929687501</v>
      </c>
      <c r="L352" s="11">
        <f t="shared" si="64"/>
        <v>0.23480946597290042</v>
      </c>
    </row>
    <row r="353" spans="1:12" x14ac:dyDescent="0.55000000000000004">
      <c r="B353">
        <v>75</v>
      </c>
      <c r="C353">
        <v>6533047</v>
      </c>
      <c r="D353">
        <v>140904785</v>
      </c>
      <c r="E353">
        <v>506751</v>
      </c>
      <c r="F353">
        <v>710929</v>
      </c>
      <c r="G353">
        <v>75</v>
      </c>
      <c r="H353" s="11">
        <f t="shared" si="60"/>
        <v>6.8057061767578128E-2</v>
      </c>
      <c r="I353" s="11">
        <f t="shared" si="61"/>
        <v>3.0728551025390625E-3</v>
      </c>
      <c r="J353" s="11">
        <f t="shared" si="62"/>
        <v>0.20486737060546872</v>
      </c>
      <c r="K353" s="11">
        <f t="shared" si="63"/>
        <v>0.51049963378906249</v>
      </c>
      <c r="L353" s="11">
        <f t="shared" si="64"/>
        <v>0.78649692126464843</v>
      </c>
    </row>
    <row r="354" spans="1:12" x14ac:dyDescent="0.55000000000000004">
      <c r="B354">
        <v>80</v>
      </c>
      <c r="C354">
        <v>7102084</v>
      </c>
      <c r="D354">
        <v>150165474</v>
      </c>
      <c r="E354">
        <v>521508</v>
      </c>
      <c r="F354">
        <v>746333</v>
      </c>
      <c r="G354">
        <v>80</v>
      </c>
      <c r="H354" s="11">
        <f t="shared" si="60"/>
        <v>5.7306582641601572E-2</v>
      </c>
      <c r="I354" s="11">
        <f t="shared" si="61"/>
        <v>3.1087518005371096E-3</v>
      </c>
      <c r="J354" s="11">
        <f t="shared" si="62"/>
        <v>7.8360534667968745E-2</v>
      </c>
      <c r="K354" s="11">
        <f t="shared" si="63"/>
        <v>0.20312353515625001</v>
      </c>
      <c r="L354" s="11">
        <f t="shared" si="64"/>
        <v>0.34189940426635745</v>
      </c>
    </row>
    <row r="355" spans="1:12" x14ac:dyDescent="0.55000000000000004">
      <c r="B355">
        <v>85</v>
      </c>
      <c r="C355">
        <v>7583904</v>
      </c>
      <c r="D355">
        <v>159511269</v>
      </c>
      <c r="E355">
        <v>521508</v>
      </c>
      <c r="F355">
        <v>757448</v>
      </c>
      <c r="G355">
        <v>85</v>
      </c>
      <c r="H355" s="11">
        <f t="shared" si="60"/>
        <v>4.8523132324218753E-2</v>
      </c>
      <c r="I355" s="11">
        <f t="shared" si="61"/>
        <v>3.1373213195800783E-3</v>
      </c>
      <c r="J355" s="11">
        <f t="shared" si="62"/>
        <v>0</v>
      </c>
      <c r="K355" s="11">
        <f t="shared" si="63"/>
        <v>6.3770141601562497E-2</v>
      </c>
      <c r="L355" s="11">
        <f t="shared" si="64"/>
        <v>0.11543059524536133</v>
      </c>
    </row>
    <row r="356" spans="1:12" x14ac:dyDescent="0.55000000000000004">
      <c r="B356">
        <v>90</v>
      </c>
      <c r="C356">
        <v>8064579</v>
      </c>
      <c r="D356">
        <v>168860168</v>
      </c>
      <c r="E356">
        <v>521508</v>
      </c>
      <c r="F356">
        <v>769286</v>
      </c>
      <c r="G356">
        <v>90</v>
      </c>
      <c r="H356" s="11">
        <f t="shared" si="60"/>
        <v>4.8407821655273436E-2</v>
      </c>
      <c r="I356" s="11">
        <f t="shared" si="61"/>
        <v>3.1383633117675791E-3</v>
      </c>
      <c r="J356" s="11">
        <f t="shared" si="62"/>
        <v>0</v>
      </c>
      <c r="K356" s="11">
        <f t="shared" si="63"/>
        <v>6.7918212890624996E-2</v>
      </c>
      <c r="L356" s="11">
        <f t="shared" si="64"/>
        <v>0.11946439785766602</v>
      </c>
    </row>
    <row r="357" spans="1:12" x14ac:dyDescent="0.55000000000000004">
      <c r="B357">
        <v>95</v>
      </c>
      <c r="C357">
        <v>8570244</v>
      </c>
      <c r="D357">
        <v>178184539</v>
      </c>
      <c r="E357">
        <v>531677</v>
      </c>
      <c r="F357">
        <v>781971</v>
      </c>
      <c r="G357">
        <v>95</v>
      </c>
      <c r="H357" s="11">
        <f t="shared" si="60"/>
        <v>5.0924514770507814E-2</v>
      </c>
      <c r="I357" s="11">
        <f t="shared" si="61"/>
        <v>3.1301294250488279E-3</v>
      </c>
      <c r="J357" s="11">
        <f t="shared" si="62"/>
        <v>5.3997985839843742E-2</v>
      </c>
      <c r="K357" s="11">
        <f t="shared" si="63"/>
        <v>7.2777709960937492E-2</v>
      </c>
      <c r="L357" s="11">
        <f t="shared" si="64"/>
        <v>0.18083033999633788</v>
      </c>
    </row>
    <row r="358" spans="1:12" x14ac:dyDescent="0.55000000000000004">
      <c r="B358">
        <v>100</v>
      </c>
      <c r="C358">
        <v>9056291</v>
      </c>
      <c r="D358">
        <v>187528452</v>
      </c>
      <c r="E358">
        <v>531986</v>
      </c>
      <c r="F358">
        <v>793695</v>
      </c>
      <c r="G358">
        <v>100</v>
      </c>
      <c r="H358" s="11">
        <f t="shared" si="60"/>
        <v>4.8948825073242191E-2</v>
      </c>
      <c r="I358" s="11">
        <f t="shared" si="61"/>
        <v>3.1366895446777341E-3</v>
      </c>
      <c r="J358" s="11">
        <f t="shared" si="62"/>
        <v>1.6408081054687499E-3</v>
      </c>
      <c r="K358" s="11">
        <f t="shared" si="63"/>
        <v>6.7264160156250016E-2</v>
      </c>
      <c r="L358" s="11">
        <f t="shared" si="64"/>
        <v>0.12099048287963869</v>
      </c>
    </row>
    <row r="359" spans="1:12" x14ac:dyDescent="0.55000000000000004">
      <c r="B359">
        <v>105</v>
      </c>
      <c r="C359">
        <v>9545920</v>
      </c>
      <c r="D359">
        <v>196869026</v>
      </c>
      <c r="E359">
        <v>532858</v>
      </c>
      <c r="F359">
        <v>805746</v>
      </c>
      <c r="G359">
        <v>105</v>
      </c>
      <c r="H359" s="11">
        <f t="shared" si="60"/>
        <v>4.9309561157226567E-2</v>
      </c>
      <c r="I359" s="11">
        <f t="shared" si="61"/>
        <v>3.1355686645507816E-3</v>
      </c>
      <c r="J359" s="11">
        <f t="shared" si="62"/>
        <v>4.6303710937499994E-3</v>
      </c>
      <c r="K359" s="11">
        <f t="shared" si="63"/>
        <v>6.9140258789062506E-2</v>
      </c>
      <c r="L359" s="11">
        <f t="shared" si="64"/>
        <v>0.12621575970458987</v>
      </c>
    </row>
    <row r="360" spans="1:12" x14ac:dyDescent="0.55000000000000004">
      <c r="B360">
        <v>110</v>
      </c>
      <c r="C360">
        <v>10030700</v>
      </c>
      <c r="D360">
        <v>206212819</v>
      </c>
      <c r="E360">
        <v>533089</v>
      </c>
      <c r="F360">
        <v>817341</v>
      </c>
      <c r="G360">
        <v>110</v>
      </c>
      <c r="H360" s="11">
        <f t="shared" si="60"/>
        <v>4.8821228027343747E-2</v>
      </c>
      <c r="I360" s="11">
        <f t="shared" si="61"/>
        <v>3.1366492614746098E-3</v>
      </c>
      <c r="J360" s="11">
        <f t="shared" si="62"/>
        <v>1.2266235351562499E-3</v>
      </c>
      <c r="K360" s="11">
        <f t="shared" si="63"/>
        <v>6.6524047851562504E-2</v>
      </c>
      <c r="L360" s="11">
        <f t="shared" si="64"/>
        <v>0.11970854867553711</v>
      </c>
    </row>
    <row r="361" spans="1:12" x14ac:dyDescent="0.55000000000000004">
      <c r="B361">
        <v>115</v>
      </c>
      <c r="C361">
        <v>10520725</v>
      </c>
      <c r="D361">
        <v>215552999</v>
      </c>
      <c r="E361">
        <v>533959</v>
      </c>
      <c r="F361">
        <v>829487</v>
      </c>
      <c r="G361">
        <v>115</v>
      </c>
      <c r="H361" s="11">
        <f t="shared" si="60"/>
        <v>4.9349441528320312E-2</v>
      </c>
      <c r="I361" s="11">
        <f>(D361-D360)*0.0011*3/32768/300</f>
        <v>3.1354364013671874E-3</v>
      </c>
      <c r="J361" s="11">
        <f>(E361-E360)*17.4*3/32768/300</f>
        <v>4.619750976562499E-3</v>
      </c>
      <c r="K361" s="11">
        <f>(F361-F360)*18.8*3/327680/30</f>
        <v>6.9685302734374996E-2</v>
      </c>
      <c r="L361" s="11">
        <f t="shared" si="64"/>
        <v>0.12678993164062499</v>
      </c>
    </row>
    <row r="362" spans="1:12" x14ac:dyDescent="0.55000000000000004">
      <c r="L362" s="10">
        <f>AVERAGE(L340:L361)</f>
        <v>0.37340020883733571</v>
      </c>
    </row>
    <row r="365" spans="1:12" s="8" customFormat="1" x14ac:dyDescent="0.55000000000000004">
      <c r="A365" s="7"/>
      <c r="C365" s="14" t="s">
        <v>1195</v>
      </c>
      <c r="D365" s="14"/>
      <c r="E365" s="14"/>
      <c r="F365" s="14"/>
      <c r="H365" s="15"/>
      <c r="I365" s="15"/>
      <c r="J365" s="15"/>
      <c r="K365" s="15"/>
      <c r="L365" s="16"/>
    </row>
    <row r="366" spans="1:12" s="8" customFormat="1" x14ac:dyDescent="0.55000000000000004">
      <c r="A366" s="7"/>
      <c r="C366" s="8" t="s">
        <v>1196</v>
      </c>
      <c r="D366" s="8" t="s">
        <v>1197</v>
      </c>
      <c r="E366" s="8" t="s">
        <v>1198</v>
      </c>
      <c r="F366" s="8" t="s">
        <v>1199</v>
      </c>
      <c r="H366" s="15" t="s">
        <v>1200</v>
      </c>
      <c r="I366" s="15"/>
      <c r="J366" s="15"/>
      <c r="K366" s="15"/>
      <c r="L366" s="16"/>
    </row>
    <row r="367" spans="1:12" ht="15.75" customHeight="1" x14ac:dyDescent="0.55000000000000004">
      <c r="A367" s="13" t="s">
        <v>1218</v>
      </c>
      <c r="B367">
        <v>5</v>
      </c>
      <c r="C367">
        <v>107187</v>
      </c>
      <c r="D367">
        <v>9723119</v>
      </c>
      <c r="E367">
        <v>13052</v>
      </c>
      <c r="F367">
        <v>75695</v>
      </c>
      <c r="G367" t="s">
        <v>1202</v>
      </c>
      <c r="H367" s="10" t="s">
        <v>1189</v>
      </c>
      <c r="I367" s="10" t="s">
        <v>1190</v>
      </c>
      <c r="J367" s="10" t="s">
        <v>1203</v>
      </c>
      <c r="K367" s="10" t="s">
        <v>1204</v>
      </c>
      <c r="L367" s="10" t="s">
        <v>1205</v>
      </c>
    </row>
    <row r="368" spans="1:12" x14ac:dyDescent="0.55000000000000004">
      <c r="A368" s="13"/>
      <c r="B368">
        <v>10</v>
      </c>
      <c r="C368">
        <v>190756</v>
      </c>
      <c r="D368">
        <v>19469065</v>
      </c>
      <c r="E368">
        <v>15666</v>
      </c>
      <c r="F368">
        <v>89409</v>
      </c>
      <c r="G368">
        <v>10</v>
      </c>
      <c r="H368" s="11">
        <f>(C368-C367)*0.33*3/32768/300</f>
        <v>8.4160675048828119E-3</v>
      </c>
      <c r="I368" s="11">
        <f>(D368-D367)*0.0011*3/327680/30</f>
        <v>3.2716493530273441E-3</v>
      </c>
      <c r="J368" s="11">
        <f>(E368-E367)*17.4*3/327680/30</f>
        <v>1.3880493164062499E-2</v>
      </c>
      <c r="K368" s="11">
        <f>(F368-F367)*18.8*3/327680/30</f>
        <v>7.8681396484375013E-2</v>
      </c>
      <c r="L368" s="11">
        <f>SUM(H368:K368)</f>
        <v>0.10424960650634767</v>
      </c>
    </row>
    <row r="369" spans="1:12" x14ac:dyDescent="0.55000000000000004">
      <c r="A369" s="13"/>
      <c r="B369">
        <v>15</v>
      </c>
      <c r="C369">
        <v>396287</v>
      </c>
      <c r="D369">
        <v>29091305</v>
      </c>
      <c r="E369">
        <v>33292</v>
      </c>
      <c r="F369">
        <v>118783</v>
      </c>
      <c r="G369">
        <v>15</v>
      </c>
      <c r="H369" s="11">
        <f t="shared" ref="H369:H389" si="65">(C369-C368)*0.33*3/32768/300</f>
        <v>2.0698617553710937E-2</v>
      </c>
      <c r="I369" s="11">
        <f t="shared" ref="I369:I388" si="66">(D369-D368)*0.0011*3/327680/30</f>
        <v>3.2301220703124999E-3</v>
      </c>
      <c r="J369" s="11">
        <f t="shared" ref="J369:J388" si="67">(E369-E368)*17.4*3/327680/30</f>
        <v>9.3595092773437499E-2</v>
      </c>
      <c r="K369" s="11">
        <f t="shared" ref="K369:K388" si="68">(F369-F368)*18.8*3/327680/30</f>
        <v>0.16852758789062502</v>
      </c>
      <c r="L369" s="11">
        <f t="shared" ref="L369:L389" si="69">SUM(H369:K369)</f>
        <v>0.28605142028808594</v>
      </c>
    </row>
    <row r="370" spans="1:12" x14ac:dyDescent="0.55000000000000004">
      <c r="A370" s="13"/>
      <c r="B370">
        <v>20</v>
      </c>
      <c r="C370">
        <v>584664</v>
      </c>
      <c r="D370">
        <v>38730734</v>
      </c>
      <c r="E370">
        <v>48111</v>
      </c>
      <c r="F370">
        <v>136143</v>
      </c>
      <c r="G370">
        <v>20</v>
      </c>
      <c r="H370" s="11">
        <f t="shared" si="65"/>
        <v>1.8971072387695312E-2</v>
      </c>
      <c r="I370" s="11">
        <f t="shared" si="66"/>
        <v>3.235892303466797E-3</v>
      </c>
      <c r="J370" s="11">
        <f t="shared" si="67"/>
        <v>7.8689758300781246E-2</v>
      </c>
      <c r="K370" s="11">
        <f t="shared" si="68"/>
        <v>9.9599609374999995E-2</v>
      </c>
      <c r="L370" s="11">
        <f t="shared" si="69"/>
        <v>0.20049633236694336</v>
      </c>
    </row>
    <row r="371" spans="1:12" x14ac:dyDescent="0.55000000000000004">
      <c r="A371" s="13"/>
      <c r="B371">
        <v>25</v>
      </c>
      <c r="C371">
        <v>756199</v>
      </c>
      <c r="D371">
        <v>48389296</v>
      </c>
      <c r="E371">
        <v>50343</v>
      </c>
      <c r="F371">
        <v>163997</v>
      </c>
      <c r="G371">
        <v>25</v>
      </c>
      <c r="H371" s="11">
        <f t="shared" si="65"/>
        <v>1.7274948120117189E-2</v>
      </c>
      <c r="I371" s="11">
        <f t="shared" si="66"/>
        <v>3.2423151245117186E-3</v>
      </c>
      <c r="J371" s="11">
        <f t="shared" si="67"/>
        <v>1.185205078125E-2</v>
      </c>
      <c r="K371" s="11">
        <f t="shared" si="68"/>
        <v>0.15980688476562499</v>
      </c>
      <c r="L371" s="11">
        <f t="shared" si="69"/>
        <v>0.19217619879150388</v>
      </c>
    </row>
    <row r="372" spans="1:12" x14ac:dyDescent="0.55000000000000004">
      <c r="A372" s="13"/>
      <c r="B372">
        <v>30</v>
      </c>
      <c r="C372">
        <v>1020651</v>
      </c>
      <c r="D372">
        <v>57954275</v>
      </c>
      <c r="E372">
        <v>63889</v>
      </c>
      <c r="F372">
        <v>197966</v>
      </c>
      <c r="G372">
        <v>30</v>
      </c>
      <c r="H372" s="11">
        <f t="shared" si="65"/>
        <v>2.663243408203125E-2</v>
      </c>
      <c r="I372" s="11">
        <f t="shared" si="66"/>
        <v>3.2108999328613282E-3</v>
      </c>
      <c r="J372" s="11">
        <f t="shared" si="67"/>
        <v>7.1930053710937497E-2</v>
      </c>
      <c r="K372" s="11">
        <f t="shared" si="68"/>
        <v>0.19489050292968751</v>
      </c>
      <c r="L372" s="11">
        <f t="shared" si="69"/>
        <v>0.29666389065551757</v>
      </c>
    </row>
    <row r="373" spans="1:12" x14ac:dyDescent="0.55000000000000004">
      <c r="B373">
        <v>35</v>
      </c>
      <c r="C373">
        <v>1409683</v>
      </c>
      <c r="D373">
        <v>67393114</v>
      </c>
      <c r="E373">
        <v>120728</v>
      </c>
      <c r="F373">
        <v>241316</v>
      </c>
      <c r="G373">
        <v>35</v>
      </c>
      <c r="H373" s="11">
        <f t="shared" si="65"/>
        <v>3.9178637695312504E-2</v>
      </c>
      <c r="I373" s="11">
        <f t="shared" si="66"/>
        <v>3.1685555725097657E-3</v>
      </c>
      <c r="J373" s="11">
        <f t="shared" si="67"/>
        <v>0.30181842041015622</v>
      </c>
      <c r="K373" s="11">
        <f t="shared" si="68"/>
        <v>0.24871215820312501</v>
      </c>
      <c r="L373" s="11">
        <f t="shared" si="69"/>
        <v>0.59287777188110347</v>
      </c>
    </row>
    <row r="374" spans="1:12" x14ac:dyDescent="0.55000000000000004">
      <c r="B374">
        <v>40</v>
      </c>
      <c r="C374">
        <v>1721880</v>
      </c>
      <c r="D374">
        <v>76910759</v>
      </c>
      <c r="E374">
        <v>144648</v>
      </c>
      <c r="F374">
        <v>263700</v>
      </c>
      <c r="G374">
        <v>40</v>
      </c>
      <c r="H374" s="11">
        <f t="shared" si="65"/>
        <v>3.1440737915039069E-2</v>
      </c>
      <c r="I374" s="11">
        <f t="shared" si="66"/>
        <v>3.1950102233886716E-3</v>
      </c>
      <c r="J374" s="11">
        <f t="shared" si="67"/>
        <v>0.12701660156249997</v>
      </c>
      <c r="K374" s="11">
        <f t="shared" si="68"/>
        <v>0.128423828125</v>
      </c>
      <c r="L374" s="11">
        <f t="shared" si="69"/>
        <v>0.29007617782592771</v>
      </c>
    </row>
    <row r="375" spans="1:12" x14ac:dyDescent="0.55000000000000004">
      <c r="B375">
        <v>45</v>
      </c>
      <c r="C375">
        <v>1985832</v>
      </c>
      <c r="D375">
        <v>86476726</v>
      </c>
      <c r="E375">
        <v>144951</v>
      </c>
      <c r="F375">
        <v>282153</v>
      </c>
      <c r="G375">
        <v>45</v>
      </c>
      <c r="H375" s="11">
        <f t="shared" si="65"/>
        <v>2.6582080078125001E-2</v>
      </c>
      <c r="I375" s="11">
        <f t="shared" si="66"/>
        <v>3.2112315979003908E-3</v>
      </c>
      <c r="J375" s="11">
        <f t="shared" si="67"/>
        <v>1.6089477539062498E-3</v>
      </c>
      <c r="K375" s="11">
        <f t="shared" si="68"/>
        <v>0.10587048339843751</v>
      </c>
      <c r="L375" s="11">
        <f t="shared" si="69"/>
        <v>0.13727274282836915</v>
      </c>
    </row>
    <row r="376" spans="1:12" x14ac:dyDescent="0.55000000000000004">
      <c r="B376">
        <v>50</v>
      </c>
      <c r="C376">
        <v>2311006</v>
      </c>
      <c r="D376">
        <v>95979333</v>
      </c>
      <c r="E376">
        <v>152890</v>
      </c>
      <c r="F376">
        <v>306046</v>
      </c>
      <c r="G376">
        <v>50</v>
      </c>
      <c r="H376" s="11">
        <f t="shared" si="65"/>
        <v>3.2747625732421876E-2</v>
      </c>
      <c r="I376" s="11">
        <f t="shared" si="66"/>
        <v>3.1899620666503907E-3</v>
      </c>
      <c r="J376" s="11">
        <f t="shared" si="67"/>
        <v>4.2156555175781242E-2</v>
      </c>
      <c r="K376" s="11">
        <f t="shared" si="68"/>
        <v>0.13708142089843753</v>
      </c>
      <c r="L376" s="11">
        <f t="shared" si="69"/>
        <v>0.21517556387329104</v>
      </c>
    </row>
    <row r="377" spans="1:12" x14ac:dyDescent="0.55000000000000004">
      <c r="B377">
        <v>55</v>
      </c>
      <c r="C377">
        <v>2822742</v>
      </c>
      <c r="D377">
        <v>105297278</v>
      </c>
      <c r="E377">
        <v>153503</v>
      </c>
      <c r="F377">
        <v>383198</v>
      </c>
      <c r="G377">
        <v>55</v>
      </c>
      <c r="H377" s="11">
        <f t="shared" si="65"/>
        <v>5.1535913085937503E-2</v>
      </c>
      <c r="I377" s="11">
        <f t="shared" si="66"/>
        <v>3.1279722595214847E-3</v>
      </c>
      <c r="J377" s="11">
        <f t="shared" si="67"/>
        <v>3.2550659179687498E-3</v>
      </c>
      <c r="K377" s="11">
        <f t="shared" si="68"/>
        <v>0.44264453125000008</v>
      </c>
      <c r="L377" s="11">
        <f t="shared" si="69"/>
        <v>0.50056348251342786</v>
      </c>
    </row>
    <row r="378" spans="1:12" x14ac:dyDescent="0.55000000000000004">
      <c r="B378">
        <v>60</v>
      </c>
      <c r="C378">
        <v>3352263</v>
      </c>
      <c r="D378">
        <v>114597351</v>
      </c>
      <c r="E378">
        <v>169246</v>
      </c>
      <c r="F378">
        <v>424066</v>
      </c>
      <c r="G378">
        <v>60</v>
      </c>
      <c r="H378" s="11">
        <f t="shared" si="65"/>
        <v>5.3327005004882813E-2</v>
      </c>
      <c r="I378" s="11">
        <f t="shared" si="66"/>
        <v>3.1219727478027349E-3</v>
      </c>
      <c r="J378" s="11">
        <f t="shared" si="67"/>
        <v>8.3596252441406241E-2</v>
      </c>
      <c r="K378" s="11">
        <f t="shared" si="68"/>
        <v>0.23447216796875001</v>
      </c>
      <c r="L378" s="11">
        <f t="shared" si="69"/>
        <v>0.3745173981628418</v>
      </c>
    </row>
    <row r="379" spans="1:12" x14ac:dyDescent="0.55000000000000004">
      <c r="B379">
        <v>65</v>
      </c>
      <c r="C379">
        <v>3839024</v>
      </c>
      <c r="D379">
        <v>123940352</v>
      </c>
      <c r="E379">
        <v>178238</v>
      </c>
      <c r="F379">
        <v>449797</v>
      </c>
      <c r="G379">
        <v>65</v>
      </c>
      <c r="H379" s="11">
        <f t="shared" si="65"/>
        <v>4.9020730590820315E-2</v>
      </c>
      <c r="I379" s="11">
        <f t="shared" si="66"/>
        <v>3.1363833923339847E-3</v>
      </c>
      <c r="J379" s="11">
        <f t="shared" si="67"/>
        <v>4.7748046874999998E-2</v>
      </c>
      <c r="K379" s="11">
        <f t="shared" si="68"/>
        <v>0.14762658691406252</v>
      </c>
      <c r="L379" s="11">
        <f t="shared" si="69"/>
        <v>0.24753174777221681</v>
      </c>
    </row>
    <row r="380" spans="1:12" x14ac:dyDescent="0.55000000000000004">
      <c r="B380">
        <v>70</v>
      </c>
      <c r="C380">
        <v>4362244</v>
      </c>
      <c r="D380">
        <v>133245093</v>
      </c>
      <c r="E380">
        <v>193230</v>
      </c>
      <c r="F380">
        <v>482996</v>
      </c>
      <c r="G380">
        <v>70</v>
      </c>
      <c r="H380" s="11">
        <f t="shared" si="65"/>
        <v>5.2692443847656256E-2</v>
      </c>
      <c r="I380" s="11">
        <f t="shared" si="66"/>
        <v>3.1235397644042975E-3</v>
      </c>
      <c r="J380" s="11">
        <f t="shared" si="67"/>
        <v>7.9608398437499991E-2</v>
      </c>
      <c r="K380" s="11">
        <f t="shared" si="68"/>
        <v>0.19047277832031251</v>
      </c>
      <c r="L380" s="11">
        <f t="shared" si="69"/>
        <v>0.32589716036987304</v>
      </c>
    </row>
    <row r="381" spans="1:12" x14ac:dyDescent="0.55000000000000004">
      <c r="B381">
        <v>75</v>
      </c>
      <c r="C381">
        <v>5039334</v>
      </c>
      <c r="D381">
        <v>142397507</v>
      </c>
      <c r="E381">
        <v>292134</v>
      </c>
      <c r="F381">
        <v>567393</v>
      </c>
      <c r="G381">
        <v>75</v>
      </c>
      <c r="H381" s="11">
        <f t="shared" si="65"/>
        <v>6.8188385009765637E-2</v>
      </c>
      <c r="I381" s="11">
        <f t="shared" si="66"/>
        <v>3.0724046020507811E-3</v>
      </c>
      <c r="J381" s="11">
        <f t="shared" si="67"/>
        <v>0.52518603515624995</v>
      </c>
      <c r="K381" s="11">
        <f t="shared" si="68"/>
        <v>0.48421130371093757</v>
      </c>
      <c r="L381" s="11">
        <f t="shared" si="69"/>
        <v>1.080658128479004</v>
      </c>
    </row>
    <row r="382" spans="1:12" x14ac:dyDescent="0.55000000000000004">
      <c r="B382">
        <v>80</v>
      </c>
      <c r="C382">
        <v>5611045</v>
      </c>
      <c r="D382">
        <v>151655576</v>
      </c>
      <c r="E382">
        <v>307485</v>
      </c>
      <c r="F382">
        <v>605317</v>
      </c>
      <c r="G382">
        <v>80</v>
      </c>
      <c r="H382" s="11">
        <f t="shared" si="65"/>
        <v>5.7575875854492191E-2</v>
      </c>
      <c r="I382" s="11">
        <f t="shared" si="66"/>
        <v>3.1078722839355472E-3</v>
      </c>
      <c r="J382" s="11">
        <f t="shared" si="67"/>
        <v>8.1514709472656252E-2</v>
      </c>
      <c r="K382" s="11">
        <f t="shared" si="68"/>
        <v>0.21758154296875001</v>
      </c>
      <c r="L382" s="11">
        <f t="shared" si="69"/>
        <v>0.359780000579834</v>
      </c>
    </row>
    <row r="383" spans="1:12" x14ac:dyDescent="0.55000000000000004">
      <c r="B383">
        <v>85</v>
      </c>
      <c r="C383">
        <v>6103510</v>
      </c>
      <c r="D383">
        <v>160991136</v>
      </c>
      <c r="E383">
        <v>308732</v>
      </c>
      <c r="F383">
        <v>618225</v>
      </c>
      <c r="G383">
        <v>85</v>
      </c>
      <c r="H383" s="11">
        <f t="shared" si="65"/>
        <v>4.9595169067382816E-2</v>
      </c>
      <c r="I383" s="11">
        <f t="shared" si="66"/>
        <v>3.1338854980468749E-3</v>
      </c>
      <c r="J383" s="11">
        <f t="shared" si="67"/>
        <v>6.6216430664062494E-3</v>
      </c>
      <c r="K383" s="11">
        <f t="shared" si="68"/>
        <v>7.4057128906250005E-2</v>
      </c>
      <c r="L383" s="11">
        <f t="shared" si="69"/>
        <v>0.13340782653808594</v>
      </c>
    </row>
    <row r="384" spans="1:12" x14ac:dyDescent="0.55000000000000004">
      <c r="B384">
        <v>90</v>
      </c>
      <c r="C384">
        <v>6588301</v>
      </c>
      <c r="D384">
        <v>170336188</v>
      </c>
      <c r="E384">
        <v>309351</v>
      </c>
      <c r="F384">
        <v>631186</v>
      </c>
      <c r="G384">
        <v>90</v>
      </c>
      <c r="H384" s="11">
        <f t="shared" si="65"/>
        <v>4.8822335815429684E-2</v>
      </c>
      <c r="I384" s="11">
        <f t="shared" si="66"/>
        <v>3.1370718994140627E-3</v>
      </c>
      <c r="J384" s="11">
        <f t="shared" si="67"/>
        <v>3.2869262695312492E-3</v>
      </c>
      <c r="K384" s="11">
        <f t="shared" si="68"/>
        <v>7.4361206054687504E-2</v>
      </c>
      <c r="L384" s="11">
        <f t="shared" si="69"/>
        <v>0.1296075400390625</v>
      </c>
    </row>
    <row r="385" spans="1:12" x14ac:dyDescent="0.55000000000000004">
      <c r="B385">
        <v>95</v>
      </c>
      <c r="C385">
        <v>7076623</v>
      </c>
      <c r="D385">
        <v>179675625</v>
      </c>
      <c r="E385">
        <v>310218</v>
      </c>
      <c r="F385">
        <v>645686</v>
      </c>
      <c r="G385">
        <v>95</v>
      </c>
      <c r="H385" s="11">
        <f t="shared" si="65"/>
        <v>4.9177935791015627E-2</v>
      </c>
      <c r="I385" s="11">
        <f t="shared" si="66"/>
        <v>3.1351869812011723E-3</v>
      </c>
      <c r="J385" s="11">
        <f t="shared" si="67"/>
        <v>4.6038208007812501E-3</v>
      </c>
      <c r="K385" s="11">
        <f t="shared" si="68"/>
        <v>8.319091796875E-2</v>
      </c>
      <c r="L385" s="11">
        <f t="shared" si="69"/>
        <v>0.14010786154174804</v>
      </c>
    </row>
    <row r="386" spans="1:12" x14ac:dyDescent="0.55000000000000004">
      <c r="B386">
        <v>100</v>
      </c>
      <c r="C386">
        <v>7559537</v>
      </c>
      <c r="D386">
        <v>189022311</v>
      </c>
      <c r="E386">
        <v>310527</v>
      </c>
      <c r="F386">
        <v>657647</v>
      </c>
      <c r="G386">
        <v>100</v>
      </c>
      <c r="H386" s="11">
        <f t="shared" si="65"/>
        <v>4.8633306884765623E-2</v>
      </c>
      <c r="I386" s="11">
        <f t="shared" si="66"/>
        <v>3.1376204223632818E-3</v>
      </c>
      <c r="J386" s="11">
        <f t="shared" si="67"/>
        <v>1.6408081054687499E-3</v>
      </c>
      <c r="K386" s="11">
        <f t="shared" si="68"/>
        <v>6.8623901367187504E-2</v>
      </c>
      <c r="L386" s="11">
        <f t="shared" si="69"/>
        <v>0.12203563677978516</v>
      </c>
    </row>
    <row r="387" spans="1:12" x14ac:dyDescent="0.55000000000000004">
      <c r="B387">
        <v>105</v>
      </c>
      <c r="C387">
        <v>8049130</v>
      </c>
      <c r="D387">
        <v>198360551</v>
      </c>
      <c r="E387">
        <v>311551</v>
      </c>
      <c r="F387">
        <v>671413</v>
      </c>
      <c r="G387">
        <v>105</v>
      </c>
      <c r="H387" s="11">
        <f t="shared" si="65"/>
        <v>4.9305935668945311E-2</v>
      </c>
      <c r="I387" s="11">
        <f t="shared" si="66"/>
        <v>3.1347851562500001E-3</v>
      </c>
      <c r="J387" s="11">
        <f t="shared" si="67"/>
        <v>5.4374999999999996E-3</v>
      </c>
      <c r="K387" s="11">
        <f t="shared" si="68"/>
        <v>7.8979736328125008E-2</v>
      </c>
      <c r="L387" s="11">
        <f t="shared" si="69"/>
        <v>0.13685795715332033</v>
      </c>
    </row>
    <row r="388" spans="1:12" x14ac:dyDescent="0.55000000000000004">
      <c r="B388">
        <v>110</v>
      </c>
      <c r="C388">
        <v>8537997</v>
      </c>
      <c r="D388">
        <v>207701527</v>
      </c>
      <c r="E388">
        <v>313404</v>
      </c>
      <c r="F388">
        <v>684297</v>
      </c>
      <c r="G388">
        <v>110</v>
      </c>
      <c r="H388" s="11">
        <f t="shared" si="65"/>
        <v>4.9232821655273443E-2</v>
      </c>
      <c r="I388" s="11">
        <f t="shared" si="66"/>
        <v>3.1357036132812497E-3</v>
      </c>
      <c r="J388" s="11">
        <f t="shared" si="67"/>
        <v>9.839538574218749E-3</v>
      </c>
      <c r="K388" s="11">
        <f t="shared" si="68"/>
        <v>7.3919433593750014E-2</v>
      </c>
      <c r="L388" s="11">
        <f t="shared" si="69"/>
        <v>0.13612749743652347</v>
      </c>
    </row>
    <row r="389" spans="1:12" x14ac:dyDescent="0.55000000000000004">
      <c r="B389">
        <v>115</v>
      </c>
      <c r="C389">
        <v>9027743</v>
      </c>
      <c r="D389">
        <v>217039460</v>
      </c>
      <c r="E389">
        <v>314657</v>
      </c>
      <c r="F389">
        <v>697599</v>
      </c>
      <c r="G389">
        <v>115</v>
      </c>
      <c r="H389" s="11">
        <f t="shared" si="65"/>
        <v>4.9321343994140628E-2</v>
      </c>
      <c r="I389" s="11">
        <f>(D389-D388)*0.0011*3/32768/300</f>
        <v>3.134682098388672E-3</v>
      </c>
      <c r="J389" s="11">
        <f>(E389-E388)*17.4*3/32768/300</f>
        <v>6.6535034179687489E-3</v>
      </c>
      <c r="K389" s="11">
        <f>(F389-F388)*18.8*3/327680/30</f>
        <v>7.6317626953124995E-2</v>
      </c>
      <c r="L389" s="11">
        <f t="shared" si="69"/>
        <v>0.13542715646362305</v>
      </c>
    </row>
    <row r="390" spans="1:12" x14ac:dyDescent="0.55000000000000004">
      <c r="L390" s="10">
        <f>AVERAGE(L368:L389)</f>
        <v>0.27897995903847433</v>
      </c>
    </row>
    <row r="393" spans="1:12" s="8" customFormat="1" x14ac:dyDescent="0.55000000000000004">
      <c r="A393" s="7"/>
      <c r="C393" s="14" t="s">
        <v>1195</v>
      </c>
      <c r="D393" s="14"/>
      <c r="E393" s="14"/>
      <c r="F393" s="14"/>
      <c r="H393" s="15"/>
      <c r="I393" s="15"/>
      <c r="J393" s="15"/>
      <c r="K393" s="15"/>
      <c r="L393" s="16"/>
    </row>
    <row r="394" spans="1:12" s="8" customFormat="1" x14ac:dyDescent="0.55000000000000004">
      <c r="A394" s="7"/>
      <c r="C394" s="8" t="s">
        <v>1196</v>
      </c>
      <c r="D394" s="8" t="s">
        <v>1197</v>
      </c>
      <c r="E394" s="8" t="s">
        <v>1198</v>
      </c>
      <c r="F394" s="8" t="s">
        <v>1199</v>
      </c>
      <c r="H394" s="15" t="s">
        <v>1200</v>
      </c>
      <c r="I394" s="15"/>
      <c r="J394" s="15"/>
      <c r="K394" s="15"/>
      <c r="L394" s="16"/>
    </row>
    <row r="395" spans="1:12" ht="15.75" customHeight="1" x14ac:dyDescent="0.55000000000000004">
      <c r="A395" s="13" t="s">
        <v>1219</v>
      </c>
      <c r="B395">
        <v>5</v>
      </c>
      <c r="C395">
        <v>106752</v>
      </c>
      <c r="D395">
        <v>9723545</v>
      </c>
      <c r="E395">
        <v>13071</v>
      </c>
      <c r="F395">
        <v>75957</v>
      </c>
      <c r="G395" t="s">
        <v>1202</v>
      </c>
      <c r="H395" s="10" t="s">
        <v>1189</v>
      </c>
      <c r="I395" s="10" t="s">
        <v>1190</v>
      </c>
      <c r="J395" s="10" t="s">
        <v>1203</v>
      </c>
      <c r="K395" s="10" t="s">
        <v>1204</v>
      </c>
      <c r="L395" s="10" t="s">
        <v>1205</v>
      </c>
    </row>
    <row r="396" spans="1:12" x14ac:dyDescent="0.55000000000000004">
      <c r="A396" s="13"/>
      <c r="B396">
        <v>10</v>
      </c>
      <c r="C396">
        <v>190091</v>
      </c>
      <c r="D396">
        <v>19469718</v>
      </c>
      <c r="E396">
        <v>15684</v>
      </c>
      <c r="F396">
        <v>89320</v>
      </c>
      <c r="G396">
        <v>10</v>
      </c>
      <c r="H396" s="11">
        <f>(C396-C395)*0.33*3/32768/300</f>
        <v>8.3929046630859382E-3</v>
      </c>
      <c r="I396" s="11">
        <f>(D396-D395)*0.0011*3/327680/30</f>
        <v>3.2717255554199219E-3</v>
      </c>
      <c r="J396" s="11">
        <f>(E396-E395)*17.4*3/327680/30</f>
        <v>1.3875183105468748E-2</v>
      </c>
      <c r="K396" s="11">
        <f>(F396-F395)*18.8*3/327680/30</f>
        <v>7.6667602539062504E-2</v>
      </c>
      <c r="L396" s="11">
        <f>SUM(H396:K396)</f>
        <v>0.10220741586303711</v>
      </c>
    </row>
    <row r="397" spans="1:12" x14ac:dyDescent="0.55000000000000004">
      <c r="A397" s="13"/>
      <c r="B397">
        <v>15</v>
      </c>
      <c r="C397">
        <v>614341</v>
      </c>
      <c r="D397">
        <v>28875158</v>
      </c>
      <c r="E397">
        <v>125110</v>
      </c>
      <c r="F397">
        <v>153053</v>
      </c>
      <c r="G397">
        <v>15</v>
      </c>
      <c r="H397" s="11">
        <f t="shared" ref="H397:H417" si="70">(C397-C396)*0.33*3/32768/300</f>
        <v>4.2725372314453128E-2</v>
      </c>
      <c r="I397" s="11">
        <f t="shared" ref="I397:I416" si="71">(D397-D396)*0.0011*3/327680/30</f>
        <v>3.15734375E-3</v>
      </c>
      <c r="J397" s="11">
        <f t="shared" ref="J397:J416" si="72">(E397-E396)*17.4*3/327680/30</f>
        <v>0.58105847167968749</v>
      </c>
      <c r="K397" s="11">
        <f t="shared" ref="K397:K416" si="73">(F397-F396)*18.8*3/327680/30</f>
        <v>0.3656556396484375</v>
      </c>
      <c r="L397" s="11">
        <f t="shared" ref="L397:L417" si="74">SUM(H397:K397)</f>
        <v>0.99259682739257815</v>
      </c>
    </row>
    <row r="398" spans="1:12" x14ac:dyDescent="0.55000000000000004">
      <c r="A398" s="13"/>
      <c r="B398">
        <v>20</v>
      </c>
      <c r="C398">
        <v>864903</v>
      </c>
      <c r="D398">
        <v>38454253</v>
      </c>
      <c r="E398">
        <v>131812</v>
      </c>
      <c r="F398">
        <v>169050</v>
      </c>
      <c r="G398">
        <v>20</v>
      </c>
      <c r="H398" s="11">
        <f t="shared" si="70"/>
        <v>2.5233599853515625E-2</v>
      </c>
      <c r="I398" s="11">
        <f t="shared" si="71"/>
        <v>3.2156385803222653E-3</v>
      </c>
      <c r="J398" s="11">
        <f t="shared" si="72"/>
        <v>3.5588012695312497E-2</v>
      </c>
      <c r="K398" s="11">
        <f t="shared" si="73"/>
        <v>9.1779663085937505E-2</v>
      </c>
      <c r="L398" s="11">
        <f t="shared" si="74"/>
        <v>0.15581691421508789</v>
      </c>
    </row>
    <row r="399" spans="1:12" x14ac:dyDescent="0.55000000000000004">
      <c r="A399" s="13"/>
      <c r="B399">
        <v>25</v>
      </c>
      <c r="C399">
        <v>1189742</v>
      </c>
      <c r="D399">
        <v>47957295</v>
      </c>
      <c r="E399">
        <v>196450</v>
      </c>
      <c r="F399">
        <v>219104</v>
      </c>
      <c r="G399">
        <v>25</v>
      </c>
      <c r="H399" s="11">
        <f t="shared" si="70"/>
        <v>3.2713888549804691E-2</v>
      </c>
      <c r="I399" s="11">
        <f t="shared" si="71"/>
        <v>3.1901080932617188E-3</v>
      </c>
      <c r="J399" s="11">
        <f t="shared" si="72"/>
        <v>0.34323156738281246</v>
      </c>
      <c r="K399" s="11">
        <f t="shared" si="73"/>
        <v>0.287175048828125</v>
      </c>
      <c r="L399" s="11">
        <f t="shared" si="74"/>
        <v>0.66631061285400395</v>
      </c>
    </row>
    <row r="400" spans="1:12" x14ac:dyDescent="0.55000000000000004">
      <c r="A400" s="13"/>
      <c r="B400">
        <v>30</v>
      </c>
      <c r="C400">
        <v>1548894</v>
      </c>
      <c r="D400">
        <v>57427645</v>
      </c>
      <c r="E400">
        <v>224303</v>
      </c>
      <c r="F400">
        <v>261027</v>
      </c>
      <c r="G400">
        <v>30</v>
      </c>
      <c r="H400" s="11">
        <f t="shared" si="70"/>
        <v>3.6169482421874996E-2</v>
      </c>
      <c r="I400" s="11">
        <f t="shared" si="71"/>
        <v>3.1791336059570309E-3</v>
      </c>
      <c r="J400" s="11">
        <f t="shared" si="72"/>
        <v>0.14790106201171874</v>
      </c>
      <c r="K400" s="11">
        <f t="shared" si="73"/>
        <v>0.24052502441406254</v>
      </c>
      <c r="L400" s="11">
        <f t="shared" si="74"/>
        <v>0.42777470245361326</v>
      </c>
    </row>
    <row r="401" spans="2:12" x14ac:dyDescent="0.55000000000000004">
      <c r="B401">
        <v>35</v>
      </c>
      <c r="C401">
        <v>2010912</v>
      </c>
      <c r="D401">
        <v>66793728</v>
      </c>
      <c r="E401">
        <v>249948</v>
      </c>
      <c r="F401">
        <v>317352</v>
      </c>
      <c r="G401">
        <v>35</v>
      </c>
      <c r="H401" s="11">
        <f t="shared" si="70"/>
        <v>4.6528912353515625E-2</v>
      </c>
      <c r="I401" s="11">
        <f t="shared" si="71"/>
        <v>3.1441318664550784E-3</v>
      </c>
      <c r="J401" s="11">
        <f t="shared" si="72"/>
        <v>0.13617645263671871</v>
      </c>
      <c r="K401" s="11">
        <f t="shared" si="73"/>
        <v>0.32315368652343751</v>
      </c>
      <c r="L401" s="11">
        <f t="shared" si="74"/>
        <v>0.50900318338012696</v>
      </c>
    </row>
    <row r="402" spans="2:12" x14ac:dyDescent="0.55000000000000004">
      <c r="B402">
        <v>40</v>
      </c>
      <c r="C402">
        <v>2431443</v>
      </c>
      <c r="D402">
        <v>76202831</v>
      </c>
      <c r="E402">
        <v>260842</v>
      </c>
      <c r="F402">
        <v>342598</v>
      </c>
      <c r="G402">
        <v>40</v>
      </c>
      <c r="H402" s="11">
        <f t="shared" si="70"/>
        <v>4.2350839233398441E-2</v>
      </c>
      <c r="I402" s="11">
        <f t="shared" si="71"/>
        <v>3.1585733947753908E-3</v>
      </c>
      <c r="J402" s="11">
        <f t="shared" si="72"/>
        <v>5.7847778320312494E-2</v>
      </c>
      <c r="K402" s="11">
        <f t="shared" si="73"/>
        <v>0.14484399414062502</v>
      </c>
      <c r="L402" s="11">
        <f t="shared" si="74"/>
        <v>0.24820118508911135</v>
      </c>
    </row>
    <row r="403" spans="2:12" x14ac:dyDescent="0.55000000000000004">
      <c r="B403">
        <v>45</v>
      </c>
      <c r="C403">
        <v>2848683</v>
      </c>
      <c r="D403">
        <v>85613546</v>
      </c>
      <c r="E403">
        <v>263359</v>
      </c>
      <c r="F403">
        <v>370919</v>
      </c>
      <c r="G403">
        <v>45</v>
      </c>
      <c r="H403" s="11">
        <f t="shared" si="70"/>
        <v>4.2019409179687502E-2</v>
      </c>
      <c r="I403" s="11">
        <f t="shared" si="71"/>
        <v>3.1591145324707031E-3</v>
      </c>
      <c r="J403" s="11">
        <f t="shared" si="72"/>
        <v>1.3365417480468749E-2</v>
      </c>
      <c r="K403" s="11">
        <f t="shared" si="73"/>
        <v>0.1624862060546875</v>
      </c>
      <c r="L403" s="11">
        <f t="shared" si="74"/>
        <v>0.22103014724731446</v>
      </c>
    </row>
    <row r="404" spans="2:12" x14ac:dyDescent="0.55000000000000004">
      <c r="B404">
        <v>50</v>
      </c>
      <c r="C404">
        <v>3365216</v>
      </c>
      <c r="D404">
        <v>94926568</v>
      </c>
      <c r="E404">
        <v>280870</v>
      </c>
      <c r="F404">
        <v>405378</v>
      </c>
      <c r="G404">
        <v>50</v>
      </c>
      <c r="H404" s="11">
        <f t="shared" si="70"/>
        <v>5.2019009399414069E-2</v>
      </c>
      <c r="I404" s="11">
        <f t="shared" si="71"/>
        <v>3.1263196411132816E-3</v>
      </c>
      <c r="J404" s="11">
        <f t="shared" si="72"/>
        <v>9.2984436035156243E-2</v>
      </c>
      <c r="K404" s="11">
        <f t="shared" si="73"/>
        <v>0.19770178222656251</v>
      </c>
      <c r="L404" s="11">
        <f t="shared" si="74"/>
        <v>0.34583154730224608</v>
      </c>
    </row>
    <row r="405" spans="2:12" x14ac:dyDescent="0.55000000000000004">
      <c r="B405">
        <v>55</v>
      </c>
      <c r="C405">
        <v>4058729</v>
      </c>
      <c r="D405">
        <v>104061117</v>
      </c>
      <c r="E405">
        <v>389146</v>
      </c>
      <c r="F405">
        <v>518176</v>
      </c>
      <c r="G405">
        <v>55</v>
      </c>
      <c r="H405" s="11">
        <f t="shared" si="70"/>
        <v>6.9842312622070316E-2</v>
      </c>
      <c r="I405" s="11">
        <f t="shared" si="71"/>
        <v>3.066407440185547E-3</v>
      </c>
      <c r="J405" s="11">
        <f t="shared" si="72"/>
        <v>0.57495190429687493</v>
      </c>
      <c r="K405" s="11">
        <f t="shared" si="73"/>
        <v>0.64715649414062493</v>
      </c>
      <c r="L405" s="11">
        <f t="shared" si="74"/>
        <v>1.2950171184997559</v>
      </c>
    </row>
    <row r="406" spans="2:12" x14ac:dyDescent="0.55000000000000004">
      <c r="B406">
        <v>60</v>
      </c>
      <c r="C406">
        <v>4568725</v>
      </c>
      <c r="D406">
        <v>113381068</v>
      </c>
      <c r="E406">
        <v>398972</v>
      </c>
      <c r="F406">
        <v>552415</v>
      </c>
      <c r="G406">
        <v>60</v>
      </c>
      <c r="H406" s="11">
        <f t="shared" si="70"/>
        <v>5.1360681152343754E-2</v>
      </c>
      <c r="I406" s="11">
        <f t="shared" si="71"/>
        <v>3.1286456604003913E-3</v>
      </c>
      <c r="J406" s="11">
        <f t="shared" si="72"/>
        <v>5.2176635742187491E-2</v>
      </c>
      <c r="K406" s="11">
        <f t="shared" si="73"/>
        <v>0.19643957519531252</v>
      </c>
      <c r="L406" s="11">
        <f t="shared" si="74"/>
        <v>0.30310553775024418</v>
      </c>
    </row>
    <row r="407" spans="2:12" x14ac:dyDescent="0.55000000000000004">
      <c r="B407">
        <v>65</v>
      </c>
      <c r="C407">
        <v>5042323</v>
      </c>
      <c r="D407">
        <v>122737010</v>
      </c>
      <c r="E407">
        <v>400440</v>
      </c>
      <c r="F407">
        <v>575619</v>
      </c>
      <c r="G407">
        <v>65</v>
      </c>
      <c r="H407" s="11">
        <f t="shared" si="70"/>
        <v>4.769511108398438E-2</v>
      </c>
      <c r="I407" s="11">
        <f t="shared" si="71"/>
        <v>3.1407276000976563E-3</v>
      </c>
      <c r="J407" s="11">
        <f t="shared" si="72"/>
        <v>7.7951660156249988E-3</v>
      </c>
      <c r="K407" s="11">
        <f t="shared" si="73"/>
        <v>0.13312841796875002</v>
      </c>
      <c r="L407" s="11">
        <f t="shared" si="74"/>
        <v>0.19175942266845705</v>
      </c>
    </row>
    <row r="408" spans="2:12" x14ac:dyDescent="0.55000000000000004">
      <c r="B408">
        <v>70</v>
      </c>
      <c r="C408">
        <v>5569014</v>
      </c>
      <c r="D408">
        <v>132040006</v>
      </c>
      <c r="E408">
        <v>410581</v>
      </c>
      <c r="F408">
        <v>609065</v>
      </c>
      <c r="G408">
        <v>70</v>
      </c>
      <c r="H408" s="11">
        <f t="shared" si="70"/>
        <v>5.3042001342773433E-2</v>
      </c>
      <c r="I408" s="11">
        <f t="shared" si="71"/>
        <v>3.1229539794921878E-3</v>
      </c>
      <c r="J408" s="11">
        <f t="shared" si="72"/>
        <v>5.3849304199218746E-2</v>
      </c>
      <c r="K408" s="11">
        <f t="shared" si="73"/>
        <v>0.191889892578125</v>
      </c>
      <c r="L408" s="11">
        <f t="shared" si="74"/>
        <v>0.30190415209960936</v>
      </c>
    </row>
    <row r="409" spans="2:12" x14ac:dyDescent="0.55000000000000004">
      <c r="B409">
        <v>75</v>
      </c>
      <c r="C409">
        <v>6133918</v>
      </c>
      <c r="D409">
        <v>141302887</v>
      </c>
      <c r="E409">
        <v>435267</v>
      </c>
      <c r="F409">
        <v>671593</v>
      </c>
      <c r="G409">
        <v>75</v>
      </c>
      <c r="H409" s="11">
        <f t="shared" si="70"/>
        <v>5.6890356445312498E-2</v>
      </c>
      <c r="I409" s="11">
        <f t="shared" si="71"/>
        <v>3.1094876403808601E-3</v>
      </c>
      <c r="J409" s="11">
        <f t="shared" si="72"/>
        <v>0.13108410644531249</v>
      </c>
      <c r="K409" s="11">
        <f t="shared" si="73"/>
        <v>0.35874218750000003</v>
      </c>
      <c r="L409" s="11">
        <f t="shared" si="74"/>
        <v>0.54982613803100588</v>
      </c>
    </row>
    <row r="410" spans="2:12" x14ac:dyDescent="0.55000000000000004">
      <c r="B410">
        <v>80</v>
      </c>
      <c r="C410">
        <v>6666178</v>
      </c>
      <c r="D410">
        <v>150598714</v>
      </c>
      <c r="E410">
        <v>444805</v>
      </c>
      <c r="F410">
        <v>706310</v>
      </c>
      <c r="G410">
        <v>80</v>
      </c>
      <c r="H410" s="11">
        <f t="shared" si="70"/>
        <v>5.3602844238281253E-2</v>
      </c>
      <c r="I410" s="11">
        <f t="shared" si="71"/>
        <v>3.1205473937988282E-3</v>
      </c>
      <c r="J410" s="11">
        <f t="shared" si="72"/>
        <v>5.0647338867187502E-2</v>
      </c>
      <c r="K410" s="11">
        <f t="shared" si="73"/>
        <v>0.19918200683593748</v>
      </c>
      <c r="L410" s="11">
        <f t="shared" si="74"/>
        <v>0.30655273733520505</v>
      </c>
    </row>
    <row r="411" spans="2:12" x14ac:dyDescent="0.55000000000000004">
      <c r="B411">
        <v>85</v>
      </c>
      <c r="C411">
        <v>7149339</v>
      </c>
      <c r="D411">
        <v>159943533</v>
      </c>
      <c r="E411">
        <v>444882</v>
      </c>
      <c r="F411">
        <v>717475</v>
      </c>
      <c r="G411">
        <v>85</v>
      </c>
      <c r="H411" s="11">
        <f t="shared" si="70"/>
        <v>4.8658181762695311E-2</v>
      </c>
      <c r="I411" s="11">
        <f t="shared" si="71"/>
        <v>3.1369936828613281E-3</v>
      </c>
      <c r="J411" s="11">
        <f t="shared" si="72"/>
        <v>4.0887451171874994E-4</v>
      </c>
      <c r="K411" s="11">
        <f t="shared" si="73"/>
        <v>6.4057006835937499E-2</v>
      </c>
      <c r="L411" s="11">
        <f t="shared" si="74"/>
        <v>0.11626105679321289</v>
      </c>
    </row>
    <row r="412" spans="2:12" x14ac:dyDescent="0.55000000000000004">
      <c r="B412">
        <v>90</v>
      </c>
      <c r="C412">
        <v>7635847</v>
      </c>
      <c r="D412">
        <v>169284759</v>
      </c>
      <c r="E412">
        <v>445099</v>
      </c>
      <c r="F412">
        <v>731151</v>
      </c>
      <c r="G412">
        <v>90</v>
      </c>
      <c r="H412" s="11">
        <f t="shared" si="70"/>
        <v>4.8995251464843757E-2</v>
      </c>
      <c r="I412" s="11">
        <f t="shared" si="71"/>
        <v>3.135787536621094E-3</v>
      </c>
      <c r="J412" s="11">
        <f t="shared" si="72"/>
        <v>1.1522827148437501E-3</v>
      </c>
      <c r="K412" s="11">
        <f t="shared" si="73"/>
        <v>7.8463378906250006E-2</v>
      </c>
      <c r="L412" s="11">
        <f t="shared" si="74"/>
        <v>0.13174670062255861</v>
      </c>
    </row>
    <row r="413" spans="2:12" x14ac:dyDescent="0.55000000000000004">
      <c r="B413">
        <v>95</v>
      </c>
      <c r="C413">
        <v>8120468</v>
      </c>
      <c r="D413">
        <v>178629970</v>
      </c>
      <c r="E413">
        <v>445177</v>
      </c>
      <c r="F413">
        <v>743861</v>
      </c>
      <c r="G413">
        <v>95</v>
      </c>
      <c r="H413" s="11">
        <f t="shared" si="70"/>
        <v>4.8805215454101561E-2</v>
      </c>
      <c r="I413" s="11">
        <f t="shared" si="71"/>
        <v>3.1371252746582035E-3</v>
      </c>
      <c r="J413" s="11">
        <f t="shared" si="72"/>
        <v>4.1418457031249997E-4</v>
      </c>
      <c r="K413" s="11">
        <f t="shared" si="73"/>
        <v>7.2921142578125001E-2</v>
      </c>
      <c r="L413" s="11">
        <f t="shared" si="74"/>
        <v>0.12527766787719727</v>
      </c>
    </row>
    <row r="414" spans="2:12" x14ac:dyDescent="0.55000000000000004">
      <c r="B414">
        <v>100</v>
      </c>
      <c r="C414">
        <v>8606718</v>
      </c>
      <c r="D414">
        <v>187971405</v>
      </c>
      <c r="E414">
        <v>445394</v>
      </c>
      <c r="F414">
        <v>756955</v>
      </c>
      <c r="G414">
        <v>100</v>
      </c>
      <c r="H414" s="11">
        <f t="shared" si="70"/>
        <v>4.8969268798828125E-2</v>
      </c>
      <c r="I414" s="11">
        <f t="shared" si="71"/>
        <v>3.1358576965332037E-3</v>
      </c>
      <c r="J414" s="11">
        <f t="shared" si="72"/>
        <v>1.1522827148437501E-3</v>
      </c>
      <c r="K414" s="11">
        <f t="shared" si="73"/>
        <v>7.5124267578125001E-2</v>
      </c>
      <c r="L414" s="11">
        <f t="shared" si="74"/>
        <v>0.12838167678833007</v>
      </c>
    </row>
    <row r="415" spans="2:12" x14ac:dyDescent="0.55000000000000004">
      <c r="B415">
        <v>105</v>
      </c>
      <c r="C415">
        <v>9090503</v>
      </c>
      <c r="D415">
        <v>197317583</v>
      </c>
      <c r="E415">
        <v>445471</v>
      </c>
      <c r="F415">
        <v>768195</v>
      </c>
      <c r="G415">
        <v>105</v>
      </c>
      <c r="H415" s="11">
        <f t="shared" si="70"/>
        <v>4.8721023559570316E-2</v>
      </c>
      <c r="I415" s="11">
        <f t="shared" si="71"/>
        <v>3.1374498901367187E-3</v>
      </c>
      <c r="J415" s="11">
        <f t="shared" si="72"/>
        <v>4.0887451171874994E-4</v>
      </c>
      <c r="K415" s="11">
        <f t="shared" si="73"/>
        <v>6.4487304687499997E-2</v>
      </c>
      <c r="L415" s="11">
        <f t="shared" si="74"/>
        <v>0.11675465264892579</v>
      </c>
    </row>
    <row r="416" spans="2:12" x14ac:dyDescent="0.55000000000000004">
      <c r="B416">
        <v>110</v>
      </c>
      <c r="C416">
        <v>9577410</v>
      </c>
      <c r="D416">
        <v>206658346</v>
      </c>
      <c r="E416">
        <v>445689</v>
      </c>
      <c r="F416">
        <v>781238</v>
      </c>
      <c r="G416">
        <v>110</v>
      </c>
      <c r="H416" s="11">
        <f t="shared" si="70"/>
        <v>4.9035433959960933E-2</v>
      </c>
      <c r="I416" s="11">
        <f t="shared" si="71"/>
        <v>3.1356321105957038E-3</v>
      </c>
      <c r="J416" s="11">
        <f t="shared" si="72"/>
        <v>1.1575927734374998E-3</v>
      </c>
      <c r="K416" s="11">
        <f t="shared" si="73"/>
        <v>7.4831665039062509E-2</v>
      </c>
      <c r="L416" s="11">
        <f t="shared" si="74"/>
        <v>0.12816032388305665</v>
      </c>
    </row>
    <row r="417" spans="1:12" x14ac:dyDescent="0.55000000000000004">
      <c r="B417">
        <v>115</v>
      </c>
      <c r="C417">
        <v>10061307</v>
      </c>
      <c r="D417">
        <v>216004283</v>
      </c>
      <c r="E417">
        <v>445766</v>
      </c>
      <c r="F417">
        <v>792402</v>
      </c>
      <c r="G417">
        <v>115</v>
      </c>
      <c r="H417" s="11">
        <f t="shared" si="70"/>
        <v>4.8732302856445316E-2</v>
      </c>
      <c r="I417" s="11">
        <f>(D417-D416)*0.0011*3/32768/300</f>
        <v>3.1373689880371093E-3</v>
      </c>
      <c r="J417" s="11">
        <f>(E417-E416)*17.4*3/32768/300</f>
        <v>4.0887451171874994E-4</v>
      </c>
      <c r="K417" s="11">
        <f>(F417-F416)*18.8*3/327680/30</f>
        <v>6.405126953125001E-2</v>
      </c>
      <c r="L417" s="11">
        <f t="shared" si="74"/>
        <v>0.11632981588745119</v>
      </c>
    </row>
    <row r="418" spans="1:12" x14ac:dyDescent="0.55000000000000004">
      <c r="L418" s="10">
        <f>AVERAGE(L396:L417)</f>
        <v>0.33999316075827862</v>
      </c>
    </row>
    <row r="421" spans="1:12" s="8" customFormat="1" x14ac:dyDescent="0.55000000000000004">
      <c r="A421" s="7"/>
      <c r="C421" s="14" t="s">
        <v>1195</v>
      </c>
      <c r="D421" s="14"/>
      <c r="E421" s="14"/>
      <c r="F421" s="14"/>
      <c r="H421" s="15"/>
      <c r="I421" s="15"/>
      <c r="J421" s="15"/>
      <c r="K421" s="15"/>
      <c r="L421" s="16"/>
    </row>
    <row r="422" spans="1:12" s="8" customFormat="1" x14ac:dyDescent="0.55000000000000004">
      <c r="A422" s="7"/>
      <c r="C422" s="8" t="s">
        <v>1196</v>
      </c>
      <c r="D422" s="8" t="s">
        <v>1197</v>
      </c>
      <c r="E422" s="8" t="s">
        <v>1198</v>
      </c>
      <c r="F422" s="8" t="s">
        <v>1199</v>
      </c>
      <c r="H422" s="15" t="s">
        <v>1200</v>
      </c>
      <c r="I422" s="15"/>
      <c r="J422" s="15"/>
      <c r="K422" s="15"/>
      <c r="L422" s="16"/>
    </row>
    <row r="423" spans="1:12" ht="15.75" customHeight="1" x14ac:dyDescent="0.55000000000000004">
      <c r="A423" s="13" t="s">
        <v>1220</v>
      </c>
      <c r="B423">
        <v>5</v>
      </c>
      <c r="C423">
        <v>108792</v>
      </c>
      <c r="D423">
        <v>9721772</v>
      </c>
      <c r="E423">
        <v>13057</v>
      </c>
      <c r="F423">
        <v>74142</v>
      </c>
      <c r="G423" t="s">
        <v>1202</v>
      </c>
      <c r="H423" s="10" t="s">
        <v>1189</v>
      </c>
      <c r="I423" s="10" t="s">
        <v>1190</v>
      </c>
      <c r="J423" s="10" t="s">
        <v>1203</v>
      </c>
      <c r="K423" s="10" t="s">
        <v>1204</v>
      </c>
      <c r="L423" s="10" t="s">
        <v>1205</v>
      </c>
    </row>
    <row r="424" spans="1:12" x14ac:dyDescent="0.55000000000000004">
      <c r="A424" s="13"/>
      <c r="B424">
        <v>10</v>
      </c>
      <c r="C424">
        <v>192621</v>
      </c>
      <c r="D424">
        <v>19467446</v>
      </c>
      <c r="E424">
        <v>15667</v>
      </c>
      <c r="F424">
        <v>87842</v>
      </c>
      <c r="G424">
        <v>10</v>
      </c>
      <c r="H424" s="11">
        <f>(C424-C423)*0.33*3/32768/300</f>
        <v>8.4422515869140621E-3</v>
      </c>
      <c r="I424" s="11">
        <f>(D424-D423)*0.0011*3/327680/30</f>
        <v>3.2715580444335943E-3</v>
      </c>
      <c r="J424" s="11">
        <f>(E424-E423)*17.4*3/327680/30</f>
        <v>1.3859252929687498E-2</v>
      </c>
      <c r="K424" s="11">
        <f>(F424-F423)*18.8*3/327680/30</f>
        <v>7.8601074218749997E-2</v>
      </c>
      <c r="L424" s="11">
        <f>SUM(H424:K424)</f>
        <v>0.10417413677978515</v>
      </c>
    </row>
    <row r="425" spans="1:12" x14ac:dyDescent="0.55000000000000004">
      <c r="A425" s="13"/>
      <c r="B425">
        <v>15</v>
      </c>
      <c r="C425">
        <v>450493</v>
      </c>
      <c r="D425">
        <v>29039318</v>
      </c>
      <c r="E425">
        <v>39298</v>
      </c>
      <c r="F425">
        <v>122615</v>
      </c>
      <c r="G425">
        <v>15</v>
      </c>
      <c r="H425" s="11">
        <f t="shared" ref="H425:H445" si="75">(C425-C424)*0.33*3/32768/300</f>
        <v>2.5969775390625002E-2</v>
      </c>
      <c r="I425" s="11">
        <f t="shared" ref="I425:I444" si="76">(D425-D424)*0.0011*3/327680/30</f>
        <v>3.2132138671875005E-3</v>
      </c>
      <c r="J425" s="11">
        <f t="shared" ref="J425:J444" si="77">(E425-E424)*17.4*3/327680/30</f>
        <v>0.12548199462890625</v>
      </c>
      <c r="K425" s="11">
        <f t="shared" ref="K425:K444" si="78">(F425-F424)*18.8*3/327680/30</f>
        <v>0.19950329589843754</v>
      </c>
      <c r="L425" s="11">
        <f t="shared" ref="L425:L445" si="79">SUM(H425:K425)</f>
        <v>0.3541682797851563</v>
      </c>
    </row>
    <row r="426" spans="1:12" x14ac:dyDescent="0.55000000000000004">
      <c r="A426" s="13"/>
      <c r="B426">
        <v>20</v>
      </c>
      <c r="C426">
        <v>660820</v>
      </c>
      <c r="D426">
        <v>38658858</v>
      </c>
      <c r="E426">
        <v>39526</v>
      </c>
      <c r="F426">
        <v>135003</v>
      </c>
      <c r="G426">
        <v>20</v>
      </c>
      <c r="H426" s="11">
        <f t="shared" si="75"/>
        <v>2.1181613159179689E-2</v>
      </c>
      <c r="I426" s="11">
        <f t="shared" si="76"/>
        <v>3.2292156982421877E-3</v>
      </c>
      <c r="J426" s="11">
        <f t="shared" si="77"/>
        <v>1.2106933593749999E-3</v>
      </c>
      <c r="K426" s="11">
        <f t="shared" si="78"/>
        <v>7.1073730468750013E-2</v>
      </c>
      <c r="L426" s="11">
        <f t="shared" si="79"/>
        <v>9.6695252685546892E-2</v>
      </c>
    </row>
    <row r="427" spans="1:12" x14ac:dyDescent="0.55000000000000004">
      <c r="A427" s="13"/>
      <c r="B427">
        <v>25</v>
      </c>
      <c r="C427">
        <v>876148</v>
      </c>
      <c r="D427">
        <v>48273380</v>
      </c>
      <c r="E427">
        <v>45624</v>
      </c>
      <c r="F427">
        <v>149982</v>
      </c>
      <c r="G427">
        <v>25</v>
      </c>
      <c r="H427" s="11">
        <f t="shared" si="75"/>
        <v>2.1685253906250004E-2</v>
      </c>
      <c r="I427" s="11">
        <f t="shared" si="76"/>
        <v>3.2275311889648438E-3</v>
      </c>
      <c r="J427" s="11">
        <f t="shared" si="77"/>
        <v>3.2380737304687497E-2</v>
      </c>
      <c r="K427" s="11">
        <f t="shared" si="78"/>
        <v>8.5939086914062518E-2</v>
      </c>
      <c r="L427" s="11">
        <f t="shared" si="79"/>
        <v>0.14323260931396486</v>
      </c>
    </row>
    <row r="428" spans="1:12" x14ac:dyDescent="0.55000000000000004">
      <c r="A428" s="13"/>
      <c r="B428">
        <v>30</v>
      </c>
      <c r="C428">
        <v>1157736</v>
      </c>
      <c r="D428">
        <v>57819542</v>
      </c>
      <c r="E428">
        <v>77514</v>
      </c>
      <c r="F428">
        <v>179655</v>
      </c>
      <c r="G428">
        <v>30</v>
      </c>
      <c r="H428" s="11">
        <f t="shared" si="75"/>
        <v>2.8358166503906251E-2</v>
      </c>
      <c r="I428" s="11">
        <f t="shared" si="76"/>
        <v>3.2045831909179689E-3</v>
      </c>
      <c r="J428" s="11">
        <f t="shared" si="77"/>
        <v>0.16933776855468749</v>
      </c>
      <c r="K428" s="11">
        <f t="shared" si="78"/>
        <v>0.17024304199218754</v>
      </c>
      <c r="L428" s="11">
        <f t="shared" si="79"/>
        <v>0.37114356024169926</v>
      </c>
    </row>
    <row r="429" spans="1:12" x14ac:dyDescent="0.55000000000000004">
      <c r="B429">
        <v>35</v>
      </c>
      <c r="C429">
        <v>1601720</v>
      </c>
      <c r="D429">
        <v>67205524</v>
      </c>
      <c r="E429">
        <v>112505</v>
      </c>
      <c r="F429">
        <v>238232</v>
      </c>
      <c r="G429">
        <v>35</v>
      </c>
      <c r="H429" s="11">
        <f t="shared" si="75"/>
        <v>4.4712744140625003E-2</v>
      </c>
      <c r="I429" s="11">
        <f t="shared" si="76"/>
        <v>3.1508118286132812E-3</v>
      </c>
      <c r="J429" s="11">
        <f t="shared" si="77"/>
        <v>0.1858042602539062</v>
      </c>
      <c r="K429" s="11">
        <f t="shared" si="78"/>
        <v>0.33607409667968752</v>
      </c>
      <c r="L429" s="11">
        <f t="shared" si="79"/>
        <v>0.56974191290283205</v>
      </c>
    </row>
    <row r="430" spans="1:12" x14ac:dyDescent="0.55000000000000004">
      <c r="B430">
        <v>40</v>
      </c>
      <c r="C430">
        <v>1945281</v>
      </c>
      <c r="D430">
        <v>76691721</v>
      </c>
      <c r="E430">
        <v>116795</v>
      </c>
      <c r="F430">
        <v>253995</v>
      </c>
      <c r="G430">
        <v>40</v>
      </c>
      <c r="H430" s="11">
        <f t="shared" si="75"/>
        <v>3.4599343872070316E-2</v>
      </c>
      <c r="I430" s="11">
        <f t="shared" si="76"/>
        <v>3.1844533386230474E-3</v>
      </c>
      <c r="J430" s="11">
        <f t="shared" si="77"/>
        <v>2.2780151367187498E-2</v>
      </c>
      <c r="K430" s="11">
        <f t="shared" si="78"/>
        <v>9.0437133789062513E-2</v>
      </c>
      <c r="L430" s="11">
        <f t="shared" si="79"/>
        <v>0.15100108236694337</v>
      </c>
    </row>
    <row r="431" spans="1:12" x14ac:dyDescent="0.55000000000000004">
      <c r="B431">
        <v>45</v>
      </c>
      <c r="C431">
        <v>2276974</v>
      </c>
      <c r="D431">
        <v>86189940</v>
      </c>
      <c r="E431">
        <v>118283</v>
      </c>
      <c r="F431">
        <v>277825</v>
      </c>
      <c r="G431">
        <v>45</v>
      </c>
      <c r="H431" s="11">
        <f t="shared" si="75"/>
        <v>3.3404141235351563E-2</v>
      </c>
      <c r="I431" s="11">
        <f t="shared" si="76"/>
        <v>3.188489044189453E-3</v>
      </c>
      <c r="J431" s="11">
        <f t="shared" si="77"/>
        <v>7.9013671874999993E-3</v>
      </c>
      <c r="K431" s="11">
        <f t="shared" si="78"/>
        <v>0.136719970703125</v>
      </c>
      <c r="L431" s="11">
        <f t="shared" si="79"/>
        <v>0.18121396817016602</v>
      </c>
    </row>
    <row r="432" spans="1:12" x14ac:dyDescent="0.55000000000000004">
      <c r="B432">
        <v>50</v>
      </c>
      <c r="C432">
        <v>2692965</v>
      </c>
      <c r="D432">
        <v>95603529</v>
      </c>
      <c r="E432">
        <v>131078</v>
      </c>
      <c r="F432">
        <v>306942</v>
      </c>
      <c r="G432">
        <v>50</v>
      </c>
      <c r="H432" s="11">
        <f t="shared" si="75"/>
        <v>4.1893624877929685E-2</v>
      </c>
      <c r="I432" s="11">
        <f t="shared" si="76"/>
        <v>3.1600793151855475E-3</v>
      </c>
      <c r="J432" s="11">
        <f t="shared" si="77"/>
        <v>6.7942199707031248E-2</v>
      </c>
      <c r="K432" s="11">
        <f t="shared" si="78"/>
        <v>0.16705310058593748</v>
      </c>
      <c r="L432" s="11">
        <f t="shared" si="79"/>
        <v>0.28004900448608394</v>
      </c>
    </row>
    <row r="433" spans="2:12" x14ac:dyDescent="0.55000000000000004">
      <c r="B433">
        <v>55</v>
      </c>
      <c r="C433">
        <v>3248384</v>
      </c>
      <c r="D433">
        <v>104877761</v>
      </c>
      <c r="E433">
        <v>179091</v>
      </c>
      <c r="F433">
        <v>387585</v>
      </c>
      <c r="G433">
        <v>55</v>
      </c>
      <c r="H433" s="11">
        <f t="shared" si="75"/>
        <v>5.5935140991210941E-2</v>
      </c>
      <c r="I433" s="11">
        <f t="shared" si="76"/>
        <v>3.1132980957031256E-3</v>
      </c>
      <c r="J433" s="11">
        <f t="shared" si="77"/>
        <v>0.25495184326171871</v>
      </c>
      <c r="K433" s="11">
        <f t="shared" si="78"/>
        <v>0.4626734619140625</v>
      </c>
      <c r="L433" s="11">
        <f t="shared" si="79"/>
        <v>0.7766737442626952</v>
      </c>
    </row>
    <row r="434" spans="2:12" x14ac:dyDescent="0.55000000000000004">
      <c r="B434">
        <v>60</v>
      </c>
      <c r="C434">
        <v>3714968</v>
      </c>
      <c r="D434">
        <v>114240975</v>
      </c>
      <c r="E434">
        <v>187113</v>
      </c>
      <c r="F434">
        <v>422504</v>
      </c>
      <c r="G434">
        <v>60</v>
      </c>
      <c r="H434" s="11">
        <f t="shared" si="75"/>
        <v>4.6988745117187501E-2</v>
      </c>
      <c r="I434" s="11">
        <f t="shared" si="76"/>
        <v>3.1431687622070314E-3</v>
      </c>
      <c r="J434" s="11">
        <f t="shared" si="77"/>
        <v>4.2597290039062499E-2</v>
      </c>
      <c r="K434" s="11">
        <f t="shared" si="78"/>
        <v>0.2003409423828125</v>
      </c>
      <c r="L434" s="11">
        <f t="shared" si="79"/>
        <v>0.29307014630126954</v>
      </c>
    </row>
    <row r="435" spans="2:12" x14ac:dyDescent="0.55000000000000004">
      <c r="B435">
        <v>65</v>
      </c>
      <c r="C435">
        <v>4152358</v>
      </c>
      <c r="D435">
        <v>123631598</v>
      </c>
      <c r="E435">
        <v>187421</v>
      </c>
      <c r="F435">
        <v>448656</v>
      </c>
      <c r="G435">
        <v>65</v>
      </c>
      <c r="H435" s="11">
        <f t="shared" si="75"/>
        <v>4.404867553710938E-2</v>
      </c>
      <c r="I435" s="11">
        <f t="shared" si="76"/>
        <v>3.152369781494141E-3</v>
      </c>
      <c r="J435" s="11">
        <f t="shared" si="77"/>
        <v>1.6354980468749997E-3</v>
      </c>
      <c r="K435" s="11">
        <f t="shared" si="78"/>
        <v>0.1500419921875</v>
      </c>
      <c r="L435" s="11">
        <f t="shared" si="79"/>
        <v>0.19887853555297852</v>
      </c>
    </row>
    <row r="436" spans="2:12" x14ac:dyDescent="0.55000000000000004">
      <c r="B436">
        <v>70</v>
      </c>
      <c r="C436">
        <v>4649786</v>
      </c>
      <c r="D436">
        <v>132963970</v>
      </c>
      <c r="E436">
        <v>196638</v>
      </c>
      <c r="F436">
        <v>493702</v>
      </c>
      <c r="G436">
        <v>70</v>
      </c>
      <c r="H436" s="11">
        <f t="shared" si="75"/>
        <v>5.0094982910156259E-2</v>
      </c>
      <c r="I436" s="11">
        <f t="shared" si="76"/>
        <v>3.132815307617188E-3</v>
      </c>
      <c r="J436" s="11">
        <f t="shared" si="77"/>
        <v>4.8942810058593751E-2</v>
      </c>
      <c r="K436" s="11">
        <f t="shared" si="78"/>
        <v>0.25844262695312503</v>
      </c>
      <c r="L436" s="11">
        <f t="shared" si="79"/>
        <v>0.36061323522949223</v>
      </c>
    </row>
    <row r="437" spans="2:12" x14ac:dyDescent="0.55000000000000004">
      <c r="B437">
        <v>75</v>
      </c>
      <c r="C437">
        <v>5166384</v>
      </c>
      <c r="D437">
        <v>142277006</v>
      </c>
      <c r="E437">
        <v>216541</v>
      </c>
      <c r="F437">
        <v>558975</v>
      </c>
      <c r="G437">
        <v>75</v>
      </c>
      <c r="H437" s="11">
        <f t="shared" si="75"/>
        <v>5.2025555419921876E-2</v>
      </c>
      <c r="I437" s="11">
        <f t="shared" si="76"/>
        <v>3.1263243408203131E-3</v>
      </c>
      <c r="J437" s="11">
        <f t="shared" si="77"/>
        <v>0.10568609619140625</v>
      </c>
      <c r="K437" s="11">
        <f t="shared" si="78"/>
        <v>0.37449108886718752</v>
      </c>
      <c r="L437" s="11">
        <f t="shared" si="79"/>
        <v>0.53532906481933595</v>
      </c>
    </row>
    <row r="438" spans="2:12" x14ac:dyDescent="0.55000000000000004">
      <c r="B438">
        <v>80</v>
      </c>
      <c r="C438">
        <v>5680216</v>
      </c>
      <c r="D438">
        <v>151591059</v>
      </c>
      <c r="E438">
        <v>228544</v>
      </c>
      <c r="F438">
        <v>605944</v>
      </c>
      <c r="G438">
        <v>80</v>
      </c>
      <c r="H438" s="11">
        <f t="shared" si="75"/>
        <v>5.1746997070312502E-2</v>
      </c>
      <c r="I438" s="11">
        <f t="shared" si="76"/>
        <v>3.1266657409667969E-3</v>
      </c>
      <c r="J438" s="11">
        <f t="shared" si="77"/>
        <v>6.3736633300781248E-2</v>
      </c>
      <c r="K438" s="11">
        <f t="shared" si="78"/>
        <v>0.26947546386718751</v>
      </c>
      <c r="L438" s="11">
        <f t="shared" si="79"/>
        <v>0.38808575997924805</v>
      </c>
    </row>
    <row r="439" spans="2:12" x14ac:dyDescent="0.55000000000000004">
      <c r="B439">
        <v>85</v>
      </c>
      <c r="C439">
        <v>6129406</v>
      </c>
      <c r="D439">
        <v>160969857</v>
      </c>
      <c r="E439">
        <v>229159</v>
      </c>
      <c r="F439">
        <v>620687</v>
      </c>
      <c r="G439">
        <v>85</v>
      </c>
      <c r="H439" s="11">
        <f t="shared" si="75"/>
        <v>4.5237030029296882E-2</v>
      </c>
      <c r="I439" s="11">
        <f t="shared" si="76"/>
        <v>3.1484002075195315E-3</v>
      </c>
      <c r="J439" s="11">
        <f t="shared" si="77"/>
        <v>3.2656860351562502E-3</v>
      </c>
      <c r="K439" s="11">
        <f t="shared" si="78"/>
        <v>8.4585083007812506E-2</v>
      </c>
      <c r="L439" s="11">
        <f t="shared" si="79"/>
        <v>0.13623619927978517</v>
      </c>
    </row>
    <row r="440" spans="2:12" x14ac:dyDescent="0.55000000000000004">
      <c r="B440">
        <v>90</v>
      </c>
      <c r="C440">
        <v>6585980</v>
      </c>
      <c r="D440">
        <v>170341018</v>
      </c>
      <c r="E440">
        <v>231529</v>
      </c>
      <c r="F440">
        <v>639054</v>
      </c>
      <c r="G440">
        <v>90</v>
      </c>
      <c r="H440" s="11">
        <f t="shared" si="75"/>
        <v>4.5980657958984379E-2</v>
      </c>
      <c r="I440" s="11">
        <f t="shared" si="76"/>
        <v>3.1458365173339851E-3</v>
      </c>
      <c r="J440" s="11">
        <f t="shared" si="77"/>
        <v>1.25848388671875E-2</v>
      </c>
      <c r="K440" s="11">
        <f t="shared" si="78"/>
        <v>0.1053770751953125</v>
      </c>
      <c r="L440" s="11">
        <f t="shared" si="79"/>
        <v>0.16708840853881837</v>
      </c>
    </row>
    <row r="441" spans="2:12" x14ac:dyDescent="0.55000000000000004">
      <c r="B441">
        <v>95</v>
      </c>
      <c r="C441">
        <v>7035383</v>
      </c>
      <c r="D441">
        <v>179721193</v>
      </c>
      <c r="E441">
        <v>231838</v>
      </c>
      <c r="F441">
        <v>654332</v>
      </c>
      <c r="G441">
        <v>95</v>
      </c>
      <c r="H441" s="11">
        <f t="shared" si="75"/>
        <v>4.5258480834960944E-2</v>
      </c>
      <c r="I441" s="11">
        <f t="shared" si="76"/>
        <v>3.1488624572753913E-3</v>
      </c>
      <c r="J441" s="11">
        <f t="shared" si="77"/>
        <v>1.6408081054687499E-3</v>
      </c>
      <c r="K441" s="11">
        <f t="shared" si="78"/>
        <v>8.7654541015625018E-2</v>
      </c>
      <c r="L441" s="11">
        <f t="shared" si="79"/>
        <v>0.13770269241333011</v>
      </c>
    </row>
    <row r="442" spans="2:12" x14ac:dyDescent="0.55000000000000004">
      <c r="B442">
        <v>100</v>
      </c>
      <c r="C442">
        <v>7491657</v>
      </c>
      <c r="D442">
        <v>189092765</v>
      </c>
      <c r="E442">
        <v>234422</v>
      </c>
      <c r="F442">
        <v>672705</v>
      </c>
      <c r="G442">
        <v>100</v>
      </c>
      <c r="H442" s="11">
        <f t="shared" si="75"/>
        <v>4.5950445556640629E-2</v>
      </c>
      <c r="I442" s="11">
        <f t="shared" si="76"/>
        <v>3.1459744873046872E-3</v>
      </c>
      <c r="J442" s="11">
        <f t="shared" si="77"/>
        <v>1.372119140625E-2</v>
      </c>
      <c r="K442" s="11">
        <f t="shared" si="78"/>
        <v>0.10541149902343751</v>
      </c>
      <c r="L442" s="11">
        <f t="shared" si="79"/>
        <v>0.16822911047363281</v>
      </c>
    </row>
    <row r="443" spans="2:12" x14ac:dyDescent="0.55000000000000004">
      <c r="B443">
        <v>105</v>
      </c>
      <c r="C443">
        <v>7938693</v>
      </c>
      <c r="D443">
        <v>198475385</v>
      </c>
      <c r="E443">
        <v>234731</v>
      </c>
      <c r="F443">
        <v>687131</v>
      </c>
      <c r="G443">
        <v>105</v>
      </c>
      <c r="H443" s="11">
        <f t="shared" si="75"/>
        <v>4.5020104980468753E-2</v>
      </c>
      <c r="I443" s="11">
        <f t="shared" si="76"/>
        <v>3.149683227539063E-3</v>
      </c>
      <c r="J443" s="11">
        <f t="shared" si="77"/>
        <v>1.6408081054687499E-3</v>
      </c>
      <c r="K443" s="11">
        <f t="shared" si="78"/>
        <v>8.2766357421874978E-2</v>
      </c>
      <c r="L443" s="11">
        <f t="shared" si="79"/>
        <v>0.13257695373535155</v>
      </c>
    </row>
    <row r="444" spans="2:12" x14ac:dyDescent="0.55000000000000004">
      <c r="B444">
        <v>110</v>
      </c>
      <c r="C444">
        <v>8391230</v>
      </c>
      <c r="D444">
        <v>207850608</v>
      </c>
      <c r="E444">
        <v>235599</v>
      </c>
      <c r="F444">
        <v>705508</v>
      </c>
      <c r="G444">
        <v>110</v>
      </c>
      <c r="H444" s="11">
        <f t="shared" si="75"/>
        <v>4.5574099731445321E-2</v>
      </c>
      <c r="I444" s="11">
        <f t="shared" si="76"/>
        <v>3.1472001037597657E-3</v>
      </c>
      <c r="J444" s="11">
        <f t="shared" si="77"/>
        <v>4.6091308593750003E-3</v>
      </c>
      <c r="K444" s="11">
        <f t="shared" si="78"/>
        <v>0.10543444824218749</v>
      </c>
      <c r="L444" s="11">
        <f t="shared" si="79"/>
        <v>0.15876487893676758</v>
      </c>
    </row>
    <row r="445" spans="2:12" x14ac:dyDescent="0.55000000000000004">
      <c r="B445">
        <v>115</v>
      </c>
      <c r="C445">
        <v>8841020</v>
      </c>
      <c r="D445">
        <v>217230471</v>
      </c>
      <c r="E445">
        <v>236448</v>
      </c>
      <c r="F445">
        <v>719556</v>
      </c>
      <c r="G445">
        <v>115</v>
      </c>
      <c r="H445" s="11">
        <f t="shared" si="75"/>
        <v>4.5297454833984375E-2</v>
      </c>
      <c r="I445" s="11">
        <f>(D445-D444)*0.0011*3/32768/300</f>
        <v>3.1487577209472653E-3</v>
      </c>
      <c r="J445" s="11">
        <f>(E445-E444)*17.4*3/32768/300</f>
        <v>4.50823974609375E-3</v>
      </c>
      <c r="K445" s="11">
        <f>(F445-F444)*18.8*3/327680/30</f>
        <v>8.0597656249999997E-2</v>
      </c>
      <c r="L445" s="11">
        <f t="shared" si="79"/>
        <v>0.13355210855102539</v>
      </c>
    </row>
    <row r="446" spans="2:12" x14ac:dyDescent="0.55000000000000004">
      <c r="L446" s="10">
        <f>AVERAGE(L424:L445)</f>
        <v>0.26537366567299581</v>
      </c>
    </row>
    <row r="449" spans="1:12" s="8" customFormat="1" x14ac:dyDescent="0.55000000000000004">
      <c r="A449" s="7"/>
      <c r="C449" s="14" t="s">
        <v>1195</v>
      </c>
      <c r="D449" s="14"/>
      <c r="E449" s="14"/>
      <c r="F449" s="14"/>
      <c r="H449" s="15"/>
      <c r="I449" s="15"/>
      <c r="J449" s="15"/>
      <c r="K449" s="15"/>
      <c r="L449" s="16"/>
    </row>
    <row r="450" spans="1:12" s="8" customFormat="1" x14ac:dyDescent="0.55000000000000004">
      <c r="A450" s="7"/>
      <c r="C450" s="8" t="s">
        <v>1196</v>
      </c>
      <c r="D450" s="8" t="s">
        <v>1197</v>
      </c>
      <c r="E450" s="8" t="s">
        <v>1198</v>
      </c>
      <c r="F450" s="8" t="s">
        <v>1199</v>
      </c>
      <c r="H450" s="15" t="s">
        <v>1200</v>
      </c>
      <c r="I450" s="15"/>
      <c r="J450" s="15"/>
      <c r="K450" s="15"/>
      <c r="L450" s="16"/>
    </row>
    <row r="451" spans="1:12" ht="15.75" customHeight="1" x14ac:dyDescent="0.55000000000000004">
      <c r="A451" s="13" t="s">
        <v>1221</v>
      </c>
      <c r="B451">
        <v>5</v>
      </c>
      <c r="C451">
        <v>106951</v>
      </c>
      <c r="D451">
        <v>9723635</v>
      </c>
      <c r="E451">
        <v>13069</v>
      </c>
      <c r="F451">
        <v>74278</v>
      </c>
      <c r="G451" t="s">
        <v>1202</v>
      </c>
      <c r="H451" s="10" t="s">
        <v>1189</v>
      </c>
      <c r="I451" s="10" t="s">
        <v>1190</v>
      </c>
      <c r="J451" s="10" t="s">
        <v>1203</v>
      </c>
      <c r="K451" s="10" t="s">
        <v>1204</v>
      </c>
      <c r="L451" s="10" t="s">
        <v>1205</v>
      </c>
    </row>
    <row r="452" spans="1:12" x14ac:dyDescent="0.55000000000000004">
      <c r="A452" s="13"/>
      <c r="B452">
        <v>10</v>
      </c>
      <c r="C452">
        <v>190442</v>
      </c>
      <c r="D452">
        <v>19469660</v>
      </c>
      <c r="E452">
        <v>15682</v>
      </c>
      <c r="F452">
        <v>87478</v>
      </c>
      <c r="G452">
        <v>10</v>
      </c>
      <c r="H452" s="11">
        <f>(C452-C451)*0.33*3/32768/300</f>
        <v>8.4082122802734381E-3</v>
      </c>
      <c r="I452" s="11">
        <f>(D452-D451)*0.0011*3/327680/30</f>
        <v>3.2716758728027345E-3</v>
      </c>
      <c r="J452" s="11">
        <f>(E452-E451)*17.4*3/327680/30</f>
        <v>1.3875183105468748E-2</v>
      </c>
      <c r="K452" s="11">
        <f>(F452-F451)*18.8*3/327680/30</f>
        <v>7.5732421874999997E-2</v>
      </c>
      <c r="L452" s="11">
        <f>SUM(H452:K452)</f>
        <v>0.10128749313354492</v>
      </c>
    </row>
    <row r="453" spans="1:12" x14ac:dyDescent="0.55000000000000004">
      <c r="A453" s="13"/>
      <c r="B453">
        <v>15</v>
      </c>
      <c r="C453">
        <v>375634</v>
      </c>
      <c r="D453">
        <v>29114485</v>
      </c>
      <c r="E453">
        <v>37812</v>
      </c>
      <c r="F453">
        <v>104928</v>
      </c>
      <c r="G453">
        <v>15</v>
      </c>
      <c r="H453" s="11">
        <f t="shared" ref="H453:H473" si="80">(C453-C452)*0.33*3/32768/300</f>
        <v>1.86503173828125E-2</v>
      </c>
      <c r="I453" s="11">
        <f t="shared" ref="I453:I472" si="81">(D453-D452)*0.0011*3/327680/30</f>
        <v>3.2377037048339843E-3</v>
      </c>
      <c r="J453" s="11">
        <f t="shared" ref="J453:J472" si="82">(E453-E452)*17.4*3/327680/30</f>
        <v>0.11751159667968748</v>
      </c>
      <c r="K453" s="11">
        <f t="shared" ref="K453:K472" si="83">(F453-F452)*18.8*3/327680/30</f>
        <v>0.100115966796875</v>
      </c>
      <c r="L453" s="11">
        <f t="shared" ref="L453:L473" si="84">SUM(H453:K453)</f>
        <v>0.23951558456420896</v>
      </c>
    </row>
    <row r="454" spans="1:12" x14ac:dyDescent="0.55000000000000004">
      <c r="A454" s="13"/>
      <c r="B454">
        <v>20</v>
      </c>
      <c r="C454">
        <v>527254</v>
      </c>
      <c r="D454">
        <v>38792938</v>
      </c>
      <c r="E454">
        <v>39713</v>
      </c>
      <c r="F454">
        <v>118097</v>
      </c>
      <c r="G454">
        <v>20</v>
      </c>
      <c r="H454" s="11">
        <f t="shared" si="80"/>
        <v>1.5269348144531252E-2</v>
      </c>
      <c r="I454" s="11">
        <f t="shared" si="81"/>
        <v>3.2489924011230467E-3</v>
      </c>
      <c r="J454" s="11">
        <f t="shared" si="82"/>
        <v>1.0094421386718748E-2</v>
      </c>
      <c r="K454" s="11">
        <f t="shared" si="83"/>
        <v>7.5554565429687498E-2</v>
      </c>
      <c r="L454" s="11">
        <f t="shared" si="84"/>
        <v>0.10416732736206055</v>
      </c>
    </row>
    <row r="455" spans="1:12" x14ac:dyDescent="0.55000000000000004">
      <c r="A455" s="13"/>
      <c r="B455">
        <v>25</v>
      </c>
      <c r="C455">
        <v>697851</v>
      </c>
      <c r="D455">
        <v>48450345</v>
      </c>
      <c r="E455">
        <v>42958</v>
      </c>
      <c r="F455">
        <v>149392</v>
      </c>
      <c r="G455">
        <v>25</v>
      </c>
      <c r="H455" s="11">
        <f t="shared" si="80"/>
        <v>1.7180484008789063E-2</v>
      </c>
      <c r="I455" s="11">
        <f t="shared" si="81"/>
        <v>3.241927398681641E-3</v>
      </c>
      <c r="J455" s="11">
        <f t="shared" si="82"/>
        <v>1.7231140136718746E-2</v>
      </c>
      <c r="K455" s="11">
        <f t="shared" si="83"/>
        <v>0.1795489501953125</v>
      </c>
      <c r="L455" s="11">
        <f t="shared" si="84"/>
        <v>0.21720250173950195</v>
      </c>
    </row>
    <row r="456" spans="1:12" x14ac:dyDescent="0.55000000000000004">
      <c r="A456" s="13"/>
      <c r="B456">
        <v>30</v>
      </c>
      <c r="C456">
        <v>998181</v>
      </c>
      <c r="D456">
        <v>57979853</v>
      </c>
      <c r="E456">
        <v>59640</v>
      </c>
      <c r="F456">
        <v>185477</v>
      </c>
      <c r="G456">
        <v>30</v>
      </c>
      <c r="H456" s="11">
        <f t="shared" si="80"/>
        <v>3.0245635986328127E-2</v>
      </c>
      <c r="I456" s="11">
        <f t="shared" si="81"/>
        <v>3.1989925537109377E-3</v>
      </c>
      <c r="J456" s="11">
        <f t="shared" si="82"/>
        <v>8.858239746093749E-2</v>
      </c>
      <c r="K456" s="11">
        <f t="shared" si="83"/>
        <v>0.20703063964843749</v>
      </c>
      <c r="L456" s="11">
        <f t="shared" si="84"/>
        <v>0.32905766564941408</v>
      </c>
    </row>
    <row r="457" spans="1:12" x14ac:dyDescent="0.55000000000000004">
      <c r="B457">
        <v>35</v>
      </c>
      <c r="C457">
        <v>1528995</v>
      </c>
      <c r="D457">
        <v>67278594</v>
      </c>
      <c r="E457">
        <v>96517</v>
      </c>
      <c r="F457">
        <v>253924</v>
      </c>
      <c r="G457">
        <v>35</v>
      </c>
      <c r="H457" s="11">
        <f t="shared" si="80"/>
        <v>5.3457220458984371E-2</v>
      </c>
      <c r="I457" s="11">
        <f t="shared" si="81"/>
        <v>3.121525604248047E-3</v>
      </c>
      <c r="J457" s="11">
        <f t="shared" si="82"/>
        <v>0.19581903076171875</v>
      </c>
      <c r="K457" s="11">
        <f t="shared" si="83"/>
        <v>0.3927012939453125</v>
      </c>
      <c r="L457" s="11">
        <f t="shared" si="84"/>
        <v>0.64509907077026374</v>
      </c>
    </row>
    <row r="458" spans="1:12" x14ac:dyDescent="0.55000000000000004">
      <c r="B458">
        <v>40</v>
      </c>
      <c r="C458">
        <v>1948795</v>
      </c>
      <c r="D458">
        <v>76688494</v>
      </c>
      <c r="E458">
        <v>105442</v>
      </c>
      <c r="F458">
        <v>274360</v>
      </c>
      <c r="G458">
        <v>40</v>
      </c>
      <c r="H458" s="11">
        <f t="shared" si="80"/>
        <v>4.2277221679687498E-2</v>
      </c>
      <c r="I458" s="11">
        <f t="shared" si="81"/>
        <v>3.1588409423828133E-3</v>
      </c>
      <c r="J458" s="11">
        <f t="shared" si="82"/>
        <v>4.7392272949218751E-2</v>
      </c>
      <c r="K458" s="11">
        <f t="shared" si="83"/>
        <v>0.11724755859375</v>
      </c>
      <c r="L458" s="11">
        <f t="shared" si="84"/>
        <v>0.21007589416503905</v>
      </c>
    </row>
    <row r="459" spans="1:12" x14ac:dyDescent="0.55000000000000004">
      <c r="B459">
        <v>45</v>
      </c>
      <c r="C459">
        <v>2356808</v>
      </c>
      <c r="D459">
        <v>86110544</v>
      </c>
      <c r="E459">
        <v>106307</v>
      </c>
      <c r="F459">
        <v>298580</v>
      </c>
      <c r="G459">
        <v>45</v>
      </c>
      <c r="H459" s="11">
        <f t="shared" si="80"/>
        <v>4.1090176391601563E-2</v>
      </c>
      <c r="I459" s="11">
        <f t="shared" si="81"/>
        <v>3.1629196166992192E-3</v>
      </c>
      <c r="J459" s="11">
        <f t="shared" si="82"/>
        <v>4.5932006835937489E-3</v>
      </c>
      <c r="K459" s="11">
        <f t="shared" si="83"/>
        <v>0.13895751953124999</v>
      </c>
      <c r="L459" s="11">
        <f t="shared" si="84"/>
        <v>0.18780381622314452</v>
      </c>
    </row>
    <row r="460" spans="1:12" x14ac:dyDescent="0.55000000000000004">
      <c r="B460">
        <v>50</v>
      </c>
      <c r="C460">
        <v>2866308</v>
      </c>
      <c r="D460">
        <v>95430729</v>
      </c>
      <c r="E460">
        <v>124014</v>
      </c>
      <c r="F460">
        <v>334448</v>
      </c>
      <c r="G460">
        <v>50</v>
      </c>
      <c r="H460" s="11">
        <f t="shared" si="80"/>
        <v>5.1310729980468747E-2</v>
      </c>
      <c r="I460" s="11">
        <f t="shared" si="81"/>
        <v>3.1287242126464845E-3</v>
      </c>
      <c r="J460" s="11">
        <f t="shared" si="82"/>
        <v>9.4025207519531237E-2</v>
      </c>
      <c r="K460" s="11">
        <f t="shared" si="83"/>
        <v>0.20578564453125001</v>
      </c>
      <c r="L460" s="11">
        <f t="shared" si="84"/>
        <v>0.35425030624389647</v>
      </c>
    </row>
    <row r="461" spans="1:12" x14ac:dyDescent="0.55000000000000004">
      <c r="B461">
        <v>55</v>
      </c>
      <c r="C461">
        <v>3504455</v>
      </c>
      <c r="D461">
        <v>104622549</v>
      </c>
      <c r="E461">
        <v>204913</v>
      </c>
      <c r="F461">
        <v>432565</v>
      </c>
      <c r="G461">
        <v>55</v>
      </c>
      <c r="H461" s="11">
        <f t="shared" si="80"/>
        <v>6.4266513061523436E-2</v>
      </c>
      <c r="I461" s="11">
        <f t="shared" si="81"/>
        <v>3.0856329345703127E-3</v>
      </c>
      <c r="J461" s="11">
        <f t="shared" si="82"/>
        <v>0.42957843017578123</v>
      </c>
      <c r="K461" s="11">
        <f t="shared" si="83"/>
        <v>0.56292712402343759</v>
      </c>
      <c r="L461" s="11">
        <f t="shared" si="84"/>
        <v>1.0598577001953124</v>
      </c>
    </row>
    <row r="462" spans="1:12" x14ac:dyDescent="0.55000000000000004">
      <c r="B462">
        <v>60</v>
      </c>
      <c r="C462">
        <v>4031858</v>
      </c>
      <c r="D462">
        <v>113922824</v>
      </c>
      <c r="E462">
        <v>248563</v>
      </c>
      <c r="F462">
        <v>481476</v>
      </c>
      <c r="G462">
        <v>60</v>
      </c>
      <c r="H462" s="11">
        <f t="shared" si="80"/>
        <v>5.3113705444335947E-2</v>
      </c>
      <c r="I462" s="11">
        <f t="shared" si="81"/>
        <v>3.1220405578613283E-3</v>
      </c>
      <c r="J462" s="11">
        <f t="shared" si="82"/>
        <v>0.23178405761718743</v>
      </c>
      <c r="K462" s="11">
        <f t="shared" si="83"/>
        <v>0.28061730957031256</v>
      </c>
      <c r="L462" s="11">
        <f t="shared" si="84"/>
        <v>0.56863711318969723</v>
      </c>
    </row>
    <row r="463" spans="1:12" x14ac:dyDescent="0.55000000000000004">
      <c r="B463">
        <v>65</v>
      </c>
      <c r="C463">
        <v>4501066</v>
      </c>
      <c r="D463">
        <v>123283771</v>
      </c>
      <c r="E463">
        <v>256868</v>
      </c>
      <c r="F463">
        <v>504452</v>
      </c>
      <c r="G463">
        <v>65</v>
      </c>
      <c r="H463" s="11">
        <f t="shared" si="80"/>
        <v>4.7253002929687503E-2</v>
      </c>
      <c r="I463" s="11">
        <f t="shared" si="81"/>
        <v>3.1424077453613281E-3</v>
      </c>
      <c r="J463" s="11">
        <f t="shared" si="82"/>
        <v>4.4100036621093748E-2</v>
      </c>
      <c r="K463" s="11">
        <f t="shared" si="83"/>
        <v>0.13182031249999998</v>
      </c>
      <c r="L463" s="11">
        <f t="shared" si="84"/>
        <v>0.22631575979614255</v>
      </c>
    </row>
    <row r="464" spans="1:12" x14ac:dyDescent="0.55000000000000004">
      <c r="B464">
        <v>70</v>
      </c>
      <c r="C464">
        <v>5010194</v>
      </c>
      <c r="D464">
        <v>132604208</v>
      </c>
      <c r="E464">
        <v>272206</v>
      </c>
      <c r="F464">
        <v>535798</v>
      </c>
      <c r="G464">
        <v>70</v>
      </c>
      <c r="H464" s="11">
        <f t="shared" si="80"/>
        <v>5.1273266601562506E-2</v>
      </c>
      <c r="I464" s="11">
        <f t="shared" si="81"/>
        <v>3.1288088073730467E-3</v>
      </c>
      <c r="J464" s="11">
        <f t="shared" si="82"/>
        <v>8.1445678710937483E-2</v>
      </c>
      <c r="K464" s="11">
        <f t="shared" si="83"/>
        <v>0.17984155273437499</v>
      </c>
      <c r="L464" s="11">
        <f t="shared" si="84"/>
        <v>0.31568930685424801</v>
      </c>
    </row>
    <row r="465" spans="2:12" x14ac:dyDescent="0.55000000000000004">
      <c r="B465">
        <v>75</v>
      </c>
      <c r="C465">
        <v>5570800</v>
      </c>
      <c r="D465">
        <v>141873484</v>
      </c>
      <c r="E465">
        <v>290922</v>
      </c>
      <c r="F465">
        <v>604964</v>
      </c>
      <c r="G465">
        <v>75</v>
      </c>
      <c r="H465" s="11">
        <f t="shared" si="80"/>
        <v>5.6457513427734383E-2</v>
      </c>
      <c r="I465" s="11">
        <f t="shared" si="81"/>
        <v>3.1116343994140624E-3</v>
      </c>
      <c r="J465" s="11">
        <f t="shared" si="82"/>
        <v>9.9383056640624995E-2</v>
      </c>
      <c r="K465" s="11">
        <f t="shared" si="83"/>
        <v>0.39682641601562507</v>
      </c>
      <c r="L465" s="11">
        <f t="shared" si="84"/>
        <v>0.55577862048339854</v>
      </c>
    </row>
    <row r="466" spans="2:12" x14ac:dyDescent="0.55000000000000004">
      <c r="B466">
        <v>80</v>
      </c>
      <c r="C466">
        <v>6086895</v>
      </c>
      <c r="D466">
        <v>151185229</v>
      </c>
      <c r="E466">
        <v>300579</v>
      </c>
      <c r="F466">
        <v>635656</v>
      </c>
      <c r="G466">
        <v>80</v>
      </c>
      <c r="H466" s="11">
        <f t="shared" si="80"/>
        <v>5.1974899291992192E-2</v>
      </c>
      <c r="I466" s="11">
        <f t="shared" si="81"/>
        <v>3.1258909606933592E-3</v>
      </c>
      <c r="J466" s="11">
        <f t="shared" si="82"/>
        <v>5.1279235839843743E-2</v>
      </c>
      <c r="K466" s="11">
        <f t="shared" si="83"/>
        <v>0.17608935546874999</v>
      </c>
      <c r="L466" s="11">
        <f t="shared" si="84"/>
        <v>0.28246938156127926</v>
      </c>
    </row>
    <row r="467" spans="2:12" x14ac:dyDescent="0.55000000000000004">
      <c r="B467">
        <v>85</v>
      </c>
      <c r="C467">
        <v>6553440</v>
      </c>
      <c r="D467">
        <v>160548361</v>
      </c>
      <c r="E467">
        <v>300657</v>
      </c>
      <c r="F467">
        <v>647002</v>
      </c>
      <c r="G467">
        <v>85</v>
      </c>
      <c r="H467" s="11">
        <f t="shared" si="80"/>
        <v>4.6984817504882814E-2</v>
      </c>
      <c r="I467" s="11">
        <f t="shared" si="81"/>
        <v>3.1431412353515624E-3</v>
      </c>
      <c r="J467" s="11">
        <f t="shared" si="82"/>
        <v>4.1418457031249997E-4</v>
      </c>
      <c r="K467" s="11">
        <f t="shared" si="83"/>
        <v>6.5095458984375007E-2</v>
      </c>
      <c r="L467" s="11">
        <f t="shared" si="84"/>
        <v>0.11563760229492187</v>
      </c>
    </row>
    <row r="468" spans="2:12" x14ac:dyDescent="0.55000000000000004">
      <c r="B468">
        <v>90</v>
      </c>
      <c r="C468">
        <v>7022717</v>
      </c>
      <c r="D468">
        <v>169908718</v>
      </c>
      <c r="E468">
        <v>300874</v>
      </c>
      <c r="F468">
        <v>660381</v>
      </c>
      <c r="G468">
        <v>90</v>
      </c>
      <c r="H468" s="11">
        <f t="shared" si="80"/>
        <v>4.7259951782226563E-2</v>
      </c>
      <c r="I468" s="11">
        <f t="shared" si="81"/>
        <v>3.1422096862792968E-3</v>
      </c>
      <c r="J468" s="11">
        <f t="shared" si="82"/>
        <v>1.1522827148437501E-3</v>
      </c>
      <c r="K468" s="11">
        <f t="shared" si="83"/>
        <v>7.6759399414062512E-2</v>
      </c>
      <c r="L468" s="11">
        <f t="shared" si="84"/>
        <v>0.12831384359741213</v>
      </c>
    </row>
    <row r="469" spans="2:12" x14ac:dyDescent="0.55000000000000004">
      <c r="B469">
        <v>95</v>
      </c>
      <c r="C469">
        <v>7488401</v>
      </c>
      <c r="D469">
        <v>179270937</v>
      </c>
      <c r="E469">
        <v>300952</v>
      </c>
      <c r="F469">
        <v>672646</v>
      </c>
      <c r="G469">
        <v>95</v>
      </c>
      <c r="H469" s="11">
        <f t="shared" si="80"/>
        <v>4.689810791015625E-2</v>
      </c>
      <c r="I469" s="11">
        <f t="shared" si="81"/>
        <v>3.1428347473144535E-3</v>
      </c>
      <c r="J469" s="11">
        <f t="shared" si="82"/>
        <v>4.1418457031249997E-4</v>
      </c>
      <c r="K469" s="11">
        <f t="shared" si="83"/>
        <v>7.0368041992187505E-2</v>
      </c>
      <c r="L469" s="11">
        <f t="shared" si="84"/>
        <v>0.1208231692199707</v>
      </c>
    </row>
    <row r="470" spans="2:12" x14ac:dyDescent="0.55000000000000004">
      <c r="B470">
        <v>100</v>
      </c>
      <c r="C470">
        <v>7957677</v>
      </c>
      <c r="D470">
        <v>188631243</v>
      </c>
      <c r="E470">
        <v>301169</v>
      </c>
      <c r="F470">
        <v>685223</v>
      </c>
      <c r="G470">
        <v>100</v>
      </c>
      <c r="H470" s="11">
        <f t="shared" si="80"/>
        <v>4.7259851074218755E-2</v>
      </c>
      <c r="I470" s="11">
        <f t="shared" si="81"/>
        <v>3.1421925659179686E-3</v>
      </c>
      <c r="J470" s="11">
        <f t="shared" si="82"/>
        <v>1.1522827148437501E-3</v>
      </c>
      <c r="K470" s="11">
        <f t="shared" si="83"/>
        <v>7.2158081054687503E-2</v>
      </c>
      <c r="L470" s="11">
        <f t="shared" si="84"/>
        <v>0.12371240740966798</v>
      </c>
    </row>
    <row r="471" spans="2:12" x14ac:dyDescent="0.55000000000000004">
      <c r="B471">
        <v>105</v>
      </c>
      <c r="C471">
        <v>8424045</v>
      </c>
      <c r="D471">
        <v>197992780</v>
      </c>
      <c r="E471">
        <v>301247</v>
      </c>
      <c r="F471">
        <v>696503</v>
      </c>
      <c r="G471">
        <v>105</v>
      </c>
      <c r="H471" s="11">
        <f t="shared" si="80"/>
        <v>4.6966992187500001E-2</v>
      </c>
      <c r="I471" s="11">
        <f t="shared" si="81"/>
        <v>3.1426058044433597E-3</v>
      </c>
      <c r="J471" s="11">
        <f t="shared" si="82"/>
        <v>4.1418457031249997E-4</v>
      </c>
      <c r="K471" s="11">
        <f t="shared" si="83"/>
        <v>6.4716796874999996E-2</v>
      </c>
      <c r="L471" s="11">
        <f t="shared" si="84"/>
        <v>0.11524057943725585</v>
      </c>
    </row>
    <row r="472" spans="2:12" x14ac:dyDescent="0.55000000000000004">
      <c r="B472">
        <v>110</v>
      </c>
      <c r="C472">
        <v>8893656</v>
      </c>
      <c r="D472">
        <v>207352870</v>
      </c>
      <c r="E472">
        <v>301464</v>
      </c>
      <c r="F472">
        <v>708718</v>
      </c>
      <c r="G472">
        <v>110</v>
      </c>
      <c r="H472" s="11">
        <f t="shared" si="80"/>
        <v>4.7293588256835939E-2</v>
      </c>
      <c r="I472" s="11">
        <f t="shared" si="81"/>
        <v>3.1421200561523436E-3</v>
      </c>
      <c r="J472" s="11">
        <f t="shared" si="82"/>
        <v>1.1522827148437501E-3</v>
      </c>
      <c r="K472" s="11">
        <f t="shared" si="83"/>
        <v>7.0081176757812502E-2</v>
      </c>
      <c r="L472" s="11">
        <f t="shared" si="84"/>
        <v>0.12166916778564454</v>
      </c>
    </row>
    <row r="473" spans="2:12" x14ac:dyDescent="0.55000000000000004">
      <c r="B473">
        <v>115</v>
      </c>
      <c r="C473">
        <v>9358484</v>
      </c>
      <c r="D473">
        <v>216715995</v>
      </c>
      <c r="E473">
        <v>301541</v>
      </c>
      <c r="F473">
        <v>719956</v>
      </c>
      <c r="G473">
        <v>115</v>
      </c>
      <c r="H473" s="11">
        <f t="shared" si="80"/>
        <v>4.6811901855468761E-2</v>
      </c>
      <c r="I473" s="11">
        <f>(D473-D472)*0.0011*3/32768/300</f>
        <v>3.143138885498047E-3</v>
      </c>
      <c r="J473" s="11">
        <f>(E473-E472)*17.4*3/32768/300</f>
        <v>4.0887451171874994E-4</v>
      </c>
      <c r="K473" s="11">
        <f>(F473-F472)*18.8*3/327680/30</f>
        <v>6.447583007812499E-2</v>
      </c>
      <c r="L473" s="11">
        <f t="shared" si="84"/>
        <v>0.11483974533081054</v>
      </c>
    </row>
    <row r="474" spans="2:12" x14ac:dyDescent="0.55000000000000004">
      <c r="L474" s="10">
        <f>AVERAGE(L452:L473)</f>
        <v>0.28352018440940163</v>
      </c>
    </row>
    <row r="476" spans="2:12" x14ac:dyDescent="0.55000000000000004">
      <c r="L476" s="8">
        <f>AVERAGE(L474,L446,L418,L390,L362,L334,L306,L278,L250,L222,L194,L166,L138,L110,L82,L54,L26)</f>
        <v>0.29543077224405051</v>
      </c>
    </row>
    <row r="477" spans="2:12" x14ac:dyDescent="0.55000000000000004">
      <c r="B477" s="8" t="s">
        <v>1222</v>
      </c>
      <c r="C477" s="8"/>
      <c r="E477" s="5">
        <f>(30+25)/5/60</f>
        <v>0.18333333333333332</v>
      </c>
    </row>
    <row r="478" spans="2:12" x14ac:dyDescent="0.55000000000000004">
      <c r="B478" s="8" t="s">
        <v>1223</v>
      </c>
      <c r="E478" s="8">
        <f>E477*120</f>
        <v>22</v>
      </c>
      <c r="F478" s="8" t="s">
        <v>1224</v>
      </c>
    </row>
  </sheetData>
  <mergeCells count="68">
    <mergeCell ref="A3:A8"/>
    <mergeCell ref="C29:F29"/>
    <mergeCell ref="H29:L29"/>
    <mergeCell ref="H30:L30"/>
    <mergeCell ref="C1:F1"/>
    <mergeCell ref="H1:L1"/>
    <mergeCell ref="H2:L2"/>
    <mergeCell ref="A59:A64"/>
    <mergeCell ref="C85:F85"/>
    <mergeCell ref="H85:L85"/>
    <mergeCell ref="H86:L86"/>
    <mergeCell ref="A31:A36"/>
    <mergeCell ref="C57:F57"/>
    <mergeCell ref="H57:L57"/>
    <mergeCell ref="H58:L58"/>
    <mergeCell ref="A115:A120"/>
    <mergeCell ref="C141:F141"/>
    <mergeCell ref="H141:L141"/>
    <mergeCell ref="H142:L142"/>
    <mergeCell ref="A87:A92"/>
    <mergeCell ref="C113:F113"/>
    <mergeCell ref="H113:L113"/>
    <mergeCell ref="H114:L114"/>
    <mergeCell ref="A171:A176"/>
    <mergeCell ref="C197:F197"/>
    <mergeCell ref="H197:L197"/>
    <mergeCell ref="H198:L198"/>
    <mergeCell ref="A143:A148"/>
    <mergeCell ref="C169:F169"/>
    <mergeCell ref="H169:L169"/>
    <mergeCell ref="H170:L170"/>
    <mergeCell ref="A227:A232"/>
    <mergeCell ref="C253:F253"/>
    <mergeCell ref="H253:L253"/>
    <mergeCell ref="H254:L254"/>
    <mergeCell ref="A199:A204"/>
    <mergeCell ref="C225:F225"/>
    <mergeCell ref="H225:L225"/>
    <mergeCell ref="H226:L226"/>
    <mergeCell ref="A283:A288"/>
    <mergeCell ref="C309:F309"/>
    <mergeCell ref="H309:L309"/>
    <mergeCell ref="H310:L310"/>
    <mergeCell ref="A255:A260"/>
    <mergeCell ref="C281:F281"/>
    <mergeCell ref="H281:L281"/>
    <mergeCell ref="H282:L282"/>
    <mergeCell ref="A339:A344"/>
    <mergeCell ref="C365:F365"/>
    <mergeCell ref="H365:L365"/>
    <mergeCell ref="H366:L366"/>
    <mergeCell ref="A311:A316"/>
    <mergeCell ref="C337:F337"/>
    <mergeCell ref="H337:L337"/>
    <mergeCell ref="H338:L338"/>
    <mergeCell ref="A395:A400"/>
    <mergeCell ref="C421:F421"/>
    <mergeCell ref="H421:L421"/>
    <mergeCell ref="H422:L422"/>
    <mergeCell ref="A367:A372"/>
    <mergeCell ref="C393:F393"/>
    <mergeCell ref="H393:L393"/>
    <mergeCell ref="H394:L394"/>
    <mergeCell ref="A451:A456"/>
    <mergeCell ref="A423:A428"/>
    <mergeCell ref="C449:F449"/>
    <mergeCell ref="H449:L449"/>
    <mergeCell ref="H450:L450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TN2_30</vt:lpstr>
      <vt:lpstr>Router</vt:lpstr>
      <vt:lpstr>Nodo</vt:lpstr>
      <vt:lpstr>Energia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2020-06-22T20:19:55Z</dcterms:created>
  <dcterms:modified xsi:type="dcterms:W3CDTF">2020-06-26T01:06:37Z</dcterms:modified>
</cp:coreProperties>
</file>