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Oom Prakash\OneDrive\Desktop\"/>
    </mc:Choice>
  </mc:AlternateContent>
  <xr:revisionPtr revIDLastSave="0" documentId="13_ncr:1_{C3178F5D-DCD6-4CAB-96CC-9AFD9136D94E}" xr6:coauthVersionLast="47" xr6:coauthVersionMax="47" xr10:uidLastSave="{00000000-0000-0000-0000-000000000000}"/>
  <bookViews>
    <workbookView xWindow="-108" yWindow="-108" windowWidth="23256" windowHeight="13176" xr2:uid="{F8420BDF-C08E-4FBB-891B-F574F63AC6D0}"/>
  </bookViews>
  <sheets>
    <sheet name="sheet's design" sheetId="2" r:id="rId1"/>
    <sheet name="dashboard" sheetId="3" r:id="rId2"/>
    <sheet name="BlinkIT Grocery Data" sheetId="1" r:id="rId3"/>
  </sheets>
  <definedNames>
    <definedName name="_xlchart.v2.0" hidden="1">'sheet''s design'!$AA$2:$AA$4</definedName>
    <definedName name="_xlchart.v2.1" hidden="1">'sheet''s design'!$AB$2:$AB$4</definedName>
    <definedName name="_xlchart.v2.2" hidden="1">'sheet''s design'!$AA$2:$AA$4</definedName>
    <definedName name="_xlchart.v2.3" hidden="1">'sheet''s design'!$AB$2:$AB$4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2" i="2" l="1"/>
  <c r="AA3" i="2"/>
  <c r="AA4" i="2"/>
  <c r="AB4" i="2"/>
  <c r="AB2" i="2"/>
  <c r="AB3" i="2"/>
  <c r="D7" i="2"/>
  <c r="B7" i="2"/>
  <c r="C7" i="2"/>
  <c r="A7" i="2"/>
</calcChain>
</file>

<file path=xl/sharedStrings.xml><?xml version="1.0" encoding="utf-8"?>
<sst xmlns="http://schemas.openxmlformats.org/spreadsheetml/2006/main" count="59758" uniqueCount="1635">
  <si>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</si>
  <si>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</si>
  <si>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</si>
  <si>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</si>
  <si>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</si>
  <si>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</si>
  <si>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</si>
  <si>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</si>
  <si>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</si>
  <si>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</si>
  <si>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</si>
  <si>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</si>
  <si>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</si>
  <si>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</si>
  <si>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</si>
  <si>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</si>
  <si>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</si>
  <si>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</si>
  <si>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</si>
  <si>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</si>
  <si>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</si>
  <si>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</si>
  <si>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</si>
  <si>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</si>
  <si>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</si>
  <si>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</si>
  <si>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</si>
  <si>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</si>
  <si>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</si>
  <si>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</si>
  <si>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</si>
  <si>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</si>
  <si>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</si>
  <si>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</si>
  <si>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</si>
  <si>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</si>
  <si>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</si>
  <si>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</si>
  <si>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</si>
  <si>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</si>
  <si>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</si>
  <si>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</si>
  <si>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</si>
  <si>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</si>
  <si>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</si>
  <si>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</si>
  <si>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</si>
  <si>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</si>
  <si>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</si>
  <si>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</si>
  <si>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</si>
  <si>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</si>
  <si>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</si>
  <si>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</si>
  <si>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</si>
  <si>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</si>
  <si>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</si>
  <si>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</si>
  <si>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</si>
  <si>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</si>
  <si>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</si>
  <si>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</si>
  <si>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</si>
  <si>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</si>
  <si>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</si>
  <si>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</si>
  <si>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</si>
  <si>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</si>
  <si>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</si>
  <si>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</si>
  <si>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</si>
  <si>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</si>
  <si>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</si>
  <si>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</si>
  <si>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</si>
  <si>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</si>
  <si>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</si>
  <si>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</si>
  <si>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</si>
  <si>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</si>
  <si>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</si>
  <si>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</si>
  <si>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</si>
  <si>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</si>
  <si>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</si>
  <si>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</si>
  <si>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</si>
  <si>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</si>
  <si>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</si>
  <si>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</si>
  <si>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</si>
  <si>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</si>
  <si>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</si>
  <si>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</si>
  <si>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</si>
  <si>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</si>
  <si>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</si>
  <si>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</si>
  <si>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</si>
  <si>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</si>
  <si>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</si>
  <si>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</si>
  <si>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</si>
  <si>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</si>
  <si>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</si>
  <si>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</si>
  <si>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</si>
  <si>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</si>
  <si>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</si>
  <si>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</si>
  <si>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</si>
  <si>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</si>
  <si>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</si>
  <si>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</si>
  <si>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</si>
  <si>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</si>
  <si>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</si>
  <si>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</si>
  <si>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</si>
  <si>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</si>
  <si>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</si>
  <si>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</si>
  <si>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</si>
  <si>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</si>
  <si>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</si>
  <si>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</si>
  <si>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</si>
  <si>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</si>
  <si>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</si>
  <si>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</si>
  <si>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</si>
  <si>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</si>
  <si>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</si>
  <si>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</si>
  <si>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</si>
  <si>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</si>
  <si>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</si>
  <si>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</si>
  <si>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</si>
  <si>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</si>
  <si>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</si>
  <si>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</si>
  <si>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</si>
  <si>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</si>
  <si>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</si>
  <si>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</si>
  <si>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</si>
  <si>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</si>
  <si>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</si>
  <si>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</si>
  <si>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</si>
  <si>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</si>
  <si>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</si>
  <si>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</si>
  <si>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</si>
  <si>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</si>
  <si>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</si>
  <si>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</si>
  <si>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</si>
  <si>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</si>
  <si>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</si>
  <si>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</si>
  <si>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</si>
  <si>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</si>
  <si>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</si>
  <si>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</si>
  <si>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</si>
  <si>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</si>
  <si>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</si>
  <si>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</si>
  <si>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</si>
  <si>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</si>
  <si>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</si>
  <si>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</si>
  <si>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</si>
  <si>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</si>
  <si>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</si>
  <si>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</si>
  <si>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</si>
  <si>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</si>
  <si>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</si>
  <si>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</si>
  <si>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</si>
  <si>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</si>
  <si>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</si>
  <si>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</si>
  <si>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</si>
  <si>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</si>
  <si>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</si>
  <si>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</si>
  <si>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</si>
  <si>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</si>
  <si>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</si>
  <si>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</si>
  <si>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</si>
  <si>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</si>
  <si>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</si>
  <si>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</si>
  <si>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</si>
  <si>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</si>
  <si>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</si>
  <si>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</si>
  <si>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</si>
  <si>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</si>
  <si>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</si>
  <si>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</si>
  <si>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</si>
  <si>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</si>
  <si>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</si>
  <si>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</si>
  <si>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</si>
  <si>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</si>
  <si>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</si>
  <si>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</si>
  <si>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</si>
  <si>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</si>
  <si>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</si>
  <si>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</si>
  <si>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</si>
  <si>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</si>
  <si>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</si>
  <si>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</si>
  <si>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</si>
  <si>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</si>
  <si>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</si>
  <si>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</si>
  <si>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</si>
  <si>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</si>
  <si>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</si>
  <si>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</si>
  <si>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</si>
  <si>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</si>
  <si>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</si>
  <si>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</si>
  <si>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</si>
  <si>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</si>
  <si>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</si>
  <si>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</si>
  <si>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</si>
  <si>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</si>
  <si>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</si>
  <si>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</si>
  <si>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</si>
  <si>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</si>
  <si>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</si>
  <si>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</si>
  <si>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</si>
  <si>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</si>
  <si>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</si>
  <si>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</si>
  <si>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</si>
  <si>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</si>
  <si>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</si>
  <si>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</si>
  <si>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</si>
  <si>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</si>
  <si>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</si>
  <si>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</si>
  <si>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</si>
  <si>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</si>
  <si>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</si>
  <si>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</si>
  <si>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</si>
  <si>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</si>
  <si>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</si>
  <si>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</si>
  <si>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</si>
  <si>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</si>
  <si>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</si>
  <si>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</si>
  <si>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</si>
  <si>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</si>
  <si>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</si>
  <si>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</si>
  <si>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</si>
  <si>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</si>
  <si>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</si>
  <si>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</si>
  <si>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</si>
  <si>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</si>
  <si>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</si>
  <si>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</si>
  <si>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</si>
  <si>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</si>
  <si>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</si>
  <si>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</si>
  <si>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</si>
  <si>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</si>
  <si>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</si>
  <si>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</si>
  <si>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</si>
  <si>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</si>
  <si>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</si>
  <si>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</si>
  <si>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</si>
  <si>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</si>
  <si>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</si>
  <si>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</si>
  <si>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</si>
  <si>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</si>
  <si>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</si>
  <si>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</si>
  <si>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</si>
  <si>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</si>
  <si>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</si>
  <si>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</si>
  <si>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</si>
  <si>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</si>
  <si>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</si>
  <si>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</si>
  <si>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</si>
  <si>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</si>
  <si>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</si>
  <si>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</si>
  <si>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</si>
  <si>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</si>
  <si>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</si>
  <si>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</si>
  <si>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</si>
  <si>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</si>
  <si>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</si>
  <si>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</si>
  <si>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</si>
  <si>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</si>
  <si>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</si>
  <si>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</si>
  <si>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</si>
  <si>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</si>
  <si>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</si>
  <si>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</si>
  <si>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</si>
  <si>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</si>
  <si>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</si>
  <si>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</si>
  <si>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</si>
  <si>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</si>
  <si>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</si>
  <si>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</si>
  <si>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</si>
  <si>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</si>
  <si>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</si>
  <si>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</si>
  <si>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</si>
  <si>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</si>
  <si>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</si>
  <si>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</si>
  <si>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</si>
  <si>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</si>
  <si>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</si>
  <si>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</si>
  <si>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</si>
  <si>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</si>
  <si>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</si>
  <si>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</si>
  <si>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</si>
  <si>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</si>
  <si>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</si>
  <si>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</si>
  <si>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</si>
  <si>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</si>
  <si>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</si>
  <si>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</si>
  <si>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</si>
  <si>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</si>
  <si>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</si>
  <si>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</si>
  <si>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</si>
  <si>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</si>
  <si>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</si>
  <si>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</si>
  <si>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</si>
  <si>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</si>
  <si>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</si>
  <si>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</si>
  <si>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</si>
  <si>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</si>
  <si>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</si>
  <si>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</si>
  <si>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</si>
  <si>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</si>
  <si>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</si>
  <si>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</si>
  <si>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</si>
  <si>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</si>
  <si>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</si>
  <si>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</si>
  <si>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</si>
  <si>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</si>
  <si>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</si>
  <si>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</si>
  <si>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</si>
  <si>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</si>
  <si>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</si>
  <si>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</si>
  <si>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</si>
  <si>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</si>
  <si>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</si>
  <si>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</si>
  <si>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</si>
  <si>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</si>
  <si>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</si>
  <si>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</si>
  <si>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</si>
  <si>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</si>
  <si>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</si>
  <si>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</si>
  <si>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</si>
  <si>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</si>
  <si>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</si>
  <si>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</si>
  <si>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</si>
  <si>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</si>
  <si>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</si>
  <si>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</si>
  <si>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</si>
  <si>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</si>
  <si>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</si>
  <si>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</si>
  <si>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</si>
  <si>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</si>
  <si>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</si>
  <si>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</si>
  <si>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</si>
  <si>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</si>
  <si>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</si>
  <si>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</si>
  <si>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</si>
  <si>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</si>
  <si>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</si>
  <si>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</si>
  <si>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</si>
  <si>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</si>
  <si>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</si>
  <si>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</si>
  <si>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</si>
  <si>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</si>
  <si>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</si>
  <si>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</si>
  <si>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</si>
  <si>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</si>
  <si>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</si>
  <si>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</si>
  <si>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</si>
  <si>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</si>
  <si>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</si>
  <si>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</si>
  <si>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</si>
  <si>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</si>
  <si>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</si>
  <si>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</si>
  <si>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</si>
  <si>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</si>
  <si>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</si>
  <si>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</si>
  <si>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</si>
  <si>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</si>
  <si>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</si>
  <si>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</si>
  <si>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</si>
  <si>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</si>
  <si>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</si>
  <si>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</si>
  <si>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</si>
  <si>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</si>
  <si>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</si>
  <si>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</si>
  <si>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</si>
  <si>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</si>
  <si>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</si>
  <si>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</si>
  <si>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</si>
  <si>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</si>
  <si>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</si>
  <si>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</si>
  <si>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</si>
  <si>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</si>
  <si>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</si>
  <si>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</si>
  <si>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</si>
  <si>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</si>
  <si>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</si>
  <si>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</si>
  <si>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</si>
  <si>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</si>
  <si>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</si>
  <si>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</si>
  <si>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</si>
  <si>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</si>
  <si>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</si>
  <si>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</si>
  <si>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</si>
  <si>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</si>
  <si>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</si>
  <si>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</si>
  <si>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</si>
  <si>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</si>
  <si>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</si>
  <si>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</si>
  <si>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</si>
  <si>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</si>
  <si>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</si>
  <si>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</si>
  <si>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</si>
  <si>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</si>
  <si>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</si>
  <si>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</si>
  <si>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</si>
  <si>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</si>
  <si>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</si>
  <si>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</si>
  <si>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</si>
  <si>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</si>
  <si>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</si>
  <si>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</si>
  <si>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</si>
  <si>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</si>
  <si>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</si>
  <si>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</si>
  <si>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</si>
  <si>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</si>
  <si>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</si>
  <si>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</si>
  <si>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</si>
  <si>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</si>
  <si>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</si>
  <si>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</si>
  <si>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</si>
  <si>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</si>
  <si>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</si>
  <si>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</si>
  <si>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</si>
  <si>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</si>
  <si>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</si>
  <si>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</si>
  <si>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</si>
  <si>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</si>
  <si>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</si>
  <si>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</si>
  <si>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</si>
  <si>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</si>
  <si>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</si>
  <si>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</si>
  <si>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</si>
  <si>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</si>
  <si>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</si>
  <si>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</si>
  <si>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</si>
  <si>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</si>
  <si>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</si>
  <si>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</si>
  <si>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</si>
  <si>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</si>
  <si>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</si>
  <si>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</si>
  <si>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</si>
  <si>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</si>
  <si>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</si>
  <si>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</si>
  <si>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</si>
  <si>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</si>
  <si>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</si>
  <si>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</si>
  <si>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</si>
  <si>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</si>
  <si>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</si>
  <si>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</si>
  <si>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</si>
  <si>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</si>
  <si>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</si>
  <si>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</si>
  <si>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</si>
  <si>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</si>
  <si>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</si>
  <si>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</si>
  <si>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</si>
  <si>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</si>
  <si>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</si>
  <si>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</si>
  <si>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</si>
  <si>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</si>
  <si>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</si>
  <si>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</si>
  <si>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</si>
  <si>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</si>
  <si>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</si>
  <si>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</si>
  <si>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</si>
  <si>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</si>
  <si>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</si>
  <si>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</si>
  <si>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</si>
  <si>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</si>
  <si>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</si>
  <si>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</si>
  <si>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</si>
  <si>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</si>
  <si>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</si>
  <si>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</si>
  <si>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</si>
  <si>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</si>
  <si>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</si>
  <si>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</si>
  <si>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</si>
  <si>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</si>
  <si>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</si>
  <si>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</si>
  <si>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</si>
  <si>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</si>
  <si>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</si>
  <si>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</si>
  <si>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</si>
  <si>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</si>
  <si>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</si>
  <si>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</si>
  <si>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</si>
  <si>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</si>
  <si>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</si>
  <si>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</si>
  <si>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</si>
  <si>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</si>
  <si>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</si>
  <si>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</si>
  <si>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</si>
  <si>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</si>
  <si>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</si>
  <si>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</si>
  <si>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</si>
  <si>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</si>
  <si>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</si>
  <si>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</si>
  <si>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</si>
  <si>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</si>
  <si>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</si>
  <si>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</si>
  <si>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</si>
  <si>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</si>
  <si>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</si>
  <si>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</si>
  <si>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</si>
  <si>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</si>
  <si>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</si>
  <si>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</si>
  <si>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</si>
  <si>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</si>
  <si>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</si>
  <si>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</si>
  <si>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</si>
  <si>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</si>
  <si>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</si>
  <si>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</si>
  <si>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</si>
  <si>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</si>
  <si>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</si>
  <si>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</si>
  <si>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</si>
  <si>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</si>
  <si>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</si>
  <si>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</si>
  <si>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</si>
  <si>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</si>
  <si>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</si>
  <si>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</si>
  <si>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</si>
  <si>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</si>
  <si>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</si>
  <si>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</si>
  <si>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</si>
  <si>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</si>
  <si>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</si>
  <si>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</si>
  <si>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</si>
  <si>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</si>
  <si>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</si>
  <si>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</si>
  <si>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</si>
  <si>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</si>
  <si>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</si>
  <si>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</si>
  <si>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</si>
  <si>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</si>
  <si>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</si>
  <si>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</si>
  <si>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</si>
  <si>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</si>
  <si>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</si>
  <si>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</si>
  <si>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</si>
  <si>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</si>
  <si>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</si>
  <si>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</si>
  <si>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</si>
  <si>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</si>
  <si>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</si>
  <si>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</si>
  <si>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</si>
  <si>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</si>
  <si>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</si>
  <si>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</si>
  <si>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</si>
  <si>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</si>
  <si>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</si>
  <si>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</si>
  <si>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</si>
  <si>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</si>
  <si>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</si>
  <si>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</si>
  <si>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</si>
  <si>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</si>
  <si>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</si>
  <si>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</si>
  <si>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</si>
  <si>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</si>
  <si>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</si>
  <si>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</si>
  <si>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</si>
  <si>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</si>
  <si>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</si>
  <si>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</si>
  <si>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</si>
  <si>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</si>
  <si>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</si>
  <si>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</si>
  <si>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</si>
  <si>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</si>
  <si>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</si>
  <si>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</si>
  <si>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</si>
  <si>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</si>
  <si>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</si>
  <si>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</si>
  <si>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</si>
  <si>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</si>
  <si>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</si>
  <si>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</si>
  <si>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</si>
  <si>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</si>
  <si>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</si>
  <si>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</si>
  <si>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</si>
  <si>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</si>
  <si>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</si>
  <si>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</si>
  <si>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</si>
  <si>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</si>
  <si>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</si>
  <si>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</si>
  <si>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</si>
  <si>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</si>
  <si>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</si>
  <si>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</si>
  <si>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</si>
  <si>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</si>
  <si>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</si>
  <si>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</si>
  <si>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</si>
  <si>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</si>
  <si>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</si>
  <si>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</si>
  <si>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</si>
  <si>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</si>
  <si>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</si>
  <si>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</si>
  <si>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</si>
  <si>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</si>
  <si>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</si>
  <si>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</si>
  <si>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</si>
  <si>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</si>
  <si>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</si>
  <si>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</si>
  <si>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</si>
  <si>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</si>
  <si>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</si>
  <si>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</si>
  <si>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</si>
  <si>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</si>
  <si>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</si>
  <si>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</si>
  <si>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</si>
  <si>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</si>
  <si>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</si>
  <si>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</si>
  <si>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</si>
  <si>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</si>
  <si>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</si>
  <si>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</si>
  <si>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</si>
  <si>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</si>
  <si>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</si>
  <si>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</si>
  <si>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</si>
  <si>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</si>
  <si>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</si>
  <si>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</si>
  <si>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</si>
  <si>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</si>
  <si>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</si>
  <si>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</si>
  <si>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</si>
  <si>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</si>
  <si>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</si>
  <si>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</si>
  <si>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</si>
  <si>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</si>
  <si>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</si>
  <si>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</si>
  <si>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</si>
  <si>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</si>
  <si>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</si>
  <si>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</si>
  <si>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</si>
  <si>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</si>
  <si>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</si>
  <si>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</si>
  <si>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</si>
  <si>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</si>
  <si>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</si>
  <si>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</si>
  <si>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</si>
  <si>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</si>
  <si>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</si>
  <si>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</si>
  <si>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</si>
  <si>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</si>
  <si>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</si>
  <si>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</si>
  <si>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</si>
  <si>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</si>
  <si>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</si>
  <si>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</si>
  <si>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</si>
  <si>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</si>
  <si>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</si>
  <si>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</si>
  <si>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</si>
  <si>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</si>
  <si>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</si>
  <si>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</si>
  <si>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</si>
  <si>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</si>
  <si>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</si>
  <si>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</si>
  <si>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</si>
  <si>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</si>
  <si>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</si>
  <si>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</si>
  <si>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</si>
  <si>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</si>
  <si>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</si>
  <si>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</si>
  <si>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</si>
  <si>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</si>
  <si>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</si>
  <si>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</si>
  <si>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</si>
  <si>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</si>
  <si>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</si>
  <si>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</si>
  <si>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</si>
  <si>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</si>
  <si>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</si>
  <si>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</si>
  <si>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</si>
  <si>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</si>
  <si>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</si>
  <si>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</si>
  <si>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</si>
  <si>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</si>
  <si>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</si>
  <si>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</si>
  <si>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</si>
  <si>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</si>
  <si>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</si>
  <si>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</si>
  <si>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</si>
  <si>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</si>
  <si>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</si>
  <si>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</si>
  <si>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</si>
  <si>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</si>
  <si>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</si>
  <si>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</si>
  <si>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</si>
  <si>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</si>
  <si>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</si>
  <si>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</si>
  <si>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</si>
  <si>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</si>
  <si>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</si>
  <si>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</si>
  <si>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</si>
  <si>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</si>
  <si>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</si>
  <si>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</si>
  <si>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</si>
  <si>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</si>
  <si>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</si>
  <si>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</si>
  <si>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</si>
  <si>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</si>
  <si>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</si>
  <si>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</si>
  <si>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</si>
  <si>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</si>
  <si>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</si>
  <si>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</si>
  <si>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</si>
  <si>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</si>
  <si>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</si>
  <si>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</si>
  <si>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</si>
  <si>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</si>
  <si>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</si>
  <si>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</si>
  <si>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</si>
  <si>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</si>
  <si>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</si>
  <si>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</si>
  <si>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</si>
  <si>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</si>
  <si>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</si>
  <si>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</si>
  <si>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</si>
  <si>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</si>
  <si>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</si>
  <si>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</si>
  <si>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</si>
  <si>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</si>
  <si>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</si>
  <si>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</si>
  <si>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</si>
  <si>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</si>
  <si>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</si>
  <si>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</si>
  <si>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</si>
  <si>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</si>
  <si>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</si>
  <si>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</si>
  <si>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</si>
  <si>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</si>
  <si>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</si>
  <si>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</si>
  <si>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</si>
  <si>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</si>
  <si>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</si>
  <si>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</si>
  <si>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</si>
  <si>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</si>
  <si>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</si>
  <si>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</si>
  <si>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</si>
  <si>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</si>
  <si>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</si>
  <si>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</si>
  <si>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</si>
  <si>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</si>
  <si>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</si>
  <si>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</si>
  <si>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</si>
  <si>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</si>
  <si>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</si>
  <si>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</si>
  <si>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</si>
  <si>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</si>
  <si>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</si>
  <si>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</si>
  <si>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</si>
  <si>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</si>
  <si>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</si>
  <si>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</si>
  <si>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</si>
  <si>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</si>
  <si>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</si>
  <si>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</si>
  <si>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</si>
  <si>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</si>
  <si>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</si>
  <si>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</si>
  <si>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</si>
  <si>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</si>
  <si>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</si>
  <si>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</si>
  <si>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</si>
  <si>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</si>
  <si>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</si>
  <si>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</si>
  <si>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</si>
  <si>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</si>
  <si>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</si>
  <si>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</si>
  <si>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</si>
  <si>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</si>
  <si>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</si>
  <si>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</si>
  <si>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</si>
  <si>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</si>
  <si>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</si>
  <si>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</si>
  <si>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</si>
  <si>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</si>
  <si>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</si>
  <si>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</si>
  <si>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</si>
  <si>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</si>
  <si>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</si>
  <si>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</si>
  <si>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</si>
  <si>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</si>
  <si>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</si>
  <si>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</si>
  <si>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</si>
  <si>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</si>
  <si>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</si>
  <si>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</si>
  <si>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</si>
  <si>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</si>
  <si>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</si>
  <si>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</si>
  <si>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</si>
  <si>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</si>
  <si>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</si>
  <si>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</si>
  <si>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</si>
  <si>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</si>
  <si>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</si>
  <si>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</si>
  <si>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</si>
  <si>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</si>
  <si>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</si>
  <si>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</si>
  <si>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</si>
  <si>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</si>
  <si>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</si>
  <si>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</si>
  <si>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</si>
  <si>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</si>
  <si>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</si>
  <si>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</si>
  <si>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</si>
  <si>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</si>
  <si>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</si>
  <si>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</si>
  <si>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</si>
  <si>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</si>
  <si>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</si>
  <si>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</si>
  <si>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</si>
  <si>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</si>
  <si>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</si>
  <si>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</si>
  <si>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</si>
  <si>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</si>
  <si>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</si>
  <si>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</si>
  <si>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</si>
  <si>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</si>
  <si>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</si>
  <si>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</si>
  <si>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</si>
  <si>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</si>
  <si>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</si>
  <si>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</si>
  <si>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</si>
  <si>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</si>
  <si>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</si>
  <si>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</si>
  <si>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</si>
  <si>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</si>
  <si>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</si>
  <si>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</si>
  <si>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</si>
  <si>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</si>
  <si>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</si>
  <si>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</si>
  <si>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</si>
  <si>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</si>
  <si>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</si>
  <si>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</si>
  <si>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</si>
  <si>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</si>
  <si>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</si>
  <si>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</si>
  <si>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</si>
  <si>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</si>
  <si>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</si>
  <si>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</si>
  <si>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</si>
  <si>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</si>
  <si>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</si>
  <si>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</si>
  <si>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</si>
  <si>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</si>
  <si>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</si>
  <si>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</si>
  <si>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</si>
  <si>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</si>
  <si>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</si>
  <si>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</si>
  <si>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</si>
  <si>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</si>
  <si>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</si>
  <si>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</si>
  <si>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</si>
  <si>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</si>
  <si>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</si>
  <si>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</si>
  <si>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</si>
  <si>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</si>
  <si>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</si>
  <si>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</si>
  <si>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</si>
  <si>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</si>
  <si>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</si>
  <si>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</si>
  <si>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</si>
  <si>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</si>
  <si>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</si>
  <si>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</si>
  <si>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</si>
  <si>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</si>
  <si>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</si>
  <si>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</si>
  <si>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</si>
  <si>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</si>
  <si>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</si>
  <si>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</si>
  <si>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</si>
  <si>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</si>
  <si>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</si>
  <si>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</si>
  <si>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</si>
  <si>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</si>
  <si>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</si>
  <si>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</si>
  <si>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</si>
  <si>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</si>
  <si>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</si>
  <si>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</si>
  <si>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</si>
  <si>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</si>
  <si>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</si>
  <si>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</si>
  <si>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</si>
  <si>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</si>
  <si>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</si>
  <si>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</si>
  <si>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</si>
  <si>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</si>
  <si>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</si>
  <si>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</si>
  <si>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</si>
  <si>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</si>
  <si>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</si>
  <si>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</si>
  <si>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</si>
  <si>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</si>
  <si>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</si>
  <si>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</si>
  <si>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</si>
  <si>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</si>
  <si>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</si>
  <si>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</si>
  <si>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</si>
  <si>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</si>
  <si>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</si>
  <si>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</si>
  <si>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</si>
  <si>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</si>
  <si>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</si>
  <si>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</si>
  <si>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</si>
  <si>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</si>
  <si>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</si>
  <si>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</si>
  <si>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</si>
  <si>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</si>
  <si>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</si>
  <si>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</si>
  <si>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</si>
  <si>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</si>
  <si>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</si>
  <si>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</si>
  <si>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</si>
  <si>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</si>
  <si>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</si>
  <si>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</si>
  <si>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</si>
  <si>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</si>
  <si>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</si>
  <si>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</si>
  <si>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</si>
  <si>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</si>
  <si>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</si>
  <si>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</si>
  <si>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</si>
  <si>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</si>
  <si>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</si>
  <si>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</si>
  <si>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</si>
  <si>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</si>
  <si>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</si>
  <si>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</si>
  <si>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</si>
  <si>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</si>
  <si>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</si>
  <si>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</si>
  <si>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</si>
  <si>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</si>
  <si>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</si>
  <si>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</si>
  <si>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</si>
  <si>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</si>
  <si>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</si>
  <si>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</si>
  <si>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</si>
  <si>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</si>
  <si>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</si>
  <si>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</si>
  <si>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</si>
  <si>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</si>
  <si>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</si>
  <si>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</si>
  <si>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</si>
  <si>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</si>
  <si>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</si>
  <si>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</si>
  <si>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</si>
  <si>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</si>
  <si>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</si>
  <si>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</si>
  <si>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</si>
  <si>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</si>
  <si>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</si>
  <si>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</si>
  <si>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</si>
  <si>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</si>
  <si>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</si>
  <si>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</si>
  <si>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</si>
  <si>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</si>
  <si>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</si>
  <si>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</si>
  <si>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</si>
  <si>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</si>
  <si>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</si>
  <si>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</si>
  <si>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</si>
  <si>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</si>
  <si>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</si>
  <si>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</si>
  <si>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</si>
  <si>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</si>
  <si>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</si>
  <si>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</si>
  <si>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</si>
  <si>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</si>
  <si>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</si>
  <si>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</si>
  <si>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</si>
  <si>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</si>
  <si>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</si>
  <si>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</si>
  <si>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</si>
  <si>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</si>
  <si>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</si>
  <si>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</si>
  <si>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</si>
  <si>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</si>
  <si>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</si>
  <si>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</si>
  <si>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</si>
  <si>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</si>
  <si>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</si>
  <si>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</si>
  <si>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</si>
  <si>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</si>
  <si>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</si>
  <si>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</si>
  <si>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</si>
  <si>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</si>
  <si>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</si>
  <si>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</si>
  <si>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</si>
  <si>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</si>
  <si>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</si>
  <si>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</si>
  <si>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</si>
  <si>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</si>
  <si>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</si>
  <si>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</si>
  <si>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</si>
  <si>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</si>
  <si>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</si>
  <si>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</si>
  <si>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</si>
  <si>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</si>
  <si>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</si>
  <si>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</si>
  <si>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</si>
  <si>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</si>
  <si>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</si>
  <si>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</si>
  <si>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</si>
  <si>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</si>
  <si>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</si>
  <si>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</si>
  <si>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</si>
  <si>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</si>
  <si>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</si>
  <si>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</si>
  <si>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</si>
  <si>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</si>
  <si>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</si>
  <si>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</si>
  <si>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</si>
  <si>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</si>
  <si>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</si>
  <si>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</si>
  <si>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</si>
  <si>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</si>
  <si>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</si>
  <si>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</si>
  <si>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</si>
  <si>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</si>
  <si>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</si>
  <si>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</si>
  <si>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</si>
  <si>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</si>
  <si>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</si>
  <si>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</si>
  <si>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</si>
  <si>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</si>
  <si>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</si>
  <si>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</si>
  <si>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</si>
  <si>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</si>
  <si>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</si>
  <si>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</si>
  <si>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</si>
  <si>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</si>
  <si>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</si>
  <si>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</si>
  <si>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</si>
  <si>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</si>
  <si>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</si>
  <si>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</si>
  <si>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</si>
  <si>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</si>
  <si>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</si>
  <si>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</si>
  <si>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</si>
  <si>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</si>
  <si>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</si>
  <si>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</si>
  <si>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</si>
  <si>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</si>
  <si>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</si>
  <si>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</si>
  <si>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</si>
  <si>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</si>
  <si>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</si>
  <si>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</si>
  <si>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</si>
  <si>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</si>
  <si>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</si>
  <si>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</si>
  <si>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</si>
  <si>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</si>
  <si>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</si>
  <si>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</si>
  <si>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</si>
  <si>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</si>
  <si>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</si>
  <si>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</si>
  <si>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</si>
  <si>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</si>
  <si>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</si>
  <si>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</si>
  <si>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</si>
  <si>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</si>
  <si>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</si>
  <si>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</si>
  <si>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</si>
  <si>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</si>
  <si>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</si>
  <si>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</si>
  <si>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</si>
  <si>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</si>
  <si>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</si>
  <si>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</si>
  <si>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</si>
  <si>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</si>
  <si>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</si>
  <si>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</si>
  <si>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</si>
  <si>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</si>
  <si>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</si>
  <si>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</si>
  <si>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</si>
  <si>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</si>
  <si>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</si>
  <si>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</si>
  <si>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</si>
  <si>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</si>
  <si>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</si>
  <si>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</si>
  <si>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</si>
  <si>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</si>
  <si>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</si>
  <si>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</si>
  <si>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</si>
  <si>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</si>
  <si>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</si>
  <si>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</si>
  <si>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</si>
  <si>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</si>
  <si>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</si>
  <si>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</si>
  <si>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</si>
  <si>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</si>
  <si>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</si>
  <si>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</si>
  <si>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</si>
  <si>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</si>
  <si>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</si>
  <si>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</si>
  <si>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</si>
  <si>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</si>
  <si>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</si>
  <si>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</si>
  <si>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</si>
  <si>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</si>
  <si>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</si>
  <si>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</si>
  <si>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</si>
  <si>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</si>
  <si>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</si>
  <si>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</si>
  <si>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</si>
  <si>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</si>
  <si>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</si>
  <si>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</si>
  <si>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</si>
  <si>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</si>
  <si>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</si>
  <si>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</si>
  <si>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</si>
  <si>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</si>
  <si>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</si>
  <si>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</si>
  <si>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</si>
  <si>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</si>
  <si>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</si>
  <si>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</si>
  <si>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</si>
  <si>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</si>
  <si>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</si>
  <si>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</si>
  <si>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</si>
  <si>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</si>
  <si>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</si>
  <si>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</si>
  <si>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</si>
  <si>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</si>
  <si>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</si>
  <si>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</si>
  <si>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</si>
  <si>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</si>
  <si>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</si>
  <si>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</si>
  <si>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</si>
  <si>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</si>
  <si>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</si>
  <si>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</si>
  <si>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</si>
  <si>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</si>
  <si>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</si>
  <si>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</si>
  <si>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</si>
  <si>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</si>
  <si>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</si>
  <si>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</si>
  <si>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</si>
  <si>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</si>
  <si>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</si>
  <si>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</si>
  <si>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</si>
  <si>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</si>
  <si>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</si>
  <si>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</si>
  <si>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</si>
  <si>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</si>
  <si>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</si>
  <si>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</si>
  <si>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</si>
  <si>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</si>
  <si>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</si>
  <si>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</si>
  <si>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</si>
  <si>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</si>
  <si>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</si>
  <si>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</si>
  <si>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</si>
  <si>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</si>
  <si>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</si>
  <si>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</si>
  <si>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</si>
  <si>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</si>
  <si>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</si>
  <si>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</si>
  <si>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</si>
  <si>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</si>
  <si>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</si>
  <si>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</si>
  <si>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</si>
  <si>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</si>
  <si>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</si>
  <si>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</si>
  <si>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</si>
  <si>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</si>
  <si>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</si>
  <si>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</si>
  <si>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</si>
  <si>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</si>
  <si>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</si>
  <si>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</si>
  <si>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</si>
  <si>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</si>
  <si>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</si>
  <si>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</si>
  <si>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</si>
  <si>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</si>
  <si>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</si>
  <si>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</si>
  <si>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</si>
  <si>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</si>
  <si>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</si>
  <si>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</si>
  <si>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</si>
  <si>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</si>
  <si>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</si>
  <si>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</si>
  <si>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</si>
  <si>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</si>
  <si>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</si>
  <si>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</si>
  <si>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</si>
  <si>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</si>
  <si>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</si>
  <si>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</si>
  <si>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</si>
  <si>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</si>
  <si>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</si>
  <si>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</si>
  <si>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</si>
  <si>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</si>
  <si>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</si>
  <si>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</si>
  <si>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</si>
  <si>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</si>
  <si>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</si>
  <si>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</si>
  <si>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</si>
  <si>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</si>
  <si>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</si>
  <si>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</si>
  <si>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</si>
  <si>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</si>
  <si>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</si>
  <si>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</si>
  <si>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</si>
  <si>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</si>
  <si>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</si>
  <si>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</si>
  <si>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</si>
  <si>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</si>
  <si>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</si>
  <si>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</si>
  <si>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</si>
  <si>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</si>
  <si>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</si>
  <si>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</si>
  <si>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</si>
  <si>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</si>
  <si>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</si>
  <si>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</si>
  <si>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</si>
  <si>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</si>
  <si>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</si>
  <si>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</si>
  <si>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</si>
  <si>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</si>
  <si>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</si>
  <si>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</si>
  <si>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</si>
  <si>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</si>
  <si>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</si>
  <si>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</si>
  <si>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</si>
  <si>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</si>
  <si>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</si>
  <si>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</si>
  <si>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</si>
  <si>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</si>
  <si>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</si>
  <si>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</si>
  <si>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</si>
  <si>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</si>
  <si>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</si>
  <si>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</si>
  <si>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</si>
  <si>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</si>
  <si>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</si>
  <si>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Count of S.No.</t>
  </si>
  <si>
    <t>Number of items</t>
  </si>
  <si>
    <t>Average  Rating</t>
  </si>
  <si>
    <t xml:space="preserve"> </t>
  </si>
  <si>
    <t>Total Sales</t>
  </si>
  <si>
    <t>Averge Sales</t>
  </si>
  <si>
    <t>No. Of Items</t>
  </si>
  <si>
    <t>Avg. rating</t>
  </si>
  <si>
    <t>kpi's Requirement</t>
  </si>
  <si>
    <t>Row Labels</t>
  </si>
  <si>
    <t>2.Total Sales by item type</t>
  </si>
  <si>
    <t>1.Total Sales by fate content</t>
  </si>
  <si>
    <t>Column Labels</t>
  </si>
  <si>
    <t>3.Total sales by Item Type</t>
  </si>
  <si>
    <t>Total Sales by Outlet establishment</t>
  </si>
  <si>
    <t>4.Total Sales By Outlet Size</t>
  </si>
  <si>
    <t>Sales By Outlet Location</t>
  </si>
  <si>
    <t>sum of sales by outlet type</t>
  </si>
  <si>
    <t>Average of Sales</t>
  </si>
  <si>
    <t>Filters</t>
  </si>
  <si>
    <t>No. Of Items By Outlet Type</t>
  </si>
  <si>
    <t>Average 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</si>
</sst>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quot;k&quot;"/>
    <numFmt numFmtId="168" formatCode="&quot;$&quot;0.0,&quot;k&quot;"/>
    <numFmt numFmtId="169" formatCode="\$0.0,\K"/>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166" fontId="0" fillId="0" borderId="16"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8" fontId="0" fillId="0" borderId="22" xfId="0" applyNumberFormat="1" applyBorder="1"/>
    <xf numFmtId="168" fontId="0" fillId="0" borderId="23" xfId="0" applyNumberFormat="1" applyBorder="1"/>
    <xf numFmtId="168" fontId="0" fillId="0" borderId="15" xfId="0" applyNumberFormat="1" applyBorder="1"/>
    <xf numFmtId="168" fontId="0" fillId="0" borderId="18"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8" fontId="0" fillId="0" borderId="24" xfId="0" applyNumberFormat="1" applyBorder="1"/>
    <xf numFmtId="169" fontId="0" fillId="0" borderId="15" xfId="0" applyNumberFormat="1" applyBorder="1"/>
    <xf numFmtId="167" fontId="0" fillId="0" borderId="24"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0" xfId="0" applyFill="1" applyAlignment="1">
      <alignment horizontal="center"/>
    </xf>
    <xf numFmtId="0" fontId="18" fillId="33" borderId="0" xfId="0" applyFont="1" applyFill="1" applyAlignment="1">
      <alignment horizontal="center"/>
    </xf>
    <xf numFmtId="0" fontId="0" fillId="33" borderId="15" xfId="0" applyFill="1" applyBorder="1" applyAlignment="1">
      <alignment horizontal="center"/>
    </xf>
    <xf numFmtId="0" fontId="0" fillId="33" borderId="14" xfId="0" applyFill="1" applyBorder="1" applyAlignment="1">
      <alignment horizontal="center"/>
    </xf>
    <xf numFmtId="0" fontId="0" fillId="33" borderId="0" xfId="0" applyFill="1" applyBorder="1" applyAlignment="1">
      <alignment horizontal="center"/>
    </xf>
    <xf numFmtId="0" fontId="0" fillId="0" borderId="0" xfId="0"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D5595C5-0F42-4937-8B5C-C9E11AC67985}">
      <tableStyleElement type="wholeTable" dxfId="580"/>
      <tableStyleElement type="headerRow" dxfId="579"/>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design'!$C$18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AC-42BA-9FE3-33BAFBF4E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AC-42BA-9FE3-33BAFBF4EA90}"/>
              </c:ext>
            </c:extLst>
          </c:dPt>
          <c:cat>
            <c:strRef>
              <c:f>'sheet''s design'!$B$19:$B$20</c:f>
              <c:strCache>
                <c:ptCount val="2"/>
                <c:pt idx="0">
                  <c:v>Low Fat</c:v>
                </c:pt>
                <c:pt idx="1">
                  <c:v>Regular</c:v>
                </c:pt>
              </c:strCache>
            </c:strRef>
          </c:cat>
          <c:val>
            <c:numRef>
              <c:f>'sheet''s design'!$C$19:$C$20</c:f>
              <c:numCache>
                <c:formatCode>"$"0.0,"k"</c:formatCode>
                <c:ptCount val="2"/>
                <c:pt idx="0">
                  <c:v>776319.68840000057</c:v>
                </c:pt>
                <c:pt idx="1">
                  <c:v>425361.8043999995</c:v>
                </c:pt>
              </c:numCache>
            </c:numRef>
          </c:val>
          <c:extLst>
            <c:ext xmlns:c16="http://schemas.microsoft.com/office/drawing/2014/chart" uri="{C3380CC4-5D6E-409C-BE32-E72D297353CC}">
              <c16:uniqueId val="{00000003-A57A-4AEB-94B2-EB30C0F2CE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design'!$D$29:$D$30</c:f>
              <c:strCache>
                <c:ptCount val="1"/>
                <c:pt idx="0">
                  <c:v>Regular</c:v>
                </c:pt>
              </c:strCache>
            </c:strRef>
          </c:tx>
          <c:spPr>
            <a:solidFill>
              <a:schemeClr val="accent1"/>
            </a:solidFill>
            <a:ln>
              <a:noFill/>
            </a:ln>
            <a:effectLst/>
          </c:spPr>
          <c:invertIfNegative val="0"/>
          <c:cat>
            <c:strRef>
              <c:f>'sheet''s design'!$C$31:$C$33</c:f>
              <c:strCache>
                <c:ptCount val="3"/>
                <c:pt idx="0">
                  <c:v>Tier 1</c:v>
                </c:pt>
                <c:pt idx="1">
                  <c:v>Tier 2</c:v>
                </c:pt>
                <c:pt idx="2">
                  <c:v>Tier 3</c:v>
                </c:pt>
              </c:strCache>
            </c:strRef>
          </c:cat>
          <c:val>
            <c:numRef>
              <c:f>'sheet''s design'!$D$31:$D$33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BBC-46EC-AE46-77577036D1DC}"/>
            </c:ext>
          </c:extLst>
        </c:ser>
        <c:ser>
          <c:idx val="1"/>
          <c:order val="1"/>
          <c:tx>
            <c:strRef>
              <c:f>'sheet''s design'!$E$29:$E$30</c:f>
              <c:strCache>
                <c:ptCount val="1"/>
                <c:pt idx="0">
                  <c:v>Low Fat</c:v>
                </c:pt>
              </c:strCache>
            </c:strRef>
          </c:tx>
          <c:spPr>
            <a:solidFill>
              <a:schemeClr val="accent2"/>
            </a:solidFill>
            <a:ln>
              <a:noFill/>
            </a:ln>
            <a:effectLst/>
          </c:spPr>
          <c:invertIfNegative val="0"/>
          <c:cat>
            <c:strRef>
              <c:f>'sheet''s design'!$C$31:$C$33</c:f>
              <c:strCache>
                <c:ptCount val="3"/>
                <c:pt idx="0">
                  <c:v>Tier 1</c:v>
                </c:pt>
                <c:pt idx="1">
                  <c:v>Tier 2</c:v>
                </c:pt>
                <c:pt idx="2">
                  <c:v>Tier 3</c:v>
                </c:pt>
              </c:strCache>
            </c:strRef>
          </c:cat>
          <c:val>
            <c:numRef>
              <c:f>'sheet''s design'!$E$31:$E$33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BBC-46EC-AE46-77577036D1DC}"/>
            </c:ext>
          </c:extLst>
        </c:ser>
        <c:dLbls>
          <c:showLegendKey val="0"/>
          <c:showVal val="0"/>
          <c:showCatName val="0"/>
          <c:showSerName val="0"/>
          <c:showPercent val="0"/>
          <c:showBubbleSize val="0"/>
        </c:dLbls>
        <c:gapWidth val="182"/>
        <c:axId val="1894837759"/>
        <c:axId val="1894829119"/>
      </c:barChart>
      <c:catAx>
        <c:axId val="189483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829119"/>
        <c:crosses val="autoZero"/>
        <c:auto val="1"/>
        <c:lblAlgn val="ctr"/>
        <c:lblOffset val="100"/>
        <c:noMultiLvlLbl val="0"/>
      </c:catAx>
      <c:valAx>
        <c:axId val="1894829119"/>
        <c:scaling>
          <c:orientation val="minMax"/>
        </c:scaling>
        <c:delete val="1"/>
        <c:axPos val="b"/>
        <c:numFmt formatCode="&quot;$&quot;0.0,&quot;k&quot;" sourceLinked="1"/>
        <c:majorTickMark val="none"/>
        <c:minorTickMark val="none"/>
        <c:tickLblPos val="nextTo"/>
        <c:crossAx val="1894837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design'!$K$17</c:f>
              <c:strCache>
                <c:ptCount val="1"/>
                <c:pt idx="0">
                  <c:v>Total</c:v>
                </c:pt>
              </c:strCache>
            </c:strRef>
          </c:tx>
          <c:spPr>
            <a:solidFill>
              <a:schemeClr val="accent1"/>
            </a:solidFill>
            <a:ln>
              <a:noFill/>
            </a:ln>
            <a:effectLst/>
          </c:spPr>
          <c:invertIfNegative val="0"/>
          <c:cat>
            <c:strRef>
              <c:f>'sheet''s design'!$J$18:$J$33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design'!$K$18:$K$33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AD8D-4817-B93E-AE82C27DD3F1}"/>
            </c:ext>
          </c:extLst>
        </c:ser>
        <c:dLbls>
          <c:showLegendKey val="0"/>
          <c:showVal val="0"/>
          <c:showCatName val="0"/>
          <c:showSerName val="0"/>
          <c:showPercent val="0"/>
          <c:showBubbleSize val="0"/>
        </c:dLbls>
        <c:gapWidth val="182"/>
        <c:axId val="1894865599"/>
        <c:axId val="1894871839"/>
      </c:barChart>
      <c:catAx>
        <c:axId val="189486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871839"/>
        <c:crosses val="autoZero"/>
        <c:auto val="1"/>
        <c:lblAlgn val="ctr"/>
        <c:lblOffset val="100"/>
        <c:noMultiLvlLbl val="0"/>
      </c:catAx>
      <c:valAx>
        <c:axId val="1894871839"/>
        <c:scaling>
          <c:orientation val="minMax"/>
        </c:scaling>
        <c:delete val="1"/>
        <c:axPos val="b"/>
        <c:numFmt formatCode="&quot;$&quot;0.0,&quot;k&quot;" sourceLinked="1"/>
        <c:majorTickMark val="none"/>
        <c:minorTickMark val="none"/>
        <c:tickLblPos val="nextTo"/>
        <c:crossAx val="189486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design!PivotTable6</c:name>
    <c:fmtId val="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design'!$M$2</c:f>
              <c:strCache>
                <c:ptCount val="1"/>
                <c:pt idx="0">
                  <c:v>Total</c:v>
                </c:pt>
              </c:strCache>
            </c:strRef>
          </c:tx>
          <c:spPr>
            <a:solidFill>
              <a:schemeClr val="accent1"/>
            </a:solidFill>
            <a:ln w="25400">
              <a:noFill/>
            </a:ln>
            <a:effectLst/>
          </c:spPr>
          <c:cat>
            <c:strRef>
              <c:f>'sheet''s design'!$L$3:$L$11</c:f>
              <c:strCache>
                <c:ptCount val="9"/>
                <c:pt idx="0">
                  <c:v>2011</c:v>
                </c:pt>
                <c:pt idx="1">
                  <c:v>2012</c:v>
                </c:pt>
                <c:pt idx="2">
                  <c:v>2014</c:v>
                </c:pt>
                <c:pt idx="3">
                  <c:v>2015</c:v>
                </c:pt>
                <c:pt idx="4">
                  <c:v>2016</c:v>
                </c:pt>
                <c:pt idx="5">
                  <c:v>2017</c:v>
                </c:pt>
                <c:pt idx="6">
                  <c:v>2018</c:v>
                </c:pt>
                <c:pt idx="7">
                  <c:v>2020</c:v>
                </c:pt>
                <c:pt idx="8">
                  <c:v>2022</c:v>
                </c:pt>
              </c:strCache>
            </c:strRef>
          </c:cat>
          <c:val>
            <c:numRef>
              <c:f>'sheet''s design'!$M$3:$M$11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E729-455D-888F-FC56B8886BCF}"/>
            </c:ext>
          </c:extLst>
        </c:ser>
        <c:dLbls>
          <c:showLegendKey val="0"/>
          <c:showVal val="0"/>
          <c:showCatName val="0"/>
          <c:showSerName val="0"/>
          <c:showPercent val="0"/>
          <c:showBubbleSize val="0"/>
        </c:dLbls>
        <c:axId val="1894834399"/>
        <c:axId val="1894827679"/>
      </c:areaChart>
      <c:catAx>
        <c:axId val="1894834399"/>
        <c:scaling>
          <c:orientation val="minMax"/>
        </c:scaling>
        <c:delete val="1"/>
        <c:axPos val="b"/>
        <c:numFmt formatCode="General" sourceLinked="1"/>
        <c:majorTickMark val="out"/>
        <c:minorTickMark val="none"/>
        <c:tickLblPos val="nextTo"/>
        <c:crossAx val="1894827679"/>
        <c:crosses val="autoZero"/>
        <c:auto val="1"/>
        <c:lblAlgn val="ctr"/>
        <c:lblOffset val="100"/>
        <c:noMultiLvlLbl val="0"/>
      </c:catAx>
      <c:valAx>
        <c:axId val="1894827679"/>
        <c:scaling>
          <c:orientation val="minMax"/>
        </c:scaling>
        <c:delete val="1"/>
        <c:axPos val="l"/>
        <c:numFmt formatCode="&quot;$&quot;0.0,&quot;k&quot;" sourceLinked="1"/>
        <c:majorTickMark val="none"/>
        <c:minorTickMark val="none"/>
        <c:tickLblPos val="nextTo"/>
        <c:crossAx val="1894834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design'!$R$16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06-4D6C-986A-99590BBF7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06-4D6C-986A-99590BBF7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06-4D6C-986A-99590BBF761A}"/>
              </c:ext>
            </c:extLst>
          </c:dPt>
          <c:cat>
            <c:strRef>
              <c:f>'sheet''s design'!$Q$17:$Q$19</c:f>
              <c:strCache>
                <c:ptCount val="3"/>
                <c:pt idx="0">
                  <c:v>High</c:v>
                </c:pt>
                <c:pt idx="1">
                  <c:v>Medium</c:v>
                </c:pt>
                <c:pt idx="2">
                  <c:v>Small</c:v>
                </c:pt>
              </c:strCache>
            </c:strRef>
          </c:cat>
          <c:val>
            <c:numRef>
              <c:f>'sheet''s design'!$R$17:$R$19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3-98DD-4B23-985A-AA85D3066F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design'!$Y$19</c:f>
              <c:strCache>
                <c:ptCount val="1"/>
                <c:pt idx="0">
                  <c:v>Total</c:v>
                </c:pt>
              </c:strCache>
            </c:strRef>
          </c:tx>
          <c:spPr>
            <a:solidFill>
              <a:schemeClr val="accent1"/>
            </a:solidFill>
            <a:ln>
              <a:noFill/>
            </a:ln>
            <a:effectLst/>
          </c:spPr>
          <c:invertIfNegative val="0"/>
          <c:cat>
            <c:strRef>
              <c:f>'sheet''s design'!$X$20:$X$23</c:f>
              <c:strCache>
                <c:ptCount val="4"/>
                <c:pt idx="0">
                  <c:v>Grocery Store</c:v>
                </c:pt>
                <c:pt idx="1">
                  <c:v>Supermarket Type3</c:v>
                </c:pt>
                <c:pt idx="2">
                  <c:v>Supermarket Type2</c:v>
                </c:pt>
                <c:pt idx="3">
                  <c:v>Supermarket Type1</c:v>
                </c:pt>
              </c:strCache>
            </c:strRef>
          </c:cat>
          <c:val>
            <c:numRef>
              <c:f>'sheet''s design'!$Y$20:$Y$23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CC7C-4296-8478-2E56879EAA30}"/>
            </c:ext>
          </c:extLst>
        </c:ser>
        <c:dLbls>
          <c:showLegendKey val="0"/>
          <c:showVal val="0"/>
          <c:showCatName val="0"/>
          <c:showSerName val="0"/>
          <c:showPercent val="0"/>
          <c:showBubbleSize val="0"/>
        </c:dLbls>
        <c:gapWidth val="182"/>
        <c:axId val="1894733567"/>
        <c:axId val="1894736447"/>
      </c:barChart>
      <c:catAx>
        <c:axId val="189473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736447"/>
        <c:crosses val="autoZero"/>
        <c:auto val="1"/>
        <c:lblAlgn val="ctr"/>
        <c:lblOffset val="100"/>
        <c:noMultiLvlLbl val="0"/>
      </c:catAx>
      <c:valAx>
        <c:axId val="18947364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947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design'!$AI$5</c:f>
              <c:strCache>
                <c:ptCount val="1"/>
                <c:pt idx="0">
                  <c:v>Total</c:v>
                </c:pt>
              </c:strCache>
            </c:strRef>
          </c:tx>
          <c:spPr>
            <a:solidFill>
              <a:schemeClr val="accent1"/>
            </a:solidFill>
            <a:ln>
              <a:noFill/>
            </a:ln>
            <a:effectLst/>
          </c:spPr>
          <c:invertIfNegative val="0"/>
          <c:cat>
            <c:strRef>
              <c:f>'sheet''s design'!$AH$6:$AH$9</c:f>
              <c:strCache>
                <c:ptCount val="4"/>
                <c:pt idx="0">
                  <c:v>Grocery Store</c:v>
                </c:pt>
                <c:pt idx="1">
                  <c:v>Supermarket Type3</c:v>
                </c:pt>
                <c:pt idx="2">
                  <c:v>Supermarket Type2</c:v>
                </c:pt>
                <c:pt idx="3">
                  <c:v>Supermarket Type1</c:v>
                </c:pt>
              </c:strCache>
            </c:strRef>
          </c:cat>
          <c:val>
            <c:numRef>
              <c:f>'sheet''s design'!$AI$6:$AI$9</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5EBC-4503-8D3B-36CB8679D7ED}"/>
            </c:ext>
          </c:extLst>
        </c:ser>
        <c:dLbls>
          <c:showLegendKey val="0"/>
          <c:showVal val="0"/>
          <c:showCatName val="0"/>
          <c:showSerName val="0"/>
          <c:showPercent val="0"/>
          <c:showBubbleSize val="0"/>
        </c:dLbls>
        <c:gapWidth val="182"/>
        <c:axId val="90308751"/>
        <c:axId val="90312111"/>
      </c:barChart>
      <c:catAx>
        <c:axId val="9030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12111"/>
        <c:crosses val="autoZero"/>
        <c:auto val="1"/>
        <c:lblAlgn val="ctr"/>
        <c:lblOffset val="100"/>
        <c:noMultiLvlLbl val="0"/>
      </c:catAx>
      <c:valAx>
        <c:axId val="90312111"/>
        <c:scaling>
          <c:orientation val="minMax"/>
        </c:scaling>
        <c:delete val="1"/>
        <c:axPos val="b"/>
        <c:numFmt formatCode="&quot;$&quot;0.0&quot;k&quot;" sourceLinked="1"/>
        <c:majorTickMark val="none"/>
        <c:minorTickMark val="none"/>
        <c:tickLblPos val="nextTo"/>
        <c:crossAx val="903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design'!$AI$27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design'!$AH$28:$AH$31</c:f>
              <c:strCache>
                <c:ptCount val="4"/>
                <c:pt idx="0">
                  <c:v>Grocery Store</c:v>
                </c:pt>
                <c:pt idx="1">
                  <c:v>Supermarket Type3</c:v>
                </c:pt>
                <c:pt idx="2">
                  <c:v>Supermarket Type2</c:v>
                </c:pt>
                <c:pt idx="3">
                  <c:v>Supermarket Type1</c:v>
                </c:pt>
              </c:strCache>
            </c:strRef>
          </c:cat>
          <c:val>
            <c:numRef>
              <c:f>'sheet''s design'!$AI$28:$AI$31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0700-499F-81D7-817DE69A3611}"/>
            </c:ext>
          </c:extLst>
        </c:ser>
        <c:dLbls>
          <c:dLblPos val="outEnd"/>
          <c:showLegendKey val="0"/>
          <c:showVal val="1"/>
          <c:showCatName val="0"/>
          <c:showSerName val="0"/>
          <c:showPercent val="0"/>
          <c:showBubbleSize val="0"/>
        </c:dLbls>
        <c:gapWidth val="182"/>
        <c:axId val="1894768607"/>
        <c:axId val="1894768127"/>
      </c:barChart>
      <c:catAx>
        <c:axId val="1894768607"/>
        <c:scaling>
          <c:orientation val="minMax"/>
        </c:scaling>
        <c:delete val="1"/>
        <c:axPos val="l"/>
        <c:numFmt formatCode="General" sourceLinked="1"/>
        <c:majorTickMark val="none"/>
        <c:minorTickMark val="none"/>
        <c:tickLblPos val="nextTo"/>
        <c:crossAx val="1894768127"/>
        <c:crosses val="autoZero"/>
        <c:auto val="1"/>
        <c:lblAlgn val="ctr"/>
        <c:lblOffset val="100"/>
        <c:noMultiLvlLbl val="0"/>
      </c:catAx>
      <c:valAx>
        <c:axId val="1894768127"/>
        <c:scaling>
          <c:orientation val="minMax"/>
        </c:scaling>
        <c:delete val="1"/>
        <c:axPos val="b"/>
        <c:numFmt formatCode="0" sourceLinked="1"/>
        <c:majorTickMark val="none"/>
        <c:minorTickMark val="none"/>
        <c:tickLblPos val="nextTo"/>
        <c:crossAx val="18947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46396256929463"/>
              <c:y val="0.1418850294535850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3146624124615"/>
                  <c:h val="0.17613091610806419"/>
                </c:manualLayout>
              </c15:layout>
            </c:ext>
          </c:extLst>
        </c:dLbl>
      </c:pivotFmt>
      <c:pivotFmt>
        <c:idx val="6"/>
        <c:spPr>
          <a:solidFill>
            <a:schemeClr val="accent6">
              <a:lumMod val="75000"/>
            </a:schemeClr>
          </a:solidFill>
          <a:ln w="19050">
            <a:solidFill>
              <a:schemeClr val="lt1"/>
            </a:solidFill>
          </a:ln>
          <a:effectLst/>
        </c:spPr>
        <c:dLbl>
          <c:idx val="0"/>
          <c:layout>
            <c:manualLayout>
              <c:x val="-9.5997593933202119E-2"/>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33246527777778"/>
                  <c:h val="0.17613091610806419"/>
                </c:manualLayout>
              </c15:layout>
            </c:ext>
          </c:extLst>
        </c:dLbl>
      </c:pivotFmt>
    </c:pivotFmts>
    <c:plotArea>
      <c:layout>
        <c:manualLayout>
          <c:layoutTarget val="inner"/>
          <c:xMode val="edge"/>
          <c:yMode val="edge"/>
          <c:x val="0.16470225694444446"/>
          <c:y val="0.15566270566727605"/>
          <c:w val="0.69959592013888894"/>
          <c:h val="0.81854001625025397"/>
        </c:manualLayout>
      </c:layout>
      <c:doughnutChart>
        <c:varyColors val="1"/>
        <c:ser>
          <c:idx val="0"/>
          <c:order val="0"/>
          <c:tx>
            <c:strRef>
              <c:f>'sheet''s design'!$C$18</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DBE-4DEC-860B-C0310D1072F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DBE-4DEC-860B-C0310D1072F3}"/>
              </c:ext>
            </c:extLst>
          </c:dPt>
          <c:dLbls>
            <c:dLbl>
              <c:idx val="0"/>
              <c:layout>
                <c:manualLayout>
                  <c:x val="0.10446396256929463"/>
                  <c:y val="0.14188502945358508"/>
                </c:manualLayout>
              </c:layout>
              <c:showLegendKey val="0"/>
              <c:showVal val="1"/>
              <c:showCatName val="0"/>
              <c:showSerName val="0"/>
              <c:showPercent val="1"/>
              <c:showBubbleSize val="0"/>
              <c:extLst>
                <c:ext xmlns:c15="http://schemas.microsoft.com/office/drawing/2012/chart" uri="{CE6537A1-D6FC-4f65-9D91-7224C49458BB}">
                  <c15:layout>
                    <c:manualLayout>
                      <c:w val="0.21873146624124615"/>
                      <c:h val="0.17613091610806419"/>
                    </c:manualLayout>
                  </c15:layout>
                </c:ext>
                <c:ext xmlns:c16="http://schemas.microsoft.com/office/drawing/2014/chart" uri="{C3380CC4-5D6E-409C-BE32-E72D297353CC}">
                  <c16:uniqueId val="{00000001-1DBE-4DEC-860B-C0310D1072F3}"/>
                </c:ext>
              </c:extLst>
            </c:dLbl>
            <c:dLbl>
              <c:idx val="1"/>
              <c:layout>
                <c:manualLayout>
                  <c:x val="-9.5997593933202119E-2"/>
                  <c:y val="-0.13543570993296769"/>
                </c:manualLayout>
              </c:layout>
              <c:showLegendKey val="0"/>
              <c:showVal val="1"/>
              <c:showCatName val="0"/>
              <c:showSerName val="0"/>
              <c:showPercent val="1"/>
              <c:showBubbleSize val="0"/>
              <c:extLst>
                <c:ext xmlns:c15="http://schemas.microsoft.com/office/drawing/2012/chart" uri="{CE6537A1-D6FC-4f65-9D91-7224C49458BB}">
                  <c15:layout>
                    <c:manualLayout>
                      <c:w val="0.28233246527777778"/>
                      <c:h val="0.17613091610806419"/>
                    </c:manualLayout>
                  </c15:layout>
                </c:ext>
                <c:ext xmlns:c16="http://schemas.microsoft.com/office/drawing/2014/chart" uri="{C3380CC4-5D6E-409C-BE32-E72D297353CC}">
                  <c16:uniqueId val="{00000003-1DBE-4DEC-860B-C0310D1072F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design'!$B$19:$B$20</c:f>
              <c:strCache>
                <c:ptCount val="2"/>
                <c:pt idx="0">
                  <c:v>Low Fat</c:v>
                </c:pt>
                <c:pt idx="1">
                  <c:v>Regular</c:v>
                </c:pt>
              </c:strCache>
            </c:strRef>
          </c:cat>
          <c:val>
            <c:numRef>
              <c:f>'sheet''s design'!$C$19:$C$20</c:f>
              <c:numCache>
                <c:formatCode>"$"0.0,"k"</c:formatCode>
                <c:ptCount val="2"/>
                <c:pt idx="0">
                  <c:v>776319.68840000057</c:v>
                </c:pt>
                <c:pt idx="1">
                  <c:v>425361.8043999995</c:v>
                </c:pt>
              </c:numCache>
            </c:numRef>
          </c:val>
          <c:extLst>
            <c:ext xmlns:c16="http://schemas.microsoft.com/office/drawing/2014/chart" uri="{C3380CC4-5D6E-409C-BE32-E72D297353CC}">
              <c16:uniqueId val="{00000007-48D1-4810-A8D4-0C9DCFF844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30184384023335"/>
          <c:y val="0.14728753333461819"/>
          <c:w val="0.80594805186272866"/>
          <c:h val="0.82002399991073571"/>
        </c:manualLayout>
      </c:layout>
      <c:barChart>
        <c:barDir val="bar"/>
        <c:grouping val="clustered"/>
        <c:varyColors val="0"/>
        <c:ser>
          <c:idx val="0"/>
          <c:order val="0"/>
          <c:tx>
            <c:strRef>
              <c:f>'sheet''s design'!$D$29:$D$30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design'!$C$31:$C$33</c:f>
              <c:strCache>
                <c:ptCount val="3"/>
                <c:pt idx="0">
                  <c:v>Tier 1</c:v>
                </c:pt>
                <c:pt idx="1">
                  <c:v>Tier 2</c:v>
                </c:pt>
                <c:pt idx="2">
                  <c:v>Tier 3</c:v>
                </c:pt>
              </c:strCache>
            </c:strRef>
          </c:cat>
          <c:val>
            <c:numRef>
              <c:f>'sheet''s design'!$D$31:$D$33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57E-4CD4-9416-506D5D7CF221}"/>
            </c:ext>
          </c:extLst>
        </c:ser>
        <c:ser>
          <c:idx val="1"/>
          <c:order val="1"/>
          <c:tx>
            <c:strRef>
              <c:f>'sheet''s design'!$E$29:$E$30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design'!$C$31:$C$33</c:f>
              <c:strCache>
                <c:ptCount val="3"/>
                <c:pt idx="0">
                  <c:v>Tier 1</c:v>
                </c:pt>
                <c:pt idx="1">
                  <c:v>Tier 2</c:v>
                </c:pt>
                <c:pt idx="2">
                  <c:v>Tier 3</c:v>
                </c:pt>
              </c:strCache>
            </c:strRef>
          </c:cat>
          <c:val>
            <c:numRef>
              <c:f>'sheet''s design'!$E$31:$E$33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57E-4CD4-9416-506D5D7CF221}"/>
            </c:ext>
          </c:extLst>
        </c:ser>
        <c:dLbls>
          <c:showLegendKey val="0"/>
          <c:showVal val="0"/>
          <c:showCatName val="0"/>
          <c:showSerName val="0"/>
          <c:showPercent val="0"/>
          <c:showBubbleSize val="0"/>
        </c:dLbls>
        <c:gapWidth val="60"/>
        <c:axId val="1894837759"/>
        <c:axId val="1894829119"/>
      </c:barChart>
      <c:catAx>
        <c:axId val="189483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Demi" panose="020E0802020502020306" pitchFamily="34" charset="0"/>
                <a:ea typeface="+mn-ea"/>
                <a:cs typeface="+mn-cs"/>
              </a:defRPr>
            </a:pPr>
            <a:endParaRPr lang="en-US"/>
          </a:p>
        </c:txPr>
        <c:crossAx val="1894829119"/>
        <c:crosses val="autoZero"/>
        <c:auto val="1"/>
        <c:lblAlgn val="ctr"/>
        <c:lblOffset val="100"/>
        <c:noMultiLvlLbl val="0"/>
      </c:catAx>
      <c:valAx>
        <c:axId val="1894829119"/>
        <c:scaling>
          <c:orientation val="minMax"/>
        </c:scaling>
        <c:delete val="1"/>
        <c:axPos val="b"/>
        <c:numFmt formatCode="&quot;$&quot;0.0,&quot;k&quot;" sourceLinked="1"/>
        <c:majorTickMark val="none"/>
        <c:minorTickMark val="none"/>
        <c:tickLblPos val="nextTo"/>
        <c:crossAx val="1894837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90680088759076"/>
          <c:y val="3.144354690411609E-2"/>
          <c:w val="0.37122790452872206"/>
          <c:h val="0.93711290619176779"/>
        </c:manualLayout>
      </c:layout>
      <c:barChart>
        <c:barDir val="bar"/>
        <c:grouping val="clustered"/>
        <c:varyColors val="0"/>
        <c:ser>
          <c:idx val="0"/>
          <c:order val="0"/>
          <c:tx>
            <c:strRef>
              <c:f>'sheet''s design'!$K$17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design'!$J$18:$J$33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design'!$K$18:$K$33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F102-44B1-8AB2-5F03F25671BB}"/>
            </c:ext>
          </c:extLst>
        </c:ser>
        <c:dLbls>
          <c:dLblPos val="outEnd"/>
          <c:showLegendKey val="0"/>
          <c:showVal val="1"/>
          <c:showCatName val="0"/>
          <c:showSerName val="0"/>
          <c:showPercent val="0"/>
          <c:showBubbleSize val="0"/>
        </c:dLbls>
        <c:gapWidth val="50"/>
        <c:axId val="1894865599"/>
        <c:axId val="1894871839"/>
      </c:barChart>
      <c:catAx>
        <c:axId val="189486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871839"/>
        <c:crosses val="autoZero"/>
        <c:auto val="1"/>
        <c:lblAlgn val="ctr"/>
        <c:lblOffset val="100"/>
        <c:noMultiLvlLbl val="0"/>
      </c:catAx>
      <c:valAx>
        <c:axId val="1894871839"/>
        <c:scaling>
          <c:orientation val="minMax"/>
        </c:scaling>
        <c:delete val="1"/>
        <c:axPos val="b"/>
        <c:numFmt formatCode="&quot;$&quot;0.0,&quot;k&quot;" sourceLinked="1"/>
        <c:majorTickMark val="none"/>
        <c:minorTickMark val="none"/>
        <c:tickLblPos val="nextTo"/>
        <c:crossAx val="189486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design!PivotTable6</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5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65000"/>
            </a:srgbClr>
          </a:solidFill>
          <a:ln w="25400">
            <a:solidFill>
              <a:schemeClr val="tx1"/>
            </a:solidFill>
          </a:ln>
          <a:effectLst/>
        </c:spPr>
        <c:dLbl>
          <c:idx val="0"/>
          <c:layout>
            <c:manualLayout>
              <c:x val="2.3515570362752656E-3"/>
              <c:y val="-0.20604719764011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65000"/>
            </a:srgbClr>
          </a:solidFill>
          <a:ln w="25400">
            <a:solidFill>
              <a:schemeClr val="tx1"/>
            </a:solidFill>
          </a:ln>
          <a:effectLst/>
        </c:spPr>
        <c:dLbl>
          <c:idx val="0"/>
          <c:layout>
            <c:manualLayout>
              <c:x val="-4.7031140725505337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65000"/>
            </a:srgbClr>
          </a:solidFill>
          <a:ln w="25400">
            <a:solidFill>
              <a:schemeClr val="tx1"/>
            </a:solidFill>
          </a:ln>
          <a:effectLst/>
        </c:spPr>
        <c:dLbl>
          <c:idx val="0"/>
          <c:layout>
            <c:manualLayout>
              <c:x val="-7.054671108825801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65000"/>
            </a:srgbClr>
          </a:solidFill>
          <a:ln w="25400">
            <a:solidFill>
              <a:schemeClr val="tx1"/>
            </a:solidFill>
          </a:ln>
          <a:effectLst/>
        </c:spPr>
        <c:dLbl>
          <c:idx val="0"/>
          <c:layout>
            <c:manualLayout>
              <c:x val="0"/>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65000"/>
            </a:srgbClr>
          </a:solidFill>
          <a:ln w="25400">
            <a:solidFill>
              <a:schemeClr val="tx1"/>
            </a:solidFill>
          </a:ln>
          <a:effectLst/>
        </c:spPr>
        <c:dLbl>
          <c:idx val="0"/>
          <c:layout>
            <c:manualLayout>
              <c:x val="-4.7031140725505337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65000"/>
            </a:srgbClr>
          </a:solidFill>
          <a:ln w="25400">
            <a:solidFill>
              <a:schemeClr val="tx1"/>
            </a:solidFill>
          </a:ln>
          <a:effectLst/>
        </c:spPr>
        <c:dLbl>
          <c:idx val="0"/>
          <c:layout>
            <c:manualLayout>
              <c:x val="-1.1757785181376421E-2"/>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65000"/>
            </a:srgbClr>
          </a:solidFill>
          <a:ln w="25400">
            <a:solidFill>
              <a:schemeClr val="tx1"/>
            </a:solidFill>
          </a:ln>
          <a:effectLst/>
        </c:spPr>
        <c:dLbl>
          <c:idx val="0"/>
          <c:layout>
            <c:manualLayout>
              <c:x val="-4.7031140725505337E-3"/>
              <c:y val="-0.36838741396263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65000"/>
            </a:srgbClr>
          </a:solidFill>
          <a:ln w="25400">
            <a:solidFill>
              <a:schemeClr val="tx1"/>
            </a:solidFill>
          </a:ln>
          <a:effectLst/>
        </c:spPr>
        <c:dLbl>
          <c:idx val="0"/>
          <c:layout>
            <c:manualLayout>
              <c:x val="1.8812456290202135E-2"/>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65000"/>
            </a:srgbClr>
          </a:solidFill>
          <a:ln w="25400">
            <a:solidFill>
              <a:schemeClr val="tx1"/>
            </a:solidFill>
          </a:ln>
          <a:effectLst/>
        </c:spPr>
        <c:dLbl>
          <c:idx val="0"/>
          <c:layout>
            <c:manualLayout>
              <c:x val="-2.3515570362752669E-3"/>
              <c:y val="-0.24975417895771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design'!$M$2</c:f>
              <c:strCache>
                <c:ptCount val="1"/>
                <c:pt idx="0">
                  <c:v>Total</c:v>
                </c:pt>
              </c:strCache>
            </c:strRef>
          </c:tx>
          <c:spPr>
            <a:solidFill>
              <a:srgbClr val="FFD200">
                <a:alpha val="65000"/>
              </a:srgbClr>
            </a:solidFill>
            <a:ln w="25400">
              <a:solidFill>
                <a:schemeClr val="tx1"/>
              </a:solidFill>
            </a:ln>
            <a:effectLst/>
          </c:spPr>
          <c:dPt>
            <c:idx val="0"/>
            <c:bubble3D val="0"/>
            <c:extLst>
              <c:ext xmlns:c16="http://schemas.microsoft.com/office/drawing/2014/chart" uri="{C3380CC4-5D6E-409C-BE32-E72D297353CC}">
                <c16:uniqueId val="{00000000-61C1-4271-A196-62F68095B951}"/>
              </c:ext>
            </c:extLst>
          </c:dPt>
          <c:dPt>
            <c:idx val="1"/>
            <c:bubble3D val="0"/>
            <c:extLst>
              <c:ext xmlns:c16="http://schemas.microsoft.com/office/drawing/2014/chart" uri="{C3380CC4-5D6E-409C-BE32-E72D297353CC}">
                <c16:uniqueId val="{00000001-61C1-4271-A196-62F68095B951}"/>
              </c:ext>
            </c:extLst>
          </c:dPt>
          <c:dPt>
            <c:idx val="2"/>
            <c:bubble3D val="0"/>
            <c:extLst>
              <c:ext xmlns:c16="http://schemas.microsoft.com/office/drawing/2014/chart" uri="{C3380CC4-5D6E-409C-BE32-E72D297353CC}">
                <c16:uniqueId val="{00000002-61C1-4271-A196-62F68095B951}"/>
              </c:ext>
            </c:extLst>
          </c:dPt>
          <c:dPt>
            <c:idx val="3"/>
            <c:bubble3D val="0"/>
            <c:extLst>
              <c:ext xmlns:c16="http://schemas.microsoft.com/office/drawing/2014/chart" uri="{C3380CC4-5D6E-409C-BE32-E72D297353CC}">
                <c16:uniqueId val="{00000003-61C1-4271-A196-62F68095B951}"/>
              </c:ext>
            </c:extLst>
          </c:dPt>
          <c:dPt>
            <c:idx val="4"/>
            <c:bubble3D val="0"/>
            <c:extLst>
              <c:ext xmlns:c16="http://schemas.microsoft.com/office/drawing/2014/chart" uri="{C3380CC4-5D6E-409C-BE32-E72D297353CC}">
                <c16:uniqueId val="{00000004-61C1-4271-A196-62F68095B951}"/>
              </c:ext>
            </c:extLst>
          </c:dPt>
          <c:dPt>
            <c:idx val="5"/>
            <c:bubble3D val="0"/>
            <c:extLst>
              <c:ext xmlns:c16="http://schemas.microsoft.com/office/drawing/2014/chart" uri="{C3380CC4-5D6E-409C-BE32-E72D297353CC}">
                <c16:uniqueId val="{00000005-61C1-4271-A196-62F68095B951}"/>
              </c:ext>
            </c:extLst>
          </c:dPt>
          <c:dPt>
            <c:idx val="6"/>
            <c:bubble3D val="0"/>
            <c:extLst>
              <c:ext xmlns:c16="http://schemas.microsoft.com/office/drawing/2014/chart" uri="{C3380CC4-5D6E-409C-BE32-E72D297353CC}">
                <c16:uniqueId val="{00000006-61C1-4271-A196-62F68095B951}"/>
              </c:ext>
            </c:extLst>
          </c:dPt>
          <c:dPt>
            <c:idx val="7"/>
            <c:bubble3D val="0"/>
            <c:extLst>
              <c:ext xmlns:c16="http://schemas.microsoft.com/office/drawing/2014/chart" uri="{C3380CC4-5D6E-409C-BE32-E72D297353CC}">
                <c16:uniqueId val="{00000007-61C1-4271-A196-62F68095B951}"/>
              </c:ext>
            </c:extLst>
          </c:dPt>
          <c:dPt>
            <c:idx val="8"/>
            <c:bubble3D val="0"/>
            <c:extLst>
              <c:ext xmlns:c16="http://schemas.microsoft.com/office/drawing/2014/chart" uri="{C3380CC4-5D6E-409C-BE32-E72D297353CC}">
                <c16:uniqueId val="{00000008-61C1-4271-A196-62F68095B951}"/>
              </c:ext>
            </c:extLst>
          </c:dPt>
          <c:dLbls>
            <c:dLbl>
              <c:idx val="0"/>
              <c:layout>
                <c:manualLayout>
                  <c:x val="2.3515570362752656E-3"/>
                  <c:y val="-0.206047197640117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C1-4271-A196-62F68095B951}"/>
                </c:ext>
              </c:extLst>
            </c:dLbl>
            <c:dLbl>
              <c:idx val="1"/>
              <c:layout>
                <c:manualLayout>
                  <c:x val="-4.7031140725505337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C1-4271-A196-62F68095B951}"/>
                </c:ext>
              </c:extLst>
            </c:dLbl>
            <c:dLbl>
              <c:idx val="2"/>
              <c:layout>
                <c:manualLayout>
                  <c:x val="-7.054671108825801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C1-4271-A196-62F68095B951}"/>
                </c:ext>
              </c:extLst>
            </c:dLbl>
            <c:dLbl>
              <c:idx val="3"/>
              <c:layout>
                <c:manualLayout>
                  <c:x val="0"/>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C1-4271-A196-62F68095B951}"/>
                </c:ext>
              </c:extLst>
            </c:dLbl>
            <c:dLbl>
              <c:idx val="4"/>
              <c:layout>
                <c:manualLayout>
                  <c:x val="-4.7031140725505337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C1-4271-A196-62F68095B951}"/>
                </c:ext>
              </c:extLst>
            </c:dLbl>
            <c:dLbl>
              <c:idx val="5"/>
              <c:layout>
                <c:manualLayout>
                  <c:x val="-1.1757785181376421E-2"/>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C1-4271-A196-62F68095B951}"/>
                </c:ext>
              </c:extLst>
            </c:dLbl>
            <c:dLbl>
              <c:idx val="6"/>
              <c:layout>
                <c:manualLayout>
                  <c:x val="-4.7031140725505337E-3"/>
                  <c:y val="-0.36838741396263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C1-4271-A196-62F68095B951}"/>
                </c:ext>
              </c:extLst>
            </c:dLbl>
            <c:dLbl>
              <c:idx val="7"/>
              <c:layout>
                <c:manualLayout>
                  <c:x val="1.8812456290202135E-2"/>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C1-4271-A196-62F68095B951}"/>
                </c:ext>
              </c:extLst>
            </c:dLbl>
            <c:dLbl>
              <c:idx val="8"/>
              <c:layout>
                <c:manualLayout>
                  <c:x val="-2.3515570362752669E-3"/>
                  <c:y val="-0.24975417895771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C1-4271-A196-62F68095B9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design'!$L$3:$L$11</c:f>
              <c:strCache>
                <c:ptCount val="9"/>
                <c:pt idx="0">
                  <c:v>2011</c:v>
                </c:pt>
                <c:pt idx="1">
                  <c:v>2012</c:v>
                </c:pt>
                <c:pt idx="2">
                  <c:v>2014</c:v>
                </c:pt>
                <c:pt idx="3">
                  <c:v>2015</c:v>
                </c:pt>
                <c:pt idx="4">
                  <c:v>2016</c:v>
                </c:pt>
                <c:pt idx="5">
                  <c:v>2017</c:v>
                </c:pt>
                <c:pt idx="6">
                  <c:v>2018</c:v>
                </c:pt>
                <c:pt idx="7">
                  <c:v>2020</c:v>
                </c:pt>
                <c:pt idx="8">
                  <c:v>2022</c:v>
                </c:pt>
              </c:strCache>
            </c:strRef>
          </c:cat>
          <c:val>
            <c:numRef>
              <c:f>'sheet''s design'!$M$3:$M$11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C-A322-4512-B669-A950FB57F16C}"/>
            </c:ext>
          </c:extLst>
        </c:ser>
        <c:dLbls>
          <c:showLegendKey val="0"/>
          <c:showVal val="1"/>
          <c:showCatName val="0"/>
          <c:showSerName val="0"/>
          <c:showPercent val="0"/>
          <c:showBubbleSize val="0"/>
        </c:dLbls>
        <c:axId val="1894834399"/>
        <c:axId val="1894827679"/>
      </c:areaChart>
      <c:catAx>
        <c:axId val="1894834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827679"/>
        <c:crosses val="autoZero"/>
        <c:auto val="1"/>
        <c:lblAlgn val="ctr"/>
        <c:lblOffset val="100"/>
        <c:noMultiLvlLbl val="0"/>
      </c:catAx>
      <c:valAx>
        <c:axId val="1894827679"/>
        <c:scaling>
          <c:orientation val="minMax"/>
        </c:scaling>
        <c:delete val="1"/>
        <c:axPos val="l"/>
        <c:numFmt formatCode="&quot;$&quot;0.0,&quot;k&quot;" sourceLinked="1"/>
        <c:majorTickMark val="none"/>
        <c:minorTickMark val="none"/>
        <c:tickLblPos val="nextTo"/>
        <c:crossAx val="1894834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alpha val="68000"/>
            </a:schemeClr>
          </a:solidFill>
          <a:ln w="19050">
            <a:solidFill>
              <a:schemeClr val="lt1"/>
            </a:solidFill>
          </a:ln>
          <a:effectLst/>
        </c:spPr>
        <c:dLbl>
          <c:idx val="0"/>
          <c:layout>
            <c:manualLayout>
              <c:x val="0.11528685548293383"/>
              <c:y val="-4.5155555555555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062454611474229"/>
              <c:y val="1.69333333333332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45243282498184"/>
              <c:y val="-3.9511111111111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90377632534494"/>
          <c:y val="0.15484044444444445"/>
          <c:w val="0.66282098765432096"/>
          <c:h val="0.81129288888888884"/>
        </c:manualLayout>
      </c:layout>
      <c:doughnutChart>
        <c:varyColors val="1"/>
        <c:ser>
          <c:idx val="0"/>
          <c:order val="0"/>
          <c:tx>
            <c:strRef>
              <c:f>'sheet''s design'!$R$16</c:f>
              <c:strCache>
                <c:ptCount val="1"/>
                <c:pt idx="0">
                  <c:v>Total</c:v>
                </c:pt>
              </c:strCache>
            </c:strRef>
          </c:tx>
          <c:dPt>
            <c:idx val="0"/>
            <c:bubble3D val="0"/>
            <c:spPr>
              <a:solidFill>
                <a:schemeClr val="accent6">
                  <a:lumMod val="60000"/>
                  <a:lumOff val="40000"/>
                  <a:alpha val="68000"/>
                </a:schemeClr>
              </a:solidFill>
              <a:ln w="19050">
                <a:solidFill>
                  <a:schemeClr val="lt1"/>
                </a:solidFill>
              </a:ln>
              <a:effectLst/>
            </c:spPr>
            <c:extLst>
              <c:ext xmlns:c16="http://schemas.microsoft.com/office/drawing/2014/chart" uri="{C3380CC4-5D6E-409C-BE32-E72D297353CC}">
                <c16:uniqueId val="{00000001-B770-4D3A-96FA-7690431D4FD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770-4D3A-96FA-7690431D4FD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B770-4D3A-96FA-7690431D4FDE}"/>
              </c:ext>
            </c:extLst>
          </c:dPt>
          <c:dLbls>
            <c:dLbl>
              <c:idx val="0"/>
              <c:layout>
                <c:manualLayout>
                  <c:x val="0.11528685548293383"/>
                  <c:y val="-4.51555555555555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70-4D3A-96FA-7690431D4FDE}"/>
                </c:ext>
              </c:extLst>
            </c:dLbl>
            <c:dLbl>
              <c:idx val="1"/>
              <c:layout>
                <c:manualLayout>
                  <c:x val="0.17062454611474229"/>
                  <c:y val="1.693333333333323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70-4D3A-96FA-7690431D4FDE}"/>
                </c:ext>
              </c:extLst>
            </c:dLbl>
            <c:dLbl>
              <c:idx val="2"/>
              <c:layout>
                <c:manualLayout>
                  <c:x val="-0.10145243282498184"/>
                  <c:y val="-3.95111111111111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770-4D3A-96FA-7690431D4F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design'!$Q$17:$Q$19</c:f>
              <c:strCache>
                <c:ptCount val="3"/>
                <c:pt idx="0">
                  <c:v>High</c:v>
                </c:pt>
                <c:pt idx="1">
                  <c:v>Medium</c:v>
                </c:pt>
                <c:pt idx="2">
                  <c:v>Small</c:v>
                </c:pt>
              </c:strCache>
            </c:strRef>
          </c:cat>
          <c:val>
            <c:numRef>
              <c:f>'sheet''s design'!$R$17:$R$19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3835-4079-848D-8D571F11D087}"/>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88703684766678"/>
          <c:y val="6.9295634920634924E-2"/>
          <c:w val="0.44267284771221782"/>
          <c:h val="0.86140873015873021"/>
        </c:manualLayout>
      </c:layout>
      <c:barChart>
        <c:barDir val="bar"/>
        <c:grouping val="clustered"/>
        <c:varyColors val="0"/>
        <c:ser>
          <c:idx val="0"/>
          <c:order val="0"/>
          <c:tx>
            <c:strRef>
              <c:f>'sheet''s design'!$Y$19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design'!$X$20:$X$23</c:f>
              <c:strCache>
                <c:ptCount val="4"/>
                <c:pt idx="0">
                  <c:v>Grocery Store</c:v>
                </c:pt>
                <c:pt idx="1">
                  <c:v>Supermarket Type3</c:v>
                </c:pt>
                <c:pt idx="2">
                  <c:v>Supermarket Type2</c:v>
                </c:pt>
                <c:pt idx="3">
                  <c:v>Supermarket Type1</c:v>
                </c:pt>
              </c:strCache>
            </c:strRef>
          </c:cat>
          <c:val>
            <c:numRef>
              <c:f>'sheet''s design'!$Y$20:$Y$23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974D-4DEE-B8FA-CFE01BCDA2D5}"/>
            </c:ext>
          </c:extLst>
        </c:ser>
        <c:dLbls>
          <c:showLegendKey val="0"/>
          <c:showVal val="0"/>
          <c:showCatName val="0"/>
          <c:showSerName val="0"/>
          <c:showPercent val="0"/>
          <c:showBubbleSize val="0"/>
        </c:dLbls>
        <c:gapWidth val="60"/>
        <c:axId val="1894733567"/>
        <c:axId val="1894736447"/>
      </c:barChart>
      <c:catAx>
        <c:axId val="189473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736447"/>
        <c:crosses val="autoZero"/>
        <c:auto val="1"/>
        <c:lblAlgn val="ctr"/>
        <c:lblOffset val="100"/>
        <c:noMultiLvlLbl val="0"/>
      </c:catAx>
      <c:valAx>
        <c:axId val="1894736447"/>
        <c:scaling>
          <c:orientation val="minMax"/>
        </c:scaling>
        <c:delete val="1"/>
        <c:axPos val="b"/>
        <c:numFmt formatCode="&quot;$&quot;0.0,&quot;k&quot;" sourceLinked="1"/>
        <c:majorTickMark val="none"/>
        <c:minorTickMark val="none"/>
        <c:tickLblPos val="nextTo"/>
        <c:crossAx val="18947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2.3227174307400503E-7"/>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545282221037425"/>
                  <c:h val="0.16811326562019083"/>
                </c:manualLayout>
              </c15:layout>
            </c:ext>
          </c:extLst>
        </c:dLbl>
      </c:pivotFmt>
    </c:pivotFmts>
    <c:plotArea>
      <c:layout>
        <c:manualLayout>
          <c:layoutTarget val="inner"/>
          <c:xMode val="edge"/>
          <c:yMode val="edge"/>
          <c:x val="6.4896725014877005E-2"/>
          <c:y val="6.7713142505386278E-2"/>
          <c:w val="0.79351042040720954"/>
          <c:h val="0.86457371498922742"/>
        </c:manualLayout>
      </c:layout>
      <c:barChart>
        <c:barDir val="bar"/>
        <c:grouping val="clustered"/>
        <c:varyColors val="0"/>
        <c:ser>
          <c:idx val="0"/>
          <c:order val="0"/>
          <c:tx>
            <c:strRef>
              <c:f>'sheet''s design'!$AI$5</c:f>
              <c:strCache>
                <c:ptCount val="1"/>
                <c:pt idx="0">
                  <c:v>Total</c:v>
                </c:pt>
              </c:strCache>
            </c:strRef>
          </c:tx>
          <c:spPr>
            <a:solidFill>
              <a:schemeClr val="accent6">
                <a:lumMod val="75000"/>
              </a:schemeClr>
            </a:solidFill>
            <a:ln>
              <a:noFill/>
            </a:ln>
            <a:effectLst/>
          </c:spPr>
          <c:invertIfNegative val="0"/>
          <c:dPt>
            <c:idx val="2"/>
            <c:invertIfNegative val="0"/>
            <c:bubble3D val="0"/>
            <c:extLst>
              <c:ext xmlns:c16="http://schemas.microsoft.com/office/drawing/2014/chart" uri="{C3380CC4-5D6E-409C-BE32-E72D297353CC}">
                <c16:uniqueId val="{00000000-0C1E-4100-B3B6-ABE8BB177A58}"/>
              </c:ext>
            </c:extLst>
          </c:dPt>
          <c:dLbls>
            <c:dLbl>
              <c:idx val="2"/>
              <c:layout>
                <c:manualLayout>
                  <c:x val="-2.3227174307400503E-7"/>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7545282221037425"/>
                      <c:h val="0.16811326562019083"/>
                    </c:manualLayout>
                  </c15:layout>
                </c:ext>
                <c:ext xmlns:c16="http://schemas.microsoft.com/office/drawing/2014/chart" uri="{C3380CC4-5D6E-409C-BE32-E72D297353CC}">
                  <c16:uniqueId val="{00000000-0C1E-4100-B3B6-ABE8BB177A5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design'!$AH$6:$AH$9</c:f>
              <c:strCache>
                <c:ptCount val="4"/>
                <c:pt idx="0">
                  <c:v>Grocery Store</c:v>
                </c:pt>
                <c:pt idx="1">
                  <c:v>Supermarket Type3</c:v>
                </c:pt>
                <c:pt idx="2">
                  <c:v>Supermarket Type2</c:v>
                </c:pt>
                <c:pt idx="3">
                  <c:v>Supermarket Type1</c:v>
                </c:pt>
              </c:strCache>
            </c:strRef>
          </c:cat>
          <c:val>
            <c:numRef>
              <c:f>'sheet''s design'!$AI$6:$AI$9</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4-FBD5-4F20-9199-17D66FAE28A1}"/>
            </c:ext>
          </c:extLst>
        </c:ser>
        <c:dLbls>
          <c:dLblPos val="outEnd"/>
          <c:showLegendKey val="0"/>
          <c:showVal val="1"/>
          <c:showCatName val="0"/>
          <c:showSerName val="0"/>
          <c:showPercent val="0"/>
          <c:showBubbleSize val="0"/>
        </c:dLbls>
        <c:gapWidth val="60"/>
        <c:axId val="90308751"/>
        <c:axId val="90312111"/>
      </c:barChart>
      <c:catAx>
        <c:axId val="90308751"/>
        <c:scaling>
          <c:orientation val="minMax"/>
        </c:scaling>
        <c:delete val="1"/>
        <c:axPos val="l"/>
        <c:numFmt formatCode="General" sourceLinked="1"/>
        <c:majorTickMark val="none"/>
        <c:minorTickMark val="none"/>
        <c:tickLblPos val="nextTo"/>
        <c:crossAx val="90312111"/>
        <c:crosses val="autoZero"/>
        <c:auto val="1"/>
        <c:lblAlgn val="ctr"/>
        <c:lblOffset val="100"/>
        <c:noMultiLvlLbl val="0"/>
      </c:catAx>
      <c:valAx>
        <c:axId val="90312111"/>
        <c:scaling>
          <c:orientation val="minMax"/>
        </c:scaling>
        <c:delete val="1"/>
        <c:axPos val="b"/>
        <c:numFmt formatCode="&quot;$&quot;0.0&quot;k&quot;" sourceLinked="1"/>
        <c:majorTickMark val="none"/>
        <c:minorTickMark val="none"/>
        <c:tickLblPos val="nextTo"/>
        <c:crossAx val="903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Excel(Excel project).xlsx]sheet's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s>
    <c:plotArea>
      <c:layout>
        <c:manualLayout>
          <c:layoutTarget val="inner"/>
          <c:xMode val="edge"/>
          <c:yMode val="edge"/>
          <c:x val="9.2827004219409287E-2"/>
          <c:y val="6.7901234567901231E-2"/>
          <c:w val="0.7472002569623285"/>
          <c:h val="0.86419753086419748"/>
        </c:manualLayout>
      </c:layout>
      <c:barChart>
        <c:barDir val="bar"/>
        <c:grouping val="clustered"/>
        <c:varyColors val="0"/>
        <c:ser>
          <c:idx val="0"/>
          <c:order val="0"/>
          <c:tx>
            <c:strRef>
              <c:f>'sheet''s design'!$AI$27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design'!$AH$28:$AH$31</c:f>
              <c:strCache>
                <c:ptCount val="4"/>
                <c:pt idx="0">
                  <c:v>Grocery Store</c:v>
                </c:pt>
                <c:pt idx="1">
                  <c:v>Supermarket Type3</c:v>
                </c:pt>
                <c:pt idx="2">
                  <c:v>Supermarket Type2</c:v>
                </c:pt>
                <c:pt idx="3">
                  <c:v>Supermarket Type1</c:v>
                </c:pt>
              </c:strCache>
            </c:strRef>
          </c:cat>
          <c:val>
            <c:numRef>
              <c:f>'sheet''s design'!$AI$28:$AI$31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4-EFCC-4A87-9EF8-1CE362993714}"/>
            </c:ext>
          </c:extLst>
        </c:ser>
        <c:dLbls>
          <c:dLblPos val="outEnd"/>
          <c:showLegendKey val="0"/>
          <c:showVal val="1"/>
          <c:showCatName val="0"/>
          <c:showSerName val="0"/>
          <c:showPercent val="0"/>
          <c:showBubbleSize val="0"/>
        </c:dLbls>
        <c:gapWidth val="60"/>
        <c:axId val="1894768607"/>
        <c:axId val="1894768127"/>
      </c:barChart>
      <c:catAx>
        <c:axId val="1894768607"/>
        <c:scaling>
          <c:orientation val="minMax"/>
        </c:scaling>
        <c:delete val="1"/>
        <c:axPos val="l"/>
        <c:numFmt formatCode="General" sourceLinked="1"/>
        <c:majorTickMark val="none"/>
        <c:minorTickMark val="none"/>
        <c:tickLblPos val="nextTo"/>
        <c:crossAx val="1894768127"/>
        <c:crosses val="autoZero"/>
        <c:auto val="1"/>
        <c:lblAlgn val="ctr"/>
        <c:lblOffset val="100"/>
        <c:noMultiLvlLbl val="0"/>
      </c:catAx>
      <c:valAx>
        <c:axId val="1894768127"/>
        <c:scaling>
          <c:orientation val="minMax"/>
        </c:scaling>
        <c:delete val="1"/>
        <c:axPos val="b"/>
        <c:numFmt formatCode="0" sourceLinked="1"/>
        <c:majorTickMark val="none"/>
        <c:minorTickMark val="none"/>
        <c:tickLblPos val="nextTo"/>
        <c:crossAx val="18947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90E3FA1-FAB0-4E29-ADC5-86F7EEFA11D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90E3FA1-FAB0-4E29-ADC5-86F7EEFA11D5}">
          <cx:spPr>
            <a:solidFill>
              <a:srgbClr val="D0AC2C"/>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26</xdr:col>
      <xdr:colOff>438239</xdr:colOff>
      <xdr:row>41</xdr:row>
      <xdr:rowOff>101363</xdr:rowOff>
    </xdr:from>
    <xdr:to>
      <xdr:col>29</xdr:col>
      <xdr:colOff>252524</xdr:colOff>
      <xdr:row>55</xdr:row>
      <xdr:rowOff>99636</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18D7A38A-3059-165A-A6AE-6E02E2C1507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8295541" y="8571968"/>
              <a:ext cx="1834471" cy="2745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201930</xdr:colOff>
      <xdr:row>17</xdr:row>
      <xdr:rowOff>34290</xdr:rowOff>
    </xdr:from>
    <xdr:to>
      <xdr:col>5</xdr:col>
      <xdr:colOff>541020</xdr:colOff>
      <xdr:row>24</xdr:row>
      <xdr:rowOff>0</xdr:rowOff>
    </xdr:to>
    <xdr:graphicFrame macro="">
      <xdr:nvGraphicFramePr>
        <xdr:cNvPr id="3" name="Chart 2">
          <a:extLst>
            <a:ext uri="{FF2B5EF4-FFF2-40B4-BE49-F238E27FC236}">
              <a16:creationId xmlns:a16="http://schemas.microsoft.com/office/drawing/2014/main" id="{12FD2404-68B5-B182-C7C2-E3091F7EB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102870</xdr:colOff>
      <xdr:row>33</xdr:row>
      <xdr:rowOff>167640</xdr:rowOff>
    </xdr:from>
    <xdr:to>
      <xdr:col>5</xdr:col>
      <xdr:colOff>487680</xdr:colOff>
      <xdr:row>41</xdr:row>
      <xdr:rowOff>83820</xdr:rowOff>
    </xdr:to>
    <xdr:graphicFrame macro="">
      <xdr:nvGraphicFramePr>
        <xdr:cNvPr id="4" name="Chart 3">
          <a:extLst>
            <a:ext uri="{FF2B5EF4-FFF2-40B4-BE49-F238E27FC236}">
              <a16:creationId xmlns:a16="http://schemas.microsoft.com/office/drawing/2014/main" id="{7E3CC366-DB99-6BC2-2626-A1CCAB7AF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80010</xdr:colOff>
      <xdr:row>33</xdr:row>
      <xdr:rowOff>76200</xdr:rowOff>
    </xdr:from>
    <xdr:to>
      <xdr:col>12</xdr:col>
      <xdr:colOff>647700</xdr:colOff>
      <xdr:row>41</xdr:row>
      <xdr:rowOff>121920</xdr:rowOff>
    </xdr:to>
    <xdr:graphicFrame macro="">
      <xdr:nvGraphicFramePr>
        <xdr:cNvPr id="5" name="Chart 4">
          <a:extLst>
            <a:ext uri="{FF2B5EF4-FFF2-40B4-BE49-F238E27FC236}">
              <a16:creationId xmlns:a16="http://schemas.microsoft.com/office/drawing/2014/main" id="{80EB5C72-22E9-00FF-7212-D90A43393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293370</xdr:colOff>
      <xdr:row>0</xdr:row>
      <xdr:rowOff>99060</xdr:rowOff>
    </xdr:from>
    <xdr:to>
      <xdr:col>20</xdr:col>
      <xdr:colOff>510540</xdr:colOff>
      <xdr:row>10</xdr:row>
      <xdr:rowOff>152400</xdr:rowOff>
    </xdr:to>
    <xdr:graphicFrame macro="">
      <xdr:nvGraphicFramePr>
        <xdr:cNvPr id="6" name="Chart 5">
          <a:extLst>
            <a:ext uri="{FF2B5EF4-FFF2-40B4-BE49-F238E27FC236}">
              <a16:creationId xmlns:a16="http://schemas.microsoft.com/office/drawing/2014/main" id="{B4FEA913-7E51-57B2-9C63-613D3F4E4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xdr:colOff>
      <xdr:row>19</xdr:row>
      <xdr:rowOff>45720</xdr:rowOff>
    </xdr:from>
    <xdr:to>
      <xdr:col>20</xdr:col>
      <xdr:colOff>373380</xdr:colOff>
      <xdr:row>32</xdr:row>
      <xdr:rowOff>121920</xdr:rowOff>
    </xdr:to>
    <xdr:graphicFrame macro="">
      <xdr:nvGraphicFramePr>
        <xdr:cNvPr id="7" name="Chart 6">
          <a:extLst>
            <a:ext uri="{FF2B5EF4-FFF2-40B4-BE49-F238E27FC236}">
              <a16:creationId xmlns:a16="http://schemas.microsoft.com/office/drawing/2014/main" id="{5D87D7AD-B166-4456-FE9C-CE44FF873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487680</xdr:colOff>
      <xdr:row>5</xdr:row>
      <xdr:rowOff>129540</xdr:rowOff>
    </xdr:from>
    <xdr:to>
      <xdr:col>26</xdr:col>
      <xdr:colOff>636270</xdr:colOff>
      <xdr:row>14</xdr:row>
      <xdr:rowOff>167640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A0D03E9B-DBD8-158F-2A9E-9E012D880B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463260" y="1158240"/>
              <a:ext cx="3676650" cy="1859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270510</xdr:colOff>
      <xdr:row>18</xdr:row>
      <xdr:rowOff>45720</xdr:rowOff>
    </xdr:from>
    <xdr:to>
      <xdr:col>30</xdr:col>
      <xdr:colOff>495300</xdr:colOff>
      <xdr:row>28</xdr:row>
      <xdr:rowOff>30480</xdr:rowOff>
    </xdr:to>
    <xdr:graphicFrame macro="">
      <xdr:nvGraphicFramePr>
        <xdr:cNvPr id="14" name="Chart 13">
          <a:extLst>
            <a:ext uri="{FF2B5EF4-FFF2-40B4-BE49-F238E27FC236}">
              <a16:creationId xmlns:a16="http://schemas.microsoft.com/office/drawing/2014/main" id="{601F52EC-253F-42E6-08A8-F2867A14D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577145</xdr:colOff>
      <xdr:row>3</xdr:row>
      <xdr:rowOff>120602</xdr:rowOff>
    </xdr:from>
    <xdr:to>
      <xdr:col>39</xdr:col>
      <xdr:colOff>458564</xdr:colOff>
      <xdr:row>11</xdr:row>
      <xdr:rowOff>154658</xdr:rowOff>
    </xdr:to>
    <xdr:graphicFrame macro="">
      <xdr:nvGraphicFramePr>
        <xdr:cNvPr id="15" name="Chart 14">
          <a:extLst>
            <a:ext uri="{FF2B5EF4-FFF2-40B4-BE49-F238E27FC236}">
              <a16:creationId xmlns:a16="http://schemas.microsoft.com/office/drawing/2014/main" id="{6AF0649E-F7D7-2E61-D1FC-5ECC2FEB0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43038</xdr:colOff>
      <xdr:row>22</xdr:row>
      <xdr:rowOff>133963</xdr:rowOff>
    </xdr:from>
    <xdr:to>
      <xdr:col>41</xdr:col>
      <xdr:colOff>330622</xdr:colOff>
      <xdr:row>36</xdr:row>
      <xdr:rowOff>52495</xdr:rowOff>
    </xdr:to>
    <xdr:graphicFrame macro="">
      <xdr:nvGraphicFramePr>
        <xdr:cNvPr id="16" name="Chart 15">
          <a:extLst>
            <a:ext uri="{FF2B5EF4-FFF2-40B4-BE49-F238E27FC236}">
              <a16:creationId xmlns:a16="http://schemas.microsoft.com/office/drawing/2014/main" id="{05DC9C7E-C980-624B-31CF-ECAF98772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29</xdr:col>
      <xdr:colOff>579483</xdr:colOff>
      <xdr:row>41</xdr:row>
      <xdr:rowOff>168002</xdr:rowOff>
    </xdr:from>
    <xdr:to>
      <xdr:col>32</xdr:col>
      <xdr:colOff>396602</xdr:colOff>
      <xdr:row>55</xdr:row>
      <xdr:rowOff>19867</xdr:rowOff>
    </xdr:to>
    <mc:AlternateContent xmlns:mc="http://schemas.openxmlformats.org/markup-compatibility/2006">
      <mc:Choice xmlns:a14="http://schemas.microsoft.com/office/drawing/2010/main" Requires="a14">
        <xdr:graphicFrame macro="">
          <xdr:nvGraphicFramePr>
            <xdr:cNvPr id="24" name="Item Type">
              <a:extLst>
                <a:ext uri="{FF2B5EF4-FFF2-40B4-BE49-F238E27FC236}">
                  <a16:creationId xmlns:a16="http://schemas.microsoft.com/office/drawing/2014/main" id="{2570F439-EA0B-2BFD-6A01-8E1926892D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0456971" y="8638607"/>
              <a:ext cx="1837305" cy="2598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23223</xdr:colOff>
      <xdr:row>41</xdr:row>
      <xdr:rowOff>160382</xdr:rowOff>
    </xdr:from>
    <xdr:to>
      <xdr:col>34</xdr:col>
      <xdr:colOff>263957</xdr:colOff>
      <xdr:row>55</xdr:row>
      <xdr:rowOff>12246</xdr:rowOff>
    </xdr:to>
    <mc:AlternateContent xmlns:mc="http://schemas.openxmlformats.org/markup-compatibility/2006">
      <mc:Choice xmlns:a14="http://schemas.microsoft.com/office/drawing/2010/main" Requires="a14">
        <xdr:graphicFrame macro="">
          <xdr:nvGraphicFramePr>
            <xdr:cNvPr id="25" name="Outlet Location Type">
              <a:extLst>
                <a:ext uri="{FF2B5EF4-FFF2-40B4-BE49-F238E27FC236}">
                  <a16:creationId xmlns:a16="http://schemas.microsoft.com/office/drawing/2014/main" id="{70FFA558-042B-A23E-2242-E22C8D9AD81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2594293" y="8630987"/>
              <a:ext cx="1817897" cy="2598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262890</xdr:colOff>
      <xdr:row>1</xdr:row>
      <xdr:rowOff>152400</xdr:rowOff>
    </xdr:from>
    <xdr:to>
      <xdr:col>24</xdr:col>
      <xdr:colOff>270570</xdr:colOff>
      <xdr:row>41</xdr:row>
      <xdr:rowOff>62895</xdr:rowOff>
    </xdr:to>
    <xdr:sp macro="" textlink="">
      <xdr:nvSpPr>
        <xdr:cNvPr id="2" name="Rectangle 1">
          <a:extLst>
            <a:ext uri="{FF2B5EF4-FFF2-40B4-BE49-F238E27FC236}">
              <a16:creationId xmlns:a16="http://schemas.microsoft.com/office/drawing/2014/main" id="{EBE944C0-B2FF-ABE8-790E-5A6D81A9EDBD}"/>
            </a:ext>
          </a:extLst>
        </xdr:cNvPr>
        <xdr:cNvSpPr/>
      </xdr:nvSpPr>
      <xdr:spPr>
        <a:xfrm>
          <a:off x="1596390" y="552450"/>
          <a:ext cx="14676180" cy="791149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420149</xdr:colOff>
      <xdr:row>2</xdr:row>
      <xdr:rowOff>104775</xdr:rowOff>
    </xdr:from>
    <xdr:to>
      <xdr:col>6</xdr:col>
      <xdr:colOff>57149</xdr:colOff>
      <xdr:row>40</xdr:row>
      <xdr:rowOff>63825</xdr:rowOff>
    </xdr:to>
    <xdr:sp macro="" textlink="">
      <xdr:nvSpPr>
        <xdr:cNvPr id="3" name="Rectangle: Top Corners Rounded 2">
          <a:extLst>
            <a:ext uri="{FF2B5EF4-FFF2-40B4-BE49-F238E27FC236}">
              <a16:creationId xmlns:a16="http://schemas.microsoft.com/office/drawing/2014/main" id="{56F246F6-EF94-419E-A38D-73BFA13321BD}"/>
            </a:ext>
          </a:extLst>
        </xdr:cNvPr>
        <xdr:cNvSpPr/>
      </xdr:nvSpPr>
      <xdr:spPr>
        <a:xfrm rot="5400000">
          <a:off x="-874351" y="3332850"/>
          <a:ext cx="7560000" cy="2304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523876</xdr:colOff>
      <xdr:row>3</xdr:row>
      <xdr:rowOff>28575</xdr:rowOff>
    </xdr:from>
    <xdr:to>
      <xdr:col>5</xdr:col>
      <xdr:colOff>381000</xdr:colOff>
      <xdr:row>5</xdr:row>
      <xdr:rowOff>114300</xdr:rowOff>
    </xdr:to>
    <xdr:sp macro="" textlink="">
      <xdr:nvSpPr>
        <xdr:cNvPr id="4" name="TextBox 3">
          <a:extLst>
            <a:ext uri="{FF2B5EF4-FFF2-40B4-BE49-F238E27FC236}">
              <a16:creationId xmlns:a16="http://schemas.microsoft.com/office/drawing/2014/main" id="{D267360F-60D5-96D1-18C3-BF4A74EAB4D0}"/>
            </a:ext>
          </a:extLst>
        </xdr:cNvPr>
        <xdr:cNvSpPr txBox="1"/>
      </xdr:nvSpPr>
      <xdr:spPr>
        <a:xfrm>
          <a:off x="1857376" y="828675"/>
          <a:ext cx="1857374"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a:p>
          <a:pPr algn="ctr"/>
          <a:endParaRPr lang="en-IN" sz="4000">
            <a:latin typeface="Segoe UI Black" panose="020B0A02040204020203" pitchFamily="34" charset="0"/>
            <a:ea typeface="Segoe UI Black" panose="020B0A02040204020203" pitchFamily="34" charset="0"/>
          </a:endParaRPr>
        </a:p>
      </xdr:txBody>
    </xdr:sp>
    <xdr:clientData/>
  </xdr:twoCellAnchor>
  <xdr:twoCellAnchor>
    <xdr:from>
      <xdr:col>2</xdr:col>
      <xdr:colOff>533401</xdr:colOff>
      <xdr:row>5</xdr:row>
      <xdr:rowOff>95250</xdr:rowOff>
    </xdr:from>
    <xdr:to>
      <xdr:col>5</xdr:col>
      <xdr:colOff>390525</xdr:colOff>
      <xdr:row>6</xdr:row>
      <xdr:rowOff>190500</xdr:rowOff>
    </xdr:to>
    <xdr:sp macro="" textlink="">
      <xdr:nvSpPr>
        <xdr:cNvPr id="5" name="TextBox 4">
          <a:extLst>
            <a:ext uri="{FF2B5EF4-FFF2-40B4-BE49-F238E27FC236}">
              <a16:creationId xmlns:a16="http://schemas.microsoft.com/office/drawing/2014/main" id="{3749FBE7-A5EC-465F-B04B-2B1410A63D82}"/>
            </a:ext>
          </a:extLst>
        </xdr:cNvPr>
        <xdr:cNvSpPr txBox="1"/>
      </xdr:nvSpPr>
      <xdr:spPr>
        <a:xfrm>
          <a:off x="1866901" y="1295400"/>
          <a:ext cx="18573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p>
        <a:p>
          <a:pPr algn="ctr"/>
          <a:endParaRPr lang="en-IN" sz="1200" b="1">
            <a:solidFill>
              <a:schemeClr val="accent6"/>
            </a:solidFill>
            <a:latin typeface="Aptos Display" panose="020B0004020202020204" pitchFamily="34" charset="0"/>
            <a:ea typeface="Segoe UI Black" panose="020B0A02040204020203" pitchFamily="34" charset="0"/>
          </a:endParaRPr>
        </a:p>
        <a:p>
          <a:pPr algn="ctr"/>
          <a:endParaRPr lang="en-IN" sz="1200" b="1">
            <a:latin typeface="Aptos Display" panose="020B0004020202020204" pitchFamily="34" charset="0"/>
            <a:ea typeface="Segoe UI Black" panose="020B0A02040204020203" pitchFamily="34" charset="0"/>
          </a:endParaRPr>
        </a:p>
      </xdr:txBody>
    </xdr:sp>
    <xdr:clientData/>
  </xdr:twoCellAnchor>
  <xdr:twoCellAnchor>
    <xdr:from>
      <xdr:col>6</xdr:col>
      <xdr:colOff>361949</xdr:colOff>
      <xdr:row>2</xdr:row>
      <xdr:rowOff>109537</xdr:rowOff>
    </xdr:from>
    <xdr:to>
      <xdr:col>15</xdr:col>
      <xdr:colOff>164250</xdr:colOff>
      <xdr:row>14</xdr:row>
      <xdr:rowOff>47475</xdr:rowOff>
    </xdr:to>
    <xdr:grpSp>
      <xdr:nvGrpSpPr>
        <xdr:cNvPr id="12" name="Group 11">
          <a:extLst>
            <a:ext uri="{FF2B5EF4-FFF2-40B4-BE49-F238E27FC236}">
              <a16:creationId xmlns:a16="http://schemas.microsoft.com/office/drawing/2014/main" id="{D0362D5C-A57A-201D-0C0A-0018D37C9F51}"/>
            </a:ext>
          </a:extLst>
        </xdr:cNvPr>
        <xdr:cNvGrpSpPr/>
      </xdr:nvGrpSpPr>
      <xdr:grpSpPr>
        <a:xfrm>
          <a:off x="4362449" y="511704"/>
          <a:ext cx="5803051" cy="2350938"/>
          <a:chOff x="4362449" y="709612"/>
          <a:chExt cx="5803051" cy="2338238"/>
        </a:xfrm>
      </xdr:grpSpPr>
      <xdr:sp macro="" textlink="">
        <xdr:nvSpPr>
          <xdr:cNvPr id="6" name="Rectangle: Rounded Corners 5">
            <a:extLst>
              <a:ext uri="{FF2B5EF4-FFF2-40B4-BE49-F238E27FC236}">
                <a16:creationId xmlns:a16="http://schemas.microsoft.com/office/drawing/2014/main" id="{A4A69C4C-CCFA-8DAD-6590-E0AE6D4DBADB}"/>
              </a:ext>
            </a:extLst>
          </xdr:cNvPr>
          <xdr:cNvSpPr/>
        </xdr:nvSpPr>
        <xdr:spPr>
          <a:xfrm>
            <a:off x="4371974" y="709612"/>
            <a:ext cx="2736000" cy="1047600"/>
          </a:xfrm>
          <a:prstGeom prst="roundRect">
            <a:avLst/>
          </a:prstGeom>
          <a:gradFill flip="none" rotWithShape="1">
            <a:gsLst>
              <a:gs pos="0">
                <a:srgbClr val="FFD200">
                  <a:alpha val="60000"/>
                </a:srgbClr>
              </a:gs>
              <a:gs pos="38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F5CCA1D-0247-41BF-AC3B-49DE4DC088B3}"/>
              </a:ext>
            </a:extLst>
          </xdr:cNvPr>
          <xdr:cNvSpPr/>
        </xdr:nvSpPr>
        <xdr:spPr>
          <a:xfrm>
            <a:off x="7410449" y="70961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9966EF9-8330-4E2F-AEA3-DFFDFBB6A94E}"/>
              </a:ext>
            </a:extLst>
          </xdr:cNvPr>
          <xdr:cNvSpPr/>
        </xdr:nvSpPr>
        <xdr:spPr>
          <a:xfrm>
            <a:off x="4362449" y="2000250"/>
            <a:ext cx="2736000" cy="1047600"/>
          </a:xfrm>
          <a:prstGeom prst="roundRect">
            <a:avLst>
              <a:gd name="adj" fmla="val 184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96365EE5-8D50-4B82-BEEE-7CD9DA19745E}"/>
              </a:ext>
            </a:extLst>
          </xdr:cNvPr>
          <xdr:cNvSpPr/>
        </xdr:nvSpPr>
        <xdr:spPr>
          <a:xfrm>
            <a:off x="7429500" y="20002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581024</xdr:colOff>
      <xdr:row>3</xdr:row>
      <xdr:rowOff>47626</xdr:rowOff>
    </xdr:from>
    <xdr:to>
      <xdr:col>8</xdr:col>
      <xdr:colOff>571499</xdr:colOff>
      <xdr:row>5</xdr:row>
      <xdr:rowOff>66676</xdr:rowOff>
    </xdr:to>
    <xdr:sp macro="" textlink="'sheet''s design'!A7">
      <xdr:nvSpPr>
        <xdr:cNvPr id="13" name="TextBox 12">
          <a:extLst>
            <a:ext uri="{FF2B5EF4-FFF2-40B4-BE49-F238E27FC236}">
              <a16:creationId xmlns:a16="http://schemas.microsoft.com/office/drawing/2014/main" id="{C28CBE55-9E9C-8FA0-5711-29C4FEEC2605}"/>
            </a:ext>
          </a:extLst>
        </xdr:cNvPr>
        <xdr:cNvSpPr txBox="1"/>
      </xdr:nvSpPr>
      <xdr:spPr>
        <a:xfrm>
          <a:off x="4581524" y="847726"/>
          <a:ext cx="1323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5CB651-6C2C-4951-9285-F322D25A1F9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561975</xdr:colOff>
      <xdr:row>5</xdr:row>
      <xdr:rowOff>47624</xdr:rowOff>
    </xdr:from>
    <xdr:to>
      <xdr:col>8</xdr:col>
      <xdr:colOff>438150</xdr:colOff>
      <xdr:row>7</xdr:row>
      <xdr:rowOff>57149</xdr:rowOff>
    </xdr:to>
    <xdr:sp macro="" textlink="">
      <xdr:nvSpPr>
        <xdr:cNvPr id="15" name="TextBox 14">
          <a:extLst>
            <a:ext uri="{FF2B5EF4-FFF2-40B4-BE49-F238E27FC236}">
              <a16:creationId xmlns:a16="http://schemas.microsoft.com/office/drawing/2014/main" id="{E454F07F-15AD-0AFA-2C01-55496BB67A5A}"/>
            </a:ext>
          </a:extLst>
        </xdr:cNvPr>
        <xdr:cNvSpPr txBox="1"/>
      </xdr:nvSpPr>
      <xdr:spPr>
        <a:xfrm>
          <a:off x="4562475" y="1247774"/>
          <a:ext cx="12096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Total Sales</a:t>
          </a:r>
        </a:p>
      </xdr:txBody>
    </xdr:sp>
    <xdr:clientData/>
  </xdr:twoCellAnchor>
  <xdr:twoCellAnchor>
    <xdr:from>
      <xdr:col>11</xdr:col>
      <xdr:colOff>209549</xdr:colOff>
      <xdr:row>3</xdr:row>
      <xdr:rowOff>47626</xdr:rowOff>
    </xdr:from>
    <xdr:to>
      <xdr:col>13</xdr:col>
      <xdr:colOff>200024</xdr:colOff>
      <xdr:row>5</xdr:row>
      <xdr:rowOff>66676</xdr:rowOff>
    </xdr:to>
    <xdr:sp macro="" textlink="'sheet''s design'!B7">
      <xdr:nvSpPr>
        <xdr:cNvPr id="16" name="TextBox 15">
          <a:extLst>
            <a:ext uri="{FF2B5EF4-FFF2-40B4-BE49-F238E27FC236}">
              <a16:creationId xmlns:a16="http://schemas.microsoft.com/office/drawing/2014/main" id="{65BA4BF6-233D-4DD8-A8BE-98F11824724A}"/>
            </a:ext>
          </a:extLst>
        </xdr:cNvPr>
        <xdr:cNvSpPr txBox="1"/>
      </xdr:nvSpPr>
      <xdr:spPr>
        <a:xfrm>
          <a:off x="7543799" y="847726"/>
          <a:ext cx="1323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8A31FD-A791-460C-AEA1-8473751A19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216072</xdr:colOff>
      <xdr:row>5</xdr:row>
      <xdr:rowOff>100011</xdr:rowOff>
    </xdr:from>
    <xdr:to>
      <xdr:col>13</xdr:col>
      <xdr:colOff>342899</xdr:colOff>
      <xdr:row>7</xdr:row>
      <xdr:rowOff>4761</xdr:rowOff>
    </xdr:to>
    <xdr:sp macro="" textlink="">
      <xdr:nvSpPr>
        <xdr:cNvPr id="17" name="TextBox 16">
          <a:extLst>
            <a:ext uri="{FF2B5EF4-FFF2-40B4-BE49-F238E27FC236}">
              <a16:creationId xmlns:a16="http://schemas.microsoft.com/office/drawing/2014/main" id="{D4FAB2D4-0BBD-48AE-5F33-7CB448160BF0}"/>
            </a:ext>
          </a:extLst>
        </xdr:cNvPr>
        <xdr:cNvSpPr txBox="1"/>
      </xdr:nvSpPr>
      <xdr:spPr>
        <a:xfrm>
          <a:off x="7550322" y="1300161"/>
          <a:ext cx="146032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Average Sales</a:t>
          </a:r>
        </a:p>
      </xdr:txBody>
    </xdr:sp>
    <xdr:clientData/>
  </xdr:twoCellAnchor>
  <xdr:twoCellAnchor>
    <xdr:from>
      <xdr:col>6</xdr:col>
      <xdr:colOff>542924</xdr:colOff>
      <xdr:row>9</xdr:row>
      <xdr:rowOff>142875</xdr:rowOff>
    </xdr:from>
    <xdr:to>
      <xdr:col>8</xdr:col>
      <xdr:colOff>266700</xdr:colOff>
      <xdr:row>11</xdr:row>
      <xdr:rowOff>142875</xdr:rowOff>
    </xdr:to>
    <xdr:sp macro="" textlink="'sheet''s design'!C7">
      <xdr:nvSpPr>
        <xdr:cNvPr id="18" name="TextBox 17">
          <a:extLst>
            <a:ext uri="{FF2B5EF4-FFF2-40B4-BE49-F238E27FC236}">
              <a16:creationId xmlns:a16="http://schemas.microsoft.com/office/drawing/2014/main" id="{8E1D1F4D-BEAB-5974-AE06-46BE323A26D0}"/>
            </a:ext>
          </a:extLst>
        </xdr:cNvPr>
        <xdr:cNvSpPr txBox="1"/>
      </xdr:nvSpPr>
      <xdr:spPr>
        <a:xfrm>
          <a:off x="4543424" y="2143125"/>
          <a:ext cx="105727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22B947-7388-423F-8A19-9FCFE8B6B15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437807</xdr:colOff>
      <xdr:row>11</xdr:row>
      <xdr:rowOff>126207</xdr:rowOff>
    </xdr:from>
    <xdr:to>
      <xdr:col>8</xdr:col>
      <xdr:colOff>619125</xdr:colOff>
      <xdr:row>13</xdr:row>
      <xdr:rowOff>76201</xdr:rowOff>
    </xdr:to>
    <xdr:sp macro="" textlink="">
      <xdr:nvSpPr>
        <xdr:cNvPr id="19" name="TextBox 18">
          <a:extLst>
            <a:ext uri="{FF2B5EF4-FFF2-40B4-BE49-F238E27FC236}">
              <a16:creationId xmlns:a16="http://schemas.microsoft.com/office/drawing/2014/main" id="{37CB981A-8D89-4C8C-8F02-3FF410083339}"/>
            </a:ext>
          </a:extLst>
        </xdr:cNvPr>
        <xdr:cNvSpPr txBox="1"/>
      </xdr:nvSpPr>
      <xdr:spPr>
        <a:xfrm>
          <a:off x="4438307" y="2526507"/>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No. Of Items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11</xdr:col>
      <xdr:colOff>295274</xdr:colOff>
      <xdr:row>9</xdr:row>
      <xdr:rowOff>180975</xdr:rowOff>
    </xdr:from>
    <xdr:to>
      <xdr:col>12</xdr:col>
      <xdr:colOff>380999</xdr:colOff>
      <xdr:row>11</xdr:row>
      <xdr:rowOff>104775</xdr:rowOff>
    </xdr:to>
    <xdr:sp macro="" textlink="'sheet''s design'!D7">
      <xdr:nvSpPr>
        <xdr:cNvPr id="20" name="TextBox 19">
          <a:extLst>
            <a:ext uri="{FF2B5EF4-FFF2-40B4-BE49-F238E27FC236}">
              <a16:creationId xmlns:a16="http://schemas.microsoft.com/office/drawing/2014/main" id="{82843333-9ABC-4111-8616-83AEC9071BA9}"/>
            </a:ext>
          </a:extLst>
        </xdr:cNvPr>
        <xdr:cNvSpPr txBox="1"/>
      </xdr:nvSpPr>
      <xdr:spPr>
        <a:xfrm>
          <a:off x="7629524" y="2181225"/>
          <a:ext cx="7524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0BE546-BB8E-423A-B56C-BCDEDD6BBED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56721</xdr:colOff>
      <xdr:row>11</xdr:row>
      <xdr:rowOff>54768</xdr:rowOff>
    </xdr:from>
    <xdr:to>
      <xdr:col>13</xdr:col>
      <xdr:colOff>314325</xdr:colOff>
      <xdr:row>14</xdr:row>
      <xdr:rowOff>140493</xdr:rowOff>
    </xdr:to>
    <xdr:sp macro="" textlink="">
      <xdr:nvSpPr>
        <xdr:cNvPr id="21" name="TextBox 20">
          <a:extLst>
            <a:ext uri="{FF2B5EF4-FFF2-40B4-BE49-F238E27FC236}">
              <a16:creationId xmlns:a16="http://schemas.microsoft.com/office/drawing/2014/main" id="{E80E54DB-AD72-48FA-A445-349B7D1B746A}"/>
            </a:ext>
          </a:extLst>
        </xdr:cNvPr>
        <xdr:cNvSpPr txBox="1"/>
      </xdr:nvSpPr>
      <xdr:spPr>
        <a:xfrm>
          <a:off x="7390971" y="2455068"/>
          <a:ext cx="1591104"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Avg. Rating</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editAs="oneCell">
    <xdr:from>
      <xdr:col>14</xdr:col>
      <xdr:colOff>253674</xdr:colOff>
      <xdr:row>2</xdr:row>
      <xdr:rowOff>161927</xdr:rowOff>
    </xdr:from>
    <xdr:to>
      <xdr:col>14</xdr:col>
      <xdr:colOff>657225</xdr:colOff>
      <xdr:row>4</xdr:row>
      <xdr:rowOff>171451</xdr:rowOff>
    </xdr:to>
    <xdr:pic>
      <xdr:nvPicPr>
        <xdr:cNvPr id="22" name="Picture 21">
          <a:extLst>
            <a:ext uri="{FF2B5EF4-FFF2-40B4-BE49-F238E27FC236}">
              <a16:creationId xmlns:a16="http://schemas.microsoft.com/office/drawing/2014/main" id="{296108AD-CFF4-E538-6715-1A746DB317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88174" y="762002"/>
          <a:ext cx="403551" cy="409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9</xdr:row>
      <xdr:rowOff>57150</xdr:rowOff>
    </xdr:from>
    <xdr:to>
      <xdr:col>15</xdr:col>
      <xdr:colOff>28576</xdr:colOff>
      <xdr:row>11</xdr:row>
      <xdr:rowOff>53455</xdr:rowOff>
    </xdr:to>
    <xdr:pic>
      <xdr:nvPicPr>
        <xdr:cNvPr id="24" name="Picture 23">
          <a:extLst>
            <a:ext uri="{FF2B5EF4-FFF2-40B4-BE49-F238E27FC236}">
              <a16:creationId xmlns:a16="http://schemas.microsoft.com/office/drawing/2014/main" id="{67AFD8A0-0D79-D296-9EF7-2C164E8974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39300" y="1857375"/>
          <a:ext cx="390526" cy="39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514349</xdr:colOff>
      <xdr:row>9</xdr:row>
      <xdr:rowOff>28575</xdr:rowOff>
    </xdr:from>
    <xdr:to>
      <xdr:col>10</xdr:col>
      <xdr:colOff>285750</xdr:colOff>
      <xdr:row>11</xdr:row>
      <xdr:rowOff>73216</xdr:rowOff>
    </xdr:to>
    <xdr:pic>
      <xdr:nvPicPr>
        <xdr:cNvPr id="25" name="Picture 24">
          <a:extLst>
            <a:ext uri="{FF2B5EF4-FFF2-40B4-BE49-F238E27FC236}">
              <a16:creationId xmlns:a16="http://schemas.microsoft.com/office/drawing/2014/main" id="{00DC914B-4B2E-328A-AE0A-AD8079B324D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15099" y="2028825"/>
          <a:ext cx="438151" cy="444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523875</xdr:colOff>
      <xdr:row>2</xdr:row>
      <xdr:rowOff>194480</xdr:rowOff>
    </xdr:from>
    <xdr:to>
      <xdr:col>10</xdr:col>
      <xdr:colOff>257175</xdr:colOff>
      <xdr:row>5</xdr:row>
      <xdr:rowOff>426</xdr:rowOff>
    </xdr:to>
    <xdr:pic>
      <xdr:nvPicPr>
        <xdr:cNvPr id="26" name="Picture 25">
          <a:extLst>
            <a:ext uri="{FF2B5EF4-FFF2-40B4-BE49-F238E27FC236}">
              <a16:creationId xmlns:a16="http://schemas.microsoft.com/office/drawing/2014/main" id="{F2C92324-4E44-68B9-8D34-CA5A981D04D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24625" y="794555"/>
          <a:ext cx="400050" cy="406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400049</xdr:colOff>
      <xdr:row>15</xdr:row>
      <xdr:rowOff>104775</xdr:rowOff>
    </xdr:from>
    <xdr:to>
      <xdr:col>15</xdr:col>
      <xdr:colOff>180975</xdr:colOff>
      <xdr:row>40</xdr:row>
      <xdr:rowOff>152400</xdr:rowOff>
    </xdr:to>
    <xdr:sp macro="" textlink="">
      <xdr:nvSpPr>
        <xdr:cNvPr id="27" name="Rectangle: Rounded Corners 26">
          <a:extLst>
            <a:ext uri="{FF2B5EF4-FFF2-40B4-BE49-F238E27FC236}">
              <a16:creationId xmlns:a16="http://schemas.microsoft.com/office/drawing/2014/main" id="{D11D1B37-B800-49F5-9B21-B8186BD777A5}"/>
            </a:ext>
          </a:extLst>
        </xdr:cNvPr>
        <xdr:cNvSpPr/>
      </xdr:nvSpPr>
      <xdr:spPr>
        <a:xfrm>
          <a:off x="4400549" y="3305175"/>
          <a:ext cx="5781676" cy="504825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647700</xdr:colOff>
      <xdr:row>18</xdr:row>
      <xdr:rowOff>66673</xdr:rowOff>
    </xdr:from>
    <xdr:to>
      <xdr:col>10</xdr:col>
      <xdr:colOff>351374</xdr:colOff>
      <xdr:row>28</xdr:row>
      <xdr:rowOff>35623</xdr:rowOff>
    </xdr:to>
    <xdr:graphicFrame macro="">
      <xdr:nvGraphicFramePr>
        <xdr:cNvPr id="28" name="Chart 27">
          <a:extLst>
            <a:ext uri="{FF2B5EF4-FFF2-40B4-BE49-F238E27FC236}">
              <a16:creationId xmlns:a16="http://schemas.microsoft.com/office/drawing/2014/main" id="{0A702003-446D-400D-9FED-5777A5E34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223666</xdr:colOff>
      <xdr:row>16</xdr:row>
      <xdr:rowOff>45244</xdr:rowOff>
    </xdr:from>
    <xdr:to>
      <xdr:col>9</xdr:col>
      <xdr:colOff>404984</xdr:colOff>
      <xdr:row>17</xdr:row>
      <xdr:rowOff>195263</xdr:rowOff>
    </xdr:to>
    <xdr:sp macro="" textlink="">
      <xdr:nvSpPr>
        <xdr:cNvPr id="29" name="TextBox 28">
          <a:extLst>
            <a:ext uri="{FF2B5EF4-FFF2-40B4-BE49-F238E27FC236}">
              <a16:creationId xmlns:a16="http://schemas.microsoft.com/office/drawing/2014/main" id="{6CC7C854-B57F-440C-943D-6D0A5F516CB1}"/>
            </a:ext>
          </a:extLst>
        </xdr:cNvPr>
        <xdr:cNvSpPr txBox="1"/>
      </xdr:nvSpPr>
      <xdr:spPr>
        <a:xfrm>
          <a:off x="4890916" y="3445669"/>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Fat</a:t>
          </a:r>
          <a:r>
            <a:rPr lang="en-IN" sz="1400" baseline="0">
              <a:solidFill>
                <a:schemeClr val="dk1"/>
              </a:solidFill>
              <a:latin typeface="Segoe UI Black" panose="020B0A02040204020203" pitchFamily="34" charset="0"/>
              <a:ea typeface="Segoe UI Black" panose="020B0A02040204020203" pitchFamily="34" charset="0"/>
              <a:cs typeface="+mn-cs"/>
            </a:rPr>
            <a:t> Content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642937</xdr:colOff>
      <xdr:row>15</xdr:row>
      <xdr:rowOff>180975</xdr:rowOff>
    </xdr:from>
    <xdr:to>
      <xdr:col>10</xdr:col>
      <xdr:colOff>647700</xdr:colOff>
      <xdr:row>40</xdr:row>
      <xdr:rowOff>28575</xdr:rowOff>
    </xdr:to>
    <xdr:cxnSp macro="">
      <xdr:nvCxnSpPr>
        <xdr:cNvPr id="31" name="Straight Connector 30">
          <a:extLst>
            <a:ext uri="{FF2B5EF4-FFF2-40B4-BE49-F238E27FC236}">
              <a16:creationId xmlns:a16="http://schemas.microsoft.com/office/drawing/2014/main" id="{594F7B10-D730-3E66-7E75-98DA15A0EC9D}"/>
            </a:ext>
          </a:extLst>
        </xdr:cNvPr>
        <xdr:cNvCxnSpPr/>
      </xdr:nvCxnSpPr>
      <xdr:spPr>
        <a:xfrm flipH="1">
          <a:off x="7310437" y="3381375"/>
          <a:ext cx="4763" cy="48482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514349</xdr:colOff>
      <xdr:row>28</xdr:row>
      <xdr:rowOff>85725</xdr:rowOff>
    </xdr:from>
    <xdr:to>
      <xdr:col>10</xdr:col>
      <xdr:colOff>561975</xdr:colOff>
      <xdr:row>28</xdr:row>
      <xdr:rowOff>95250</xdr:rowOff>
    </xdr:to>
    <xdr:cxnSp macro="">
      <xdr:nvCxnSpPr>
        <xdr:cNvPr id="33" name="Straight Connector 32">
          <a:extLst>
            <a:ext uri="{FF2B5EF4-FFF2-40B4-BE49-F238E27FC236}">
              <a16:creationId xmlns:a16="http://schemas.microsoft.com/office/drawing/2014/main" id="{03F87AA6-526E-4D77-8129-8534F7F6DA3C}"/>
            </a:ext>
          </a:extLst>
        </xdr:cNvPr>
        <xdr:cNvCxnSpPr/>
      </xdr:nvCxnSpPr>
      <xdr:spPr>
        <a:xfrm>
          <a:off x="4514849" y="5886450"/>
          <a:ext cx="2714626"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561974</xdr:colOff>
      <xdr:row>30</xdr:row>
      <xdr:rowOff>9526</xdr:rowOff>
    </xdr:from>
    <xdr:to>
      <xdr:col>10</xdr:col>
      <xdr:colOff>609599</xdr:colOff>
      <xdr:row>39</xdr:row>
      <xdr:rowOff>180975</xdr:rowOff>
    </xdr:to>
    <xdr:graphicFrame macro="">
      <xdr:nvGraphicFramePr>
        <xdr:cNvPr id="43" name="Chart 42">
          <a:extLst>
            <a:ext uri="{FF2B5EF4-FFF2-40B4-BE49-F238E27FC236}">
              <a16:creationId xmlns:a16="http://schemas.microsoft.com/office/drawing/2014/main" id="{C3AE7CC2-3D38-40A1-A2AA-B00528157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190500</xdr:colOff>
      <xdr:row>28</xdr:row>
      <xdr:rowOff>116682</xdr:rowOff>
    </xdr:from>
    <xdr:to>
      <xdr:col>9</xdr:col>
      <xdr:colOff>438150</xdr:colOff>
      <xdr:row>30</xdr:row>
      <xdr:rowOff>47626</xdr:rowOff>
    </xdr:to>
    <xdr:sp macro="" textlink="">
      <xdr:nvSpPr>
        <xdr:cNvPr id="44" name="TextBox 43">
          <a:extLst>
            <a:ext uri="{FF2B5EF4-FFF2-40B4-BE49-F238E27FC236}">
              <a16:creationId xmlns:a16="http://schemas.microsoft.com/office/drawing/2014/main" id="{1AFC59FA-0545-4DED-A3FA-5165CA5E5BB4}"/>
            </a:ext>
          </a:extLst>
        </xdr:cNvPr>
        <xdr:cNvSpPr txBox="1"/>
      </xdr:nvSpPr>
      <xdr:spPr>
        <a:xfrm>
          <a:off x="4857750" y="5917407"/>
          <a:ext cx="1581150" cy="33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Fat </a:t>
          </a:r>
          <a:r>
            <a:rPr lang="en-IN" sz="1400" baseline="0">
              <a:solidFill>
                <a:schemeClr val="dk1"/>
              </a:solidFill>
              <a:latin typeface="Segoe UI Black" panose="020B0A02040204020203" pitchFamily="34" charset="0"/>
              <a:ea typeface="Segoe UI Black" panose="020B0A02040204020203" pitchFamily="34" charset="0"/>
              <a:cs typeface="+mn-cs"/>
            </a:rPr>
            <a:t>By Outlet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652291</xdr:colOff>
      <xdr:row>16</xdr:row>
      <xdr:rowOff>45244</xdr:rowOff>
    </xdr:from>
    <xdr:to>
      <xdr:col>13</xdr:col>
      <xdr:colOff>166859</xdr:colOff>
      <xdr:row>17</xdr:row>
      <xdr:rowOff>195263</xdr:rowOff>
    </xdr:to>
    <xdr:sp macro="" textlink="">
      <xdr:nvSpPr>
        <xdr:cNvPr id="45" name="TextBox 44">
          <a:extLst>
            <a:ext uri="{FF2B5EF4-FFF2-40B4-BE49-F238E27FC236}">
              <a16:creationId xmlns:a16="http://schemas.microsoft.com/office/drawing/2014/main" id="{4523DFB9-F448-410C-BD01-A6E8473E8A5E}"/>
            </a:ext>
          </a:extLst>
        </xdr:cNvPr>
        <xdr:cNvSpPr txBox="1"/>
      </xdr:nvSpPr>
      <xdr:spPr>
        <a:xfrm>
          <a:off x="7319791" y="3445669"/>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Item type</a:t>
          </a:r>
        </a:p>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590549</xdr:colOff>
      <xdr:row>18</xdr:row>
      <xdr:rowOff>85725</xdr:rowOff>
    </xdr:from>
    <xdr:to>
      <xdr:col>15</xdr:col>
      <xdr:colOff>133350</xdr:colOff>
      <xdr:row>40</xdr:row>
      <xdr:rowOff>104775</xdr:rowOff>
    </xdr:to>
    <xdr:graphicFrame macro="">
      <xdr:nvGraphicFramePr>
        <xdr:cNvPr id="46" name="Chart 45">
          <a:extLst>
            <a:ext uri="{FF2B5EF4-FFF2-40B4-BE49-F238E27FC236}">
              <a16:creationId xmlns:a16="http://schemas.microsoft.com/office/drawing/2014/main" id="{9CE617A1-AFDC-489E-B322-626C821F0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361949</xdr:colOff>
      <xdr:row>2</xdr:row>
      <xdr:rowOff>114300</xdr:rowOff>
    </xdr:from>
    <xdr:to>
      <xdr:col>24</xdr:col>
      <xdr:colOff>142875</xdr:colOff>
      <xdr:row>40</xdr:row>
      <xdr:rowOff>152400</xdr:rowOff>
    </xdr:to>
    <xdr:sp macro="" textlink="">
      <xdr:nvSpPr>
        <xdr:cNvPr id="48" name="Rectangle: Rounded Corners 47">
          <a:extLst>
            <a:ext uri="{FF2B5EF4-FFF2-40B4-BE49-F238E27FC236}">
              <a16:creationId xmlns:a16="http://schemas.microsoft.com/office/drawing/2014/main" id="{416FD95D-F9D6-42F3-96E0-1F07BD61CE06}"/>
            </a:ext>
          </a:extLst>
        </xdr:cNvPr>
        <xdr:cNvSpPr/>
      </xdr:nvSpPr>
      <xdr:spPr>
        <a:xfrm>
          <a:off x="10363199" y="714375"/>
          <a:ext cx="5781676" cy="763905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114128</xdr:colOff>
      <xdr:row>2</xdr:row>
      <xdr:rowOff>197644</xdr:rowOff>
    </xdr:from>
    <xdr:to>
      <xdr:col>19</xdr:col>
      <xdr:colOff>471487</xdr:colOff>
      <xdr:row>4</xdr:row>
      <xdr:rowOff>147638</xdr:rowOff>
    </xdr:to>
    <xdr:sp macro="" textlink="">
      <xdr:nvSpPr>
        <xdr:cNvPr id="49" name="TextBox 48">
          <a:extLst>
            <a:ext uri="{FF2B5EF4-FFF2-40B4-BE49-F238E27FC236}">
              <a16:creationId xmlns:a16="http://schemas.microsoft.com/office/drawing/2014/main" id="{086E3322-34F7-4B95-A83A-2C72F684375D}"/>
            </a:ext>
          </a:extLst>
        </xdr:cNvPr>
        <xdr:cNvSpPr txBox="1"/>
      </xdr:nvSpPr>
      <xdr:spPr>
        <a:xfrm>
          <a:off x="10782128" y="797719"/>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Outlet</a:t>
          </a:r>
          <a:r>
            <a:rPr lang="en-IN" sz="1400" baseline="0">
              <a:solidFill>
                <a:schemeClr val="dk1"/>
              </a:solidFill>
              <a:latin typeface="Segoe UI Black" panose="020B0A02040204020203" pitchFamily="34" charset="0"/>
              <a:ea typeface="Segoe UI Black" panose="020B0A02040204020203" pitchFamily="34" charset="0"/>
              <a:cs typeface="+mn-cs"/>
            </a:rPr>
            <a:t> Establishment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447672</xdr:colOff>
      <xdr:row>4</xdr:row>
      <xdr:rowOff>57150</xdr:rowOff>
    </xdr:from>
    <xdr:to>
      <xdr:col>23</xdr:col>
      <xdr:colOff>514349</xdr:colOff>
      <xdr:row>14</xdr:row>
      <xdr:rowOff>90900</xdr:rowOff>
    </xdr:to>
    <xdr:graphicFrame macro="">
      <xdr:nvGraphicFramePr>
        <xdr:cNvPr id="50" name="Chart 49">
          <a:extLst>
            <a:ext uri="{FF2B5EF4-FFF2-40B4-BE49-F238E27FC236}">
              <a16:creationId xmlns:a16="http://schemas.microsoft.com/office/drawing/2014/main" id="{235614A7-596D-4E18-BE74-870BF992D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419099</xdr:colOff>
      <xdr:row>14</xdr:row>
      <xdr:rowOff>161925</xdr:rowOff>
    </xdr:from>
    <xdr:to>
      <xdr:col>24</xdr:col>
      <xdr:colOff>19050</xdr:colOff>
      <xdr:row>14</xdr:row>
      <xdr:rowOff>180975</xdr:rowOff>
    </xdr:to>
    <xdr:cxnSp macro="">
      <xdr:nvCxnSpPr>
        <xdr:cNvPr id="51" name="Straight Connector 50">
          <a:extLst>
            <a:ext uri="{FF2B5EF4-FFF2-40B4-BE49-F238E27FC236}">
              <a16:creationId xmlns:a16="http://schemas.microsoft.com/office/drawing/2014/main" id="{73F6878E-C144-4EBA-90AD-10CB63533A2D}"/>
            </a:ext>
          </a:extLst>
        </xdr:cNvPr>
        <xdr:cNvCxnSpPr/>
      </xdr:nvCxnSpPr>
      <xdr:spPr>
        <a:xfrm flipV="1">
          <a:off x="10420349" y="3162300"/>
          <a:ext cx="5600701"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466553</xdr:colOff>
      <xdr:row>14</xdr:row>
      <xdr:rowOff>197644</xdr:rowOff>
    </xdr:from>
    <xdr:to>
      <xdr:col>18</xdr:col>
      <xdr:colOff>157162</xdr:colOff>
      <xdr:row>16</xdr:row>
      <xdr:rowOff>147638</xdr:rowOff>
    </xdr:to>
    <xdr:sp macro="" textlink="">
      <xdr:nvSpPr>
        <xdr:cNvPr id="53" name="TextBox 52">
          <a:extLst>
            <a:ext uri="{FF2B5EF4-FFF2-40B4-BE49-F238E27FC236}">
              <a16:creationId xmlns:a16="http://schemas.microsoft.com/office/drawing/2014/main" id="{30E0B569-08A4-4670-A7EF-2E6D547E686E}"/>
            </a:ext>
          </a:extLst>
        </xdr:cNvPr>
        <xdr:cNvSpPr txBox="1"/>
      </xdr:nvSpPr>
      <xdr:spPr>
        <a:xfrm>
          <a:off x="9801053" y="3198019"/>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Size</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314324</xdr:colOff>
      <xdr:row>16</xdr:row>
      <xdr:rowOff>104775</xdr:rowOff>
    </xdr:from>
    <xdr:to>
      <xdr:col>19</xdr:col>
      <xdr:colOff>401324</xdr:colOff>
      <xdr:row>27</xdr:row>
      <xdr:rowOff>154500</xdr:rowOff>
    </xdr:to>
    <xdr:graphicFrame macro="">
      <xdr:nvGraphicFramePr>
        <xdr:cNvPr id="54" name="Chart 53">
          <a:extLst>
            <a:ext uri="{FF2B5EF4-FFF2-40B4-BE49-F238E27FC236}">
              <a16:creationId xmlns:a16="http://schemas.microsoft.com/office/drawing/2014/main" id="{FDFFD428-8EBF-49AB-A61B-53B5ED61E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361949</xdr:colOff>
      <xdr:row>28</xdr:row>
      <xdr:rowOff>0</xdr:rowOff>
    </xdr:from>
    <xdr:to>
      <xdr:col>23</xdr:col>
      <xdr:colOff>628650</xdr:colOff>
      <xdr:row>28</xdr:row>
      <xdr:rowOff>19050</xdr:rowOff>
    </xdr:to>
    <xdr:cxnSp macro="">
      <xdr:nvCxnSpPr>
        <xdr:cNvPr id="55" name="Straight Connector 54">
          <a:extLst>
            <a:ext uri="{FF2B5EF4-FFF2-40B4-BE49-F238E27FC236}">
              <a16:creationId xmlns:a16="http://schemas.microsoft.com/office/drawing/2014/main" id="{E65F5BB1-A0E4-4DC9-A243-C27DE94ED414}"/>
            </a:ext>
          </a:extLst>
        </xdr:cNvPr>
        <xdr:cNvCxnSpPr/>
      </xdr:nvCxnSpPr>
      <xdr:spPr>
        <a:xfrm flipV="1">
          <a:off x="10363199" y="5800725"/>
          <a:ext cx="5600701"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466725</xdr:colOff>
      <xdr:row>15</xdr:row>
      <xdr:rowOff>114300</xdr:rowOff>
    </xdr:from>
    <xdr:to>
      <xdr:col>19</xdr:col>
      <xdr:colOff>466725</xdr:colOff>
      <xdr:row>27</xdr:row>
      <xdr:rowOff>85725</xdr:rowOff>
    </xdr:to>
    <xdr:cxnSp macro="">
      <xdr:nvCxnSpPr>
        <xdr:cNvPr id="56" name="Straight Connector 55">
          <a:extLst>
            <a:ext uri="{FF2B5EF4-FFF2-40B4-BE49-F238E27FC236}">
              <a16:creationId xmlns:a16="http://schemas.microsoft.com/office/drawing/2014/main" id="{07C75BE4-3E1D-4216-8A9D-ECA83C4E7942}"/>
            </a:ext>
          </a:extLst>
        </xdr:cNvPr>
        <xdr:cNvCxnSpPr/>
      </xdr:nvCxnSpPr>
      <xdr:spPr>
        <a:xfrm>
          <a:off x="13134975" y="3314700"/>
          <a:ext cx="0" cy="23717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523875</xdr:colOff>
      <xdr:row>16</xdr:row>
      <xdr:rowOff>57150</xdr:rowOff>
    </xdr:from>
    <xdr:to>
      <xdr:col>24</xdr:col>
      <xdr:colOff>19050</xdr:colOff>
      <xdr:row>27</xdr:row>
      <xdr:rowOff>104775</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C465DF95-E775-4E02-A69B-F3969AD80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64515" y="3227070"/>
              <a:ext cx="2847975" cy="22269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66503</xdr:colOff>
      <xdr:row>14</xdr:row>
      <xdr:rowOff>188119</xdr:rowOff>
    </xdr:from>
    <xdr:to>
      <xdr:col>22</xdr:col>
      <xdr:colOff>423862</xdr:colOff>
      <xdr:row>16</xdr:row>
      <xdr:rowOff>138113</xdr:rowOff>
    </xdr:to>
    <xdr:sp macro="" textlink="">
      <xdr:nvSpPr>
        <xdr:cNvPr id="60" name="TextBox 59">
          <a:extLst>
            <a:ext uri="{FF2B5EF4-FFF2-40B4-BE49-F238E27FC236}">
              <a16:creationId xmlns:a16="http://schemas.microsoft.com/office/drawing/2014/main" id="{7A2E1C68-39F1-4211-A0A0-18C73943C0ED}"/>
            </a:ext>
          </a:extLst>
        </xdr:cNvPr>
        <xdr:cNvSpPr txBox="1"/>
      </xdr:nvSpPr>
      <xdr:spPr>
        <a:xfrm>
          <a:off x="12734753" y="3188494"/>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Location</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485775</xdr:colOff>
      <xdr:row>29</xdr:row>
      <xdr:rowOff>16413</xdr:rowOff>
    </xdr:from>
    <xdr:to>
      <xdr:col>19</xdr:col>
      <xdr:colOff>19050</xdr:colOff>
      <xdr:row>39</xdr:row>
      <xdr:rowOff>32163</xdr:rowOff>
    </xdr:to>
    <xdr:graphicFrame macro="">
      <xdr:nvGraphicFramePr>
        <xdr:cNvPr id="61" name="Chart 60">
          <a:extLst>
            <a:ext uri="{FF2B5EF4-FFF2-40B4-BE49-F238E27FC236}">
              <a16:creationId xmlns:a16="http://schemas.microsoft.com/office/drawing/2014/main" id="{7CCE70BD-C4D5-479B-B44C-4E0A77BA4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514178</xdr:colOff>
      <xdr:row>27</xdr:row>
      <xdr:rowOff>197644</xdr:rowOff>
    </xdr:from>
    <xdr:to>
      <xdr:col>18</xdr:col>
      <xdr:colOff>204787</xdr:colOff>
      <xdr:row>29</xdr:row>
      <xdr:rowOff>147638</xdr:rowOff>
    </xdr:to>
    <xdr:sp macro="" textlink="">
      <xdr:nvSpPr>
        <xdr:cNvPr id="62" name="TextBox 61">
          <a:extLst>
            <a:ext uri="{FF2B5EF4-FFF2-40B4-BE49-F238E27FC236}">
              <a16:creationId xmlns:a16="http://schemas.microsoft.com/office/drawing/2014/main" id="{BEE1B81D-4A3D-4931-9383-24ECDB3270C5}"/>
            </a:ext>
          </a:extLst>
        </xdr:cNvPr>
        <xdr:cNvSpPr txBox="1"/>
      </xdr:nvSpPr>
      <xdr:spPr>
        <a:xfrm>
          <a:off x="9848678" y="5798344"/>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Type</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19</xdr:col>
      <xdr:colOff>28574</xdr:colOff>
      <xdr:row>28</xdr:row>
      <xdr:rowOff>192881</xdr:rowOff>
    </xdr:from>
    <xdr:to>
      <xdr:col>21</xdr:col>
      <xdr:colOff>419100</xdr:colOff>
      <xdr:row>39</xdr:row>
      <xdr:rowOff>55721</xdr:rowOff>
    </xdr:to>
    <xdr:graphicFrame macro="">
      <xdr:nvGraphicFramePr>
        <xdr:cNvPr id="63" name="Chart 62">
          <a:extLst>
            <a:ext uri="{FF2B5EF4-FFF2-40B4-BE49-F238E27FC236}">
              <a16:creationId xmlns:a16="http://schemas.microsoft.com/office/drawing/2014/main" id="{4253FFBB-8589-43E2-A8FD-9E36B6A29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152228</xdr:colOff>
      <xdr:row>38</xdr:row>
      <xdr:rowOff>69056</xdr:rowOff>
    </xdr:from>
    <xdr:to>
      <xdr:col>18</xdr:col>
      <xdr:colOff>509587</xdr:colOff>
      <xdr:row>40</xdr:row>
      <xdr:rowOff>19050</xdr:rowOff>
    </xdr:to>
    <xdr:sp macro="" textlink="">
      <xdr:nvSpPr>
        <xdr:cNvPr id="64" name="TextBox 63">
          <a:extLst>
            <a:ext uri="{FF2B5EF4-FFF2-40B4-BE49-F238E27FC236}">
              <a16:creationId xmlns:a16="http://schemas.microsoft.com/office/drawing/2014/main" id="{B0BCE1E8-B22C-46A1-844A-416FE88D3EF5}"/>
            </a:ext>
          </a:extLst>
        </xdr:cNvPr>
        <xdr:cNvSpPr txBox="1"/>
      </xdr:nvSpPr>
      <xdr:spPr>
        <a:xfrm>
          <a:off x="10153478"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Total Sales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361949</xdr:colOff>
      <xdr:row>2</xdr:row>
      <xdr:rowOff>114300</xdr:rowOff>
    </xdr:from>
    <xdr:to>
      <xdr:col>19</xdr:col>
      <xdr:colOff>52558</xdr:colOff>
      <xdr:row>4</xdr:row>
      <xdr:rowOff>64294</xdr:rowOff>
    </xdr:to>
    <xdr:sp macro="" textlink="">
      <xdr:nvSpPr>
        <xdr:cNvPr id="65" name="TextBox 64">
          <a:extLst>
            <a:ext uri="{FF2B5EF4-FFF2-40B4-BE49-F238E27FC236}">
              <a16:creationId xmlns:a16="http://schemas.microsoft.com/office/drawing/2014/main" id="{1F1BE2AB-FECB-48A5-AAB4-39A1A723282C}"/>
            </a:ext>
          </a:extLst>
        </xdr:cNvPr>
        <xdr:cNvSpPr txBox="1"/>
      </xdr:nvSpPr>
      <xdr:spPr>
        <a:xfrm>
          <a:off x="10363199" y="714375"/>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17</xdr:col>
      <xdr:colOff>638003</xdr:colOff>
      <xdr:row>38</xdr:row>
      <xdr:rowOff>69056</xdr:rowOff>
    </xdr:from>
    <xdr:to>
      <xdr:col>21</xdr:col>
      <xdr:colOff>328612</xdr:colOff>
      <xdr:row>40</xdr:row>
      <xdr:rowOff>19050</xdr:rowOff>
    </xdr:to>
    <xdr:sp macro="" textlink="">
      <xdr:nvSpPr>
        <xdr:cNvPr id="66" name="TextBox 65">
          <a:extLst>
            <a:ext uri="{FF2B5EF4-FFF2-40B4-BE49-F238E27FC236}">
              <a16:creationId xmlns:a16="http://schemas.microsoft.com/office/drawing/2014/main" id="{9FB44F7D-02EA-42C4-88E1-93AB1B40C6CB}"/>
            </a:ext>
          </a:extLst>
        </xdr:cNvPr>
        <xdr:cNvSpPr txBox="1"/>
      </xdr:nvSpPr>
      <xdr:spPr>
        <a:xfrm>
          <a:off x="11972753"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Avg. Sales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20</xdr:col>
      <xdr:colOff>580853</xdr:colOff>
      <xdr:row>38</xdr:row>
      <xdr:rowOff>69056</xdr:rowOff>
    </xdr:from>
    <xdr:to>
      <xdr:col>24</xdr:col>
      <xdr:colOff>271462</xdr:colOff>
      <xdr:row>40</xdr:row>
      <xdr:rowOff>19050</xdr:rowOff>
    </xdr:to>
    <xdr:sp macro="" textlink="">
      <xdr:nvSpPr>
        <xdr:cNvPr id="67" name="TextBox 66">
          <a:extLst>
            <a:ext uri="{FF2B5EF4-FFF2-40B4-BE49-F238E27FC236}">
              <a16:creationId xmlns:a16="http://schemas.microsoft.com/office/drawing/2014/main" id="{CF1CDF0E-1E5F-45ED-AB2F-2C16D0FD59B6}"/>
            </a:ext>
          </a:extLst>
        </xdr:cNvPr>
        <xdr:cNvSpPr txBox="1"/>
      </xdr:nvSpPr>
      <xdr:spPr>
        <a:xfrm>
          <a:off x="13915853"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No. Of Items</a:t>
          </a:r>
        </a:p>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21</xdr:col>
      <xdr:colOff>342900</xdr:colOff>
      <xdr:row>28</xdr:row>
      <xdr:rowOff>195738</xdr:rowOff>
    </xdr:from>
    <xdr:to>
      <xdr:col>24</xdr:col>
      <xdr:colOff>104776</xdr:colOff>
      <xdr:row>39</xdr:row>
      <xdr:rowOff>52863</xdr:rowOff>
    </xdr:to>
    <xdr:graphicFrame macro="">
      <xdr:nvGraphicFramePr>
        <xdr:cNvPr id="68" name="Chart 67">
          <a:extLst>
            <a:ext uri="{FF2B5EF4-FFF2-40B4-BE49-F238E27FC236}">
              <a16:creationId xmlns:a16="http://schemas.microsoft.com/office/drawing/2014/main" id="{473CF8EA-4A0F-420A-B67D-4D4A9835E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178681</xdr:colOff>
      <xdr:row>7</xdr:row>
      <xdr:rowOff>114300</xdr:rowOff>
    </xdr:from>
    <xdr:to>
      <xdr:col>3</xdr:col>
      <xdr:colOff>453190</xdr:colOff>
      <xdr:row>8</xdr:row>
      <xdr:rowOff>161925</xdr:rowOff>
    </xdr:to>
    <xdr:pic>
      <xdr:nvPicPr>
        <xdr:cNvPr id="72" name="Picture 71">
          <a:extLst>
            <a:ext uri="{FF2B5EF4-FFF2-40B4-BE49-F238E27FC236}">
              <a16:creationId xmlns:a16="http://schemas.microsoft.com/office/drawing/2014/main" id="{37BDFE7A-ADBB-D8BB-1816-FE0EDDAC82C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78931" y="1714500"/>
          <a:ext cx="274509"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552450</xdr:colOff>
      <xdr:row>7</xdr:row>
      <xdr:rowOff>38100</xdr:rowOff>
    </xdr:from>
    <xdr:to>
      <xdr:col>5</xdr:col>
      <xdr:colOff>552450</xdr:colOff>
      <xdr:row>9</xdr:row>
      <xdr:rowOff>19050</xdr:rowOff>
    </xdr:to>
    <xdr:sp macro="" textlink="">
      <xdr:nvSpPr>
        <xdr:cNvPr id="73" name="TextBox 72">
          <a:extLst>
            <a:ext uri="{FF2B5EF4-FFF2-40B4-BE49-F238E27FC236}">
              <a16:creationId xmlns:a16="http://schemas.microsoft.com/office/drawing/2014/main" id="{F1097EAE-8FF5-0D26-BE27-4CD36F725FC9}"/>
            </a:ext>
          </a:extLst>
        </xdr:cNvPr>
        <xdr:cNvSpPr txBox="1"/>
      </xdr:nvSpPr>
      <xdr:spPr>
        <a:xfrm>
          <a:off x="2552700" y="1638300"/>
          <a:ext cx="1333500" cy="3810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6">
                  <a:lumMod val="75000"/>
                </a:schemeClr>
              </a:solidFill>
              <a:latin typeface="Segoe UI Black" panose="020B0A02040204020203" pitchFamily="34" charset="0"/>
              <a:ea typeface="Segoe UI Black" panose="020B0A02040204020203" pitchFamily="34" charset="0"/>
            </a:rPr>
            <a:t>Filter</a:t>
          </a:r>
          <a:r>
            <a:rPr lang="en-IN" sz="1400" baseline="0">
              <a:solidFill>
                <a:sysClr val="windowText" lastClr="000000"/>
              </a:solidFill>
              <a:latin typeface="Segoe UI Black" panose="020B0A02040204020203" pitchFamily="34" charset="0"/>
              <a:ea typeface="Segoe UI Black" panose="020B0A02040204020203" pitchFamily="34" charset="0"/>
            </a:rPr>
            <a:t> </a:t>
          </a:r>
          <a:r>
            <a:rPr lang="en-IN" sz="1400" baseline="0">
              <a:solidFill>
                <a:schemeClr val="accent6">
                  <a:lumMod val="75000"/>
                </a:schemeClr>
              </a:solidFill>
              <a:latin typeface="Segoe UI Black" panose="020B0A02040204020203" pitchFamily="34" charset="0"/>
              <a:ea typeface="Segoe UI Black" panose="020B0A02040204020203" pitchFamily="34" charset="0"/>
            </a:rPr>
            <a:t>Panel</a:t>
          </a:r>
          <a:endParaRPr lang="en-IN" sz="14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571499</xdr:colOff>
      <xdr:row>9</xdr:row>
      <xdr:rowOff>19051</xdr:rowOff>
    </xdr:from>
    <xdr:to>
      <xdr:col>5</xdr:col>
      <xdr:colOff>523874</xdr:colOff>
      <xdr:row>15</xdr:row>
      <xdr:rowOff>152400</xdr:rowOff>
    </xdr:to>
    <mc:AlternateContent xmlns:mc="http://schemas.openxmlformats.org/markup-compatibility/2006" xmlns:a14="http://schemas.microsoft.com/office/drawing/2010/main">
      <mc:Choice Requires="a14">
        <xdr:graphicFrame macro="">
          <xdr:nvGraphicFramePr>
            <xdr:cNvPr id="76" name="Outlet Size 2">
              <a:extLst>
                <a:ext uri="{FF2B5EF4-FFF2-40B4-BE49-F238E27FC236}">
                  <a16:creationId xmlns:a16="http://schemas.microsoft.com/office/drawing/2014/main" id="{4CEBFB80-6F3E-464D-AFFC-6AD89E6C5CF7}"/>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904999" y="1828801"/>
              <a:ext cx="1952625" cy="1339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542925</xdr:colOff>
      <xdr:row>23</xdr:row>
      <xdr:rowOff>47625</xdr:rowOff>
    </xdr:from>
    <xdr:to>
      <xdr:col>5</xdr:col>
      <xdr:colOff>561975</xdr:colOff>
      <xdr:row>36</xdr:row>
      <xdr:rowOff>142875</xdr:rowOff>
    </xdr:to>
    <mc:AlternateContent xmlns:mc="http://schemas.openxmlformats.org/markup-compatibility/2006" xmlns:a14="http://schemas.microsoft.com/office/drawing/2010/main">
      <mc:Choice Requires="a14">
        <xdr:graphicFrame macro="">
          <xdr:nvGraphicFramePr>
            <xdr:cNvPr id="77" name="Item Type 1">
              <a:extLst>
                <a:ext uri="{FF2B5EF4-FFF2-40B4-BE49-F238E27FC236}">
                  <a16:creationId xmlns:a16="http://schemas.microsoft.com/office/drawing/2014/main" id="{98C08053-0E0A-4196-8067-AF569BB6E5A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76425" y="4672542"/>
              <a:ext cx="2019300" cy="2709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561974</xdr:colOff>
      <xdr:row>15</xdr:row>
      <xdr:rowOff>180976</xdr:rowOff>
    </xdr:from>
    <xdr:to>
      <xdr:col>5</xdr:col>
      <xdr:colOff>533399</xdr:colOff>
      <xdr:row>23</xdr:row>
      <xdr:rowOff>9526</xdr:rowOff>
    </xdr:to>
    <mc:AlternateContent xmlns:mc="http://schemas.openxmlformats.org/markup-compatibility/2006" xmlns:a14="http://schemas.microsoft.com/office/drawing/2010/main">
      <mc:Choice Requires="a14">
        <xdr:graphicFrame macro="">
          <xdr:nvGraphicFramePr>
            <xdr:cNvPr id="78" name="Outlet Location Type 1">
              <a:extLst>
                <a:ext uri="{FF2B5EF4-FFF2-40B4-BE49-F238E27FC236}">
                  <a16:creationId xmlns:a16="http://schemas.microsoft.com/office/drawing/2014/main" id="{4B03EC75-E2D9-48AC-868F-DC2A485F3FE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95474" y="3197226"/>
              <a:ext cx="1971675" cy="1437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518833</xdr:colOff>
      <xdr:row>37</xdr:row>
      <xdr:rowOff>70301</xdr:rowOff>
    </xdr:from>
    <xdr:to>
      <xdr:col>3</xdr:col>
      <xdr:colOff>304801</xdr:colOff>
      <xdr:row>39</xdr:row>
      <xdr:rowOff>129726</xdr:rowOff>
    </xdr:to>
    <xdr:pic>
      <xdr:nvPicPr>
        <xdr:cNvPr id="79" name="Picture 78">
          <a:hlinkClick xmlns:r="http://schemas.openxmlformats.org/officeDocument/2006/relationships" r:id="rId15"/>
          <a:extLst>
            <a:ext uri="{FF2B5EF4-FFF2-40B4-BE49-F238E27FC236}">
              <a16:creationId xmlns:a16="http://schemas.microsoft.com/office/drawing/2014/main" id="{89788AFE-72F9-4FFA-5CE8-23C07228CCC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52333" y="7671251"/>
          <a:ext cx="452718" cy="45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152401</xdr:colOff>
      <xdr:row>37</xdr:row>
      <xdr:rowOff>80963</xdr:rowOff>
    </xdr:from>
    <xdr:to>
      <xdr:col>5</xdr:col>
      <xdr:colOff>584107</xdr:colOff>
      <xdr:row>39</xdr:row>
      <xdr:rowOff>119063</xdr:rowOff>
    </xdr:to>
    <xdr:pic>
      <xdr:nvPicPr>
        <xdr:cNvPr id="80" name="Picture 79">
          <a:hlinkClick xmlns:r="http://schemas.openxmlformats.org/officeDocument/2006/relationships" r:id="rId17"/>
          <a:extLst>
            <a:ext uri="{FF2B5EF4-FFF2-40B4-BE49-F238E27FC236}">
              <a16:creationId xmlns:a16="http://schemas.microsoft.com/office/drawing/2014/main" id="{F6BC9438-B31A-2A5E-B8B1-B9EB4B063F9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86151" y="7681913"/>
          <a:ext cx="431706"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om Prakash" refreshedDate="45869.845454629627" createdVersion="8" refreshedVersion="8" minRefreshableVersion="3" recordCount="8523" xr:uid="{7E9E0569-4305-479A-A332-CE473C39213C}">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85569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2E2E1-36DD-42FF-A5B6-F9D8BDEAA2D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8:C2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7">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grandRow="1" outline="0" fieldPosition="0"/>
    </format>
    <format dxfId="500">
      <pivotArea dataOnly="0" labelOnly="1" outline="0" axis="axisValues" fieldPosition="0"/>
    </format>
    <format dxfId="49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90EBF8-8D5A-456C-8625-3BDBD818773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X2:Y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9">
    <format dxfId="514">
      <pivotArea type="all" dataOnly="0" outline="0" fieldPosition="0"/>
    </format>
    <format dxfId="513">
      <pivotArea outline="0" collapsedLevelsAreSubtotals="1" fieldPosition="0"/>
    </format>
    <format dxfId="512">
      <pivotArea dataOnly="0" labelOnly="1" grandRow="1" outline="0" fieldPosition="0"/>
    </format>
    <format dxfId="511">
      <pivotArea outline="0" collapsedLevelsAreSubtotals="1" fieldPosition="0"/>
    </format>
    <format dxfId="510">
      <pivotArea type="all" dataOnly="0" outline="0" fieldPosition="0"/>
    </format>
    <format dxfId="509">
      <pivotArea outline="0" collapsedLevelsAreSubtotals="1" fieldPosition="0"/>
    </format>
    <format dxfId="508">
      <pivotArea field="6" type="button" dataOnly="0" labelOnly="1" outline="0" axis="axisRow" fieldPosition="0"/>
    </format>
    <format dxfId="507">
      <pivotArea dataOnly="0" labelOnly="1" fieldPosition="0">
        <references count="1">
          <reference field="6" count="0"/>
        </references>
      </pivotArea>
    </format>
    <format dxfId="50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FF8F7C-C18E-4C17-BE3C-B4988B7C2B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517">
      <pivotArea type="all" dataOnly="0" outline="0" fieldPosition="0"/>
    </format>
    <format dxfId="516">
      <pivotArea outline="0" collapsedLevelsAreSubtotals="1" fieldPosition="0"/>
    </format>
    <format dxfId="5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726B88-BDE6-4FBE-A53C-4110D270B9A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Q16:R1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8">
    <format dxfId="525">
      <pivotArea type="all" dataOnly="0" outline="0" fieldPosition="0"/>
    </format>
    <format dxfId="524">
      <pivotArea outline="0" collapsedLevelsAreSubtotals="1" fieldPosition="0"/>
    </format>
    <format dxfId="523">
      <pivotArea dataOnly="0" labelOnly="1" grandRow="1" outline="0" fieldPosition="0"/>
    </format>
    <format dxfId="522">
      <pivotArea outline="0" collapsedLevelsAreSubtotals="1" fieldPosition="0"/>
    </format>
    <format dxfId="521">
      <pivotArea type="all" dataOnly="0" outline="0" fieldPosition="0"/>
    </format>
    <format dxfId="520">
      <pivotArea outline="0" collapsedLevelsAreSubtotals="1" fieldPosition="0"/>
    </format>
    <format dxfId="519">
      <pivotArea field="0" type="button" dataOnly="0" labelOnly="1" outline="0"/>
    </format>
    <format dxfId="51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6A2AF5-2111-49F4-90D7-22A0CB40471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L2:M1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0">
    <format dxfId="535">
      <pivotArea type="all" dataOnly="0" outline="0" fieldPosition="0"/>
    </format>
    <format dxfId="534">
      <pivotArea outline="0" collapsedLevelsAreSubtotals="1" fieldPosition="0"/>
    </format>
    <format dxfId="533">
      <pivotArea field="0" type="button" dataOnly="0" labelOnly="1" outline="0"/>
    </format>
    <format dxfId="532">
      <pivotArea dataOnly="0" labelOnly="1" grandRow="1" outline="0" fieldPosition="0"/>
    </format>
    <format dxfId="531">
      <pivotArea outline="0" collapsedLevelsAreSubtotals="1" fieldPosition="0"/>
    </format>
    <format dxfId="530">
      <pivotArea type="all" dataOnly="0" outline="0" fieldPosition="0"/>
    </format>
    <format dxfId="529">
      <pivotArea outline="0" collapsedLevelsAreSubtotals="1" fieldPosition="0"/>
    </format>
    <format dxfId="528">
      <pivotArea field="4" type="button" dataOnly="0" labelOnly="1" outline="0" axis="axisRow" fieldPosition="0"/>
    </format>
    <format dxfId="527">
      <pivotArea dataOnly="0" labelOnly="1" fieldPosition="0">
        <references count="1">
          <reference field="4" count="0"/>
        </references>
      </pivotArea>
    </format>
    <format dxfId="52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F72840-7340-470E-BF39-6CD00D115211}"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H27:AI3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No." fld="1" subtotal="count" baseField="8" baseItem="0" numFmtId="1"/>
  </dataFields>
  <formats count="13">
    <format dxfId="543">
      <pivotArea type="all" dataOnly="0" outline="0" fieldPosition="0"/>
    </format>
    <format dxfId="542">
      <pivotArea outline="0" collapsedLevelsAreSubtotals="1" fieldPosition="0"/>
    </format>
    <format dxfId="541">
      <pivotArea dataOnly="0" labelOnly="1" grandRow="1" outline="0" fieldPosition="0"/>
    </format>
    <format dxfId="540">
      <pivotArea outline="0" collapsedLevelsAreSubtotals="1" fieldPosition="0"/>
    </format>
    <format dxfId="539">
      <pivotArea type="all" dataOnly="0" outline="0" fieldPosition="0"/>
    </format>
    <format dxfId="538">
      <pivotArea outline="0" collapsedLevelsAreSubtotals="1" fieldPosition="0"/>
    </format>
    <format dxfId="537">
      <pivotArea field="0" type="button" dataOnly="0" labelOnly="1" outline="0"/>
    </format>
    <format dxfId="536">
      <pivotArea outline="0" collapsedLevelsAreSubtotals="1" fieldPosition="0"/>
    </format>
    <format dxfId="498">
      <pivotArea type="all" dataOnly="0" outline="0" fieldPosition="0"/>
    </format>
    <format dxfId="497">
      <pivotArea outline="0" collapsedLevelsAreSubtotals="1" fieldPosition="0"/>
    </format>
    <format dxfId="496">
      <pivotArea field="8" type="button" dataOnly="0" labelOnly="1" outline="0" axis="axisRow" fieldPosition="0"/>
    </format>
    <format dxfId="494">
      <pivotArea dataOnly="0" labelOnly="1" fieldPosition="0">
        <references count="1">
          <reference field="8" count="0"/>
        </references>
      </pivotArea>
    </format>
    <format dxfId="493">
      <pivotArea dataOnly="0" labelOnly="1" outline="0" axis="axisValues" fieldPosition="0"/>
    </format>
  </formats>
  <chartFormats count="5">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374853-03CA-4920-9B1F-BD8742AE4EEF}"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H5:AI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13">
    <format dxfId="551">
      <pivotArea type="all" dataOnly="0" outline="0" fieldPosition="0"/>
    </format>
    <format dxfId="550">
      <pivotArea outline="0" collapsedLevelsAreSubtotals="1" fieldPosition="0"/>
    </format>
    <format dxfId="549">
      <pivotArea dataOnly="0" labelOnly="1" grandRow="1" outline="0" fieldPosition="0"/>
    </format>
    <format dxfId="548">
      <pivotArea outline="0" collapsedLevelsAreSubtotals="1" fieldPosition="0"/>
    </format>
    <format dxfId="547">
      <pivotArea type="all" dataOnly="0" outline="0" fieldPosition="0"/>
    </format>
    <format dxfId="546">
      <pivotArea outline="0" collapsedLevelsAreSubtotals="1" fieldPosition="0"/>
    </format>
    <format dxfId="545">
      <pivotArea field="0" type="button" dataOnly="0" labelOnly="1" outline="0"/>
    </format>
    <format dxfId="544">
      <pivotArea outline="0" collapsedLevelsAreSubtotals="1" fieldPosition="0"/>
    </format>
    <format dxfId="491">
      <pivotArea type="all" dataOnly="0" outline="0" fieldPosition="0"/>
    </format>
    <format dxfId="490">
      <pivotArea outline="0" collapsedLevelsAreSubtotals="1" fieldPosition="0"/>
    </format>
    <format dxfId="489">
      <pivotArea field="8" type="button" dataOnly="0" labelOnly="1" outline="0" axis="axisRow" fieldPosition="0"/>
    </format>
    <format dxfId="487">
      <pivotArea dataOnly="0" labelOnly="1" fieldPosition="0">
        <references count="1">
          <reference field="8" count="0"/>
        </references>
      </pivotArea>
    </format>
    <format dxfId="48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12EC9A-8B30-4CD4-AEC3-AA57D3A2E5C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J17:K3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0">
    <format dxfId="561">
      <pivotArea type="all" dataOnly="0" outline="0" fieldPosition="0"/>
    </format>
    <format dxfId="560">
      <pivotArea outline="0" collapsedLevelsAreSubtotals="1" fieldPosition="0"/>
    </format>
    <format dxfId="559">
      <pivotArea field="0" type="button" dataOnly="0" labelOnly="1" outline="0"/>
    </format>
    <format dxfId="558">
      <pivotArea dataOnly="0" labelOnly="1" grandRow="1" outline="0" fieldPosition="0"/>
    </format>
    <format dxfId="557">
      <pivotArea outline="0" collapsedLevelsAreSubtotals="1" fieldPosition="0"/>
    </format>
    <format dxfId="556">
      <pivotArea type="all" dataOnly="0" outline="0" fieldPosition="0"/>
    </format>
    <format dxfId="555">
      <pivotArea outline="0" collapsedLevelsAreSubtotals="1" fieldPosition="0"/>
    </format>
    <format dxfId="554">
      <pivotArea field="3" type="button" dataOnly="0" labelOnly="1" outline="0" axis="axisRow" fieldPosition="0"/>
    </format>
    <format dxfId="553">
      <pivotArea dataOnly="0" labelOnly="1" fieldPosition="0">
        <references count="1">
          <reference field="3" count="0"/>
        </references>
      </pivotArea>
    </format>
    <format dxfId="55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767531-6E5E-403D-B0A6-60EEB13D7DCB}"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X19:Y2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9">
    <format dxfId="565">
      <pivotArea type="all" dataOnly="0" outline="0" fieldPosition="0"/>
    </format>
    <format dxfId="564">
      <pivotArea outline="0" collapsedLevelsAreSubtotals="1" fieldPosition="0"/>
    </format>
    <format dxfId="563">
      <pivotArea dataOnly="0" labelOnly="1" grandRow="1" outline="0" fieldPosition="0"/>
    </format>
    <format dxfId="562">
      <pivotArea outline="0" collapsedLevelsAreSubtotals="1" fieldPosition="0"/>
    </format>
    <format dxfId="484">
      <pivotArea type="all" dataOnly="0" outline="0" fieldPosition="0"/>
    </format>
    <format dxfId="479">
      <pivotArea outline="0" collapsedLevelsAreSubtotals="1" fieldPosition="0"/>
    </format>
    <format dxfId="478">
      <pivotArea field="8" type="button" dataOnly="0" labelOnly="1" outline="0" axis="axisRow" fieldPosition="0"/>
    </format>
    <format dxfId="477">
      <pivotArea dataOnly="0" labelOnly="1" fieldPosition="0">
        <references count="1">
          <reference field="8" count="0"/>
        </references>
      </pivotArea>
    </format>
    <format dxfId="47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10EE90-91F1-4370-8152-5325E918601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C29:E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3">
    <format dxfId="578">
      <pivotArea type="all" dataOnly="0" outline="0" fieldPosition="0"/>
    </format>
    <format dxfId="577">
      <pivotArea outline="0" collapsedLevelsAreSubtotals="1" fieldPosition="0"/>
    </format>
    <format dxfId="576">
      <pivotArea dataOnly="0" labelOnly="1" grandRow="1" outline="0" fieldPosition="0"/>
    </format>
    <format dxfId="575">
      <pivotArea dataOnly="0" labelOnly="1" outline="0" axis="axisValues" fieldPosition="0"/>
    </format>
    <format dxfId="574">
      <pivotArea outline="0" collapsedLevelsAreSubtotals="1" fieldPosition="0"/>
    </format>
    <format dxfId="573">
      <pivotArea type="all" dataOnly="0" outline="0" fieldPosition="0"/>
    </format>
    <format dxfId="572">
      <pivotArea outline="0" collapsedLevelsAreSubtotals="1" fieldPosition="0"/>
    </format>
    <format dxfId="571">
      <pivotArea type="origin" dataOnly="0" labelOnly="1" outline="0" fieldPosition="0"/>
    </format>
    <format dxfId="570">
      <pivotArea field="0" type="button" dataOnly="0" labelOnly="1" outline="0" axis="axisCol" fieldPosition="0"/>
    </format>
    <format dxfId="569">
      <pivotArea type="topRight" dataOnly="0" labelOnly="1" outline="0" fieldPosition="0"/>
    </format>
    <format dxfId="568">
      <pivotArea field="6" type="button" dataOnly="0" labelOnly="1" outline="0" axis="axisRow" fieldPosition="0"/>
    </format>
    <format dxfId="567">
      <pivotArea dataOnly="0" labelOnly="1" fieldPosition="0">
        <references count="1">
          <reference field="6" count="0"/>
        </references>
      </pivotArea>
    </format>
    <format dxfId="56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4BFF6CD-7307-466D-B397-9BB56FA4DA79}" sourceName="Outlet Size">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s>
  <data>
    <tabular pivotCacheId="20855695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6DD4D6E-093D-47EF-A6F4-EF51B34D0A81}" sourceName="Item Type">
  <pivotTables>
    <pivotTable tabId="2" name="PivotTable10"/>
    <pivotTable tabId="2" name="PivotTable1"/>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20855695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FA01991-5AFE-4813-8017-CAE039494B55}" sourceName="Outlet Location Type">
  <pivotTables>
    <pivotTable tabId="2" name="PivotTable10"/>
    <pivotTable tabId="2" name="PivotTable1"/>
    <pivotTable tabId="2" name="PivotTable11"/>
    <pivotTable tabId="2" name="PivotTable2"/>
    <pivotTable tabId="2" name="PivotTable5"/>
    <pivotTable tabId="2" name="PivotTable6"/>
    <pivotTable tabId="2" name="PivotTable7"/>
    <pivotTable tabId="2" name="PivotTable8"/>
    <pivotTable tabId="2" name="PivotTable9"/>
  </pivotTables>
  <data>
    <tabular pivotCacheId="20855695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E1B95CE-A05F-42B8-9340-4669B95FCD62}" cache="Slicer_Outlet_Size" caption="Outlet Size" rowHeight="260350"/>
  <slicer name="Item Type" xr10:uid="{A281FA31-FE5F-4FF3-BA02-0B573E53EB32}" cache="Slicer_Item_Type" caption="Item Type" rowHeight="260350"/>
  <slicer name="Outlet Location Type" xr10:uid="{3DE6CD0D-AD29-47E8-AD09-A0FA9614A15E}"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9E4E8EC9-6EAF-428A-BE67-8F04654C8733}" cache="Slicer_Outlet_Size" caption="Outlet Size" style="Blinkit Analysis" rowHeight="260350"/>
  <slicer name="Item Type 1" xr10:uid="{9F8B43B5-9574-4F1C-AC32-A9CCD58D6906}" cache="Slicer_Item_Type" caption="Item Type" style="Blinkit Analysis" rowHeight="260350"/>
  <slicer name="Outlet Location Type 1" xr10:uid="{017D761C-11E4-4A4E-BB6F-97121D50E1AB}"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E85384C-AD8A-4253-9B68-CD964BE5B44C}"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9A4BB-D820-417C-BB80-DCF309F60CA9}">
  <dimension ref="A1:AP110"/>
  <sheetViews>
    <sheetView tabSelected="1" topLeftCell="L1" zoomScale="43" zoomScaleNormal="100" workbookViewId="0">
      <selection activeCell="W47" sqref="W47"/>
    </sheetView>
  </sheetViews>
  <sheetFormatPr defaultRowHeight="15.6" x14ac:dyDescent="0.3"/>
  <cols>
    <col min="1" max="1" width="17.796875" bestFit="1" customWidth="1"/>
    <col min="2" max="3" width="20.09765625" bestFit="1" customWidth="1"/>
    <col min="4" max="4" width="24.296875" bestFit="1" customWidth="1"/>
    <col min="5" max="5" width="11.296875" bestFit="1" customWidth="1"/>
    <col min="6" max="6" width="10.8984375" bestFit="1" customWidth="1"/>
    <col min="10" max="10" width="22.69921875" bestFit="1" customWidth="1"/>
    <col min="11" max="11" width="17.796875" bestFit="1" customWidth="1"/>
    <col min="12" max="12" width="20.09765625" bestFit="1" customWidth="1"/>
    <col min="13" max="13" width="17.796875" bestFit="1" customWidth="1"/>
    <col min="17" max="17" width="20.09765625" bestFit="1" customWidth="1"/>
    <col min="18" max="18" width="17.796875" bestFit="1" customWidth="1"/>
    <col min="24" max="24" width="20.59765625" bestFit="1" customWidth="1"/>
    <col min="25" max="25" width="17.796875" bestFit="1" customWidth="1"/>
    <col min="34" max="34" width="20.59765625" bestFit="1" customWidth="1"/>
    <col min="35" max="35" width="19.8984375" bestFit="1" customWidth="1"/>
    <col min="36" max="36" width="12.296875" bestFit="1" customWidth="1"/>
  </cols>
  <sheetData>
    <row r="1" spans="1:40" ht="16.2" thickBot="1" x14ac:dyDescent="0.35">
      <c r="K1" s="39" t="s">
        <v>1627</v>
      </c>
      <c r="L1" s="40"/>
      <c r="M1" s="40"/>
      <c r="N1" s="40"/>
      <c r="O1" s="40"/>
      <c r="P1" s="2"/>
      <c r="Q1" s="2"/>
      <c r="R1" s="2"/>
      <c r="S1" s="2"/>
      <c r="T1" s="2"/>
      <c r="U1" s="3"/>
      <c r="W1" s="39" t="s">
        <v>1629</v>
      </c>
      <c r="X1" s="40"/>
      <c r="Y1" s="40"/>
      <c r="Z1" s="40"/>
      <c r="AA1" s="40"/>
      <c r="AB1" s="41"/>
    </row>
    <row r="2" spans="1:40" ht="16.2" thickBot="1" x14ac:dyDescent="0.35">
      <c r="A2" s="43" t="s">
        <v>1621</v>
      </c>
      <c r="B2" s="42"/>
      <c r="C2" s="42"/>
      <c r="D2" s="44"/>
      <c r="K2" s="4"/>
      <c r="L2" s="20" t="s">
        <v>1622</v>
      </c>
      <c r="M2" s="22" t="s">
        <v>1610</v>
      </c>
      <c r="U2" s="5"/>
      <c r="W2" s="4"/>
      <c r="X2" s="20" t="s">
        <v>1622</v>
      </c>
      <c r="Y2" s="22" t="s">
        <v>1610</v>
      </c>
      <c r="AA2" t="str">
        <f>X3</f>
        <v>Tier 3</v>
      </c>
      <c r="AB2" s="34">
        <f>GETPIVOTDATA("Sales",$X$2,"Outlet Location Type",X3)</f>
        <v>472133.03319999954</v>
      </c>
      <c r="AG2" s="1"/>
      <c r="AH2" s="2"/>
      <c r="AI2" s="2"/>
      <c r="AJ2" s="2"/>
      <c r="AK2" s="2"/>
      <c r="AL2" s="2"/>
      <c r="AM2" s="2"/>
      <c r="AN2" s="3"/>
    </row>
    <row r="3" spans="1:40" ht="16.2" thickBot="1" x14ac:dyDescent="0.35">
      <c r="A3" s="10" t="s">
        <v>1610</v>
      </c>
      <c r="B3" s="11" t="s">
        <v>1611</v>
      </c>
      <c r="C3" s="11" t="s">
        <v>1614</v>
      </c>
      <c r="D3" s="12" t="s">
        <v>1615</v>
      </c>
      <c r="K3" s="4"/>
      <c r="L3" s="21">
        <v>2011</v>
      </c>
      <c r="M3" s="25">
        <v>78131.566599999976</v>
      </c>
      <c r="U3" s="5"/>
      <c r="W3" s="4"/>
      <c r="X3" s="21" t="s">
        <v>21</v>
      </c>
      <c r="Y3" s="25">
        <v>472133.03319999954</v>
      </c>
      <c r="AA3" t="str">
        <f>X4</f>
        <v>Tier 2</v>
      </c>
      <c r="AB3" s="34">
        <f>GETPIVOTDATA("Sales",$X$2,"Outlet Location Type",X4)</f>
        <v>393150.64759999956</v>
      </c>
      <c r="AG3" s="4"/>
      <c r="AH3" s="46" t="s">
        <v>1634</v>
      </c>
      <c r="AI3" s="46"/>
      <c r="AJ3" s="46"/>
      <c r="AK3" s="46"/>
      <c r="AL3" s="46"/>
      <c r="AM3" s="46"/>
      <c r="AN3" s="44"/>
    </row>
    <row r="4" spans="1:40" ht="16.2" thickBot="1" x14ac:dyDescent="0.35">
      <c r="A4" s="48">
        <v>1201681.4928000034</v>
      </c>
      <c r="B4" s="49">
        <v>140.99278338613203</v>
      </c>
      <c r="C4" s="49">
        <v>8523</v>
      </c>
      <c r="D4" s="50">
        <v>3.9658570925731196</v>
      </c>
      <c r="K4" s="4"/>
      <c r="L4" s="13">
        <v>2012</v>
      </c>
      <c r="M4" s="33">
        <v>130476.85979999998</v>
      </c>
      <c r="U4" s="5"/>
      <c r="W4" s="4"/>
      <c r="X4" s="13" t="s">
        <v>34</v>
      </c>
      <c r="Y4" s="33">
        <v>393150.64759999956</v>
      </c>
      <c r="AA4" t="str">
        <f>X5</f>
        <v>Tier 1</v>
      </c>
      <c r="AB4" s="34">
        <f>GETPIVOTDATA("Sales",$X$2,"Outlet Location Type",X5)</f>
        <v>336397.81199999945</v>
      </c>
      <c r="AG4" s="4"/>
      <c r="AH4" s="47"/>
      <c r="AI4" s="47"/>
      <c r="AJ4" s="47"/>
      <c r="AK4" s="47"/>
      <c r="AL4" s="47"/>
      <c r="AM4" s="47"/>
      <c r="AN4" s="5"/>
    </row>
    <row r="5" spans="1:40" ht="16.2" thickBot="1" x14ac:dyDescent="0.35">
      <c r="A5" s="4"/>
      <c r="D5" s="5"/>
      <c r="K5" s="4"/>
      <c r="L5" s="13">
        <v>2014</v>
      </c>
      <c r="M5" s="33">
        <v>131809.01560000007</v>
      </c>
      <c r="U5" s="5"/>
      <c r="W5" s="4"/>
      <c r="X5" s="14" t="s">
        <v>14</v>
      </c>
      <c r="Y5" s="26">
        <v>336397.81199999945</v>
      </c>
      <c r="AB5" s="5"/>
      <c r="AG5" s="4"/>
      <c r="AH5" s="20" t="s">
        <v>1622</v>
      </c>
      <c r="AI5" s="22" t="s">
        <v>1631</v>
      </c>
      <c r="AJ5" s="47"/>
      <c r="AK5" s="47"/>
      <c r="AL5" s="47"/>
      <c r="AM5" s="47"/>
      <c r="AN5" s="5"/>
    </row>
    <row r="6" spans="1:40" x14ac:dyDescent="0.3">
      <c r="A6" s="4" t="s">
        <v>1617</v>
      </c>
      <c r="B6" t="s">
        <v>1618</v>
      </c>
      <c r="C6" t="s">
        <v>1619</v>
      </c>
      <c r="D6" s="5" t="s">
        <v>1620</v>
      </c>
      <c r="K6" s="4"/>
      <c r="L6" s="13">
        <v>2015</v>
      </c>
      <c r="M6" s="33">
        <v>130942.78019999999</v>
      </c>
      <c r="U6" s="5"/>
      <c r="W6" s="4"/>
      <c r="AB6" s="5"/>
      <c r="AG6" s="4"/>
      <c r="AH6" s="21" t="s">
        <v>40</v>
      </c>
      <c r="AI6" s="23">
        <v>140.29468975069253</v>
      </c>
      <c r="AJ6" s="47"/>
      <c r="AK6" s="47"/>
      <c r="AL6" s="47"/>
      <c r="AM6" s="47"/>
      <c r="AN6" s="5"/>
    </row>
    <row r="7" spans="1:40" ht="16.2" thickBot="1" x14ac:dyDescent="0.35">
      <c r="A7" s="9">
        <f>GETPIVOTDATA("Sum of Sales",$A$3)</f>
        <v>1201681.4928000034</v>
      </c>
      <c r="B7" s="6">
        <f>GETPIVOTDATA("Average  Sales",$A$3)</f>
        <v>140.99278338613203</v>
      </c>
      <c r="C7" s="7">
        <f>GETPIVOTDATA("Number of items",$A$3)</f>
        <v>8523</v>
      </c>
      <c r="D7" s="8">
        <f>GETPIVOTDATA("Average  Rating",$A$3)</f>
        <v>3.9658570925731196</v>
      </c>
      <c r="K7" s="4"/>
      <c r="L7" s="13">
        <v>2016</v>
      </c>
      <c r="M7" s="33">
        <v>132113.36980000007</v>
      </c>
      <c r="U7" s="5"/>
      <c r="W7" s="4"/>
      <c r="AB7" s="5"/>
      <c r="AG7" s="4"/>
      <c r="AH7" s="13" t="s">
        <v>46</v>
      </c>
      <c r="AI7" s="35">
        <v>139.80179101604284</v>
      </c>
      <c r="AJ7" s="47"/>
      <c r="AK7" s="47"/>
      <c r="AL7" s="47"/>
      <c r="AM7" s="47"/>
      <c r="AN7" s="5"/>
    </row>
    <row r="8" spans="1:40" x14ac:dyDescent="0.3">
      <c r="K8" s="4"/>
      <c r="L8" s="13">
        <v>2017</v>
      </c>
      <c r="M8" s="33">
        <v>133103.90699999989</v>
      </c>
      <c r="U8" s="5"/>
      <c r="W8" s="4"/>
      <c r="AB8" s="5"/>
      <c r="AG8" s="4"/>
      <c r="AH8" s="13" t="s">
        <v>22</v>
      </c>
      <c r="AI8" s="35">
        <v>141.67863836206891</v>
      </c>
      <c r="AJ8" s="47"/>
      <c r="AK8" s="47"/>
      <c r="AL8" s="47"/>
      <c r="AM8" s="47"/>
      <c r="AN8" s="5"/>
    </row>
    <row r="9" spans="1:40" ht="16.2" thickBot="1" x14ac:dyDescent="0.35">
      <c r="K9" s="4"/>
      <c r="L9" s="13">
        <v>2018</v>
      </c>
      <c r="M9" s="33">
        <v>204522.25700000025</v>
      </c>
      <c r="U9" s="5"/>
      <c r="W9" s="4"/>
      <c r="AB9" s="5"/>
      <c r="AG9" s="4"/>
      <c r="AH9" s="14" t="s">
        <v>16</v>
      </c>
      <c r="AI9" s="24">
        <v>141.21389506903375</v>
      </c>
      <c r="AJ9" s="47"/>
      <c r="AK9" s="47"/>
      <c r="AL9" s="47"/>
      <c r="AM9" s="47"/>
      <c r="AN9" s="5"/>
    </row>
    <row r="10" spans="1:40" x14ac:dyDescent="0.3">
      <c r="D10" t="s">
        <v>1616</v>
      </c>
      <c r="K10" s="4"/>
      <c r="L10" s="13">
        <v>2020</v>
      </c>
      <c r="M10" s="33">
        <v>129103.96039999987</v>
      </c>
      <c r="U10" s="5"/>
      <c r="W10" s="4"/>
      <c r="AB10" s="5"/>
      <c r="AG10" s="4"/>
      <c r="AH10" s="47"/>
      <c r="AI10" s="47"/>
      <c r="AJ10" s="47"/>
      <c r="AK10" s="47"/>
      <c r="AL10" s="47"/>
      <c r="AM10" s="47"/>
      <c r="AN10" s="5"/>
    </row>
    <row r="11" spans="1:40" ht="16.2" thickBot="1" x14ac:dyDescent="0.35">
      <c r="K11" s="18"/>
      <c r="L11" s="14">
        <v>2022</v>
      </c>
      <c r="M11" s="26">
        <v>131477.77639999994</v>
      </c>
      <c r="N11" s="7"/>
      <c r="O11" s="7"/>
      <c r="P11" s="7"/>
      <c r="Q11" s="7"/>
      <c r="R11" s="7"/>
      <c r="S11" s="7"/>
      <c r="T11" s="7"/>
      <c r="U11" s="19"/>
      <c r="W11" s="4"/>
      <c r="AB11" s="5"/>
      <c r="AG11" s="4"/>
      <c r="AH11" s="47"/>
      <c r="AI11" s="47"/>
      <c r="AJ11" s="47"/>
      <c r="AK11" s="47"/>
      <c r="AL11" s="47"/>
      <c r="AM11" s="47"/>
      <c r="AN11" s="5"/>
    </row>
    <row r="12" spans="1:40" x14ac:dyDescent="0.3">
      <c r="W12" s="4"/>
      <c r="AB12" s="5"/>
      <c r="AG12" s="4"/>
      <c r="AH12" s="47"/>
      <c r="AI12" s="47"/>
      <c r="AJ12" s="47"/>
      <c r="AK12" s="47"/>
      <c r="AL12" s="47"/>
      <c r="AM12" s="47"/>
      <c r="AN12" s="5"/>
    </row>
    <row r="13" spans="1:40" ht="16.2" thickBot="1" x14ac:dyDescent="0.35">
      <c r="W13" s="4"/>
      <c r="AB13" s="5"/>
      <c r="AG13" s="18"/>
      <c r="AH13" s="7"/>
      <c r="AI13" s="7"/>
      <c r="AJ13" s="7"/>
      <c r="AK13" s="7"/>
      <c r="AL13" s="7"/>
      <c r="AM13" s="7"/>
      <c r="AN13" s="19"/>
    </row>
    <row r="14" spans="1:40" ht="16.2" thickBot="1" x14ac:dyDescent="0.35">
      <c r="O14" s="1"/>
      <c r="P14" s="2"/>
      <c r="Q14" s="2"/>
      <c r="R14" s="2"/>
      <c r="S14" s="2"/>
      <c r="T14" s="2"/>
      <c r="U14" s="3"/>
      <c r="W14" s="4"/>
      <c r="AB14" s="5"/>
    </row>
    <row r="15" spans="1:40" ht="16.2" thickBot="1" x14ac:dyDescent="0.35">
      <c r="H15" s="1"/>
      <c r="I15" s="2"/>
      <c r="J15" s="2"/>
      <c r="K15" s="2"/>
      <c r="L15" s="2"/>
      <c r="M15" s="3"/>
      <c r="O15" s="45" t="s">
        <v>1628</v>
      </c>
      <c r="P15" s="42"/>
      <c r="Q15" s="42"/>
      <c r="R15" s="42"/>
      <c r="S15" s="42"/>
      <c r="T15" s="42"/>
      <c r="U15" s="44"/>
      <c r="W15" s="18"/>
      <c r="X15" s="7"/>
      <c r="Y15" s="7"/>
      <c r="Z15" s="7"/>
      <c r="AA15" s="7"/>
      <c r="AB15" s="19"/>
    </row>
    <row r="16" spans="1:40" ht="16.2" thickBot="1" x14ac:dyDescent="0.35">
      <c r="H16" s="45" t="s">
        <v>1626</v>
      </c>
      <c r="I16" s="42"/>
      <c r="J16" s="42"/>
      <c r="K16" s="42"/>
      <c r="L16" s="42"/>
      <c r="M16" s="44"/>
      <c r="O16" s="4"/>
      <c r="P16" s="4"/>
      <c r="Q16" s="15" t="s">
        <v>1622</v>
      </c>
      <c r="R16" s="22" t="s">
        <v>1610</v>
      </c>
      <c r="U16" s="5"/>
    </row>
    <row r="17" spans="1:42" ht="16.2" thickBot="1" x14ac:dyDescent="0.35">
      <c r="A17" s="39" t="s">
        <v>1624</v>
      </c>
      <c r="B17" s="40"/>
      <c r="C17" s="40"/>
      <c r="D17" s="40"/>
      <c r="E17" s="40"/>
      <c r="F17" s="41"/>
      <c r="H17" s="1"/>
      <c r="I17" s="3"/>
      <c r="J17" s="20" t="s">
        <v>1622</v>
      </c>
      <c r="K17" s="22" t="s">
        <v>1610</v>
      </c>
      <c r="M17" s="5"/>
      <c r="O17" s="4"/>
      <c r="P17" s="4"/>
      <c r="Q17" s="16" t="s">
        <v>30</v>
      </c>
      <c r="R17" s="25">
        <v>248991.58600000024</v>
      </c>
      <c r="U17" s="5"/>
      <c r="X17" s="1"/>
      <c r="Y17" s="2"/>
      <c r="Z17" s="2"/>
      <c r="AA17" s="2"/>
      <c r="AB17" s="2"/>
      <c r="AC17" s="2"/>
      <c r="AD17" s="2"/>
      <c r="AE17" s="3"/>
    </row>
    <row r="18" spans="1:42" ht="16.2" thickBot="1" x14ac:dyDescent="0.35">
      <c r="A18" s="4"/>
      <c r="B18" s="20" t="s">
        <v>1622</v>
      </c>
      <c r="C18" s="22" t="s">
        <v>1610</v>
      </c>
      <c r="F18" s="5"/>
      <c r="H18" s="4"/>
      <c r="I18" s="5"/>
      <c r="J18" s="21" t="s">
        <v>153</v>
      </c>
      <c r="K18" s="25">
        <v>9077.869999999999</v>
      </c>
      <c r="M18" s="5"/>
      <c r="O18" s="4"/>
      <c r="P18" s="4"/>
      <c r="Q18" s="16" t="s">
        <v>15</v>
      </c>
      <c r="R18" s="33">
        <v>507895.7363999993</v>
      </c>
      <c r="U18" s="5"/>
      <c r="X18" s="45" t="s">
        <v>1630</v>
      </c>
      <c r="Y18" s="46"/>
      <c r="Z18" s="46"/>
      <c r="AA18" s="46"/>
      <c r="AB18" s="46"/>
      <c r="AC18" s="46"/>
      <c r="AD18" s="46"/>
      <c r="AE18" s="44"/>
    </row>
    <row r="19" spans="1:42" ht="16.2" thickBot="1" x14ac:dyDescent="0.35">
      <c r="A19" s="4"/>
      <c r="B19" s="21" t="s">
        <v>17</v>
      </c>
      <c r="C19" s="25">
        <v>776319.68840000057</v>
      </c>
      <c r="F19" s="5"/>
      <c r="H19" s="4"/>
      <c r="I19" s="5"/>
      <c r="J19" s="13" t="s">
        <v>74</v>
      </c>
      <c r="K19" s="33">
        <v>15596.696600000001</v>
      </c>
      <c r="M19" s="5"/>
      <c r="O19" s="4"/>
      <c r="P19" s="4"/>
      <c r="Q19" s="17" t="s">
        <v>26</v>
      </c>
      <c r="R19" s="26">
        <v>444794.17039999936</v>
      </c>
      <c r="U19" s="5"/>
      <c r="W19" s="4"/>
      <c r="X19" s="20" t="s">
        <v>1622</v>
      </c>
      <c r="Y19" s="22" t="s">
        <v>1610</v>
      </c>
      <c r="Z19" s="47"/>
      <c r="AA19" s="47"/>
      <c r="AB19" s="47"/>
      <c r="AC19" s="47"/>
      <c r="AD19" s="47"/>
      <c r="AE19" s="5"/>
    </row>
    <row r="20" spans="1:42" ht="16.2" thickBot="1" x14ac:dyDescent="0.35">
      <c r="A20" s="4"/>
      <c r="B20" s="14" t="s">
        <v>10</v>
      </c>
      <c r="C20" s="26">
        <v>425361.8043999995</v>
      </c>
      <c r="F20" s="5"/>
      <c r="H20" s="18"/>
      <c r="I20" s="19"/>
      <c r="J20" s="13" t="s">
        <v>159</v>
      </c>
      <c r="K20" s="33">
        <v>21880.027399999992</v>
      </c>
      <c r="M20" s="5"/>
      <c r="O20" s="4"/>
      <c r="U20" s="5"/>
      <c r="W20" s="4"/>
      <c r="X20" s="21" t="s">
        <v>40</v>
      </c>
      <c r="Y20" s="25">
        <v>151939.149</v>
      </c>
      <c r="Z20" s="47"/>
      <c r="AA20" s="47"/>
      <c r="AB20" s="47"/>
      <c r="AC20" s="47"/>
      <c r="AD20" s="47"/>
      <c r="AE20" s="5"/>
    </row>
    <row r="21" spans="1:42" x14ac:dyDescent="0.3">
      <c r="A21" s="4"/>
      <c r="F21" s="5"/>
      <c r="H21" s="4"/>
      <c r="J21" s="13" t="s">
        <v>64</v>
      </c>
      <c r="K21" s="33">
        <v>22451.891599999999</v>
      </c>
      <c r="M21" s="5"/>
      <c r="O21" s="4"/>
      <c r="U21" s="5"/>
      <c r="W21" s="4"/>
      <c r="X21" s="13" t="s">
        <v>46</v>
      </c>
      <c r="Y21" s="33">
        <v>130714.67460000006</v>
      </c>
      <c r="Z21" s="47"/>
      <c r="AA21" s="47"/>
      <c r="AB21" s="47"/>
      <c r="AC21" s="47"/>
      <c r="AD21" s="47"/>
      <c r="AE21" s="5"/>
      <c r="AH21" s="1"/>
      <c r="AI21" s="2"/>
      <c r="AJ21" s="2" t="s">
        <v>1616</v>
      </c>
      <c r="AK21" s="2"/>
      <c r="AL21" s="2"/>
      <c r="AM21" s="2"/>
      <c r="AN21" s="2"/>
      <c r="AO21" s="2"/>
      <c r="AP21" s="3"/>
    </row>
    <row r="22" spans="1:42" x14ac:dyDescent="0.3">
      <c r="A22" s="4"/>
      <c r="F22" s="5"/>
      <c r="H22" s="4"/>
      <c r="J22" s="13" t="s">
        <v>61</v>
      </c>
      <c r="K22" s="33">
        <v>29334.680599999996</v>
      </c>
      <c r="M22" s="5"/>
      <c r="O22" s="4"/>
      <c r="U22" s="5"/>
      <c r="W22" s="4"/>
      <c r="X22" s="13" t="s">
        <v>22</v>
      </c>
      <c r="Y22" s="33">
        <v>131477.77639999994</v>
      </c>
      <c r="Z22" s="47"/>
      <c r="AA22" s="47"/>
      <c r="AB22" s="47"/>
      <c r="AC22" s="47"/>
      <c r="AD22" s="47"/>
      <c r="AE22" s="5"/>
      <c r="AH22" s="45" t="s">
        <v>1633</v>
      </c>
      <c r="AI22" s="46"/>
      <c r="AJ22" s="46"/>
      <c r="AK22" s="46"/>
      <c r="AL22" s="46"/>
      <c r="AM22" s="46"/>
      <c r="AN22" s="46"/>
      <c r="AO22" s="46"/>
      <c r="AP22" s="44"/>
    </row>
    <row r="23" spans="1:42" ht="16.2" thickBot="1" x14ac:dyDescent="0.35">
      <c r="A23" s="4"/>
      <c r="F23" s="5"/>
      <c r="H23" s="4"/>
      <c r="J23" s="13" t="s">
        <v>57</v>
      </c>
      <c r="K23" s="33">
        <v>35379.119800000015</v>
      </c>
      <c r="M23" s="5"/>
      <c r="O23" s="4"/>
      <c r="U23" s="5"/>
      <c r="X23" s="14" t="s">
        <v>16</v>
      </c>
      <c r="Y23" s="26">
        <v>787549.89280000131</v>
      </c>
      <c r="Z23" s="47"/>
      <c r="AA23" s="47"/>
      <c r="AB23" s="47"/>
      <c r="AC23" s="47"/>
      <c r="AD23" s="47"/>
      <c r="AE23" s="5"/>
      <c r="AH23" s="4"/>
      <c r="AI23" s="47"/>
      <c r="AJ23" s="47"/>
      <c r="AK23" s="47"/>
      <c r="AL23" s="47"/>
      <c r="AM23" s="47"/>
      <c r="AN23" s="47"/>
      <c r="AO23" s="47"/>
      <c r="AP23" s="5"/>
    </row>
    <row r="24" spans="1:42" x14ac:dyDescent="0.3">
      <c r="A24" s="4"/>
      <c r="F24" s="5"/>
      <c r="H24" s="4"/>
      <c r="J24" s="13" t="s">
        <v>32</v>
      </c>
      <c r="K24" s="33">
        <v>58514.166999999987</v>
      </c>
      <c r="M24" s="5"/>
      <c r="O24" s="4"/>
      <c r="U24" s="5"/>
      <c r="X24" s="4"/>
      <c r="Y24" s="47"/>
      <c r="Z24" s="47"/>
      <c r="AA24" s="47"/>
      <c r="AB24" s="47"/>
      <c r="AC24" s="47"/>
      <c r="AD24" s="47"/>
      <c r="AE24" s="5"/>
      <c r="AH24" s="4"/>
      <c r="AI24" s="47"/>
      <c r="AJ24" s="47"/>
      <c r="AK24" s="47"/>
      <c r="AL24" s="47"/>
      <c r="AM24" s="47"/>
      <c r="AN24" s="47"/>
      <c r="AO24" s="47"/>
      <c r="AP24" s="5"/>
    </row>
    <row r="25" spans="1:42" ht="16.2" thickBot="1" x14ac:dyDescent="0.35">
      <c r="A25" s="18"/>
      <c r="B25" s="7"/>
      <c r="C25" s="7"/>
      <c r="D25" s="7"/>
      <c r="E25" s="7"/>
      <c r="F25" s="19"/>
      <c r="H25" s="4"/>
      <c r="J25" s="13" t="s">
        <v>54</v>
      </c>
      <c r="K25" s="33">
        <v>59449.863799999992</v>
      </c>
      <c r="M25" s="5"/>
      <c r="O25" s="4"/>
      <c r="U25" s="5"/>
      <c r="X25" s="4"/>
      <c r="Y25" s="47"/>
      <c r="Z25" s="47"/>
      <c r="AA25" s="47"/>
      <c r="AB25" s="47"/>
      <c r="AC25" s="47"/>
      <c r="AD25" s="47"/>
      <c r="AE25" s="5"/>
      <c r="AH25" s="4"/>
      <c r="AI25" s="47"/>
      <c r="AJ25" s="47"/>
      <c r="AK25" s="47"/>
      <c r="AL25" s="47"/>
      <c r="AM25" s="47"/>
      <c r="AN25" s="47"/>
      <c r="AO25" s="47"/>
      <c r="AP25" s="5"/>
    </row>
    <row r="26" spans="1:42" ht="16.2" thickBot="1" x14ac:dyDescent="0.35">
      <c r="H26" s="4"/>
      <c r="J26" s="13" t="s">
        <v>19</v>
      </c>
      <c r="K26" s="33">
        <v>68025.838800000012</v>
      </c>
      <c r="M26" s="5"/>
      <c r="O26" s="4"/>
      <c r="U26" s="5"/>
      <c r="X26" s="4"/>
      <c r="Y26" s="47"/>
      <c r="Z26" s="47"/>
      <c r="AA26" s="47"/>
      <c r="AB26" s="47"/>
      <c r="AC26" s="47"/>
      <c r="AD26" s="47"/>
      <c r="AE26" s="5"/>
      <c r="AH26" s="4"/>
      <c r="AI26" s="47"/>
      <c r="AJ26" s="47"/>
      <c r="AK26" s="47"/>
      <c r="AL26" s="47"/>
      <c r="AM26" s="47"/>
      <c r="AN26" s="47"/>
      <c r="AO26" s="47"/>
      <c r="AP26" s="5"/>
    </row>
    <row r="27" spans="1:42" ht="16.2" customHeight="1" thickBot="1" x14ac:dyDescent="0.35">
      <c r="B27" s="1"/>
      <c r="C27" s="2"/>
      <c r="D27" s="2"/>
      <c r="E27" s="2"/>
      <c r="F27" s="2"/>
      <c r="G27" s="2"/>
      <c r="H27" s="4"/>
      <c r="J27" s="13" t="s">
        <v>95</v>
      </c>
      <c r="K27" s="33">
        <v>81894.736400000009</v>
      </c>
      <c r="M27" s="5"/>
      <c r="O27" s="4"/>
      <c r="U27" s="5"/>
      <c r="X27" s="4"/>
      <c r="Y27" s="47"/>
      <c r="Z27" s="47"/>
      <c r="AA27" s="47"/>
      <c r="AB27" s="47"/>
      <c r="AC27" s="47"/>
      <c r="AD27" s="47"/>
      <c r="AE27" s="5"/>
      <c r="AH27" s="20" t="s">
        <v>1622</v>
      </c>
      <c r="AI27" s="22" t="s">
        <v>1613</v>
      </c>
      <c r="AJ27" s="47"/>
      <c r="AK27" s="47"/>
      <c r="AL27" s="47"/>
      <c r="AM27" s="47"/>
      <c r="AN27" s="47"/>
      <c r="AO27" s="47"/>
      <c r="AP27" s="5"/>
    </row>
    <row r="28" spans="1:42" ht="16.2" thickBot="1" x14ac:dyDescent="0.35">
      <c r="B28" s="45" t="s">
        <v>1623</v>
      </c>
      <c r="C28" s="42"/>
      <c r="D28" s="42"/>
      <c r="E28" s="42"/>
      <c r="F28" s="42"/>
      <c r="G28" s="42"/>
      <c r="H28" s="4"/>
      <c r="J28" s="13" t="s">
        <v>28</v>
      </c>
      <c r="K28" s="33">
        <v>90706.728999999992</v>
      </c>
      <c r="M28" s="5"/>
      <c r="O28" s="4"/>
      <c r="U28" s="5"/>
      <c r="X28" s="4"/>
      <c r="Y28" s="47"/>
      <c r="Z28" s="47"/>
      <c r="AA28" s="47"/>
      <c r="AB28" s="47"/>
      <c r="AC28" s="47"/>
      <c r="AD28" s="47"/>
      <c r="AE28" s="5"/>
      <c r="AH28" s="21" t="s">
        <v>40</v>
      </c>
      <c r="AI28" s="36">
        <v>1083</v>
      </c>
      <c r="AJ28" s="47"/>
      <c r="AK28" s="47"/>
      <c r="AL28" s="47"/>
      <c r="AM28" s="47"/>
      <c r="AN28" s="47"/>
      <c r="AO28" s="47"/>
      <c r="AP28" s="5"/>
    </row>
    <row r="29" spans="1:42" ht="16.2" thickBot="1" x14ac:dyDescent="0.35">
      <c r="B29" s="4"/>
      <c r="C29" s="20" t="s">
        <v>1610</v>
      </c>
      <c r="D29" s="20" t="s">
        <v>1625</v>
      </c>
      <c r="E29" s="22"/>
      <c r="H29" s="4"/>
      <c r="J29" s="13" t="s">
        <v>67</v>
      </c>
      <c r="K29" s="33">
        <v>101276.46159999995</v>
      </c>
      <c r="M29" s="5"/>
      <c r="O29" s="4"/>
      <c r="U29" s="5"/>
      <c r="X29" s="18"/>
      <c r="Y29" s="7"/>
      <c r="Z29" s="7"/>
      <c r="AA29" s="7"/>
      <c r="AB29" s="7"/>
      <c r="AC29" s="7"/>
      <c r="AD29" s="7"/>
      <c r="AE29" s="19"/>
      <c r="AH29" s="13" t="s">
        <v>46</v>
      </c>
      <c r="AI29" s="37">
        <v>935</v>
      </c>
      <c r="AJ29" s="47"/>
      <c r="AK29" s="47"/>
      <c r="AL29" s="47"/>
      <c r="AM29" s="47"/>
      <c r="AN29" s="47"/>
      <c r="AO29" s="47"/>
      <c r="AP29" s="5"/>
    </row>
    <row r="30" spans="1:42" ht="16.2" thickBot="1" x14ac:dyDescent="0.35">
      <c r="B30" s="4"/>
      <c r="C30" s="20" t="s">
        <v>1622</v>
      </c>
      <c r="D30" s="10" t="s">
        <v>10</v>
      </c>
      <c r="E30" s="12" t="s">
        <v>17</v>
      </c>
      <c r="H30" s="4"/>
      <c r="J30" s="13" t="s">
        <v>24</v>
      </c>
      <c r="K30" s="33">
        <v>118558.88140000009</v>
      </c>
      <c r="M30" s="5"/>
      <c r="O30" s="4"/>
      <c r="U30" s="5"/>
      <c r="AH30" s="13" t="s">
        <v>22</v>
      </c>
      <c r="AI30" s="37">
        <v>928</v>
      </c>
      <c r="AJ30" s="47"/>
      <c r="AK30" s="47"/>
      <c r="AL30" s="47"/>
      <c r="AM30" s="47"/>
      <c r="AN30" s="47"/>
      <c r="AO30" s="47"/>
      <c r="AP30" s="5"/>
    </row>
    <row r="31" spans="1:42" ht="16.2" thickBot="1" x14ac:dyDescent="0.35">
      <c r="B31" s="4"/>
      <c r="C31" s="21" t="s">
        <v>14</v>
      </c>
      <c r="D31" s="29">
        <v>121349.89940000001</v>
      </c>
      <c r="E31" s="30">
        <v>215047.9126000001</v>
      </c>
      <c r="H31" s="4"/>
      <c r="J31" s="13" t="s">
        <v>42</v>
      </c>
      <c r="K31" s="33">
        <v>135976.52539999998</v>
      </c>
      <c r="M31" s="5"/>
      <c r="O31" s="4"/>
      <c r="U31" s="5"/>
      <c r="AH31" s="14" t="s">
        <v>16</v>
      </c>
      <c r="AI31" s="38">
        <v>5577</v>
      </c>
      <c r="AJ31" s="47"/>
      <c r="AK31" s="47"/>
      <c r="AL31" s="47"/>
      <c r="AM31" s="47"/>
      <c r="AN31" s="47"/>
      <c r="AO31" s="47"/>
      <c r="AP31" s="5"/>
    </row>
    <row r="32" spans="1:42" x14ac:dyDescent="0.3">
      <c r="B32" s="4"/>
      <c r="C32" s="13" t="s">
        <v>34</v>
      </c>
      <c r="D32" s="31">
        <v>138685.86819999994</v>
      </c>
      <c r="E32" s="27">
        <v>254464.77940000014</v>
      </c>
      <c r="H32" s="4"/>
      <c r="J32" s="13" t="s">
        <v>48</v>
      </c>
      <c r="K32" s="33">
        <v>175433.92240000021</v>
      </c>
      <c r="M32" s="5"/>
      <c r="O32" s="4"/>
      <c r="U32" s="5"/>
      <c r="AH32" s="4"/>
      <c r="AI32" s="47"/>
      <c r="AJ32" s="47"/>
      <c r="AK32" s="47"/>
      <c r="AL32" s="47"/>
      <c r="AM32" s="47"/>
      <c r="AN32" s="47"/>
      <c r="AO32" s="47"/>
      <c r="AP32" s="5"/>
    </row>
    <row r="33" spans="2:42" ht="16.2" thickBot="1" x14ac:dyDescent="0.35">
      <c r="B33" s="4"/>
      <c r="C33" s="14" t="s">
        <v>21</v>
      </c>
      <c r="D33" s="32">
        <v>165326.0368</v>
      </c>
      <c r="E33" s="28">
        <v>306806.99640000012</v>
      </c>
      <c r="H33" s="4"/>
      <c r="J33" s="14" t="s">
        <v>12</v>
      </c>
      <c r="K33" s="26">
        <v>178124.08099999995</v>
      </c>
      <c r="M33" s="5"/>
      <c r="O33" s="18"/>
      <c r="P33" s="7"/>
      <c r="Q33" s="7"/>
      <c r="R33" s="7"/>
      <c r="S33" s="7"/>
      <c r="T33" s="7"/>
      <c r="U33" s="19"/>
      <c r="AH33" s="4"/>
      <c r="AI33" s="47"/>
      <c r="AJ33" s="47"/>
      <c r="AK33" s="47"/>
      <c r="AL33" s="47"/>
      <c r="AM33" s="47"/>
      <c r="AN33" s="47"/>
      <c r="AO33" s="47"/>
      <c r="AP33" s="5"/>
    </row>
    <row r="34" spans="2:42" x14ac:dyDescent="0.3">
      <c r="B34" s="4"/>
      <c r="H34" s="4"/>
      <c r="M34" s="5"/>
      <c r="AH34" s="4"/>
      <c r="AI34" s="47"/>
      <c r="AJ34" s="47"/>
      <c r="AK34" s="47"/>
      <c r="AL34" s="47"/>
      <c r="AM34" s="47"/>
      <c r="AN34" s="47"/>
      <c r="AO34" s="47"/>
      <c r="AP34" s="5"/>
    </row>
    <row r="35" spans="2:42" x14ac:dyDescent="0.3">
      <c r="B35" s="4"/>
      <c r="H35" s="4"/>
      <c r="M35" s="5"/>
      <c r="AH35" s="4"/>
      <c r="AI35" s="47"/>
      <c r="AJ35" s="47"/>
      <c r="AK35" s="47"/>
      <c r="AL35" s="47"/>
      <c r="AM35" s="47"/>
      <c r="AN35" s="47"/>
      <c r="AO35" s="47"/>
      <c r="AP35" s="5"/>
    </row>
    <row r="36" spans="2:42" x14ac:dyDescent="0.3">
      <c r="B36" s="4"/>
      <c r="H36" s="4"/>
      <c r="M36" s="5"/>
      <c r="AH36" s="4"/>
      <c r="AI36" s="47"/>
      <c r="AJ36" s="47"/>
      <c r="AK36" s="47"/>
      <c r="AL36" s="47"/>
      <c r="AM36" s="47"/>
      <c r="AN36" s="47"/>
      <c r="AO36" s="47"/>
      <c r="AP36" s="5"/>
    </row>
    <row r="37" spans="2:42" ht="16.2" thickBot="1" x14ac:dyDescent="0.35">
      <c r="B37" s="4"/>
      <c r="H37" s="4"/>
      <c r="M37" s="5"/>
      <c r="AH37" s="18"/>
      <c r="AI37" s="7"/>
      <c r="AJ37" s="7"/>
      <c r="AK37" s="7"/>
      <c r="AL37" s="7"/>
      <c r="AM37" s="7"/>
      <c r="AN37" s="7"/>
      <c r="AO37" s="7"/>
      <c r="AP37" s="19"/>
    </row>
    <row r="38" spans="2:42" x14ac:dyDescent="0.3">
      <c r="B38" s="4"/>
      <c r="H38" s="4"/>
      <c r="M38" s="5"/>
    </row>
    <row r="39" spans="2:42" ht="16.2" thickBot="1" x14ac:dyDescent="0.35">
      <c r="B39" s="4"/>
      <c r="H39" s="4"/>
      <c r="M39" s="5"/>
    </row>
    <row r="40" spans="2:42" x14ac:dyDescent="0.3">
      <c r="B40" s="4"/>
      <c r="H40" s="4"/>
      <c r="M40" s="5"/>
      <c r="AA40" s="1"/>
      <c r="AB40" s="2"/>
      <c r="AC40" s="2"/>
      <c r="AD40" s="2"/>
      <c r="AE40" s="2"/>
      <c r="AF40" s="2"/>
      <c r="AG40" s="2"/>
      <c r="AH40" s="2"/>
      <c r="AI40" s="3"/>
    </row>
    <row r="41" spans="2:42" x14ac:dyDescent="0.3">
      <c r="B41" s="4"/>
      <c r="H41" s="4"/>
      <c r="M41" s="5"/>
      <c r="AA41" s="45" t="s">
        <v>1632</v>
      </c>
      <c r="AB41" s="46"/>
      <c r="AC41" s="46"/>
      <c r="AD41" s="46"/>
      <c r="AE41" s="46"/>
      <c r="AF41" s="46"/>
      <c r="AG41" s="46"/>
      <c r="AH41" s="46"/>
      <c r="AI41" s="44"/>
    </row>
    <row r="42" spans="2:42" ht="16.2" thickBot="1" x14ac:dyDescent="0.35">
      <c r="B42" s="18"/>
      <c r="C42" s="7"/>
      <c r="D42" s="7"/>
      <c r="E42" s="7"/>
      <c r="F42" s="7"/>
      <c r="G42" s="7"/>
      <c r="H42" s="18"/>
      <c r="I42" s="7"/>
      <c r="J42" s="7"/>
      <c r="K42" s="7"/>
      <c r="L42" s="7"/>
      <c r="M42" s="19"/>
      <c r="AA42" s="4"/>
      <c r="AB42" s="47"/>
      <c r="AC42" s="47"/>
      <c r="AD42" s="47"/>
      <c r="AE42" s="47"/>
      <c r="AF42" s="47"/>
      <c r="AG42" s="47"/>
      <c r="AH42" s="47"/>
      <c r="AI42" s="5"/>
    </row>
    <row r="43" spans="2:42" x14ac:dyDescent="0.3">
      <c r="AA43" s="4"/>
      <c r="AB43" s="47"/>
      <c r="AC43" s="47"/>
      <c r="AD43" s="47"/>
      <c r="AE43" s="47"/>
      <c r="AF43" s="47"/>
      <c r="AG43" s="47"/>
      <c r="AH43" s="47"/>
      <c r="AI43" s="5"/>
    </row>
    <row r="44" spans="2:42" x14ac:dyDescent="0.3">
      <c r="AA44" s="4"/>
      <c r="AB44" s="47"/>
      <c r="AC44" s="47"/>
      <c r="AD44" s="47"/>
      <c r="AE44" s="47"/>
      <c r="AF44" s="47"/>
      <c r="AG44" s="47"/>
      <c r="AH44" s="47"/>
      <c r="AI44" s="5"/>
    </row>
    <row r="45" spans="2:42" x14ac:dyDescent="0.3">
      <c r="AA45" s="4"/>
      <c r="AB45" s="47"/>
      <c r="AC45" s="47"/>
      <c r="AD45" s="47"/>
      <c r="AE45" s="47"/>
      <c r="AF45" s="47"/>
      <c r="AG45" s="47"/>
      <c r="AH45" s="47"/>
      <c r="AI45" s="5"/>
    </row>
    <row r="46" spans="2:42" x14ac:dyDescent="0.3">
      <c r="AA46" s="4"/>
      <c r="AB46" s="47"/>
      <c r="AC46" s="47"/>
      <c r="AD46" s="47"/>
      <c r="AE46" s="47"/>
      <c r="AF46" s="47"/>
      <c r="AG46" s="47"/>
      <c r="AH46" s="47"/>
      <c r="AI46" s="5"/>
    </row>
    <row r="47" spans="2:42" x14ac:dyDescent="0.3">
      <c r="AA47" s="4"/>
      <c r="AB47" s="47"/>
      <c r="AC47" s="47"/>
      <c r="AD47" s="47"/>
      <c r="AE47" s="47"/>
      <c r="AF47" s="47"/>
      <c r="AG47" s="47"/>
      <c r="AH47" s="47"/>
      <c r="AI47" s="5"/>
    </row>
    <row r="48" spans="2:42" x14ac:dyDescent="0.3">
      <c r="AA48" s="4"/>
      <c r="AB48" s="47"/>
      <c r="AC48" s="47"/>
      <c r="AD48" s="47"/>
      <c r="AE48" s="47"/>
      <c r="AF48" s="47"/>
      <c r="AG48" s="47"/>
      <c r="AH48" s="47"/>
      <c r="AI48" s="5"/>
    </row>
    <row r="49" spans="27:35" x14ac:dyDescent="0.3">
      <c r="AA49" s="4"/>
      <c r="AB49" s="47"/>
      <c r="AC49" s="47"/>
      <c r="AD49" s="47"/>
      <c r="AE49" s="47"/>
      <c r="AF49" s="47"/>
      <c r="AG49" s="47"/>
      <c r="AH49" s="47"/>
      <c r="AI49" s="5"/>
    </row>
    <row r="50" spans="27:35" x14ac:dyDescent="0.3">
      <c r="AA50" s="4"/>
      <c r="AB50" s="47"/>
      <c r="AC50" s="47"/>
      <c r="AD50" s="47"/>
      <c r="AE50" s="47"/>
      <c r="AF50" s="47"/>
      <c r="AG50" s="47"/>
      <c r="AH50" s="47"/>
      <c r="AI50" s="5"/>
    </row>
    <row r="51" spans="27:35" x14ac:dyDescent="0.3">
      <c r="AA51" s="4"/>
      <c r="AB51" s="47"/>
      <c r="AC51" s="47"/>
      <c r="AD51" s="47"/>
      <c r="AE51" s="47"/>
      <c r="AF51" s="47"/>
      <c r="AG51" s="47"/>
      <c r="AH51" s="47"/>
      <c r="AI51" s="5"/>
    </row>
    <row r="52" spans="27:35" x14ac:dyDescent="0.3">
      <c r="AA52" s="4"/>
      <c r="AB52" s="47"/>
      <c r="AC52" s="47"/>
      <c r="AD52" s="47"/>
      <c r="AE52" s="47"/>
      <c r="AF52" s="47"/>
      <c r="AG52" s="47"/>
      <c r="AH52" s="47"/>
      <c r="AI52" s="5"/>
    </row>
    <row r="53" spans="27:35" x14ac:dyDescent="0.3">
      <c r="AA53" s="4"/>
      <c r="AB53" s="47"/>
      <c r="AC53" s="47"/>
      <c r="AD53" s="47"/>
      <c r="AE53" s="47"/>
      <c r="AF53" s="47"/>
      <c r="AG53" s="47"/>
      <c r="AH53" s="47"/>
      <c r="AI53" s="5"/>
    </row>
    <row r="54" spans="27:35" x14ac:dyDescent="0.3">
      <c r="AA54" s="4"/>
      <c r="AB54" s="47"/>
      <c r="AC54" s="47"/>
      <c r="AD54" s="47"/>
      <c r="AE54" s="47"/>
      <c r="AF54" s="47"/>
      <c r="AG54" s="47"/>
      <c r="AH54" s="47"/>
      <c r="AI54" s="5"/>
    </row>
    <row r="55" spans="27:35" x14ac:dyDescent="0.3">
      <c r="AA55" s="4"/>
      <c r="AB55" s="47"/>
      <c r="AC55" s="47"/>
      <c r="AD55" s="47"/>
      <c r="AE55" s="47"/>
      <c r="AF55" s="47"/>
      <c r="AG55" s="47"/>
      <c r="AH55" s="47"/>
      <c r="AI55" s="5"/>
    </row>
    <row r="56" spans="27:35" ht="16.2" thickBot="1" x14ac:dyDescent="0.35">
      <c r="AA56" s="18"/>
      <c r="AB56" s="7"/>
      <c r="AC56" s="7"/>
      <c r="AD56" s="7"/>
      <c r="AE56" s="7"/>
      <c r="AF56" s="7"/>
      <c r="AG56" s="7"/>
      <c r="AH56" s="7"/>
      <c r="AI56" s="19"/>
    </row>
    <row r="58" spans="27:35" ht="16.2" thickBot="1" x14ac:dyDescent="0.35"/>
    <row r="61" spans="27:35" ht="16.2" thickBot="1" x14ac:dyDescent="0.35"/>
    <row r="62" spans="27:35" ht="16.2" thickBot="1" x14ac:dyDescent="0.35"/>
    <row r="65" ht="16.2" thickBot="1" x14ac:dyDescent="0.35"/>
    <row r="66" ht="16.2" thickBot="1" x14ac:dyDescent="0.35"/>
    <row r="69" ht="16.2" thickBot="1" x14ac:dyDescent="0.35"/>
    <row r="70" ht="16.2" thickBot="1" x14ac:dyDescent="0.35"/>
    <row r="73" ht="16.2" thickBot="1" x14ac:dyDescent="0.35"/>
    <row r="74" ht="16.2" thickBot="1" x14ac:dyDescent="0.35"/>
    <row r="77" ht="16.2" thickBot="1" x14ac:dyDescent="0.35"/>
    <row r="78" ht="16.2" thickBot="1" x14ac:dyDescent="0.35"/>
    <row r="81" ht="16.2" thickBot="1" x14ac:dyDescent="0.35"/>
    <row r="82" ht="16.2" thickBot="1" x14ac:dyDescent="0.35"/>
    <row r="85" ht="16.2" thickBot="1" x14ac:dyDescent="0.35"/>
    <row r="86" ht="16.2" thickBot="1" x14ac:dyDescent="0.35"/>
    <row r="89" ht="16.2" thickBot="1" x14ac:dyDescent="0.35"/>
    <row r="90" ht="16.2" thickBot="1" x14ac:dyDescent="0.35"/>
    <row r="93" ht="16.2" thickBot="1" x14ac:dyDescent="0.35"/>
    <row r="94" ht="16.2" thickBot="1" x14ac:dyDescent="0.35"/>
    <row r="99" ht="16.2" thickBot="1" x14ac:dyDescent="0.35"/>
    <row r="100" ht="16.2" thickBot="1" x14ac:dyDescent="0.35"/>
    <row r="104" ht="16.2" thickBot="1" x14ac:dyDescent="0.35"/>
    <row r="105" ht="16.2" thickBot="1" x14ac:dyDescent="0.35"/>
    <row r="109" ht="16.2" thickBot="1" x14ac:dyDescent="0.35"/>
    <row r="110" ht="16.2" thickBot="1" x14ac:dyDescent="0.35"/>
  </sheetData>
  <mergeCells count="11">
    <mergeCell ref="AA41:AI41"/>
    <mergeCell ref="AH22:AP22"/>
    <mergeCell ref="AH3:AN3"/>
    <mergeCell ref="X18:AE18"/>
    <mergeCell ref="W1:AB1"/>
    <mergeCell ref="A2:D2"/>
    <mergeCell ref="A17:F17"/>
    <mergeCell ref="B28:G28"/>
    <mergeCell ref="H16:M16"/>
    <mergeCell ref="K1:O1"/>
    <mergeCell ref="O15:U1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82904-9675-4E5E-B1C9-55919882CD20}">
  <dimension ref="J14:X18"/>
  <sheetViews>
    <sheetView showGridLines="0" topLeftCell="A2" zoomScale="72" zoomScaleNormal="80" workbookViewId="0">
      <selection activeCell="AA21" sqref="AA21"/>
    </sheetView>
  </sheetViews>
  <sheetFormatPr defaultRowHeight="15.6" x14ac:dyDescent="0.3"/>
  <sheetData>
    <row r="14" spans="10:24" x14ac:dyDescent="0.3">
      <c r="J14" t="s">
        <v>1616</v>
      </c>
    </row>
    <row r="16" spans="10:24" x14ac:dyDescent="0.3">
      <c r="X16" t="s">
        <v>1616</v>
      </c>
    </row>
    <row r="18" spans="10:10" x14ac:dyDescent="0.3">
      <c r="J18"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Oom Prakash</cp:lastModifiedBy>
  <dcterms:created xsi:type="dcterms:W3CDTF">2024-06-23T13:11:17Z</dcterms:created>
  <dcterms:modified xsi:type="dcterms:W3CDTF">2025-08-01T15:18:08Z</dcterms:modified>
</cp:coreProperties>
</file>