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u Lip\Documents\Altium\Racecar Voltage Converter\"/>
    </mc:Choice>
  </mc:AlternateContent>
  <xr:revisionPtr revIDLastSave="0" documentId="13_ncr:1_{D6DD413A-5C39-46EE-BDE9-66A66486CEA5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5" i="1" s="1"/>
  <c r="B19" i="1"/>
  <c r="B18" i="1"/>
  <c r="B24" i="1" l="1"/>
</calcChain>
</file>

<file path=xl/sharedStrings.xml><?xml version="1.0" encoding="utf-8"?>
<sst xmlns="http://schemas.openxmlformats.org/spreadsheetml/2006/main" count="26" uniqueCount="21">
  <si>
    <t>Parameter</t>
  </si>
  <si>
    <t>Value</t>
  </si>
  <si>
    <t>Design Parameters</t>
  </si>
  <si>
    <t>Resistor Values</t>
  </si>
  <si>
    <t>Constants</t>
  </si>
  <si>
    <t>Maximum DC Input Voltage (V)</t>
  </si>
  <si>
    <t>Minimum DC Input Voltage (V)</t>
  </si>
  <si>
    <t>Maximum Output Load Current (A)</t>
  </si>
  <si>
    <t>Maximum Output Voltage (V)</t>
  </si>
  <si>
    <t>Minimum Output Voltage (V)</t>
  </si>
  <si>
    <t>Feedback Voltage (V)</t>
  </si>
  <si>
    <t>Switch on Resistance (Ohm)</t>
  </si>
  <si>
    <t>Inductor Volt * Microsecond Constant</t>
  </si>
  <si>
    <t>Saturation Voltage (V)</t>
  </si>
  <si>
    <t>Forward Voltage Drop Across Diode (V)</t>
  </si>
  <si>
    <t>R1 (Ohm)</t>
  </si>
  <si>
    <t>R2 for Minimum Output Voltage (Ohm)</t>
  </si>
  <si>
    <t>R2 for Maximum Output Voltage (Ohm)</t>
  </si>
  <si>
    <t>Valu</t>
  </si>
  <si>
    <t>Volt * Microsecond for Min Out (V * us)</t>
  </si>
  <si>
    <t>Volt * Microsecond for Max Out (V *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</si>
</sst>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2" fontId="0" fillId="0" borderId="0" xfId="0" applyNumberFormat="1" applyFont="1" applyFill="1" applyAlignment="1">
      <alignment horizontal="left"/>
    </xf>
    <xf numFmtId="167" fontId="0" fillId="2" borderId="0" xfId="0" applyNumberFormat="1" applyFont="1" applyFill="1" applyAlignment="1">
      <alignment horizontal="left"/>
    </xf>
  </cellXfs>
  <cellStyles count="1">
    <cellStyle name="Normal" xfId="0" builtinId="0"/>
  </cellStyles>
  <dxfs count="15">
    <dxf>
      <numFmt numFmtId="167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FF8A5-C598-41B6-BE64-633247FA1938}" name="Table1" displayName="Table1" ref="A2:B7" totalsRowShown="0">
  <autoFilter ref="A2:B7" xr:uid="{B5CA4066-3561-4168-A4AF-B3C013FF70E5}"/>
  <tableColumns count="2">
    <tableColumn id="1" xr3:uid="{A11B539B-0381-4069-BBD9-BAA643F1297A}" name="Parameter"/>
    <tableColumn id="2" xr3:uid="{23021C42-6DED-4195-9AD5-F556C9ACAD12}" name="Value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BA5AA-0C90-4D0E-A229-3F429FF2B6E5}" name="Table2" displayName="Table2" ref="A16:B19" totalsRowShown="0" headerRowDxfId="14" headerRowBorderDxfId="13" tableBorderDxfId="12">
  <autoFilter ref="A16:B19" xr:uid="{5321B987-9EDC-4CD9-874A-325AAC380254}"/>
  <tableColumns count="2">
    <tableColumn id="1" xr3:uid="{46BEDE07-435E-4163-8FD6-221161412D58}" name="Parameter"/>
    <tableColumn id="2" xr3:uid="{11782D31-9443-4BFD-8086-4CF9EFD8D2B4}" name="Valu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65B85-8846-450F-8E15-62CEC625FA2F}" name="Table3" displayName="Table3" ref="A10:B13" totalsRowShown="0" headerRowDxfId="2" dataDxfId="1" headerRowBorderDxfId="5" tableBorderDxfId="6">
  <autoFilter ref="A10:B13" xr:uid="{E788F08C-1E59-45EC-9C25-E02F65511FBB}"/>
  <tableColumns count="2">
    <tableColumn id="1" xr3:uid="{44AC07AA-3091-40D1-96B4-D05382CF3DEE}" name="Parameter" dataDxfId="4"/>
    <tableColumn id="2" xr3:uid="{88054BB3-12F5-451D-B108-0225D262E4DE}" name="Value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9CDF39-2547-4CA9-AA7D-1821E5474746}" name="Table25" displayName="Table25" ref="A22:B25" totalsRowShown="0" headerRowDxfId="9" headerRowBorderDxfId="7" tableBorderDxfId="8">
  <autoFilter ref="A22:B25" xr:uid="{11610609-7E92-45B3-99C0-5437FB15661E}"/>
  <tableColumns count="2">
    <tableColumn id="1" xr3:uid="{8AB48EBC-E74C-48E1-842E-2077DD663798}" name="Parameter"/>
    <tableColumn id="2" xr3:uid="{8AB36374-79DD-4F99-902B-76DC03D3B1B6}" name="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9" workbookViewId="0">
      <selection activeCell="L19" sqref="L19"/>
    </sheetView>
  </sheetViews>
  <sheetFormatPr defaultRowHeight="14.5" x14ac:dyDescent="0.35"/>
  <cols>
    <col min="1" max="1" width="35.6328125" customWidth="1"/>
    <col min="2" max="2" width="20.6328125" style="6" customWidth="1"/>
  </cols>
  <sheetData>
    <row r="1" spans="1:2" x14ac:dyDescent="0.35">
      <c r="A1" s="4" t="s">
        <v>2</v>
      </c>
      <c r="B1" s="4"/>
    </row>
    <row r="2" spans="1:2" x14ac:dyDescent="0.35">
      <c r="A2" t="s">
        <v>0</v>
      </c>
      <c r="B2" s="6" t="s">
        <v>1</v>
      </c>
    </row>
    <row r="3" spans="1:2" x14ac:dyDescent="0.35">
      <c r="A3" t="s">
        <v>9</v>
      </c>
      <c r="B3" s="6">
        <v>5</v>
      </c>
    </row>
    <row r="4" spans="1:2" x14ac:dyDescent="0.35">
      <c r="A4" t="s">
        <v>8</v>
      </c>
      <c r="B4" s="6">
        <v>10</v>
      </c>
    </row>
    <row r="5" spans="1:2" x14ac:dyDescent="0.35">
      <c r="A5" t="s">
        <v>7</v>
      </c>
      <c r="B5" s="6">
        <v>2</v>
      </c>
    </row>
    <row r="6" spans="1:2" x14ac:dyDescent="0.35">
      <c r="A6" t="s">
        <v>6</v>
      </c>
      <c r="B6" s="6">
        <v>8</v>
      </c>
    </row>
    <row r="7" spans="1:2" x14ac:dyDescent="0.35">
      <c r="A7" t="s">
        <v>5</v>
      </c>
      <c r="B7" s="6">
        <v>14</v>
      </c>
    </row>
    <row r="9" spans="1:2" x14ac:dyDescent="0.35">
      <c r="A9" s="4" t="s">
        <v>4</v>
      </c>
      <c r="B9" s="5"/>
    </row>
    <row r="10" spans="1:2" x14ac:dyDescent="0.35">
      <c r="A10" s="13" t="s">
        <v>0</v>
      </c>
      <c r="B10" s="14" t="s">
        <v>1</v>
      </c>
    </row>
    <row r="11" spans="1:2" x14ac:dyDescent="0.35">
      <c r="A11" s="12" t="s">
        <v>10</v>
      </c>
      <c r="B11" s="15">
        <v>1.21</v>
      </c>
    </row>
    <row r="12" spans="1:2" x14ac:dyDescent="0.35">
      <c r="A12" s="12" t="s">
        <v>11</v>
      </c>
      <c r="B12" s="15">
        <v>0.15</v>
      </c>
    </row>
    <row r="13" spans="1:2" x14ac:dyDescent="0.35">
      <c r="A13" s="12" t="s">
        <v>14</v>
      </c>
      <c r="B13" s="15">
        <v>0.5</v>
      </c>
    </row>
    <row r="14" spans="1:2" x14ac:dyDescent="0.35">
      <c r="A14" s="2"/>
      <c r="B14" s="9"/>
    </row>
    <row r="15" spans="1:2" x14ac:dyDescent="0.35">
      <c r="A15" s="4" t="s">
        <v>3</v>
      </c>
      <c r="B15" s="4"/>
    </row>
    <row r="16" spans="1:2" x14ac:dyDescent="0.35">
      <c r="A16" s="3" t="s">
        <v>0</v>
      </c>
      <c r="B16" s="7" t="s">
        <v>18</v>
      </c>
    </row>
    <row r="17" spans="1:2" x14ac:dyDescent="0.35">
      <c r="A17" s="1" t="s">
        <v>15</v>
      </c>
      <c r="B17" s="8">
        <v>1000</v>
      </c>
    </row>
    <row r="18" spans="1:2" x14ac:dyDescent="0.35">
      <c r="A18" s="2" t="s">
        <v>16</v>
      </c>
      <c r="B18" s="11">
        <f>$B$17*($B$3/$B$11)-1</f>
        <v>4131.2314049586785</v>
      </c>
    </row>
    <row r="19" spans="1:2" x14ac:dyDescent="0.35">
      <c r="A19" t="s">
        <v>17</v>
      </c>
      <c r="B19" s="11">
        <f>$B$17*($B$4/$B$11)-1</f>
        <v>8263.4628099173569</v>
      </c>
    </row>
    <row r="21" spans="1:2" x14ac:dyDescent="0.35">
      <c r="A21" s="5" t="s">
        <v>12</v>
      </c>
      <c r="B21" s="5"/>
    </row>
    <row r="22" spans="1:2" x14ac:dyDescent="0.35">
      <c r="A22" s="3" t="s">
        <v>0</v>
      </c>
      <c r="B22" s="7" t="s">
        <v>1</v>
      </c>
    </row>
    <row r="23" spans="1:2" x14ac:dyDescent="0.35">
      <c r="A23" s="1" t="s">
        <v>13</v>
      </c>
      <c r="B23" s="16">
        <f>$B$12 * $B$5</f>
        <v>0.3</v>
      </c>
    </row>
    <row r="24" spans="1:2" x14ac:dyDescent="0.35">
      <c r="A24" s="2" t="s">
        <v>19</v>
      </c>
      <c r="B24" s="10">
        <f xml:space="preserve"> ($B$7 - $B$3 - $B$23) * (($B$3 + $B$13) / ($B$7 - $B$23 + $B$13)) * (1000/260)</f>
        <v>12.960455037919827</v>
      </c>
    </row>
    <row r="25" spans="1:2" x14ac:dyDescent="0.35">
      <c r="A25" s="2" t="s">
        <v>20</v>
      </c>
      <c r="B25" s="10">
        <f xml:space="preserve"> ($B$7 - $B$4 - $B$23) * (($B$4 + $B$13) / ($B$7 - $B$23 + $B$13)) * (1000/260)</f>
        <v>10.522751895991332</v>
      </c>
    </row>
  </sheetData>
  <mergeCells count="4">
    <mergeCell ref="A1:B1"/>
    <mergeCell ref="A15:B15"/>
    <mergeCell ref="A9:B9"/>
    <mergeCell ref="A21:B2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Lip</dc:creator>
  <cp:lastModifiedBy>Chu Lip</cp:lastModifiedBy>
  <dcterms:created xsi:type="dcterms:W3CDTF">2015-06-05T18:17:20Z</dcterms:created>
  <dcterms:modified xsi:type="dcterms:W3CDTF">2021-04-25T23:33:24Z</dcterms:modified>
</cp:coreProperties>
</file>