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11601\Desktop\foshan\"/>
    </mc:Choice>
  </mc:AlternateContent>
  <xr:revisionPtr revIDLastSave="0" documentId="13_ncr:1_{E8497ADE-B084-44BD-83A6-D5AD34566D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E11" i="1" l="1"/>
  <c r="DL11" i="1"/>
  <c r="EE9" i="1"/>
  <c r="DL9" i="1"/>
  <c r="EE5" i="1"/>
  <c r="DL5" i="1"/>
  <c r="EE3" i="1"/>
  <c r="DL3" i="1"/>
  <c r="CD11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AB3" i="1"/>
  <c r="AA3" i="1"/>
  <c r="Z3" i="1"/>
  <c r="Y3" i="1"/>
  <c r="AB2" i="1"/>
  <c r="AA2" i="1"/>
  <c r="Z2" i="1"/>
  <c r="Y2" i="1"/>
</calcChain>
</file>

<file path=xl/sharedStrings.xml><?xml version="1.0" encoding="utf-8"?>
<sst xmlns="http://schemas.openxmlformats.org/spreadsheetml/2006/main" count="163" uniqueCount="154">
  <si>
    <t>地区</t>
    <phoneticPr fontId="1" type="noConversion"/>
  </si>
  <si>
    <t>年份</t>
    <phoneticPr fontId="1" type="noConversion"/>
  </si>
  <si>
    <t>佛山</t>
    <phoneticPr fontId="1" type="noConversion"/>
  </si>
  <si>
    <t>年末户籍总户数</t>
    <phoneticPr fontId="3" type="noConversion"/>
  </si>
  <si>
    <t>年末户籍总人口</t>
    <phoneticPr fontId="3" type="noConversion"/>
  </si>
  <si>
    <t>年末常住总人口（万）</t>
    <phoneticPr fontId="3" type="noConversion"/>
  </si>
  <si>
    <t>人口密度（按户籍人口计算）（人/平方公里）</t>
    <phoneticPr fontId="3" type="noConversion"/>
  </si>
  <si>
    <t>人口密度（按常住人口计算）（人/平方公里）</t>
    <phoneticPr fontId="3" type="noConversion"/>
  </si>
  <si>
    <t>出生人数</t>
    <phoneticPr fontId="3" type="noConversion"/>
  </si>
  <si>
    <t>死亡人数</t>
    <phoneticPr fontId="3" type="noConversion"/>
  </si>
  <si>
    <t>省内迁入人数</t>
    <phoneticPr fontId="3" type="noConversion"/>
  </si>
  <si>
    <t>省外迁入人数</t>
    <phoneticPr fontId="3" type="noConversion"/>
  </si>
  <si>
    <t>迁往省内人数</t>
    <phoneticPr fontId="3" type="noConversion"/>
  </si>
  <si>
    <t>迁往省外人数</t>
    <phoneticPr fontId="3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</si>
  <si>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</si>
  <si>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</si>
  <si>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</si>
  <si>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</si>
  <si>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 xml:space="preserve"> 女</t>
    <phoneticPr fontId="3" type="noConversion"/>
  </si>
  <si>
    <t>男</t>
    <phoneticPr fontId="3" type="noConversion"/>
  </si>
  <si>
    <t>出生率（‰）</t>
    <phoneticPr fontId="3" type="noConversion"/>
  </si>
  <si>
    <t>死亡率（‰）</t>
    <phoneticPr fontId="3" type="noConversion"/>
  </si>
  <si>
    <t>自然增长率（‰）</t>
    <phoneticPr fontId="3" type="noConversion"/>
  </si>
  <si>
    <r>
      <t>全市生产总值</t>
    </r>
    <r>
      <rPr>
        <sz val="11"/>
        <rFont val="等线"/>
        <family val="3"/>
        <charset val="134"/>
        <scheme val="minor"/>
      </rPr>
      <t xml:space="preserve">（按当年价计算）  </t>
    </r>
    <r>
      <rPr>
        <sz val="11"/>
        <color theme="1"/>
        <rFont val="等线"/>
        <family val="3"/>
        <charset val="134"/>
        <scheme val="minor"/>
      </rPr>
      <t>（万元）</t>
    </r>
    <phoneticPr fontId="3" type="noConversion"/>
  </si>
  <si>
    <t xml:space="preserve">  第一产业（万元）</t>
    <phoneticPr fontId="3" type="noConversion"/>
  </si>
  <si>
    <t xml:space="preserve">  第二产业（万元）</t>
    <phoneticPr fontId="3" type="noConversion"/>
  </si>
  <si>
    <t xml:space="preserve">    其中：工业（万元）</t>
    <phoneticPr fontId="3" type="noConversion"/>
  </si>
  <si>
    <t xml:space="preserve">  第三产业（万元）</t>
    <phoneticPr fontId="3" type="noConversion"/>
  </si>
  <si>
    <r>
      <t>人均生产总值</t>
    </r>
    <r>
      <rPr>
        <sz val="11"/>
        <rFont val="等线"/>
        <family val="3"/>
        <charset val="134"/>
        <scheme val="minor"/>
      </rPr>
      <t>(按常住人口计算)</t>
    </r>
    <r>
      <rPr>
        <sz val="11"/>
        <color theme="1"/>
        <rFont val="等线"/>
        <family val="3"/>
        <charset val="134"/>
        <scheme val="minor"/>
      </rPr>
      <t>（元）</t>
    </r>
    <phoneticPr fontId="3" type="noConversion"/>
  </si>
  <si>
    <t xml:space="preserve"> 　 第一产业比重</t>
    <phoneticPr fontId="3" type="noConversion"/>
  </si>
  <si>
    <t xml:space="preserve"> 　 第二产业比重</t>
    <phoneticPr fontId="3" type="noConversion"/>
  </si>
  <si>
    <t>第二产业：工业比重</t>
    <phoneticPr fontId="3" type="noConversion"/>
  </si>
  <si>
    <t xml:space="preserve"> 　 第三产业比重</t>
    <phoneticPr fontId="3" type="noConversion"/>
  </si>
  <si>
    <r>
      <t xml:space="preserve">     </t>
    </r>
    <r>
      <rPr>
        <sz val="11"/>
        <rFont val="等线"/>
        <family val="3"/>
        <charset val="134"/>
        <scheme val="minor"/>
      </rPr>
      <t>文化馆</t>
    </r>
    <phoneticPr fontId="3" type="noConversion"/>
  </si>
  <si>
    <r>
      <t xml:space="preserve">     </t>
    </r>
    <r>
      <rPr>
        <sz val="11"/>
        <rFont val="等线"/>
        <family val="3"/>
        <charset val="134"/>
        <scheme val="minor"/>
      </rPr>
      <t>博物馆</t>
    </r>
    <phoneticPr fontId="3" type="noConversion"/>
  </si>
  <si>
    <r>
      <t xml:space="preserve">     </t>
    </r>
    <r>
      <rPr>
        <sz val="11"/>
        <rFont val="等线"/>
        <family val="3"/>
        <charset val="134"/>
        <scheme val="minor"/>
      </rPr>
      <t>省级以上文物保护单位</t>
    </r>
    <phoneticPr fontId="3" type="noConversion"/>
  </si>
  <si>
    <r>
      <t xml:space="preserve">     </t>
    </r>
    <r>
      <rPr>
        <sz val="11"/>
        <rFont val="等线"/>
        <family val="3"/>
        <charset val="134"/>
        <scheme val="minor"/>
      </rPr>
      <t>县级以上公共图书馆</t>
    </r>
    <phoneticPr fontId="3" type="noConversion"/>
  </si>
  <si>
    <r>
      <t xml:space="preserve">      </t>
    </r>
    <r>
      <rPr>
        <sz val="11"/>
        <rFont val="等线"/>
        <family val="3"/>
        <charset val="134"/>
        <scheme val="minor"/>
      </rPr>
      <t>电台</t>
    </r>
    <phoneticPr fontId="3" type="noConversion"/>
  </si>
  <si>
    <r>
      <t xml:space="preserve">      </t>
    </r>
    <r>
      <rPr>
        <sz val="11"/>
        <rFont val="等线"/>
        <family val="3"/>
        <charset val="134"/>
        <scheme val="minor"/>
      </rPr>
      <t>电视台</t>
    </r>
    <phoneticPr fontId="3" type="noConversion"/>
  </si>
  <si>
    <r>
      <t xml:space="preserve">      </t>
    </r>
    <r>
      <rPr>
        <sz val="11"/>
        <rFont val="等线"/>
        <family val="3"/>
        <charset val="134"/>
        <scheme val="minor"/>
      </rPr>
      <t>广播节目综合人口覆盖率</t>
    </r>
    <phoneticPr fontId="3" type="noConversion"/>
  </si>
  <si>
    <r>
      <t xml:space="preserve">      </t>
    </r>
    <r>
      <rPr>
        <sz val="11"/>
        <rFont val="等线"/>
        <family val="3"/>
        <charset val="134"/>
        <scheme val="minor"/>
      </rPr>
      <t>电视节目综合人口覆盖率</t>
    </r>
    <phoneticPr fontId="3" type="noConversion"/>
  </si>
  <si>
    <r>
      <t xml:space="preserve">      </t>
    </r>
    <r>
      <rPr>
        <sz val="11"/>
        <rFont val="等线"/>
        <family val="3"/>
        <charset val="134"/>
        <scheme val="minor"/>
      </rPr>
      <t>有线电视入户数</t>
    </r>
    <phoneticPr fontId="3" type="noConversion"/>
  </si>
  <si>
    <r>
      <t xml:space="preserve">      </t>
    </r>
    <r>
      <rPr>
        <sz val="11"/>
        <rFont val="等线"/>
        <family val="3"/>
        <charset val="134"/>
        <scheme val="minor"/>
      </rPr>
      <t>卫生机构数</t>
    </r>
    <phoneticPr fontId="3" type="noConversion"/>
  </si>
  <si>
    <r>
      <t xml:space="preserve">       </t>
    </r>
    <r>
      <rPr>
        <sz val="11"/>
        <rFont val="等线"/>
        <family val="3"/>
        <charset val="134"/>
        <scheme val="minor"/>
      </rPr>
      <t>卫生机构病床数</t>
    </r>
    <phoneticPr fontId="3" type="noConversion"/>
  </si>
  <si>
    <r>
      <t xml:space="preserve">       </t>
    </r>
    <r>
      <rPr>
        <sz val="11"/>
        <rFont val="等线"/>
        <family val="3"/>
        <charset val="134"/>
        <scheme val="minor"/>
      </rPr>
      <t>卫生技术人员数</t>
    </r>
    <phoneticPr fontId="3" type="noConversion"/>
  </si>
  <si>
    <r>
      <t xml:space="preserve">           </t>
    </r>
    <r>
      <rPr>
        <sz val="11"/>
        <rFont val="等线"/>
        <family val="3"/>
        <charset val="134"/>
        <scheme val="minor"/>
      </rPr>
      <t xml:space="preserve">护士 </t>
    </r>
    <phoneticPr fontId="3" type="noConversion"/>
  </si>
  <si>
    <r>
      <t xml:space="preserve">       </t>
    </r>
    <r>
      <rPr>
        <sz val="11"/>
        <rFont val="等线"/>
        <family val="3"/>
        <charset val="134"/>
        <scheme val="minor"/>
      </rPr>
      <t>图书馆图书总藏量</t>
    </r>
    <r>
      <rPr>
        <sz val="11"/>
        <color theme="1"/>
        <rFont val="等线"/>
        <family val="3"/>
        <charset val="134"/>
        <scheme val="minor"/>
      </rPr>
      <t>（万）</t>
    </r>
    <phoneticPr fontId="3" type="noConversion"/>
  </si>
  <si>
    <r>
      <t xml:space="preserve">        </t>
    </r>
    <r>
      <rPr>
        <sz val="11"/>
        <rFont val="等线"/>
        <family val="3"/>
        <charset val="134"/>
        <scheme val="minor"/>
      </rPr>
      <t>医生</t>
    </r>
    <phoneticPr fontId="3" type="noConversion"/>
  </si>
  <si>
    <t>医院</t>
    <phoneticPr fontId="3" type="noConversion"/>
  </si>
  <si>
    <t>小学毕业生升学率</t>
    <phoneticPr fontId="3" type="noConversion"/>
  </si>
  <si>
    <t>初中毕业生升学率</t>
    <phoneticPr fontId="3" type="noConversion"/>
  </si>
  <si>
    <t>高中毕业生升学率</t>
    <phoneticPr fontId="3" type="noConversion"/>
  </si>
  <si>
    <r>
      <t xml:space="preserve">     </t>
    </r>
    <r>
      <rPr>
        <sz val="11"/>
        <rFont val="等线"/>
        <family val="3"/>
        <charset val="134"/>
        <scheme val="minor"/>
      </rPr>
      <t>技工学校</t>
    </r>
    <r>
      <rPr>
        <sz val="11"/>
        <color theme="1"/>
        <rFont val="等线"/>
        <family val="3"/>
        <charset val="134"/>
        <scheme val="minor"/>
      </rPr>
      <t>在校学生数</t>
    </r>
    <phoneticPr fontId="3" type="noConversion"/>
  </si>
  <si>
    <r>
      <t xml:space="preserve">     </t>
    </r>
    <r>
      <rPr>
        <sz val="11"/>
        <rFont val="等线"/>
        <family val="3"/>
        <charset val="134"/>
        <scheme val="minor"/>
      </rPr>
      <t>普通中学</t>
    </r>
    <r>
      <rPr>
        <sz val="11"/>
        <color theme="1"/>
        <rFont val="等线"/>
        <family val="3"/>
        <charset val="134"/>
        <scheme val="minor"/>
      </rPr>
      <t>在校学生数</t>
    </r>
    <phoneticPr fontId="3" type="noConversion"/>
  </si>
  <si>
    <r>
      <t xml:space="preserve"> </t>
    </r>
    <r>
      <rPr>
        <sz val="11"/>
        <rFont val="等线"/>
        <family val="3"/>
        <charset val="134"/>
        <scheme val="minor"/>
      </rPr>
      <t>小学</t>
    </r>
    <r>
      <rPr>
        <sz val="11"/>
        <color theme="1"/>
        <rFont val="等线"/>
        <family val="3"/>
        <charset val="134"/>
        <scheme val="minor"/>
      </rPr>
      <t>在校学生数</t>
    </r>
    <phoneticPr fontId="3" type="noConversion"/>
  </si>
  <si>
    <t>普通高等学校数</t>
    <phoneticPr fontId="3" type="noConversion"/>
  </si>
  <si>
    <t>技工学校数</t>
    <phoneticPr fontId="3" type="noConversion"/>
  </si>
  <si>
    <t>普通中学数</t>
    <phoneticPr fontId="3" type="noConversion"/>
  </si>
  <si>
    <t>小学数</t>
    <phoneticPr fontId="3" type="noConversion"/>
  </si>
  <si>
    <r>
      <rPr>
        <sz val="11"/>
        <rFont val="等线"/>
        <family val="3"/>
        <charset val="134"/>
        <scheme val="minor"/>
      </rPr>
      <t>普通高等学校在校</t>
    </r>
    <r>
      <rPr>
        <sz val="11"/>
        <color theme="1"/>
        <rFont val="等线"/>
        <family val="3"/>
        <charset val="134"/>
        <scheme val="minor"/>
      </rPr>
      <t>学生数</t>
    </r>
    <phoneticPr fontId="3" type="noConversion"/>
  </si>
  <si>
    <r>
      <t xml:space="preserve">   #</t>
    </r>
    <r>
      <rPr>
        <sz val="11"/>
        <rFont val="等线"/>
        <family val="3"/>
        <charset val="134"/>
        <scheme val="minor"/>
      </rPr>
      <t>普通高等学校</t>
    </r>
    <r>
      <rPr>
        <sz val="11"/>
        <color theme="1"/>
        <rFont val="等线"/>
        <family val="3"/>
        <charset val="134"/>
        <scheme val="minor"/>
      </rPr>
      <t>教职工人数</t>
    </r>
    <phoneticPr fontId="3" type="noConversion"/>
  </si>
  <si>
    <r>
      <t xml:space="preserve">     </t>
    </r>
    <r>
      <rPr>
        <sz val="11"/>
        <rFont val="等线"/>
        <family val="3"/>
        <charset val="134"/>
        <scheme val="minor"/>
      </rPr>
      <t>技工学校</t>
    </r>
    <r>
      <rPr>
        <sz val="11"/>
        <color theme="1"/>
        <rFont val="等线"/>
        <family val="3"/>
        <charset val="134"/>
        <scheme val="minor"/>
      </rPr>
      <t>教职工人数</t>
    </r>
    <phoneticPr fontId="3" type="noConversion"/>
  </si>
  <si>
    <r>
      <rPr>
        <sz val="11"/>
        <rFont val="等线"/>
        <family val="3"/>
        <charset val="134"/>
        <scheme val="minor"/>
      </rPr>
      <t>普通中学</t>
    </r>
    <r>
      <rPr>
        <sz val="11"/>
        <color theme="1"/>
        <rFont val="等线"/>
        <family val="3"/>
        <charset val="134"/>
        <scheme val="minor"/>
      </rPr>
      <t>教职工人数</t>
    </r>
    <phoneticPr fontId="3" type="noConversion"/>
  </si>
  <si>
    <r>
      <rPr>
        <sz val="11"/>
        <rFont val="等线"/>
        <family val="3"/>
        <charset val="134"/>
        <scheme val="minor"/>
      </rPr>
      <t>小学</t>
    </r>
    <r>
      <rPr>
        <sz val="11"/>
        <color theme="1"/>
        <rFont val="等线"/>
        <family val="3"/>
        <charset val="134"/>
        <scheme val="minor"/>
      </rPr>
      <t>教职工人数</t>
    </r>
    <phoneticPr fontId="3" type="noConversion"/>
  </si>
  <si>
    <t xml:space="preserve">      营业收入（万元）</t>
    <phoneticPr fontId="3" type="noConversion"/>
  </si>
  <si>
    <t xml:space="preserve">      营业成本（万元）</t>
    <phoneticPr fontId="3" type="noConversion"/>
  </si>
  <si>
    <t xml:space="preserve">      税金及附加（万元）</t>
    <phoneticPr fontId="3" type="noConversion"/>
  </si>
  <si>
    <t xml:space="preserve">      其他业务利润（万元）</t>
    <phoneticPr fontId="3" type="noConversion"/>
  </si>
  <si>
    <t xml:space="preserve">      销售费用（万元）</t>
    <phoneticPr fontId="3" type="noConversion"/>
  </si>
  <si>
    <t xml:space="preserve">      管理费用（万元）</t>
    <phoneticPr fontId="3" type="noConversion"/>
  </si>
  <si>
    <t xml:space="preserve">      财务费用（万元）</t>
    <phoneticPr fontId="3" type="noConversion"/>
  </si>
  <si>
    <t xml:space="preserve">      营业利润（万元）</t>
    <phoneticPr fontId="3" type="noConversion"/>
  </si>
  <si>
    <t xml:space="preserve">      利润总额（万元）</t>
    <phoneticPr fontId="3" type="noConversion"/>
  </si>
  <si>
    <t xml:space="preserve">      应付职工薪酬（万元）</t>
    <phoneticPr fontId="3" type="noConversion"/>
  </si>
  <si>
    <t xml:space="preserve">      应交增值税（万元）</t>
    <phoneticPr fontId="3" type="noConversion"/>
  </si>
  <si>
    <t xml:space="preserve">      资产总计（万元）</t>
    <phoneticPr fontId="3" type="noConversion"/>
  </si>
  <si>
    <t xml:space="preserve">      流动资产合计（万元）</t>
    <phoneticPr fontId="3" type="noConversion"/>
  </si>
  <si>
    <t xml:space="preserve">      负债合计（万元）</t>
    <phoneticPr fontId="3" type="noConversion"/>
  </si>
  <si>
    <t xml:space="preserve">      流动负债合计（万元）</t>
    <phoneticPr fontId="3" type="noConversion"/>
  </si>
  <si>
    <t xml:space="preserve">      所有者权益合计（万元）</t>
    <phoneticPr fontId="3" type="noConversion"/>
  </si>
  <si>
    <t>住宿和餐饮业营业额（万元）</t>
    <phoneticPr fontId="1" type="noConversion"/>
  </si>
  <si>
    <t>批发和零售业商品销售额（万元）</t>
    <phoneticPr fontId="1" type="noConversion"/>
  </si>
  <si>
    <t>社会消费品零售总额（万元）</t>
    <phoneticPr fontId="1" type="noConversion"/>
  </si>
  <si>
    <t>签定合同项数</t>
    <phoneticPr fontId="3" type="noConversion"/>
  </si>
  <si>
    <r>
      <t>867500</t>
    </r>
    <r>
      <rPr>
        <vertAlign val="subscript"/>
        <sz val="8"/>
        <rFont val="宋体"/>
        <family val="3"/>
        <charset val="134"/>
      </rPr>
      <t>②</t>
    </r>
  </si>
  <si>
    <r>
      <t>1148963</t>
    </r>
    <r>
      <rPr>
        <vertAlign val="subscript"/>
        <sz val="8"/>
        <rFont val="宋体"/>
        <family val="3"/>
        <charset val="134"/>
      </rPr>
      <t>②</t>
    </r>
    <phoneticPr fontId="3" type="noConversion"/>
  </si>
  <si>
    <r>
      <t>2127873</t>
    </r>
    <r>
      <rPr>
        <vertAlign val="subscript"/>
        <sz val="8"/>
        <rFont val="宋体"/>
        <family val="3"/>
        <charset val="134"/>
      </rPr>
      <t>②</t>
    </r>
    <phoneticPr fontId="3" type="noConversion"/>
  </si>
  <si>
    <r>
      <t>457288</t>
    </r>
    <r>
      <rPr>
        <vertAlign val="subscript"/>
        <sz val="8"/>
        <rFont val="宋体"/>
        <family val="3"/>
        <charset val="134"/>
      </rPr>
      <t>②</t>
    </r>
  </si>
  <si>
    <r>
      <t>511300</t>
    </r>
    <r>
      <rPr>
        <vertAlign val="subscript"/>
        <sz val="8"/>
        <rFont val="宋体"/>
        <family val="3"/>
        <charset val="134"/>
      </rPr>
      <t>②</t>
    </r>
  </si>
  <si>
    <r>
      <t>459187</t>
    </r>
    <r>
      <rPr>
        <vertAlign val="subscript"/>
        <sz val="8"/>
        <rFont val="宋体"/>
        <family val="3"/>
        <charset val="134"/>
      </rPr>
      <t>②</t>
    </r>
    <phoneticPr fontId="3" type="noConversion"/>
  </si>
  <si>
    <t>出境旅游总人数</t>
    <phoneticPr fontId="3" type="noConversion"/>
  </si>
  <si>
    <t>合同利用外资（万美元）</t>
    <phoneticPr fontId="3" type="noConversion"/>
  </si>
  <si>
    <t>实际利用外资金额（万美元）</t>
    <phoneticPr fontId="3" type="noConversion"/>
  </si>
  <si>
    <t>进出口总值（亿美元）</t>
    <phoneticPr fontId="3" type="noConversion"/>
  </si>
  <si>
    <t xml:space="preserve">  进口总值（亿美元）</t>
    <phoneticPr fontId="3" type="noConversion"/>
  </si>
  <si>
    <t xml:space="preserve">  出口总值（亿美元）</t>
    <phoneticPr fontId="3" type="noConversion"/>
  </si>
  <si>
    <t>城市接待过夜旅游总人数（万人次）</t>
    <phoneticPr fontId="3" type="noConversion"/>
  </si>
  <si>
    <r>
      <t xml:space="preserve">    </t>
    </r>
    <r>
      <rPr>
        <sz val="8"/>
        <rFont val="宋体"/>
        <family val="3"/>
        <charset val="134"/>
      </rPr>
      <t>国际旅游</t>
    </r>
    <r>
      <rPr>
        <sz val="11"/>
        <color theme="1"/>
        <rFont val="等线"/>
        <family val="2"/>
        <scheme val="minor"/>
      </rPr>
      <t>（万人次）</t>
    </r>
    <phoneticPr fontId="3" type="noConversion"/>
  </si>
  <si>
    <r>
      <t xml:space="preserve">    </t>
    </r>
    <r>
      <rPr>
        <sz val="8"/>
        <rFont val="宋体"/>
        <family val="3"/>
        <charset val="134"/>
      </rPr>
      <t>国内旅游</t>
    </r>
    <r>
      <rPr>
        <sz val="11"/>
        <color theme="1"/>
        <rFont val="等线"/>
        <family val="2"/>
        <scheme val="minor"/>
      </rPr>
      <t>（万人次）</t>
    </r>
    <phoneticPr fontId="3" type="noConversion"/>
  </si>
  <si>
    <t>旅游收入（亿元）</t>
    <phoneticPr fontId="3" type="noConversion"/>
  </si>
  <si>
    <r>
      <rPr>
        <sz val="8"/>
        <rFont val="宋体"/>
        <family val="3"/>
        <charset val="134"/>
      </rPr>
      <t>国内旅游收入</t>
    </r>
    <r>
      <rPr>
        <sz val="11"/>
        <color theme="1"/>
        <rFont val="等线"/>
        <family val="2"/>
        <scheme val="minor"/>
      </rPr>
      <t>（亿元）</t>
    </r>
    <phoneticPr fontId="3" type="noConversion"/>
  </si>
  <si>
    <t xml:space="preserve">    期内常住家庭人口数</t>
    <phoneticPr fontId="3" type="noConversion"/>
  </si>
  <si>
    <t xml:space="preserve">    期内常住家庭就业人口</t>
    <phoneticPr fontId="3" type="noConversion"/>
  </si>
  <si>
    <t xml:space="preserve">    平均就业者负担人口（人口数/就业人口）</t>
    <phoneticPr fontId="3" type="noConversion"/>
  </si>
  <si>
    <t>二、常住居民人均可支配收入</t>
    <phoneticPr fontId="3" type="noConversion"/>
  </si>
  <si>
    <t xml:space="preserve">    #工资性收入</t>
    <phoneticPr fontId="3" type="noConversion"/>
  </si>
  <si>
    <t xml:space="preserve">     经营净收入</t>
    <phoneticPr fontId="3" type="noConversion"/>
  </si>
  <si>
    <t xml:space="preserve">     财产净收入</t>
    <phoneticPr fontId="3" type="noConversion"/>
  </si>
  <si>
    <t xml:space="preserve">     转移净收入</t>
    <phoneticPr fontId="3" type="noConversion"/>
  </si>
  <si>
    <t>三、常住居民人均生活消费支出</t>
    <phoneticPr fontId="3" type="noConversion"/>
  </si>
  <si>
    <t xml:space="preserve">     交通通信</t>
    <phoneticPr fontId="3" type="noConversion"/>
  </si>
  <si>
    <t xml:space="preserve">     医疗保健</t>
    <phoneticPr fontId="3" type="noConversion"/>
  </si>
  <si>
    <t xml:space="preserve">    #食品烟酒（元）</t>
    <phoneticPr fontId="3" type="noConversion"/>
  </si>
  <si>
    <t xml:space="preserve">     衣着（元）</t>
    <phoneticPr fontId="3" type="noConversion"/>
  </si>
  <si>
    <t xml:space="preserve">     居住（元）</t>
    <phoneticPr fontId="3" type="noConversion"/>
  </si>
  <si>
    <t xml:space="preserve">     生活用品及服务（元）</t>
    <phoneticPr fontId="3" type="noConversion"/>
  </si>
  <si>
    <t xml:space="preserve">     教育文化娱乐（元）</t>
    <phoneticPr fontId="3" type="noConversion"/>
  </si>
  <si>
    <t xml:space="preserve">     其他用品和服务（元）</t>
    <phoneticPr fontId="3" type="noConversion"/>
  </si>
  <si>
    <t xml:space="preserve">  城市维护建设税</t>
    <phoneticPr fontId="3" type="noConversion"/>
  </si>
  <si>
    <t xml:space="preserve">  耕地占用税</t>
    <phoneticPr fontId="3" type="noConversion"/>
  </si>
  <si>
    <t xml:space="preserve">  契税</t>
    <phoneticPr fontId="3" type="noConversion"/>
  </si>
  <si>
    <t xml:space="preserve">   科学技术支出</t>
    <phoneticPr fontId="3" type="noConversion"/>
  </si>
  <si>
    <t xml:space="preserve">   文化旅游体育与传媒支出</t>
    <phoneticPr fontId="3" type="noConversion"/>
  </si>
  <si>
    <t xml:space="preserve">   社会保障和就业支出</t>
    <phoneticPr fontId="3" type="noConversion"/>
  </si>
  <si>
    <t xml:space="preserve">   卫生健康支出</t>
    <phoneticPr fontId="3" type="noConversion"/>
  </si>
  <si>
    <t xml:space="preserve">   节能环保支出</t>
    <phoneticPr fontId="3" type="noConversion"/>
  </si>
  <si>
    <t xml:space="preserve">   城乡社区支出</t>
    <phoneticPr fontId="3" type="noConversion"/>
  </si>
  <si>
    <t xml:space="preserve">   农林水支出</t>
    <phoneticPr fontId="3" type="noConversion"/>
  </si>
  <si>
    <t xml:space="preserve">   交通运输支出</t>
    <phoneticPr fontId="3" type="noConversion"/>
  </si>
  <si>
    <t xml:space="preserve">   资源勘探信息等支出</t>
    <phoneticPr fontId="3" type="noConversion"/>
  </si>
  <si>
    <t xml:space="preserve">   商业服务业等支出</t>
    <phoneticPr fontId="3" type="noConversion"/>
  </si>
  <si>
    <t xml:space="preserve">   金融支出</t>
    <phoneticPr fontId="3" type="noConversion"/>
  </si>
  <si>
    <t xml:space="preserve">   援助其他地区支出</t>
    <phoneticPr fontId="3" type="noConversion"/>
  </si>
  <si>
    <t xml:space="preserve">   自然资源海洋气象等支出</t>
    <phoneticPr fontId="3" type="noConversion"/>
  </si>
  <si>
    <t xml:space="preserve">   住房保障支出</t>
    <phoneticPr fontId="3" type="noConversion"/>
  </si>
  <si>
    <t xml:space="preserve">   粮油物资储备支出</t>
    <phoneticPr fontId="3" type="noConversion"/>
  </si>
  <si>
    <t xml:space="preserve">   其他支出</t>
    <phoneticPr fontId="3" type="noConversion"/>
  </si>
  <si>
    <t xml:space="preserve">  增值税</t>
    <phoneticPr fontId="3" type="noConversion"/>
  </si>
  <si>
    <t xml:space="preserve">  营业税</t>
    <phoneticPr fontId="3" type="noConversion"/>
  </si>
  <si>
    <t xml:space="preserve">  企业所得税</t>
    <phoneticPr fontId="3" type="noConversion"/>
  </si>
  <si>
    <t xml:space="preserve">  个人所得税</t>
    <phoneticPr fontId="3" type="noConversion"/>
  </si>
  <si>
    <t xml:space="preserve">  其他各项收入</t>
    <phoneticPr fontId="3" type="noConversion"/>
  </si>
  <si>
    <t xml:space="preserve">   一般公共服务支出</t>
    <phoneticPr fontId="3" type="noConversion"/>
  </si>
  <si>
    <t xml:space="preserve">   教育支出</t>
    <phoneticPr fontId="3" type="noConversion"/>
  </si>
  <si>
    <t>财政收入合计</t>
    <phoneticPr fontId="3" type="noConversion"/>
  </si>
  <si>
    <t>财政支出合计</t>
    <phoneticPr fontId="3" type="noConversion"/>
  </si>
  <si>
    <t>客运量（万人）</t>
    <phoneticPr fontId="1" type="noConversion"/>
  </si>
  <si>
    <t>旅客周转量（万人公里）</t>
    <phoneticPr fontId="1" type="noConversion"/>
  </si>
  <si>
    <t>货运量（万吨）</t>
    <phoneticPr fontId="1" type="noConversion"/>
  </si>
  <si>
    <t>货物周转量（万吨公里）</t>
    <phoneticPr fontId="1" type="noConversion"/>
  </si>
  <si>
    <t>港口旅客吞吐量（万人）</t>
    <phoneticPr fontId="1" type="noConversion"/>
  </si>
  <si>
    <t>港口货物吞吐量（万吨）</t>
    <phoneticPr fontId="1" type="noConversion"/>
  </si>
  <si>
    <t>机动车总数（辆）</t>
    <phoneticPr fontId="1" type="noConversion"/>
  </si>
  <si>
    <t>邮电业务总量（万元）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</si>
</sst>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Times New Roman"/>
      <family val="1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vertAlign val="subscript"/>
      <sz val="8"/>
      <name val="宋体"/>
      <family val="3"/>
      <charset val="134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7" fillId="0" borderId="0" xfId="0" applyFont="1"/>
    <xf numFmtId="0" fontId="8" fillId="0" borderId="0" xfId="0" applyFont="1"/>
    <xf numFmtId="177" fontId="4" fillId="0" borderId="4" xfId="1" applyNumberFormat="1" applyFont="1" applyBorder="1" applyAlignment="1">
      <alignment horizontal="right" vertical="center" indent="1"/>
    </xf>
    <xf numFmtId="177" fontId="4" fillId="0" borderId="1" xfId="1" applyNumberFormat="1" applyFont="1" applyBorder="1" applyAlignment="1">
      <alignment horizontal="right" vertical="center" indent="1"/>
    </xf>
    <xf numFmtId="176" fontId="6" fillId="0" borderId="2" xfId="0" applyNumberFormat="1" applyFont="1" applyBorder="1" applyAlignment="1">
      <alignment vertical="center"/>
    </xf>
    <xf numFmtId="177" fontId="10" fillId="0" borderId="2" xfId="0" applyNumberFormat="1" applyFont="1" applyBorder="1" applyAlignment="1">
      <alignment vertical="center"/>
    </xf>
    <xf numFmtId="177" fontId="6" fillId="0" borderId="2" xfId="0" applyNumberFormat="1" applyFont="1" applyBorder="1" applyAlignment="1">
      <alignment vertical="center"/>
    </xf>
    <xf numFmtId="177" fontId="6" fillId="0" borderId="3" xfId="0" applyNumberFormat="1" applyFont="1" applyBorder="1" applyAlignment="1">
      <alignment vertical="center"/>
    </xf>
  </cellXfs>
  <cellStyles count="2">
    <cellStyle name="常规" xfId="0" builtinId="0"/>
    <cellStyle name="常规 2" xfId="1" xr:uid="{990EA9DA-E720-4FF6-9914-BA156C4A4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18"/>
  <sheetViews>
    <sheetView tabSelected="1" topLeftCell="DH1" workbookViewId="0">
      <selection activeCell="EE1" sqref="EE1"/>
    </sheetView>
  </sheetViews>
  <sheetFormatPr defaultRowHeight="14.25" x14ac:dyDescent="0.2"/>
  <sheetData>
    <row r="1" spans="1:143" ht="14.25" customHeight="1" x14ac:dyDescent="0.2">
      <c r="A1" t="s">
        <v>0</v>
      </c>
      <c r="B1" t="s">
        <v>1</v>
      </c>
      <c r="C1" t="s">
        <v>5</v>
      </c>
      <c r="D1" t="s">
        <v>3</v>
      </c>
      <c r="E1" t="s">
        <v>4</v>
      </c>
      <c r="F1" t="s">
        <v>19</v>
      </c>
      <c r="G1" t="s">
        <v>18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20</v>
      </c>
      <c r="O1" t="s">
        <v>21</v>
      </c>
      <c r="P1" t="s">
        <v>22</v>
      </c>
      <c r="Q1" t="s">
        <v>6</v>
      </c>
      <c r="R1" t="s">
        <v>7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46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2" t="s">
        <v>48</v>
      </c>
      <c r="AO1" s="1" t="s">
        <v>43</v>
      </c>
      <c r="AP1" s="1" t="s">
        <v>44</v>
      </c>
      <c r="AQ1" s="1" t="s">
        <v>47</v>
      </c>
      <c r="AR1" s="1" t="s">
        <v>45</v>
      </c>
      <c r="AS1" s="2" t="s">
        <v>55</v>
      </c>
      <c r="AT1" s="2" t="s">
        <v>56</v>
      </c>
      <c r="AU1" s="2" t="s">
        <v>57</v>
      </c>
      <c r="AV1" s="1" t="s">
        <v>58</v>
      </c>
      <c r="AW1" s="1" t="s">
        <v>59</v>
      </c>
      <c r="AX1" s="1" t="s">
        <v>52</v>
      </c>
      <c r="AY1" s="1" t="s">
        <v>53</v>
      </c>
      <c r="AZ1" s="1" t="s">
        <v>54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49</v>
      </c>
      <c r="BF1" s="1" t="s">
        <v>50</v>
      </c>
      <c r="BG1" s="1" t="s">
        <v>51</v>
      </c>
      <c r="BH1" t="s">
        <v>82</v>
      </c>
      <c r="BI1" t="s">
        <v>81</v>
      </c>
      <c r="BJ1" t="s">
        <v>80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83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s="1" t="s">
        <v>100</v>
      </c>
      <c r="CL1" t="s">
        <v>90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112</v>
      </c>
      <c r="CW1" t="s">
        <v>113</v>
      </c>
      <c r="CX1" t="s">
        <v>114</v>
      </c>
      <c r="CY1" t="s">
        <v>115</v>
      </c>
      <c r="CZ1" t="s">
        <v>110</v>
      </c>
      <c r="DA1" t="s">
        <v>116</v>
      </c>
      <c r="DB1" t="s">
        <v>111</v>
      </c>
      <c r="DC1" t="s">
        <v>117</v>
      </c>
      <c r="DD1" t="s">
        <v>144</v>
      </c>
      <c r="DE1" t="s">
        <v>137</v>
      </c>
      <c r="DF1" t="s">
        <v>138</v>
      </c>
      <c r="DG1" t="s">
        <v>139</v>
      </c>
      <c r="DH1" t="s">
        <v>140</v>
      </c>
      <c r="DI1" t="s">
        <v>118</v>
      </c>
      <c r="DJ1" t="s">
        <v>119</v>
      </c>
      <c r="DK1" t="s">
        <v>120</v>
      </c>
      <c r="DL1" t="s">
        <v>141</v>
      </c>
      <c r="DM1" t="s">
        <v>145</v>
      </c>
      <c r="DN1" t="s">
        <v>142</v>
      </c>
      <c r="DO1" t="s">
        <v>143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152</v>
      </c>
      <c r="EM1" t="s">
        <v>153</v>
      </c>
    </row>
    <row r="2" spans="1:143" x14ac:dyDescent="0.2">
      <c r="A2" t="s">
        <v>2</v>
      </c>
      <c r="B2">
        <v>2011</v>
      </c>
      <c r="C2">
        <v>761.45000000000016</v>
      </c>
      <c r="D2">
        <v>1133695</v>
      </c>
      <c r="E2">
        <v>3747651</v>
      </c>
      <c r="F2">
        <v>1865478</v>
      </c>
      <c r="G2">
        <v>1882173</v>
      </c>
      <c r="H2">
        <v>41752</v>
      </c>
      <c r="I2">
        <v>19121</v>
      </c>
      <c r="J2">
        <v>14183</v>
      </c>
      <c r="K2">
        <v>14242</v>
      </c>
      <c r="L2">
        <v>5921</v>
      </c>
      <c r="M2">
        <v>6043</v>
      </c>
      <c r="N2">
        <v>11.2</v>
      </c>
      <c r="O2">
        <v>5.13</v>
      </c>
      <c r="P2">
        <v>6.0699999999999994</v>
      </c>
      <c r="Q2">
        <v>987</v>
      </c>
      <c r="R2">
        <v>2004.9818447044206</v>
      </c>
      <c r="S2" s="1">
        <v>62314035.260000005</v>
      </c>
      <c r="T2" s="1">
        <v>1099977.1353738289</v>
      </c>
      <c r="U2" s="1">
        <v>39285815.119999997</v>
      </c>
      <c r="V2" s="1">
        <v>37817898.149999999</v>
      </c>
      <c r="W2" s="1">
        <v>21928243.004626177</v>
      </c>
      <c r="X2" s="1">
        <v>84130.278404449942</v>
      </c>
      <c r="Y2" s="1">
        <f>T2/$B2*100</f>
        <v>54698.017671498215</v>
      </c>
      <c r="Z2" s="1">
        <f>U2/$B2*100</f>
        <v>1953546.251616111</v>
      </c>
      <c r="AA2" s="1">
        <f>V2/$B2*100</f>
        <v>1880551.8722028839</v>
      </c>
      <c r="AB2" s="1">
        <f>W2/$B2*100</f>
        <v>1090414.8684548074</v>
      </c>
      <c r="AC2" s="1">
        <v>6</v>
      </c>
      <c r="AD2" s="1">
        <v>7</v>
      </c>
      <c r="AE2" s="1">
        <v>48</v>
      </c>
      <c r="AF2" s="1">
        <v>6</v>
      </c>
      <c r="AG2" s="1">
        <v>357</v>
      </c>
      <c r="AH2" s="1">
        <v>1</v>
      </c>
      <c r="AI2" s="1">
        <v>1</v>
      </c>
      <c r="AJ2" s="1">
        <v>99.7</v>
      </c>
      <c r="AK2" s="1">
        <v>99.5</v>
      </c>
      <c r="AL2" s="1">
        <v>141</v>
      </c>
      <c r="AM2" s="1">
        <v>1272</v>
      </c>
      <c r="AN2" s="1">
        <v>82</v>
      </c>
      <c r="AO2" s="1">
        <v>24526</v>
      </c>
      <c r="AP2" s="1">
        <v>35815</v>
      </c>
      <c r="AQ2" s="1">
        <v>12546</v>
      </c>
      <c r="AR2" s="1">
        <v>14727</v>
      </c>
      <c r="AS2" s="1">
        <v>3</v>
      </c>
      <c r="AT2" s="1">
        <v>14</v>
      </c>
      <c r="AU2" s="1">
        <v>178</v>
      </c>
      <c r="AV2" s="1">
        <v>423</v>
      </c>
      <c r="AW2" s="1">
        <v>44551</v>
      </c>
      <c r="AX2" s="1">
        <v>26617</v>
      </c>
      <c r="AY2" s="1">
        <v>323449</v>
      </c>
      <c r="AZ2" s="1">
        <v>445475</v>
      </c>
      <c r="BA2" s="1">
        <v>2590</v>
      </c>
      <c r="BB2" s="1">
        <v>898</v>
      </c>
      <c r="BC2" s="1">
        <v>24283</v>
      </c>
      <c r="BD2" s="1">
        <v>22167</v>
      </c>
      <c r="BE2" s="1">
        <v>100</v>
      </c>
      <c r="BF2" s="1">
        <v>99.07</v>
      </c>
      <c r="BG2" s="1">
        <v>92.05</v>
      </c>
      <c r="BH2">
        <v>16978476</v>
      </c>
      <c r="BI2">
        <v>51626637</v>
      </c>
      <c r="BK2">
        <v>27949965.5</v>
      </c>
      <c r="BL2">
        <v>26356005.199999999</v>
      </c>
      <c r="BM2">
        <v>66311.399999999994</v>
      </c>
      <c r="BN2">
        <v>81868.899999999994</v>
      </c>
      <c r="BO2">
        <v>610441.80000000005</v>
      </c>
      <c r="BP2">
        <v>288140.09999999998</v>
      </c>
      <c r="BQ2">
        <v>191295.7</v>
      </c>
      <c r="BR2">
        <v>526986.1</v>
      </c>
      <c r="BS2">
        <v>424952.5</v>
      </c>
      <c r="BT2">
        <v>208333.6</v>
      </c>
      <c r="BU2">
        <v>239904.2</v>
      </c>
      <c r="BV2">
        <v>11577514.9</v>
      </c>
      <c r="BW2">
        <v>9551649.6999999993</v>
      </c>
      <c r="BX2">
        <v>9749594.5</v>
      </c>
      <c r="BY2">
        <v>9565226</v>
      </c>
      <c r="BZ2">
        <v>1827920.4</v>
      </c>
      <c r="CA2">
        <v>236</v>
      </c>
      <c r="CB2">
        <v>325699</v>
      </c>
      <c r="CC2">
        <v>215440</v>
      </c>
      <c r="CD2">
        <v>608.97140000000002</v>
      </c>
      <c r="CE2">
        <v>218.03530000000001</v>
      </c>
      <c r="CF2">
        <v>390.93610000000001</v>
      </c>
      <c r="CG2">
        <v>980.65</v>
      </c>
      <c r="CH2">
        <v>125.13</v>
      </c>
      <c r="CI2">
        <v>855.52</v>
      </c>
      <c r="CJ2">
        <v>296.45</v>
      </c>
      <c r="CK2">
        <v>233.25</v>
      </c>
      <c r="CL2">
        <v>406159</v>
      </c>
      <c r="DD2">
        <v>3417326</v>
      </c>
      <c r="DE2">
        <v>619265</v>
      </c>
      <c r="DF2">
        <v>515749</v>
      </c>
      <c r="DG2">
        <v>328383</v>
      </c>
      <c r="DH2">
        <v>125718</v>
      </c>
      <c r="DI2">
        <v>277256</v>
      </c>
      <c r="DJ2">
        <v>50011</v>
      </c>
      <c r="DK2">
        <v>316618</v>
      </c>
      <c r="DL2">
        <v>1184326</v>
      </c>
      <c r="DM2">
        <v>3886840</v>
      </c>
      <c r="DN2">
        <v>602537</v>
      </c>
      <c r="DO2">
        <v>834638</v>
      </c>
      <c r="DP2">
        <v>128974</v>
      </c>
      <c r="DQ2">
        <v>77720</v>
      </c>
      <c r="DR2">
        <v>277605</v>
      </c>
      <c r="DS2">
        <v>200308</v>
      </c>
      <c r="DT2">
        <v>218913</v>
      </c>
      <c r="DU2">
        <v>245807</v>
      </c>
      <c r="DV2">
        <v>262917</v>
      </c>
      <c r="DW2">
        <v>137528</v>
      </c>
      <c r="DX2">
        <v>96318</v>
      </c>
      <c r="DY2">
        <v>50226</v>
      </c>
      <c r="DZ2">
        <v>3302</v>
      </c>
      <c r="EB2">
        <v>15060</v>
      </c>
      <c r="EC2">
        <v>90875</v>
      </c>
      <c r="ED2">
        <v>8750</v>
      </c>
      <c r="EE2">
        <v>635175</v>
      </c>
      <c r="EF2">
        <v>35077.994699999996</v>
      </c>
      <c r="EG2">
        <v>1050960.24</v>
      </c>
      <c r="EH2">
        <v>23951.87024</v>
      </c>
      <c r="EI2">
        <v>1994549</v>
      </c>
      <c r="EJ2">
        <v>79.25</v>
      </c>
      <c r="EK2">
        <v>5423.28</v>
      </c>
      <c r="EL2">
        <v>2076560</v>
      </c>
      <c r="EM2">
        <v>1289754.7105126013</v>
      </c>
    </row>
    <row r="3" spans="1:143" x14ac:dyDescent="0.2">
      <c r="A3" t="s">
        <v>2</v>
      </c>
      <c r="B3">
        <v>2012</v>
      </c>
      <c r="C3">
        <v>796.3</v>
      </c>
      <c r="D3">
        <v>1140648</v>
      </c>
      <c r="E3">
        <v>3776486</v>
      </c>
      <c r="F3">
        <v>1878773</v>
      </c>
      <c r="G3">
        <v>1897713</v>
      </c>
      <c r="H3">
        <v>45061</v>
      </c>
      <c r="I3">
        <v>22547</v>
      </c>
      <c r="J3">
        <v>12129</v>
      </c>
      <c r="K3">
        <v>11910</v>
      </c>
      <c r="L3">
        <v>5583</v>
      </c>
      <c r="M3">
        <v>11330</v>
      </c>
      <c r="N3">
        <v>11.98</v>
      </c>
      <c r="O3">
        <v>5.99</v>
      </c>
      <c r="P3">
        <v>5.99</v>
      </c>
      <c r="Q3">
        <v>994</v>
      </c>
      <c r="R3">
        <v>2096.7457389692427</v>
      </c>
      <c r="S3" s="1">
        <v>66429464.079999991</v>
      </c>
      <c r="T3" s="1">
        <v>1196282.7274342717</v>
      </c>
      <c r="U3" s="1">
        <v>41786114.939999998</v>
      </c>
      <c r="V3" s="1">
        <v>40261601.25</v>
      </c>
      <c r="W3" s="1">
        <v>23447066.412565723</v>
      </c>
      <c r="X3" s="1">
        <v>85288.99255978172</v>
      </c>
      <c r="Y3" s="1">
        <f>T3/$B3*100</f>
        <v>59457.392019596009</v>
      </c>
      <c r="Z3" s="1">
        <f>U3/$B3*100</f>
        <v>2076844.6789264414</v>
      </c>
      <c r="AA3" s="1">
        <f>V3/$B3*100</f>
        <v>2001073.6207753478</v>
      </c>
      <c r="AB3" s="1">
        <f>W3/$B3*100</f>
        <v>1165361.1537060498</v>
      </c>
      <c r="AC3" s="1">
        <v>6</v>
      </c>
      <c r="AD3" s="1">
        <v>7</v>
      </c>
      <c r="AE3" s="1">
        <v>49</v>
      </c>
      <c r="AF3" s="1">
        <v>6</v>
      </c>
      <c r="AG3" s="1">
        <v>401.4</v>
      </c>
      <c r="AH3" s="1">
        <v>1</v>
      </c>
      <c r="AI3" s="1">
        <v>1</v>
      </c>
      <c r="AJ3" s="1">
        <v>99.7</v>
      </c>
      <c r="AK3" s="1">
        <v>99.5</v>
      </c>
      <c r="AL3" s="1">
        <v>154.22470000000001</v>
      </c>
      <c r="AM3" s="1">
        <v>1215</v>
      </c>
      <c r="AN3" s="1">
        <v>83</v>
      </c>
      <c r="AO3" s="1">
        <v>25686</v>
      </c>
      <c r="AP3" s="1">
        <v>37710</v>
      </c>
      <c r="AQ3" s="1">
        <v>13350</v>
      </c>
      <c r="AR3" s="1">
        <v>15597</v>
      </c>
      <c r="AS3" s="1">
        <v>3</v>
      </c>
      <c r="AT3" s="1">
        <v>13</v>
      </c>
      <c r="AU3" s="1">
        <v>189</v>
      </c>
      <c r="AV3" s="1">
        <v>411</v>
      </c>
      <c r="AW3" s="1">
        <v>45778</v>
      </c>
      <c r="AX3" s="1">
        <v>28522</v>
      </c>
      <c r="AY3" s="1">
        <v>318633</v>
      </c>
      <c r="AZ3" s="1">
        <v>452779</v>
      </c>
      <c r="BA3" s="1">
        <v>2595</v>
      </c>
      <c r="BB3" s="1">
        <v>1085</v>
      </c>
      <c r="BC3" s="1">
        <v>25750</v>
      </c>
      <c r="BD3" s="1">
        <v>21416</v>
      </c>
      <c r="BE3" s="1">
        <v>100</v>
      </c>
      <c r="BF3" s="1">
        <v>98.72</v>
      </c>
      <c r="BG3" s="1">
        <v>93.37</v>
      </c>
      <c r="BH3">
        <v>18431215</v>
      </c>
      <c r="BI3">
        <v>53522571</v>
      </c>
      <c r="BJ3">
        <v>2034697</v>
      </c>
      <c r="BK3">
        <v>30425493</v>
      </c>
      <c r="BL3">
        <v>28713789</v>
      </c>
      <c r="BM3">
        <v>67973</v>
      </c>
      <c r="BN3">
        <v>107376</v>
      </c>
      <c r="BO3">
        <v>697910</v>
      </c>
      <c r="BP3">
        <v>356896</v>
      </c>
      <c r="BQ3">
        <v>220223</v>
      </c>
      <c r="BR3">
        <v>403183</v>
      </c>
      <c r="BS3">
        <v>416325</v>
      </c>
      <c r="BT3">
        <v>262364</v>
      </c>
      <c r="BU3">
        <v>292099</v>
      </c>
      <c r="BV3">
        <v>15163232</v>
      </c>
      <c r="BW3">
        <v>11662348</v>
      </c>
      <c r="BX3">
        <v>12781771</v>
      </c>
      <c r="BY3">
        <v>11559641</v>
      </c>
      <c r="BZ3">
        <v>2381461</v>
      </c>
      <c r="CA3">
        <v>155</v>
      </c>
      <c r="CB3">
        <v>330469</v>
      </c>
      <c r="CC3">
        <v>234984</v>
      </c>
      <c r="CD3">
        <v>610.57740000000001</v>
      </c>
      <c r="CE3">
        <v>209.08090000000001</v>
      </c>
      <c r="CF3">
        <v>401.49650000000003</v>
      </c>
      <c r="CG3">
        <v>1045.22</v>
      </c>
      <c r="CH3">
        <v>133.21</v>
      </c>
      <c r="CI3">
        <v>912.01</v>
      </c>
      <c r="CJ3">
        <v>365.73</v>
      </c>
      <c r="CK3">
        <v>289.3</v>
      </c>
      <c r="CL3">
        <v>446892</v>
      </c>
      <c r="DD3">
        <v>3840803</v>
      </c>
      <c r="DE3">
        <v>661429</v>
      </c>
      <c r="DF3">
        <v>517326</v>
      </c>
      <c r="DG3">
        <v>397531</v>
      </c>
      <c r="DH3">
        <v>103701</v>
      </c>
      <c r="DI3">
        <v>301958</v>
      </c>
      <c r="DJ3">
        <v>60428</v>
      </c>
      <c r="DK3">
        <v>317197</v>
      </c>
      <c r="DL3">
        <f>DD3-DE3-DF3-DG3-DH3-DI3-DJ3-DK3</f>
        <v>1481233</v>
      </c>
      <c r="DM3">
        <v>4339550</v>
      </c>
      <c r="DN3">
        <v>682877</v>
      </c>
      <c r="DO3">
        <v>966523</v>
      </c>
      <c r="DP3">
        <v>168320</v>
      </c>
      <c r="DQ3">
        <v>72387</v>
      </c>
      <c r="DR3">
        <v>319352</v>
      </c>
      <c r="DS3">
        <v>223344</v>
      </c>
      <c r="DT3">
        <v>217365</v>
      </c>
      <c r="DU3">
        <v>269686</v>
      </c>
      <c r="DV3">
        <v>268497</v>
      </c>
      <c r="DW3">
        <v>180147</v>
      </c>
      <c r="DX3">
        <v>120036</v>
      </c>
      <c r="DY3">
        <v>46207</v>
      </c>
      <c r="DZ3">
        <v>5971</v>
      </c>
      <c r="EB3">
        <v>27095</v>
      </c>
      <c r="EC3">
        <v>99061</v>
      </c>
      <c r="ED3">
        <v>16369</v>
      </c>
      <c r="EE3">
        <f>DM3-DN3-DO3-DP3-DQ3-DR3-DS3-DT3-DU3-DV3-DW3-DX3-DY3-DZ3-EA3-EB3-EC3-ED3</f>
        <v>656313</v>
      </c>
      <c r="EF3">
        <v>43119.914899999996</v>
      </c>
      <c r="EG3">
        <v>1175419.05</v>
      </c>
      <c r="EH3">
        <v>25199.056489999999</v>
      </c>
      <c r="EI3">
        <v>2158307</v>
      </c>
      <c r="EJ3">
        <v>74.118399999999994</v>
      </c>
      <c r="EK3">
        <v>5253.01</v>
      </c>
      <c r="EL3">
        <v>2149854</v>
      </c>
      <c r="EM3">
        <v>1444401.0100846435</v>
      </c>
    </row>
    <row r="4" spans="1:143" x14ac:dyDescent="0.2">
      <c r="A4" t="s">
        <v>2</v>
      </c>
      <c r="B4">
        <v>2013</v>
      </c>
      <c r="C4">
        <v>824.06999999999994</v>
      </c>
      <c r="D4">
        <v>1159614</v>
      </c>
      <c r="E4">
        <v>3816127</v>
      </c>
      <c r="F4">
        <v>1898275</v>
      </c>
      <c r="G4">
        <v>1917852</v>
      </c>
      <c r="H4">
        <v>44373</v>
      </c>
      <c r="I4">
        <v>18896</v>
      </c>
      <c r="J4">
        <v>13613</v>
      </c>
      <c r="K4">
        <v>12684</v>
      </c>
      <c r="L4">
        <v>6081</v>
      </c>
      <c r="M4">
        <v>6229</v>
      </c>
      <c r="N4">
        <v>11.69</v>
      </c>
      <c r="O4">
        <v>4.9800000000000004</v>
      </c>
      <c r="P4">
        <v>6.7099999999999991</v>
      </c>
      <c r="Q4">
        <v>1005</v>
      </c>
      <c r="R4">
        <v>2169.8672122471226</v>
      </c>
      <c r="S4" s="1">
        <v>70642967.82079336</v>
      </c>
      <c r="T4" s="1">
        <v>1227429.6500700167</v>
      </c>
      <c r="U4" s="1">
        <v>43763853.140000001</v>
      </c>
      <c r="V4" s="1">
        <v>42099984.789999999</v>
      </c>
      <c r="W4" s="1">
        <v>25651685.030723348</v>
      </c>
      <c r="X4" s="1">
        <v>87193.625925922315</v>
      </c>
      <c r="Y4" s="1">
        <f>T4/$B4*100</f>
        <v>60975.14406706491</v>
      </c>
      <c r="Z4" s="1">
        <f>U4/$B4*100</f>
        <v>2174061.2588176848</v>
      </c>
      <c r="AA4" s="1">
        <f>V4/$B4*100</f>
        <v>2091405.1063089916</v>
      </c>
      <c r="AB4" s="1">
        <f>W4/$B4*100</f>
        <v>1274301.2931308171</v>
      </c>
      <c r="AC4" s="1">
        <v>7</v>
      </c>
      <c r="AD4" s="1">
        <v>16</v>
      </c>
      <c r="AE4" s="1">
        <v>51</v>
      </c>
      <c r="AF4" s="1">
        <v>6</v>
      </c>
      <c r="AG4" s="1">
        <v>361</v>
      </c>
      <c r="AH4" s="1">
        <v>1</v>
      </c>
      <c r="AI4" s="1">
        <v>1</v>
      </c>
      <c r="AJ4" s="1">
        <v>100</v>
      </c>
      <c r="AK4" s="1">
        <v>100</v>
      </c>
      <c r="AL4" s="1">
        <v>159</v>
      </c>
      <c r="AM4" s="1">
        <v>1366</v>
      </c>
      <c r="AN4" s="1">
        <v>89</v>
      </c>
      <c r="AO4" s="1">
        <v>27073</v>
      </c>
      <c r="AP4" s="1">
        <v>39951</v>
      </c>
      <c r="AQ4" s="1">
        <v>14355</v>
      </c>
      <c r="AR4" s="1">
        <v>16879</v>
      </c>
      <c r="AS4" s="1">
        <v>3</v>
      </c>
      <c r="AT4" s="1">
        <v>12</v>
      </c>
      <c r="AU4" s="1">
        <v>191</v>
      </c>
      <c r="AV4" s="1">
        <v>408</v>
      </c>
      <c r="AW4" s="1">
        <v>47297</v>
      </c>
      <c r="AX4" s="1">
        <v>19225</v>
      </c>
      <c r="AY4" s="1">
        <v>315613</v>
      </c>
      <c r="AZ4" s="1">
        <v>463667</v>
      </c>
      <c r="BA4" s="1">
        <v>2726</v>
      </c>
      <c r="BB4" s="1">
        <v>970</v>
      </c>
      <c r="BC4" s="1">
        <v>26015</v>
      </c>
      <c r="BD4" s="1">
        <v>21631</v>
      </c>
      <c r="BE4" s="1">
        <v>100</v>
      </c>
      <c r="BF4" s="1">
        <v>99.03</v>
      </c>
      <c r="BG4" s="1">
        <v>94.38</v>
      </c>
      <c r="BH4">
        <v>20353001</v>
      </c>
      <c r="BI4">
        <v>60621321</v>
      </c>
      <c r="BJ4">
        <v>2242885</v>
      </c>
      <c r="BK4">
        <v>40196981.899999999</v>
      </c>
      <c r="BL4">
        <v>38349785.600000001</v>
      </c>
      <c r="BM4">
        <v>91762.1</v>
      </c>
      <c r="BN4">
        <v>95587.6</v>
      </c>
      <c r="BO4">
        <v>777315.7</v>
      </c>
      <c r="BP4">
        <v>426866.1</v>
      </c>
      <c r="BQ4">
        <v>254718.6</v>
      </c>
      <c r="BR4">
        <v>408605.5</v>
      </c>
      <c r="BS4">
        <v>512751.3</v>
      </c>
      <c r="BT4">
        <v>334948</v>
      </c>
      <c r="BU4">
        <v>343189.6</v>
      </c>
      <c r="BV4">
        <v>18795823.899999999</v>
      </c>
      <c r="BW4">
        <v>16482064</v>
      </c>
      <c r="BX4">
        <v>16617522.699999999</v>
      </c>
      <c r="BY4">
        <v>16139519</v>
      </c>
      <c r="BZ4">
        <v>2178301.2000000002</v>
      </c>
      <c r="CA4">
        <v>205</v>
      </c>
      <c r="CB4">
        <v>353477</v>
      </c>
      <c r="CC4">
        <v>252089</v>
      </c>
      <c r="CD4">
        <v>639.35080000000005</v>
      </c>
      <c r="CE4">
        <v>214.11369999999999</v>
      </c>
      <c r="CF4">
        <v>425.2371</v>
      </c>
      <c r="CG4">
        <v>1118.77</v>
      </c>
      <c r="CH4">
        <v>134.56</v>
      </c>
      <c r="CI4">
        <v>984.20450000000005</v>
      </c>
      <c r="CJ4">
        <v>431.09</v>
      </c>
      <c r="CK4">
        <v>352.45</v>
      </c>
      <c r="CL4">
        <v>484473</v>
      </c>
      <c r="DD4">
        <v>4382128</v>
      </c>
      <c r="DE4">
        <v>784479</v>
      </c>
      <c r="DF4">
        <v>564339</v>
      </c>
      <c r="DG4">
        <v>386316</v>
      </c>
      <c r="DH4">
        <v>119466</v>
      </c>
      <c r="DI4">
        <v>319729</v>
      </c>
      <c r="DJ4">
        <v>52409</v>
      </c>
      <c r="DK4">
        <v>415582</v>
      </c>
      <c r="DL4">
        <v>1739808</v>
      </c>
      <c r="DM4">
        <v>4883953</v>
      </c>
      <c r="DN4">
        <v>743097</v>
      </c>
      <c r="DO4">
        <v>1024551</v>
      </c>
      <c r="DP4">
        <v>163697</v>
      </c>
      <c r="DQ4">
        <v>66504</v>
      </c>
      <c r="DR4">
        <v>343596</v>
      </c>
      <c r="DS4">
        <v>251314</v>
      </c>
      <c r="DT4">
        <v>281236</v>
      </c>
      <c r="DU4">
        <v>356360</v>
      </c>
      <c r="DV4">
        <v>284179</v>
      </c>
      <c r="DW4">
        <v>383688</v>
      </c>
      <c r="DX4">
        <v>74849</v>
      </c>
      <c r="DY4">
        <v>48992</v>
      </c>
      <c r="DZ4">
        <v>8575</v>
      </c>
      <c r="EB4">
        <v>25836</v>
      </c>
      <c r="EC4">
        <v>111776</v>
      </c>
      <c r="ED4">
        <v>18417</v>
      </c>
      <c r="EE4">
        <v>697286</v>
      </c>
      <c r="EF4">
        <v>49351.986399999994</v>
      </c>
      <c r="EG4">
        <v>1252671</v>
      </c>
      <c r="EH4">
        <v>27650.08798</v>
      </c>
      <c r="EI4">
        <v>2407196</v>
      </c>
      <c r="EJ4">
        <v>73.69</v>
      </c>
      <c r="EK4">
        <v>5474.48</v>
      </c>
      <c r="EL4">
        <v>2193253</v>
      </c>
      <c r="EM4">
        <v>1527204.4265452104</v>
      </c>
    </row>
    <row r="5" spans="1:143" x14ac:dyDescent="0.2">
      <c r="A5" t="s">
        <v>2</v>
      </c>
      <c r="B5">
        <v>2014</v>
      </c>
      <c r="C5">
        <v>849.6</v>
      </c>
      <c r="D5">
        <v>1162576</v>
      </c>
      <c r="E5">
        <v>3856084</v>
      </c>
      <c r="F5">
        <v>1917226</v>
      </c>
      <c r="G5">
        <v>1938858</v>
      </c>
      <c r="H5">
        <v>45523</v>
      </c>
      <c r="I5">
        <v>20196</v>
      </c>
      <c r="J5">
        <v>13036</v>
      </c>
      <c r="K5">
        <v>12952</v>
      </c>
      <c r="L5">
        <v>5545</v>
      </c>
      <c r="M5">
        <v>6120</v>
      </c>
      <c r="N5">
        <v>11.87</v>
      </c>
      <c r="O5">
        <v>5.26</v>
      </c>
      <c r="P5">
        <v>6.6</v>
      </c>
      <c r="Q5">
        <v>1015</v>
      </c>
      <c r="R5">
        <v>2237.0905184330886</v>
      </c>
      <c r="S5" s="1">
        <v>75099636.69484888</v>
      </c>
      <c r="T5" s="1">
        <v>1261883.2118096603</v>
      </c>
      <c r="U5" s="1">
        <v>47480886.82</v>
      </c>
      <c r="V5" s="1">
        <v>45630501.75</v>
      </c>
      <c r="W5" s="1">
        <v>26356866.663039215</v>
      </c>
      <c r="X5" s="1">
        <v>89742.466190884559</v>
      </c>
      <c r="Y5" s="1">
        <f>T5/$B5*100</f>
        <v>62655.571589357511</v>
      </c>
      <c r="Z5" s="1">
        <f>U5/$B5*100</f>
        <v>2357541.5501489574</v>
      </c>
      <c r="AA5" s="1">
        <f>V5/$B5*100</f>
        <v>2265665.4294935451</v>
      </c>
      <c r="AB5" s="1">
        <f>W5/$B5*100</f>
        <v>1308682.5552651049</v>
      </c>
      <c r="AC5" s="1">
        <v>7</v>
      </c>
      <c r="AD5" s="1">
        <v>16</v>
      </c>
      <c r="AE5" s="1">
        <v>51</v>
      </c>
      <c r="AF5" s="1">
        <v>6</v>
      </c>
      <c r="AG5" s="1">
        <v>376.28</v>
      </c>
      <c r="AH5" s="1">
        <v>1</v>
      </c>
      <c r="AI5" s="1">
        <v>1</v>
      </c>
      <c r="AJ5" s="1">
        <v>100</v>
      </c>
      <c r="AK5" s="1">
        <v>100</v>
      </c>
      <c r="AL5" s="1">
        <v>160.76</v>
      </c>
      <c r="AM5" s="1">
        <v>1429</v>
      </c>
      <c r="AN5" s="1">
        <v>99</v>
      </c>
      <c r="AO5" s="1">
        <v>29821</v>
      </c>
      <c r="AP5" s="1">
        <v>41632</v>
      </c>
      <c r="AQ5" s="1">
        <v>14954</v>
      </c>
      <c r="AR5" s="1">
        <v>17641</v>
      </c>
      <c r="AS5" s="1">
        <v>3</v>
      </c>
      <c r="AT5" s="1">
        <v>12</v>
      </c>
      <c r="AU5" s="1">
        <v>193</v>
      </c>
      <c r="AV5" s="1">
        <v>406</v>
      </c>
      <c r="AW5" s="1">
        <v>46706</v>
      </c>
      <c r="AX5" s="1">
        <v>18249</v>
      </c>
      <c r="AY5" s="1">
        <v>307769</v>
      </c>
      <c r="AZ5" s="1">
        <v>474382</v>
      </c>
      <c r="BA5" s="1">
        <v>2769</v>
      </c>
      <c r="BB5" s="1">
        <v>1083</v>
      </c>
      <c r="BC5" s="1">
        <v>26581</v>
      </c>
      <c r="BD5" s="1">
        <v>22112</v>
      </c>
      <c r="BE5" s="1">
        <v>100</v>
      </c>
      <c r="BF5" s="1">
        <v>99.06</v>
      </c>
      <c r="BG5" s="1">
        <v>94.32</v>
      </c>
      <c r="BH5">
        <v>22955634</v>
      </c>
      <c r="BI5">
        <v>72770724</v>
      </c>
      <c r="BJ5">
        <v>2410649</v>
      </c>
      <c r="BK5">
        <v>42763529.600000001</v>
      </c>
      <c r="BL5">
        <v>40730844.899999999</v>
      </c>
      <c r="BM5">
        <v>91582.1</v>
      </c>
      <c r="BN5">
        <v>113931.5</v>
      </c>
      <c r="BO5">
        <v>901155.9</v>
      </c>
      <c r="BP5">
        <v>499271.3</v>
      </c>
      <c r="BQ5">
        <v>229451.4</v>
      </c>
      <c r="BR5">
        <v>427074</v>
      </c>
      <c r="BS5">
        <v>437810.2</v>
      </c>
      <c r="BT5">
        <v>401729.1</v>
      </c>
      <c r="BU5">
        <v>317676</v>
      </c>
      <c r="BV5">
        <v>17319034.800000001</v>
      </c>
      <c r="BW5">
        <v>14719601.699999999</v>
      </c>
      <c r="BX5">
        <v>15196206.300000001</v>
      </c>
      <c r="BY5">
        <v>14560392</v>
      </c>
      <c r="BZ5">
        <v>2122828.5</v>
      </c>
      <c r="CA5">
        <v>235</v>
      </c>
      <c r="CB5">
        <v>373217</v>
      </c>
      <c r="CC5">
        <v>265588</v>
      </c>
      <c r="CD5">
        <v>688.17560000000003</v>
      </c>
      <c r="CE5">
        <v>220.9752</v>
      </c>
      <c r="CF5">
        <v>467.2</v>
      </c>
      <c r="CG5">
        <v>1181.92</v>
      </c>
      <c r="CH5">
        <v>137.07</v>
      </c>
      <c r="CI5">
        <v>1044.8499999999999</v>
      </c>
      <c r="CJ5">
        <v>496.27</v>
      </c>
      <c r="CK5">
        <v>414.27</v>
      </c>
      <c r="CL5">
        <v>544598</v>
      </c>
      <c r="CM5" s="5">
        <v>3.25</v>
      </c>
      <c r="CN5" s="5">
        <v>1.85</v>
      </c>
      <c r="CO5" s="5">
        <v>1.76</v>
      </c>
      <c r="CP5" s="6">
        <v>35139.800000000003</v>
      </c>
      <c r="CQ5" s="7">
        <v>23266.061579999998</v>
      </c>
      <c r="CR5" s="7">
        <v>4852.80638</v>
      </c>
      <c r="CS5" s="7">
        <v>4870.3762800000004</v>
      </c>
      <c r="CT5" s="7">
        <v>2150.5557600000002</v>
      </c>
      <c r="CU5" s="6">
        <v>24849.144413284906</v>
      </c>
      <c r="CV5" s="7">
        <v>8488.4525599999979</v>
      </c>
      <c r="CW5" s="7">
        <v>1113.2396800000001</v>
      </c>
      <c r="CX5" s="7">
        <v>5665.5947999999999</v>
      </c>
      <c r="CY5" s="7">
        <v>1244.9399100000001</v>
      </c>
      <c r="CZ5" s="7">
        <v>3995.7352799999994</v>
      </c>
      <c r="DA5" s="7">
        <v>2872.5559600000001</v>
      </c>
      <c r="DB5" s="7">
        <v>897.05250999999987</v>
      </c>
      <c r="DC5" s="8">
        <v>571.52929999999992</v>
      </c>
      <c r="DD5">
        <v>5011922</v>
      </c>
      <c r="DE5">
        <v>922049</v>
      </c>
      <c r="DF5">
        <v>586729</v>
      </c>
      <c r="DG5">
        <v>415521</v>
      </c>
      <c r="DH5">
        <v>135045</v>
      </c>
      <c r="DI5">
        <v>364716</v>
      </c>
      <c r="DJ5">
        <v>50931</v>
      </c>
      <c r="DK5">
        <v>436963</v>
      </c>
      <c r="DL5">
        <f>DD5-DE5-DF5-DG5-DH5-DI5-DJ5-DK5</f>
        <v>2099968</v>
      </c>
      <c r="DM5">
        <v>5250119</v>
      </c>
      <c r="DN5">
        <v>786238</v>
      </c>
      <c r="DO5">
        <v>1057418</v>
      </c>
      <c r="DP5">
        <v>153760</v>
      </c>
      <c r="DQ5">
        <v>83248</v>
      </c>
      <c r="DR5">
        <v>385613</v>
      </c>
      <c r="DS5">
        <v>346778</v>
      </c>
      <c r="DT5">
        <v>200011</v>
      </c>
      <c r="DU5">
        <v>334195</v>
      </c>
      <c r="DV5">
        <v>304043</v>
      </c>
      <c r="DW5">
        <v>485842</v>
      </c>
      <c r="DX5">
        <v>136414</v>
      </c>
      <c r="DY5">
        <v>92421</v>
      </c>
      <c r="DZ5">
        <v>23478</v>
      </c>
      <c r="EA5">
        <v>43911</v>
      </c>
      <c r="EB5">
        <v>24651</v>
      </c>
      <c r="EC5">
        <v>113861</v>
      </c>
      <c r="ED5">
        <v>18822</v>
      </c>
      <c r="EE5">
        <f>DM5-DN5-DO5-DP5-DQ5-DR5-DS5-DT5-DU5-DV5-DW5-DX5-DY5-DZ5-EA5-EB5-EC5-ED5</f>
        <v>659415</v>
      </c>
      <c r="EF5">
        <v>5975.6</v>
      </c>
      <c r="EG5">
        <v>600891.94999999995</v>
      </c>
      <c r="EH5">
        <v>29098.232510000002</v>
      </c>
      <c r="EI5">
        <v>2524452</v>
      </c>
      <c r="EJ5">
        <v>68.33</v>
      </c>
      <c r="EK5">
        <v>5907.01</v>
      </c>
      <c r="EL5">
        <v>2279549</v>
      </c>
      <c r="EM5">
        <v>2228742</v>
      </c>
    </row>
    <row r="6" spans="1:143" x14ac:dyDescent="0.2">
      <c r="A6" t="s">
        <v>2</v>
      </c>
      <c r="B6">
        <v>2015</v>
      </c>
      <c r="C6">
        <v>864.33999999999992</v>
      </c>
      <c r="D6">
        <v>1167976</v>
      </c>
      <c r="E6">
        <v>3889720</v>
      </c>
      <c r="F6">
        <v>1931219</v>
      </c>
      <c r="G6">
        <v>1958501</v>
      </c>
      <c r="H6">
        <v>56124</v>
      </c>
      <c r="I6">
        <v>30208</v>
      </c>
      <c r="J6">
        <v>14390</v>
      </c>
      <c r="K6">
        <v>12521</v>
      </c>
      <c r="L6">
        <v>4946</v>
      </c>
      <c r="M6">
        <v>7766</v>
      </c>
      <c r="N6">
        <v>14.49</v>
      </c>
      <c r="O6">
        <v>7.8</v>
      </c>
      <c r="P6">
        <v>6.69</v>
      </c>
      <c r="Q6">
        <v>1024</v>
      </c>
      <c r="R6">
        <v>2275.9025643861301</v>
      </c>
      <c r="S6" s="1">
        <v>81075978.4305996</v>
      </c>
      <c r="T6" s="1">
        <v>1272881.5001948802</v>
      </c>
      <c r="U6" s="1">
        <v>50033539.579999998</v>
      </c>
      <c r="V6" s="1">
        <v>48055054.035898142</v>
      </c>
      <c r="W6" s="1">
        <v>29769557.350404724</v>
      </c>
      <c r="X6" s="1">
        <v>94607.720726045955</v>
      </c>
      <c r="Y6" s="1">
        <f>T6/$B6*100</f>
        <v>63170.297776420855</v>
      </c>
      <c r="Z6" s="1">
        <f>U6/$B6*100</f>
        <v>2483054.0734491316</v>
      </c>
      <c r="AA6" s="1">
        <f>V6/$B6*100</f>
        <v>2384866.2052554907</v>
      </c>
      <c r="AB6" s="1">
        <f>W6/$B6*100</f>
        <v>1477397.3871168599</v>
      </c>
      <c r="AC6" s="1">
        <v>7</v>
      </c>
      <c r="AD6" s="1">
        <v>16</v>
      </c>
      <c r="AE6" s="1">
        <v>57</v>
      </c>
      <c r="AF6" s="1">
        <v>6</v>
      </c>
      <c r="AG6" s="1">
        <v>422</v>
      </c>
      <c r="AH6" s="1">
        <v>1</v>
      </c>
      <c r="AI6" s="1">
        <v>1</v>
      </c>
      <c r="AJ6" s="1">
        <v>100</v>
      </c>
      <c r="AK6" s="1">
        <v>100</v>
      </c>
      <c r="AL6" s="1">
        <v>165</v>
      </c>
      <c r="AM6" s="1">
        <v>1475</v>
      </c>
      <c r="AN6" s="1">
        <v>102</v>
      </c>
      <c r="AO6" s="1">
        <v>33133</v>
      </c>
      <c r="AP6" s="1">
        <v>43641</v>
      </c>
      <c r="AQ6" s="1">
        <v>15427</v>
      </c>
      <c r="AR6" s="1">
        <v>18945</v>
      </c>
      <c r="AS6" s="1">
        <v>3</v>
      </c>
      <c r="AT6" s="1">
        <v>12</v>
      </c>
      <c r="AU6" s="1">
        <v>199</v>
      </c>
      <c r="AV6" s="1">
        <v>407</v>
      </c>
      <c r="AW6" s="1">
        <v>49395</v>
      </c>
      <c r="AX6" s="1">
        <v>16951</v>
      </c>
      <c r="AY6" s="1">
        <v>306012</v>
      </c>
      <c r="AZ6" s="1">
        <v>490146</v>
      </c>
      <c r="BA6" s="1">
        <v>2787</v>
      </c>
      <c r="BB6" s="1">
        <v>1120</v>
      </c>
      <c r="BC6" s="1">
        <v>27975</v>
      </c>
      <c r="BD6" s="1">
        <v>22927</v>
      </c>
      <c r="BE6" s="1">
        <v>100</v>
      </c>
      <c r="BF6" s="1">
        <v>99.1</v>
      </c>
      <c r="BG6" s="1">
        <v>95.43</v>
      </c>
      <c r="BH6">
        <v>25856323</v>
      </c>
      <c r="BI6">
        <v>85543312</v>
      </c>
      <c r="BJ6">
        <v>2616903</v>
      </c>
      <c r="BK6">
        <v>51224730.600000001</v>
      </c>
      <c r="BL6">
        <v>48683403.399999999</v>
      </c>
      <c r="BM6">
        <v>141237.29999999999</v>
      </c>
      <c r="BN6">
        <v>113621.7</v>
      </c>
      <c r="BO6">
        <v>1116133.3</v>
      </c>
      <c r="BP6">
        <v>576580.1</v>
      </c>
      <c r="BQ6">
        <v>195940.4</v>
      </c>
      <c r="BR6">
        <v>535006.30000000005</v>
      </c>
      <c r="BS6">
        <v>566382.9</v>
      </c>
      <c r="BT6">
        <v>447097.9</v>
      </c>
      <c r="BU6">
        <v>358388.8</v>
      </c>
      <c r="BV6">
        <v>18565950</v>
      </c>
      <c r="BW6">
        <v>15438131.199999999</v>
      </c>
      <c r="BX6">
        <v>16308915.300000001</v>
      </c>
      <c r="BY6">
        <v>15632135</v>
      </c>
      <c r="BZ6">
        <v>2257034.7000000002</v>
      </c>
      <c r="CA6">
        <v>238</v>
      </c>
      <c r="CB6">
        <v>289851</v>
      </c>
      <c r="CC6">
        <v>237728</v>
      </c>
      <c r="CD6">
        <v>657.12</v>
      </c>
      <c r="CE6">
        <v>175.07</v>
      </c>
      <c r="CF6">
        <v>482.05</v>
      </c>
      <c r="CG6">
        <v>1253.1405</v>
      </c>
      <c r="CH6">
        <v>137.47989999999999</v>
      </c>
      <c r="CI6">
        <v>1115.6605999999999</v>
      </c>
      <c r="CJ6">
        <v>546.29</v>
      </c>
      <c r="CK6">
        <v>461.37</v>
      </c>
      <c r="CL6">
        <v>663088</v>
      </c>
      <c r="CM6" s="5">
        <v>3.3</v>
      </c>
      <c r="CN6" s="5">
        <v>1.86</v>
      </c>
      <c r="CO6" s="5">
        <v>1.77</v>
      </c>
      <c r="CP6" s="6">
        <v>38501.300000000003</v>
      </c>
      <c r="CQ6" s="7">
        <v>25459.105492712999</v>
      </c>
      <c r="CR6" s="7">
        <v>5165.2034773020396</v>
      </c>
      <c r="CS6" s="7">
        <v>5503.2978140552495</v>
      </c>
      <c r="CT6" s="7">
        <v>2373.69369742971</v>
      </c>
      <c r="CU6" s="6">
        <v>27713.1</v>
      </c>
      <c r="CV6" s="7">
        <v>9352</v>
      </c>
      <c r="CW6" s="7">
        <v>1223.8</v>
      </c>
      <c r="CX6" s="7">
        <v>6020.6</v>
      </c>
      <c r="CY6" s="7">
        <v>1354.2840000000001</v>
      </c>
      <c r="CZ6" s="7">
        <v>4701</v>
      </c>
      <c r="DA6" s="7">
        <v>3455</v>
      </c>
      <c r="DB6" s="7">
        <v>1003.2139999999999</v>
      </c>
      <c r="DC6" s="8">
        <v>603</v>
      </c>
      <c r="DD6">
        <v>5575469</v>
      </c>
      <c r="DE6">
        <v>990869</v>
      </c>
      <c r="DF6">
        <v>690268</v>
      </c>
      <c r="DG6">
        <v>456157</v>
      </c>
      <c r="DH6">
        <v>148591</v>
      </c>
      <c r="DI6">
        <v>377433</v>
      </c>
      <c r="DJ6">
        <v>58247</v>
      </c>
      <c r="DK6">
        <v>454878</v>
      </c>
      <c r="DL6">
        <v>2399026</v>
      </c>
      <c r="DM6">
        <v>7999307</v>
      </c>
      <c r="DN6">
        <v>865120</v>
      </c>
      <c r="DO6">
        <v>1280022</v>
      </c>
      <c r="DP6">
        <v>302739</v>
      </c>
      <c r="DQ6">
        <v>103232</v>
      </c>
      <c r="DR6">
        <v>466134</v>
      </c>
      <c r="DS6">
        <v>478269</v>
      </c>
      <c r="DT6">
        <v>238768</v>
      </c>
      <c r="DU6">
        <v>804267</v>
      </c>
      <c r="DV6">
        <v>329144</v>
      </c>
      <c r="DW6">
        <v>1079969</v>
      </c>
      <c r="DX6">
        <v>738740</v>
      </c>
      <c r="DY6">
        <v>79446</v>
      </c>
      <c r="DZ6">
        <v>43646</v>
      </c>
      <c r="EA6">
        <v>20834</v>
      </c>
      <c r="EB6">
        <v>35995</v>
      </c>
      <c r="EC6">
        <v>227578</v>
      </c>
      <c r="ED6">
        <v>79516</v>
      </c>
      <c r="EE6">
        <v>825888</v>
      </c>
      <c r="EF6">
        <v>5731.1316999999999</v>
      </c>
      <c r="EG6">
        <v>551460.77</v>
      </c>
      <c r="EH6">
        <v>28208.220655500001</v>
      </c>
      <c r="EI6">
        <v>2463621</v>
      </c>
      <c r="EJ6">
        <v>62.2866</v>
      </c>
      <c r="EK6">
        <v>6146.7452000000003</v>
      </c>
      <c r="EL6">
        <v>2465559</v>
      </c>
      <c r="EM6">
        <v>2828749.5666999999</v>
      </c>
    </row>
    <row r="7" spans="1:143" ht="15" thickBot="1" x14ac:dyDescent="0.25">
      <c r="A7" t="s">
        <v>2</v>
      </c>
      <c r="B7">
        <v>2016</v>
      </c>
      <c r="C7">
        <v>874.77</v>
      </c>
      <c r="D7">
        <v>1198998</v>
      </c>
      <c r="E7">
        <v>4001834</v>
      </c>
      <c r="F7">
        <v>1981403</v>
      </c>
      <c r="G7">
        <v>2020431</v>
      </c>
      <c r="H7">
        <v>60822</v>
      </c>
      <c r="I7">
        <v>21625</v>
      </c>
      <c r="J7">
        <v>46454</v>
      </c>
      <c r="K7">
        <v>37456</v>
      </c>
      <c r="L7">
        <v>4857</v>
      </c>
      <c r="M7">
        <v>5482</v>
      </c>
      <c r="N7">
        <v>15.41</v>
      </c>
      <c r="O7">
        <v>5.47</v>
      </c>
      <c r="P7">
        <v>9.9400000000000013</v>
      </c>
      <c r="Q7">
        <v>1054</v>
      </c>
      <c r="R7">
        <v>2303.3659049078542</v>
      </c>
      <c r="S7" s="1">
        <v>87563093.790000007</v>
      </c>
      <c r="T7" s="1">
        <v>1352101</v>
      </c>
      <c r="U7" s="1">
        <v>53113316.560000002</v>
      </c>
      <c r="V7" s="1">
        <v>50908350.550000004</v>
      </c>
      <c r="W7" s="1">
        <v>33097676.230000004</v>
      </c>
      <c r="X7" s="1">
        <v>100698.74106870756</v>
      </c>
      <c r="Y7" s="1">
        <f>T7/$B7*100</f>
        <v>67068.501984126982</v>
      </c>
      <c r="Z7" s="1">
        <f>U7/$B7*100</f>
        <v>2634589.1150793652</v>
      </c>
      <c r="AA7" s="1">
        <f>V7/$B7*100</f>
        <v>2525215.8010912701</v>
      </c>
      <c r="AB7" s="1">
        <f>W7/$B7*100</f>
        <v>1641749.8129960319</v>
      </c>
      <c r="AC7" s="1">
        <v>7</v>
      </c>
      <c r="AD7" s="1">
        <v>18</v>
      </c>
      <c r="AE7" s="1">
        <v>57</v>
      </c>
      <c r="AF7" s="1">
        <v>6</v>
      </c>
      <c r="AG7" s="1">
        <v>492.02</v>
      </c>
      <c r="AH7" s="1">
        <v>1</v>
      </c>
      <c r="AI7" s="1">
        <v>1</v>
      </c>
      <c r="AJ7" s="1">
        <v>100</v>
      </c>
      <c r="AK7" s="1">
        <v>100</v>
      </c>
      <c r="AL7" s="1">
        <v>165.4</v>
      </c>
      <c r="AM7" s="1">
        <v>1469</v>
      </c>
      <c r="AN7" s="1">
        <v>105</v>
      </c>
      <c r="AO7" s="1">
        <v>34798</v>
      </c>
      <c r="AP7" s="1">
        <v>47618</v>
      </c>
      <c r="AQ7" s="1">
        <v>16534</v>
      </c>
      <c r="AR7" s="1">
        <v>21425</v>
      </c>
      <c r="AS7" s="1">
        <v>3</v>
      </c>
      <c r="AT7" s="1">
        <v>12</v>
      </c>
      <c r="AU7" s="1">
        <v>198</v>
      </c>
      <c r="AV7" s="1">
        <v>408</v>
      </c>
      <c r="AW7" s="1">
        <v>49994</v>
      </c>
      <c r="AX7" s="1">
        <v>16533</v>
      </c>
      <c r="AY7" s="1">
        <v>313354</v>
      </c>
      <c r="AZ7" s="1">
        <v>512455</v>
      </c>
      <c r="BA7" s="1">
        <v>2810</v>
      </c>
      <c r="BB7" s="1">
        <v>1067</v>
      </c>
      <c r="BC7" s="1">
        <v>29247</v>
      </c>
      <c r="BD7" s="1">
        <v>23644</v>
      </c>
      <c r="BE7" s="1">
        <v>100</v>
      </c>
      <c r="BF7" s="1">
        <v>99.31</v>
      </c>
      <c r="BG7" s="1">
        <v>95.93</v>
      </c>
      <c r="BH7">
        <v>28587555</v>
      </c>
      <c r="BI7">
        <v>100366501</v>
      </c>
      <c r="BJ7">
        <v>2862686</v>
      </c>
      <c r="BK7">
        <v>62552711.399999999</v>
      </c>
      <c r="BL7">
        <v>58754239.600000001</v>
      </c>
      <c r="BM7">
        <v>167867.8</v>
      </c>
      <c r="BN7">
        <v>124352.9</v>
      </c>
      <c r="BO7">
        <v>1620805.8</v>
      </c>
      <c r="BP7">
        <v>1257782.8999999999</v>
      </c>
      <c r="BQ7">
        <v>180011.3</v>
      </c>
      <c r="BR7">
        <v>615017.80000000005</v>
      </c>
      <c r="BS7">
        <v>661954.4</v>
      </c>
      <c r="BT7">
        <v>478045.8</v>
      </c>
      <c r="BU7">
        <v>403876.6</v>
      </c>
      <c r="BV7">
        <v>18770859.600000001</v>
      </c>
      <c r="BW7">
        <v>15775519.4</v>
      </c>
      <c r="BX7">
        <v>15717947.300000001</v>
      </c>
      <c r="BY7">
        <v>14918270</v>
      </c>
      <c r="BZ7">
        <v>3052912.3</v>
      </c>
      <c r="CA7">
        <v>229</v>
      </c>
      <c r="CB7">
        <v>222797</v>
      </c>
      <c r="CC7">
        <v>147167</v>
      </c>
      <c r="CD7">
        <v>621.84</v>
      </c>
      <c r="CE7">
        <v>152.04</v>
      </c>
      <c r="CF7">
        <v>469.8</v>
      </c>
      <c r="CG7">
        <v>1351.04</v>
      </c>
      <c r="CH7">
        <v>139.75</v>
      </c>
      <c r="CI7">
        <v>1211.29</v>
      </c>
      <c r="CJ7">
        <v>624.73</v>
      </c>
      <c r="CK7">
        <v>528.80999999999995</v>
      </c>
      <c r="CL7">
        <v>1124314</v>
      </c>
      <c r="CM7">
        <v>3.366086587436333</v>
      </c>
      <c r="CN7">
        <v>1.908828522920204</v>
      </c>
      <c r="CO7">
        <v>1.76343057902695</v>
      </c>
      <c r="CP7">
        <v>41940.699999999997</v>
      </c>
      <c r="CQ7">
        <v>27381.200000000001</v>
      </c>
      <c r="CR7">
        <v>5759.7</v>
      </c>
      <c r="CS7">
        <v>6191.8</v>
      </c>
      <c r="CT7">
        <v>2608</v>
      </c>
      <c r="CU7">
        <v>30561.599999999999</v>
      </c>
      <c r="CV7">
        <v>10169</v>
      </c>
      <c r="CW7">
        <v>1330.8</v>
      </c>
      <c r="CX7">
        <v>6162.6</v>
      </c>
      <c r="CY7">
        <v>1417.7</v>
      </c>
      <c r="CZ7">
        <v>5562</v>
      </c>
      <c r="DA7">
        <v>3985.3</v>
      </c>
      <c r="DB7">
        <v>1210</v>
      </c>
      <c r="DC7" s="3">
        <v>724.2</v>
      </c>
      <c r="DD7">
        <v>6045001</v>
      </c>
      <c r="DE7">
        <v>1212255</v>
      </c>
      <c r="DF7">
        <v>325221</v>
      </c>
      <c r="DG7">
        <v>486382</v>
      </c>
      <c r="DH7">
        <v>166407</v>
      </c>
      <c r="DI7">
        <v>425872</v>
      </c>
      <c r="DJ7">
        <v>73841</v>
      </c>
      <c r="DK7">
        <v>742424</v>
      </c>
      <c r="DL7">
        <v>2612599</v>
      </c>
      <c r="DM7">
        <v>6958523</v>
      </c>
      <c r="DN7">
        <v>910339</v>
      </c>
      <c r="DO7">
        <v>1244663</v>
      </c>
      <c r="DP7">
        <v>349559</v>
      </c>
      <c r="DQ7">
        <v>156194</v>
      </c>
      <c r="DR7">
        <v>596648</v>
      </c>
      <c r="DS7">
        <v>617717</v>
      </c>
      <c r="DT7">
        <v>137514</v>
      </c>
      <c r="DU7">
        <v>964255</v>
      </c>
      <c r="DV7">
        <v>253409</v>
      </c>
      <c r="DW7">
        <v>315212</v>
      </c>
      <c r="DX7">
        <v>162152</v>
      </c>
      <c r="DY7">
        <v>40920</v>
      </c>
      <c r="DZ7">
        <v>43171</v>
      </c>
      <c r="EA7">
        <v>44235</v>
      </c>
      <c r="EB7">
        <v>32273</v>
      </c>
      <c r="EC7">
        <v>174360</v>
      </c>
      <c r="ED7">
        <v>33984</v>
      </c>
      <c r="EE7">
        <v>881918</v>
      </c>
      <c r="EF7">
        <v>5890.3299000000006</v>
      </c>
      <c r="EG7">
        <v>634939.53</v>
      </c>
      <c r="EH7">
        <v>29688.996618100002</v>
      </c>
      <c r="EI7">
        <v>2718059</v>
      </c>
      <c r="EJ7">
        <v>57.42</v>
      </c>
      <c r="EK7">
        <v>6610</v>
      </c>
      <c r="EL7">
        <v>2554517</v>
      </c>
      <c r="EM7">
        <v>4502854.4790199995</v>
      </c>
    </row>
    <row r="8" spans="1:143" ht="15" thickBot="1" x14ac:dyDescent="0.25">
      <c r="A8" t="s">
        <v>2</v>
      </c>
      <c r="B8">
        <v>2017</v>
      </c>
      <c r="C8">
        <v>899.99000000000012</v>
      </c>
      <c r="D8">
        <v>1254463</v>
      </c>
      <c r="E8">
        <v>4195870</v>
      </c>
      <c r="F8">
        <v>2068998</v>
      </c>
      <c r="G8">
        <v>2126872</v>
      </c>
      <c r="H8">
        <v>99018</v>
      </c>
      <c r="I8">
        <v>27754</v>
      </c>
      <c r="J8">
        <v>71364</v>
      </c>
      <c r="K8">
        <v>64883</v>
      </c>
      <c r="L8">
        <v>6944</v>
      </c>
      <c r="M8">
        <v>6583</v>
      </c>
      <c r="N8">
        <v>24.16</v>
      </c>
      <c r="O8">
        <v>6.78</v>
      </c>
      <c r="P8">
        <v>17.38</v>
      </c>
      <c r="Q8">
        <v>1105</v>
      </c>
      <c r="R8">
        <v>2369.7729468980651</v>
      </c>
      <c r="S8" s="1">
        <v>93821575.61999999</v>
      </c>
      <c r="T8" s="1">
        <v>1336475</v>
      </c>
      <c r="U8" s="1">
        <v>54656989.088597499</v>
      </c>
      <c r="V8" s="1">
        <v>52193125.759999998</v>
      </c>
      <c r="W8" s="1">
        <v>37828111.531402491</v>
      </c>
      <c r="X8" s="1">
        <v>105728.74712073745</v>
      </c>
      <c r="Y8" s="1">
        <f>T8/$B8*100</f>
        <v>66260.535448686162</v>
      </c>
      <c r="Z8" s="1">
        <f>U8/$B8*100</f>
        <v>2709816.0182745415</v>
      </c>
      <c r="AA8" s="1">
        <f>V8/$B8*100</f>
        <v>2587661.1680713929</v>
      </c>
      <c r="AB8" s="1">
        <f>W8/$B8*100</f>
        <v>1875464.1314527758</v>
      </c>
      <c r="AC8" s="1">
        <v>7</v>
      </c>
      <c r="AD8" s="1">
        <v>18</v>
      </c>
      <c r="AE8" s="1">
        <v>57</v>
      </c>
      <c r="AF8" s="1">
        <v>6</v>
      </c>
      <c r="AG8" s="1">
        <v>567.17999999999995</v>
      </c>
      <c r="AH8" s="1">
        <v>1</v>
      </c>
      <c r="AI8" s="1">
        <v>1</v>
      </c>
      <c r="AJ8" s="1">
        <v>100</v>
      </c>
      <c r="AK8" s="1">
        <v>100</v>
      </c>
      <c r="AL8" s="1">
        <v>165.14</v>
      </c>
      <c r="AM8" s="1">
        <v>1715</v>
      </c>
      <c r="AN8" s="1">
        <v>110</v>
      </c>
      <c r="AO8" s="1">
        <v>35273</v>
      </c>
      <c r="AP8" s="1">
        <v>51314</v>
      </c>
      <c r="AQ8" s="1">
        <v>18134</v>
      </c>
      <c r="AR8" s="1">
        <v>23403</v>
      </c>
      <c r="AS8" s="1">
        <v>13</v>
      </c>
      <c r="AT8" s="1">
        <v>12</v>
      </c>
      <c r="AU8" s="1">
        <v>200</v>
      </c>
      <c r="AV8" s="1">
        <v>409</v>
      </c>
      <c r="AW8" s="1">
        <v>122005</v>
      </c>
      <c r="AX8" s="1">
        <v>16028</v>
      </c>
      <c r="AY8" s="1">
        <v>327678</v>
      </c>
      <c r="AZ8" s="1">
        <v>543598</v>
      </c>
      <c r="BA8" s="1">
        <v>4714</v>
      </c>
      <c r="BB8" s="1">
        <v>992</v>
      </c>
      <c r="BC8" s="1">
        <v>30267</v>
      </c>
      <c r="BD8" s="1">
        <v>26873</v>
      </c>
      <c r="BE8" s="1">
        <v>100</v>
      </c>
      <c r="BF8" s="1">
        <v>99.403238139565815</v>
      </c>
      <c r="BG8" s="1">
        <v>96.61</v>
      </c>
      <c r="BH8">
        <v>31500053</v>
      </c>
      <c r="BI8">
        <v>118587554</v>
      </c>
      <c r="BJ8">
        <v>2973104</v>
      </c>
      <c r="BK8">
        <v>71470435.799999997</v>
      </c>
      <c r="BL8">
        <v>67991968.900000006</v>
      </c>
      <c r="BM8">
        <v>177503.5</v>
      </c>
      <c r="BN8">
        <v>114428.9</v>
      </c>
      <c r="BO8">
        <v>1609556</v>
      </c>
      <c r="BP8">
        <v>951338.1</v>
      </c>
      <c r="BQ8">
        <v>200075</v>
      </c>
      <c r="BR8">
        <v>697801.1</v>
      </c>
      <c r="BS8">
        <v>758151.7</v>
      </c>
      <c r="BT8">
        <v>590075.4</v>
      </c>
      <c r="BU8">
        <v>416229.6</v>
      </c>
      <c r="BV8">
        <v>21132826.5</v>
      </c>
      <c r="BW8">
        <v>18262710.899999999</v>
      </c>
      <c r="BX8">
        <v>17271361.699999999</v>
      </c>
      <c r="BY8">
        <v>16600822</v>
      </c>
      <c r="BZ8">
        <v>3861464.8</v>
      </c>
      <c r="CA8">
        <v>316</v>
      </c>
      <c r="CB8">
        <v>158427</v>
      </c>
      <c r="CC8">
        <v>162349</v>
      </c>
      <c r="CD8">
        <v>642.61</v>
      </c>
      <c r="CE8">
        <v>177.77</v>
      </c>
      <c r="CF8">
        <v>464.84</v>
      </c>
      <c r="CG8">
        <v>1497.82</v>
      </c>
      <c r="CH8">
        <v>146.09</v>
      </c>
      <c r="CI8">
        <v>1351.72</v>
      </c>
      <c r="CJ8">
        <v>709.66</v>
      </c>
      <c r="CK8">
        <v>608.57000000000005</v>
      </c>
      <c r="CL8">
        <v>1355477</v>
      </c>
      <c r="CM8">
        <v>3.3877156837496778</v>
      </c>
      <c r="CN8">
        <v>1.9215383294703408</v>
      </c>
      <c r="CO8">
        <v>1.7630226947819869</v>
      </c>
      <c r="CP8">
        <v>45813.279999999999</v>
      </c>
      <c r="CQ8">
        <v>29508.780599999998</v>
      </c>
      <c r="CR8">
        <v>6449.2112800000004</v>
      </c>
      <c r="CS8">
        <v>6944.1025200000004</v>
      </c>
      <c r="CT8">
        <v>2911.1855999999998</v>
      </c>
      <c r="CU8">
        <v>32648</v>
      </c>
      <c r="CV8">
        <v>10624</v>
      </c>
      <c r="CW8">
        <v>1312</v>
      </c>
      <c r="CX8">
        <v>6706</v>
      </c>
      <c r="CY8">
        <v>1536</v>
      </c>
      <c r="CZ8">
        <v>5929</v>
      </c>
      <c r="DA8">
        <v>4368</v>
      </c>
      <c r="DB8">
        <v>1400</v>
      </c>
      <c r="DC8" s="4">
        <v>773</v>
      </c>
      <c r="DD8">
        <v>6615815</v>
      </c>
      <c r="DE8">
        <v>1521648</v>
      </c>
      <c r="DG8">
        <v>588264</v>
      </c>
      <c r="DH8">
        <v>221893</v>
      </c>
      <c r="DI8">
        <v>464882</v>
      </c>
      <c r="DJ8">
        <v>61138</v>
      </c>
      <c r="DK8">
        <v>791070</v>
      </c>
      <c r="DL8">
        <v>2966920</v>
      </c>
      <c r="DM8">
        <v>7749551</v>
      </c>
      <c r="DN8">
        <v>1140909</v>
      </c>
      <c r="DO8">
        <v>1402545</v>
      </c>
      <c r="DP8">
        <v>462621</v>
      </c>
      <c r="DQ8">
        <v>217345</v>
      </c>
      <c r="DR8">
        <v>797761</v>
      </c>
      <c r="DS8">
        <v>857004</v>
      </c>
      <c r="DT8">
        <v>190421</v>
      </c>
      <c r="DU8">
        <v>843911</v>
      </c>
      <c r="DV8">
        <v>246910</v>
      </c>
      <c r="DW8">
        <v>193212</v>
      </c>
      <c r="DX8">
        <v>136153</v>
      </c>
      <c r="DY8">
        <v>39679</v>
      </c>
      <c r="DZ8">
        <v>17878</v>
      </c>
      <c r="EA8">
        <v>32987</v>
      </c>
      <c r="EB8">
        <v>43466</v>
      </c>
      <c r="EC8">
        <v>132577</v>
      </c>
      <c r="ED8">
        <v>23876</v>
      </c>
      <c r="EE8">
        <v>970296</v>
      </c>
      <c r="EF8">
        <v>5972.9427999999998</v>
      </c>
      <c r="EG8">
        <v>666734.66</v>
      </c>
      <c r="EH8">
        <v>31286.764068200002</v>
      </c>
      <c r="EI8">
        <v>2992385</v>
      </c>
      <c r="EJ8">
        <v>59.47</v>
      </c>
      <c r="EK8">
        <v>7967.4022000000004</v>
      </c>
      <c r="EL8">
        <v>2809010</v>
      </c>
      <c r="EM8">
        <v>3606429.9542265269</v>
      </c>
    </row>
    <row r="9" spans="1:143" ht="15" thickBot="1" x14ac:dyDescent="0.25">
      <c r="A9" t="s">
        <v>2</v>
      </c>
      <c r="B9">
        <v>2018</v>
      </c>
      <c r="C9">
        <v>926.04</v>
      </c>
      <c r="D9">
        <v>1312941</v>
      </c>
      <c r="E9">
        <v>4369767</v>
      </c>
      <c r="F9">
        <v>2144151</v>
      </c>
      <c r="G9">
        <v>2225616</v>
      </c>
      <c r="H9">
        <v>78611</v>
      </c>
      <c r="I9">
        <v>23554</v>
      </c>
      <c r="J9">
        <v>70051</v>
      </c>
      <c r="K9">
        <v>63617</v>
      </c>
      <c r="L9">
        <v>8316</v>
      </c>
      <c r="M9">
        <v>6520</v>
      </c>
      <c r="N9">
        <v>18.36</v>
      </c>
      <c r="O9">
        <v>5.5</v>
      </c>
      <c r="P9">
        <v>12.85</v>
      </c>
      <c r="Q9">
        <v>1150.6290616475148</v>
      </c>
      <c r="R9">
        <v>2438.3654704446535</v>
      </c>
      <c r="S9" s="1">
        <v>99767166</v>
      </c>
      <c r="T9" s="1">
        <v>1445501</v>
      </c>
      <c r="U9" s="1">
        <v>56635110</v>
      </c>
      <c r="V9" s="1">
        <v>53902637</v>
      </c>
      <c r="W9" s="1">
        <v>41686555</v>
      </c>
      <c r="X9" s="1">
        <v>109272.20910937937</v>
      </c>
      <c r="Y9" s="1">
        <f>T9/$B9*100</f>
        <v>71630.376610505453</v>
      </c>
      <c r="Z9" s="1">
        <f>U9/$B9*100</f>
        <v>2806497.0267591672</v>
      </c>
      <c r="AA9" s="1">
        <f>V9/$B9*100</f>
        <v>2671092.021803766</v>
      </c>
      <c r="AB9" s="1">
        <f>W9/$B9*100</f>
        <v>2065736.124876115</v>
      </c>
      <c r="AC9" s="1">
        <v>6</v>
      </c>
      <c r="AD9" s="1">
        <v>22</v>
      </c>
      <c r="AE9" s="1">
        <v>57</v>
      </c>
      <c r="AF9" s="1">
        <v>6</v>
      </c>
      <c r="AG9" s="1">
        <v>638</v>
      </c>
      <c r="AH9" s="1">
        <v>1</v>
      </c>
      <c r="AI9" s="1">
        <v>1</v>
      </c>
      <c r="AJ9" s="1">
        <v>100</v>
      </c>
      <c r="AK9" s="1">
        <v>100</v>
      </c>
      <c r="AL9" s="1">
        <v>162.68719999999999</v>
      </c>
      <c r="AM9" s="1">
        <v>1932</v>
      </c>
      <c r="AN9" s="1">
        <v>120</v>
      </c>
      <c r="AO9" s="1">
        <v>37227</v>
      </c>
      <c r="AP9" s="1">
        <v>55398</v>
      </c>
      <c r="AQ9" s="1">
        <v>20001</v>
      </c>
      <c r="AR9" s="1">
        <v>25444</v>
      </c>
      <c r="AS9" s="1">
        <v>13</v>
      </c>
      <c r="AT9" s="1">
        <v>12</v>
      </c>
      <c r="AU9" s="1">
        <v>203</v>
      </c>
      <c r="AV9" s="1">
        <v>413</v>
      </c>
      <c r="AW9" s="1">
        <v>124245</v>
      </c>
      <c r="AX9" s="1">
        <v>16399</v>
      </c>
      <c r="AY9" s="1">
        <v>342533</v>
      </c>
      <c r="AZ9" s="1">
        <v>580066</v>
      </c>
      <c r="BA9" s="1">
        <v>4728</v>
      </c>
      <c r="BB9" s="1">
        <v>1049</v>
      </c>
      <c r="BC9" s="1">
        <v>32737</v>
      </c>
      <c r="BD9" s="1">
        <v>28619</v>
      </c>
      <c r="BE9" s="1">
        <v>100</v>
      </c>
      <c r="BF9" s="1">
        <v>99.2</v>
      </c>
      <c r="BG9" s="1">
        <v>97.95</v>
      </c>
      <c r="BH9">
        <v>34254363</v>
      </c>
      <c r="BI9">
        <v>134573792</v>
      </c>
      <c r="BJ9">
        <v>3228038</v>
      </c>
      <c r="BK9">
        <v>78916811.099999994</v>
      </c>
      <c r="BL9">
        <v>74932644.5</v>
      </c>
      <c r="BM9">
        <v>200592.7</v>
      </c>
      <c r="BN9">
        <v>134715.70000000001</v>
      </c>
      <c r="BO9">
        <v>2000156.7</v>
      </c>
      <c r="BP9">
        <v>927936.4</v>
      </c>
      <c r="BQ9">
        <v>201251.8</v>
      </c>
      <c r="BR9">
        <v>963402.4</v>
      </c>
      <c r="BS9">
        <v>1006438.4</v>
      </c>
      <c r="BT9">
        <v>884090.5</v>
      </c>
      <c r="BU9">
        <v>563921.69999999995</v>
      </c>
      <c r="BV9">
        <v>28620051.699999999</v>
      </c>
      <c r="BW9">
        <v>25424597.100000001</v>
      </c>
      <c r="BX9">
        <v>22221728.699999999</v>
      </c>
      <c r="BY9">
        <v>21470838.699999999</v>
      </c>
      <c r="BZ9">
        <v>6398323</v>
      </c>
      <c r="CA9">
        <v>751</v>
      </c>
      <c r="CB9" t="s">
        <v>84</v>
      </c>
      <c r="CC9" t="s">
        <v>87</v>
      </c>
      <c r="CD9">
        <v>697.66439109000009</v>
      </c>
      <c r="CE9">
        <v>162.05964166000001</v>
      </c>
      <c r="CF9">
        <v>535.60474943000008</v>
      </c>
      <c r="CG9">
        <v>1695.31</v>
      </c>
      <c r="CH9">
        <v>156.88999999999999</v>
      </c>
      <c r="CI9">
        <v>1538.42</v>
      </c>
      <c r="CJ9">
        <v>809.12</v>
      </c>
      <c r="CK9">
        <v>702.52</v>
      </c>
      <c r="CL9">
        <v>1427905</v>
      </c>
      <c r="CM9">
        <v>3.5052708333333329</v>
      </c>
      <c r="CN9">
        <v>1.9793333333333334</v>
      </c>
      <c r="CO9">
        <v>1.7709350791512291</v>
      </c>
      <c r="CP9">
        <v>49629.5</v>
      </c>
      <c r="CQ9">
        <v>31093.728410600001</v>
      </c>
      <c r="CR9">
        <v>7226.3071046860696</v>
      </c>
      <c r="CS9">
        <v>8188.6735215139297</v>
      </c>
      <c r="CT9">
        <v>3120.7909631999996</v>
      </c>
      <c r="CU9">
        <v>34051.148753442401</v>
      </c>
      <c r="CV9">
        <v>10902.813115118101</v>
      </c>
      <c r="CW9">
        <v>1287.8263710000001</v>
      </c>
      <c r="CX9">
        <v>6979.05</v>
      </c>
      <c r="CY9">
        <v>1663.4880000000001</v>
      </c>
      <c r="CZ9">
        <v>6274.1215238720006</v>
      </c>
      <c r="DA9">
        <v>4533.5065761280002</v>
      </c>
      <c r="DB9">
        <v>1689.88</v>
      </c>
      <c r="DC9" s="4">
        <v>720.46316732430205</v>
      </c>
      <c r="DD9">
        <v>7031418</v>
      </c>
      <c r="DE9">
        <v>1596247</v>
      </c>
      <c r="DG9">
        <v>643859</v>
      </c>
      <c r="DH9">
        <v>259986</v>
      </c>
      <c r="DI9">
        <v>501506</v>
      </c>
      <c r="DJ9">
        <v>48477</v>
      </c>
      <c r="DK9">
        <v>668665</v>
      </c>
      <c r="DL9">
        <f>DD9-DE9-DF9-DG9-DH9-DI9-DJ9-DK9</f>
        <v>3312678</v>
      </c>
      <c r="DM9">
        <v>8065443</v>
      </c>
      <c r="DN9">
        <v>1232680</v>
      </c>
      <c r="DO9">
        <v>1482310</v>
      </c>
      <c r="DP9">
        <v>546769</v>
      </c>
      <c r="DQ9">
        <v>231099</v>
      </c>
      <c r="DR9">
        <v>864425</v>
      </c>
      <c r="DS9">
        <v>881252</v>
      </c>
      <c r="DT9">
        <v>169569</v>
      </c>
      <c r="DU9">
        <v>1012713</v>
      </c>
      <c r="DV9">
        <v>186263</v>
      </c>
      <c r="DW9">
        <v>265906</v>
      </c>
      <c r="DX9">
        <v>105212</v>
      </c>
      <c r="DY9">
        <v>6105</v>
      </c>
      <c r="DZ9">
        <v>16891</v>
      </c>
      <c r="EA9">
        <v>10603</v>
      </c>
      <c r="EB9">
        <v>36791</v>
      </c>
      <c r="EC9">
        <v>144209</v>
      </c>
      <c r="ED9">
        <v>34836</v>
      </c>
      <c r="EE9">
        <f>DM9-DN9-DO9-DP9-DQ9-DR9-DS9-DT9-DU9-DV9-DW9-DX9-DY9-DZ9-EA9-EB9-EC9-ED9</f>
        <v>837810</v>
      </c>
      <c r="EF9">
        <v>6119.0230000000001</v>
      </c>
      <c r="EG9">
        <v>651793.30039999995</v>
      </c>
      <c r="EH9">
        <v>32410.983182600001</v>
      </c>
      <c r="EI9">
        <v>3237645</v>
      </c>
      <c r="EJ9">
        <v>56.819699999999997</v>
      </c>
      <c r="EK9">
        <v>8973.0761999999995</v>
      </c>
      <c r="EL9">
        <v>3020746</v>
      </c>
      <c r="EM9">
        <v>6869296.2622672692</v>
      </c>
    </row>
    <row r="10" spans="1:143" ht="15" thickBot="1" x14ac:dyDescent="0.25">
      <c r="A10" t="s">
        <v>2</v>
      </c>
      <c r="B10">
        <v>2019</v>
      </c>
      <c r="C10">
        <v>943.1400000000001</v>
      </c>
      <c r="D10">
        <v>1407963</v>
      </c>
      <c r="E10">
        <v>4612756</v>
      </c>
      <c r="F10">
        <v>2243678</v>
      </c>
      <c r="G10">
        <v>2369078</v>
      </c>
      <c r="H10">
        <v>67371</v>
      </c>
      <c r="I10">
        <v>20532</v>
      </c>
      <c r="J10">
        <v>113608</v>
      </c>
      <c r="K10">
        <v>96121</v>
      </c>
      <c r="L10">
        <v>8789</v>
      </c>
      <c r="M10">
        <v>4812</v>
      </c>
      <c r="N10">
        <v>15</v>
      </c>
      <c r="O10">
        <v>4.57</v>
      </c>
      <c r="P10">
        <v>10.43</v>
      </c>
      <c r="Q10">
        <v>1215</v>
      </c>
      <c r="R10">
        <v>2483.3916567266756</v>
      </c>
      <c r="S10" s="1">
        <v>107397598.99999999</v>
      </c>
      <c r="T10" s="1">
        <v>1603999</v>
      </c>
      <c r="U10" s="1">
        <v>60885355</v>
      </c>
      <c r="V10" s="1">
        <v>57957845</v>
      </c>
      <c r="W10" s="1">
        <v>44908245</v>
      </c>
      <c r="X10" s="1">
        <v>114914.13204685264</v>
      </c>
      <c r="Y10" s="1">
        <f>T10/$B10*100</f>
        <v>79445.220406141656</v>
      </c>
      <c r="Z10" s="1">
        <f>U10/$B10*100</f>
        <v>3015619.3660227838</v>
      </c>
      <c r="AA10" s="1">
        <f>V10/$B10*100</f>
        <v>2870621.3472015848</v>
      </c>
      <c r="AB10" s="1">
        <f>W10/$B10*100</f>
        <v>2224281.5750371474</v>
      </c>
      <c r="AC10" s="1">
        <v>6</v>
      </c>
      <c r="AD10" s="1">
        <v>23</v>
      </c>
      <c r="AE10" s="1">
        <v>62</v>
      </c>
      <c r="AF10" s="1">
        <v>6</v>
      </c>
      <c r="AG10" s="1">
        <v>686</v>
      </c>
      <c r="AH10" s="1">
        <v>1</v>
      </c>
      <c r="AI10" s="1">
        <v>1</v>
      </c>
      <c r="AJ10" s="1">
        <v>100</v>
      </c>
      <c r="AK10" s="1">
        <v>100</v>
      </c>
      <c r="AL10" s="1">
        <v>161</v>
      </c>
      <c r="AM10" s="1">
        <v>2097</v>
      </c>
      <c r="AN10" s="1">
        <v>127</v>
      </c>
      <c r="AO10" s="1">
        <v>38085</v>
      </c>
      <c r="AP10" s="1">
        <v>58215</v>
      </c>
      <c r="AQ10" s="1">
        <v>20937</v>
      </c>
      <c r="AR10" s="1">
        <v>27108</v>
      </c>
      <c r="AS10" s="1">
        <v>13</v>
      </c>
      <c r="AT10" s="1">
        <v>13</v>
      </c>
      <c r="AU10" s="1">
        <v>212</v>
      </c>
      <c r="AV10" s="1">
        <v>417</v>
      </c>
      <c r="AW10" s="1">
        <v>129945</v>
      </c>
      <c r="AX10" s="1">
        <v>21106</v>
      </c>
      <c r="AY10" s="1">
        <v>356309</v>
      </c>
      <c r="AZ10" s="1">
        <v>616570</v>
      </c>
      <c r="BA10" s="1">
        <v>5158</v>
      </c>
      <c r="BB10" s="1">
        <v>1538</v>
      </c>
      <c r="BC10" s="1">
        <v>35280</v>
      </c>
      <c r="BD10" s="1">
        <v>30463</v>
      </c>
      <c r="BE10" s="1">
        <v>100</v>
      </c>
      <c r="BF10" s="1">
        <v>99.57</v>
      </c>
      <c r="BG10" s="1">
        <v>97.79</v>
      </c>
      <c r="BH10">
        <v>36852690</v>
      </c>
      <c r="BI10">
        <v>147429494</v>
      </c>
      <c r="BJ10">
        <v>3457827</v>
      </c>
      <c r="BK10">
        <v>88387938</v>
      </c>
      <c r="BL10">
        <v>84027355.200000003</v>
      </c>
      <c r="BM10">
        <v>237521.1</v>
      </c>
      <c r="BN10">
        <v>124256</v>
      </c>
      <c r="BO10">
        <v>2257755.1</v>
      </c>
      <c r="BP10">
        <v>933780.5</v>
      </c>
      <c r="BQ10">
        <v>192398</v>
      </c>
      <c r="BR10">
        <v>1063299.8999999999</v>
      </c>
      <c r="BS10">
        <v>1111994.3999999999</v>
      </c>
      <c r="BT10">
        <v>1092330.6000000001</v>
      </c>
      <c r="BU10">
        <v>500273.3</v>
      </c>
      <c r="BV10">
        <v>33226387.600000001</v>
      </c>
      <c r="BW10">
        <v>29503462.399999999</v>
      </c>
      <c r="BX10">
        <v>25669163.100000001</v>
      </c>
      <c r="BY10">
        <v>24430002.300000001</v>
      </c>
      <c r="BZ10">
        <v>7557285.9000000004</v>
      </c>
      <c r="CA10">
        <v>702</v>
      </c>
      <c r="CB10" t="s">
        <v>85</v>
      </c>
      <c r="CC10" t="s">
        <v>88</v>
      </c>
      <c r="CD10">
        <v>700.67057072000011</v>
      </c>
      <c r="CE10">
        <v>159.78694558000001</v>
      </c>
      <c r="CF10">
        <v>540.88362514000005</v>
      </c>
      <c r="CG10">
        <v>1932.87</v>
      </c>
      <c r="CH10">
        <v>101.16999999999985</v>
      </c>
      <c r="CI10">
        <v>1831.7</v>
      </c>
      <c r="CJ10">
        <v>891.86</v>
      </c>
      <c r="CK10">
        <v>817.2</v>
      </c>
      <c r="CL10">
        <v>1076727</v>
      </c>
      <c r="CM10">
        <v>3.5594999999999999</v>
      </c>
      <c r="CN10">
        <v>1.962</v>
      </c>
      <c r="CO10">
        <v>1.8142201834862386</v>
      </c>
      <c r="CP10">
        <v>54042.68310965506</v>
      </c>
      <c r="CQ10">
        <v>33846.719871472014</v>
      </c>
      <c r="CR10">
        <v>6761.3991894793162</v>
      </c>
      <c r="CS10">
        <v>9688.9796037669112</v>
      </c>
      <c r="CT10">
        <v>3745.5844449368233</v>
      </c>
      <c r="CU10">
        <v>37160.304402675822</v>
      </c>
      <c r="CV10">
        <v>11497.67</v>
      </c>
      <c r="CW10">
        <v>1351.4440590312499</v>
      </c>
      <c r="CX10">
        <v>8482.42</v>
      </c>
      <c r="CY10">
        <v>2009.1761259621101</v>
      </c>
      <c r="CZ10">
        <v>6190.7264793643599</v>
      </c>
      <c r="DA10">
        <v>4726.7605435307696</v>
      </c>
      <c r="DB10">
        <v>2097.8799350379268</v>
      </c>
      <c r="DC10" s="4">
        <v>804.22725974941102</v>
      </c>
      <c r="DD10">
        <v>7316156</v>
      </c>
      <c r="DE10">
        <v>1661715</v>
      </c>
      <c r="DG10">
        <v>761959</v>
      </c>
      <c r="DH10">
        <v>188968</v>
      </c>
      <c r="DI10">
        <v>508518</v>
      </c>
      <c r="DJ10">
        <v>19589</v>
      </c>
      <c r="DK10">
        <v>769306</v>
      </c>
      <c r="DL10">
        <v>3406101</v>
      </c>
      <c r="DM10">
        <v>9413223</v>
      </c>
      <c r="DN10">
        <v>1352691</v>
      </c>
      <c r="DO10">
        <v>1597130</v>
      </c>
      <c r="DP10">
        <v>981555</v>
      </c>
      <c r="DQ10">
        <v>240085</v>
      </c>
      <c r="DR10">
        <v>885203</v>
      </c>
      <c r="DS10">
        <v>1014477</v>
      </c>
      <c r="DT10">
        <v>208541</v>
      </c>
      <c r="DU10">
        <v>1274870</v>
      </c>
      <c r="DV10">
        <v>232998</v>
      </c>
      <c r="DW10">
        <v>170088</v>
      </c>
      <c r="DX10">
        <v>8971</v>
      </c>
      <c r="DY10">
        <v>27749</v>
      </c>
      <c r="DZ10">
        <v>4876</v>
      </c>
      <c r="EA10">
        <v>79219</v>
      </c>
      <c r="EB10">
        <v>47557</v>
      </c>
      <c r="EC10">
        <v>161301</v>
      </c>
      <c r="ED10">
        <v>8284</v>
      </c>
      <c r="EE10">
        <v>1117628</v>
      </c>
      <c r="EF10">
        <v>5731.9173000000001</v>
      </c>
      <c r="EG10">
        <v>578811.05000000005</v>
      </c>
      <c r="EH10">
        <v>33637.070729000006</v>
      </c>
      <c r="EI10">
        <v>3365260</v>
      </c>
      <c r="EJ10">
        <v>28.9558</v>
      </c>
      <c r="EK10">
        <v>9636.2726000000002</v>
      </c>
      <c r="EL10">
        <v>3188524</v>
      </c>
      <c r="EM10">
        <v>10504898.453132</v>
      </c>
    </row>
    <row r="11" spans="1:143" ht="15" thickBot="1" x14ac:dyDescent="0.25">
      <c r="A11" t="s">
        <v>2</v>
      </c>
      <c r="B11">
        <v>2020</v>
      </c>
      <c r="C11">
        <v>951.88</v>
      </c>
      <c r="D11">
        <v>1445528</v>
      </c>
      <c r="E11">
        <v>4737736</v>
      </c>
      <c r="F11">
        <v>2296229</v>
      </c>
      <c r="G11">
        <v>2441507</v>
      </c>
      <c r="H11">
        <v>68893</v>
      </c>
      <c r="I11">
        <v>28965</v>
      </c>
      <c r="J11">
        <v>52913</v>
      </c>
      <c r="K11">
        <v>49565</v>
      </c>
      <c r="L11">
        <v>11996</v>
      </c>
      <c r="M11">
        <v>5495</v>
      </c>
      <c r="N11">
        <v>14.74</v>
      </c>
      <c r="O11">
        <v>6.2</v>
      </c>
      <c r="P11">
        <v>8.5399999999999991</v>
      </c>
      <c r="Q11">
        <v>1247.498150240008</v>
      </c>
      <c r="R11">
        <v>2506.4050408263752</v>
      </c>
      <c r="S11" s="1">
        <v>108164709.29291201</v>
      </c>
      <c r="T11" s="1">
        <v>1641198.8022545199</v>
      </c>
      <c r="U11" s="1">
        <v>60952966.865392298</v>
      </c>
      <c r="V11" s="1">
        <v>57683374.460078903</v>
      </c>
      <c r="W11" s="1">
        <v>45570543.625265099</v>
      </c>
      <c r="X11" s="1">
        <v>114156.79970967273</v>
      </c>
      <c r="Y11" s="1">
        <f>T11/$B11*100</f>
        <v>81247.46545814455</v>
      </c>
      <c r="Z11" s="1">
        <f>U11/$B11*100</f>
        <v>3017473.6071976386</v>
      </c>
      <c r="AA11" s="1">
        <f>V11/$B11*100</f>
        <v>2855612.5970336092</v>
      </c>
      <c r="AB11" s="1">
        <f>W11/$B11*100</f>
        <v>2255967.5062012426</v>
      </c>
      <c r="AC11" s="1">
        <v>6</v>
      </c>
      <c r="AD11" s="1">
        <v>25</v>
      </c>
      <c r="AE11" s="1">
        <v>62</v>
      </c>
      <c r="AF11" s="1">
        <v>6</v>
      </c>
      <c r="AG11" s="1">
        <v>736.89930000000004</v>
      </c>
      <c r="AH11" s="1">
        <v>1</v>
      </c>
      <c r="AI11" s="1">
        <v>1</v>
      </c>
      <c r="AJ11" s="1">
        <v>100</v>
      </c>
      <c r="AK11" s="1">
        <v>100</v>
      </c>
      <c r="AL11" s="1">
        <v>153.88999999999999</v>
      </c>
      <c r="AM11" s="1">
        <v>2281</v>
      </c>
      <c r="AN11" s="1">
        <v>131</v>
      </c>
      <c r="AO11" s="1">
        <v>38518</v>
      </c>
      <c r="AP11" s="1">
        <v>60946</v>
      </c>
      <c r="AQ11" s="1">
        <v>21919</v>
      </c>
      <c r="AR11" s="1">
        <v>28134</v>
      </c>
      <c r="AS11" s="1">
        <v>13</v>
      </c>
      <c r="AT11" s="1">
        <v>13</v>
      </c>
      <c r="AU11" s="1">
        <v>216</v>
      </c>
      <c r="AV11" s="1">
        <v>419</v>
      </c>
      <c r="AW11" s="1">
        <v>148311</v>
      </c>
      <c r="AX11" s="1">
        <v>23633</v>
      </c>
      <c r="AY11" s="1">
        <v>372916</v>
      </c>
      <c r="AZ11" s="1">
        <v>638742</v>
      </c>
      <c r="BA11" s="1">
        <v>5548</v>
      </c>
      <c r="BB11" s="1">
        <v>1593</v>
      </c>
      <c r="BC11" s="1">
        <v>39238</v>
      </c>
      <c r="BD11" s="1">
        <v>31956</v>
      </c>
      <c r="BE11" s="1">
        <v>100</v>
      </c>
      <c r="BF11" s="1">
        <v>99.354289651073259</v>
      </c>
      <c r="BG11" s="1">
        <v>97.764577145536975</v>
      </c>
      <c r="BH11">
        <v>32890941</v>
      </c>
      <c r="BI11">
        <v>155222751</v>
      </c>
      <c r="BJ11">
        <v>2764161</v>
      </c>
      <c r="BK11">
        <v>100412109.3</v>
      </c>
      <c r="BL11">
        <v>96046196.900000006</v>
      </c>
      <c r="BM11">
        <v>212467</v>
      </c>
      <c r="BN11">
        <v>342141.7</v>
      </c>
      <c r="BO11">
        <v>2386373.7000000002</v>
      </c>
      <c r="BP11">
        <v>942522.7</v>
      </c>
      <c r="BQ11">
        <v>192868.3</v>
      </c>
      <c r="BR11">
        <v>1075138</v>
      </c>
      <c r="BS11">
        <v>1175880.2</v>
      </c>
      <c r="BT11">
        <v>1088723.3999999999</v>
      </c>
      <c r="BU11">
        <v>414751.6</v>
      </c>
      <c r="BV11">
        <v>37389694.200000003</v>
      </c>
      <c r="BW11">
        <v>33167427.699999999</v>
      </c>
      <c r="BX11">
        <v>30000665.899999999</v>
      </c>
      <c r="BY11">
        <v>27941362.399999999</v>
      </c>
      <c r="BZ11">
        <v>7364671.5</v>
      </c>
      <c r="CA11">
        <v>523</v>
      </c>
      <c r="CB11" t="s">
        <v>86</v>
      </c>
      <c r="CC11" t="s">
        <v>89</v>
      </c>
      <c r="CD11">
        <f>CE11+CF11</f>
        <v>732.39080000000001</v>
      </c>
      <c r="CE11">
        <v>134.54</v>
      </c>
      <c r="CF11">
        <v>597.85080000000005</v>
      </c>
      <c r="CG11">
        <v>1757.19</v>
      </c>
      <c r="CH11">
        <v>10.65</v>
      </c>
      <c r="CI11">
        <v>1746.54</v>
      </c>
      <c r="CJ11">
        <v>325.05</v>
      </c>
      <c r="CK11">
        <v>321.51</v>
      </c>
      <c r="CL11">
        <v>31823</v>
      </c>
      <c r="CM11">
        <v>3.5922499999999999</v>
      </c>
      <c r="CN11">
        <v>1.907</v>
      </c>
      <c r="CO11">
        <v>1.8837178814892501</v>
      </c>
      <c r="CP11">
        <v>56244.760164535597</v>
      </c>
      <c r="CQ11">
        <v>34982.5601645356</v>
      </c>
      <c r="CR11">
        <v>6340.2</v>
      </c>
      <c r="CS11">
        <v>10600</v>
      </c>
      <c r="CT11">
        <v>4322</v>
      </c>
      <c r="CU11">
        <v>36935.951184740028</v>
      </c>
      <c r="CV11">
        <v>11053.497669722001</v>
      </c>
      <c r="CW11">
        <v>1163.9700001376361</v>
      </c>
      <c r="CX11">
        <v>9315</v>
      </c>
      <c r="CY11">
        <v>2173.8673596777503</v>
      </c>
      <c r="CZ11">
        <v>6534.9368154381591</v>
      </c>
      <c r="DA11">
        <v>4017.7464620011542</v>
      </c>
      <c r="DB11">
        <v>1939.6197959740352</v>
      </c>
      <c r="DC11" s="4">
        <v>737.31308178931272</v>
      </c>
      <c r="DD11">
        <v>7535609</v>
      </c>
      <c r="DE11">
        <v>1476534</v>
      </c>
      <c r="DG11">
        <v>656766</v>
      </c>
      <c r="DH11">
        <v>232843</v>
      </c>
      <c r="DI11">
        <v>461181</v>
      </c>
      <c r="DJ11">
        <v>22097</v>
      </c>
      <c r="DK11">
        <v>1008631</v>
      </c>
      <c r="DL11">
        <f>DD11-SUM(DE11:DK11)</f>
        <v>3677557</v>
      </c>
      <c r="DM11">
        <v>10030420</v>
      </c>
      <c r="DN11">
        <v>1322527</v>
      </c>
      <c r="DO11">
        <v>1725234</v>
      </c>
      <c r="DP11">
        <v>1015580</v>
      </c>
      <c r="DQ11">
        <v>224385</v>
      </c>
      <c r="DR11">
        <v>891083</v>
      </c>
      <c r="DS11">
        <v>1056866</v>
      </c>
      <c r="DT11">
        <v>195820</v>
      </c>
      <c r="DU11">
        <v>1033402</v>
      </c>
      <c r="DV11">
        <v>311763</v>
      </c>
      <c r="DW11">
        <v>258888</v>
      </c>
      <c r="DX11">
        <v>284582</v>
      </c>
      <c r="DY11">
        <v>138925</v>
      </c>
      <c r="DZ11">
        <v>58873</v>
      </c>
      <c r="EA11">
        <v>110985</v>
      </c>
      <c r="EB11">
        <v>76491</v>
      </c>
      <c r="EC11">
        <v>194583</v>
      </c>
      <c r="ED11">
        <v>27864</v>
      </c>
      <c r="EE11">
        <f>DM11-SUM(DN11:ED11)</f>
        <v>1102569</v>
      </c>
      <c r="EF11">
        <v>2341.5822000000003</v>
      </c>
      <c r="EG11">
        <v>165262.9</v>
      </c>
      <c r="EH11">
        <v>24030.9008053</v>
      </c>
      <c r="EI11">
        <v>2389612</v>
      </c>
      <c r="EJ11">
        <v>1.7483</v>
      </c>
      <c r="EK11">
        <v>9284.6815000000006</v>
      </c>
      <c r="EL11">
        <v>3363031</v>
      </c>
      <c r="EM11">
        <v>13362452.453504</v>
      </c>
    </row>
    <row r="18" ht="14.2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4F20-95E4-4245-B73A-4507A287BEBC}">
  <dimension ref="A1"/>
  <sheetViews>
    <sheetView workbookViewId="0">
      <selection activeCell="H11" sqref="A1:H11"/>
    </sheetView>
  </sheetViews>
  <sheetFormatPr defaultRowHeight="9.9499999999999993" customHeight="1" x14ac:dyDescent="0.2"/>
  <cols>
    <col min="1" max="1" width="9.25" bestFit="1" customWidth="1"/>
    <col min="2" max="2" width="9.5" bestFit="1" customWidth="1"/>
    <col min="3" max="5" width="10.5" bestFit="1" customWidth="1"/>
    <col min="6" max="6" width="9.5" bestFit="1" customWidth="1"/>
    <col min="7" max="7" width="10.5" bestFit="1" customWidth="1"/>
    <col min="8" max="11" width="9.5" bestFit="1" customWidth="1"/>
    <col min="12" max="12" width="9.25" bestFit="1" customWidth="1"/>
    <col min="13" max="13" width="9.5" bestFit="1" customWidth="1"/>
    <col min="14" max="14" width="9.25" bestFit="1" customWidth="1"/>
    <col min="15" max="15" width="9.5" bestFit="1" customWidth="1"/>
    <col min="16" max="16" width="9.25" bestFit="1" customWidth="1"/>
    <col min="17" max="17" width="10.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Huang</dc:creator>
  <cp:lastModifiedBy>Jason Huang</cp:lastModifiedBy>
  <dcterms:created xsi:type="dcterms:W3CDTF">2015-06-05T18:19:34Z</dcterms:created>
  <dcterms:modified xsi:type="dcterms:W3CDTF">2022-04-29T11:52:24Z</dcterms:modified>
</cp:coreProperties>
</file>