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R/Desktop/Uber/"/>
    </mc:Choice>
  </mc:AlternateContent>
  <bookViews>
    <workbookView xWindow="0" yWindow="460" windowWidth="25520" windowHeight="15540" tabRatio="500"/>
  </bookViews>
  <sheets>
    <sheet name="Original" sheetId="1" r:id="rId1"/>
  </sheets>
  <definedNames>
    <definedName name="_xlnm._FilterDatabase" localSheetId="0" hidden="1">Original!$A$1:$L$91</definedName>
    <definedName name="Analytics_V3.1_2nd_Dataset___Dataset_3" localSheetId="0">Original!$B$1:$K$91</definedName>
  </definedNames>
  <calcPr calcId="150000" concurrentCalc="0"/>
  <pivotCaches>
    <pivotCache cacheId="45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</calcChain>
</file>

<file path=xl/connections.xml><?xml version="1.0" encoding="utf-8"?>
<connections xmlns="http://schemas.openxmlformats.org/spreadsheetml/2006/main">
  <connection id="1" name="Analytics_V3.1_2nd_Dataset_-_Dataset_3" type="6" refreshedVersion="0" background="1" saveData="1">
    <textPr fileType="mac" sourceFile="/Users/SR/Downloads/Analytics_V3.1_2nd_Dataset_-_Dataset_3.csv" thousands=" " tab="0" comma="1">
      <textFields count="10">
        <textField type="MD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<sst xmlns="http://schemas.openxmlformats.org/spreadsheetml/2006/main" count="15" uniqueCount="15">
  <si>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Date</t>
  </si>
  <si>
    <t>Hour</t>
  </si>
  <si>
    <t>Requests</t>
  </si>
  <si>
    <t>Completes</t>
  </si>
  <si>
    <t>Supply Hours</t>
  </si>
  <si>
    <t>Time On Trip</t>
  </si>
  <si>
    <t>pETA</t>
  </si>
  <si>
    <t>aETA</t>
  </si>
  <si>
    <t>Delivered Products</t>
  </si>
  <si>
    <t>Total Products Available</t>
  </si>
  <si>
    <t>Row Labels</t>
  </si>
  <si>
    <t>Grand Total</t>
  </si>
  <si>
    <t>utiliz</t>
  </si>
  <si>
    <t>Sum of Requests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</si>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</sst>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66.808056712965" createdVersion="4" refreshedVersion="4" minRefreshableVersion="3" recordCount="90">
  <cacheSource type="worksheet">
    <worksheetSource ref="B1:L91" sheet="Original"/>
  </cacheSource>
  <cacheFields count="11">
    <cacheField name="Date" numFmtId="14">
      <sharedItems containsSemiMixedTypes="0" containsNonDate="0" containsDate="1" containsString="0" minDate="2013-09-01T00:00:00" maxDate="2013-10-01T00:00:00" count="30"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</sharedItems>
    </cacheField>
    <cacheField name="Hour" numFmtId="0">
      <sharedItems containsSemiMixedTypes="0" containsString="0" containsNumber="1" containsInteger="1" minValue="11" maxValue="13" count="3">
        <n v="11"/>
        <n v="12"/>
        <n v="13"/>
      </sharedItems>
    </cacheField>
    <cacheField name="Requests" numFmtId="0">
      <sharedItems containsSemiMixedTypes="0" containsString="0" containsNumber="1" containsInteger="1" minValue="15" maxValue="558" count="83">
        <n v="79"/>
        <n v="73"/>
        <n v="54"/>
        <n v="193"/>
        <n v="258"/>
        <n v="153"/>
        <n v="124"/>
        <n v="78"/>
        <n v="36"/>
        <n v="98"/>
        <n v="67"/>
        <n v="34"/>
        <n v="184"/>
        <n v="334"/>
        <n v="264"/>
        <n v="171"/>
        <n v="275"/>
        <n v="208"/>
        <n v="342"/>
        <n v="558"/>
        <n v="532"/>
        <n v="203"/>
        <n v="408"/>
        <n v="354"/>
        <n v="213"/>
        <n v="318"/>
        <n v="372"/>
        <n v="49"/>
        <n v="48"/>
        <n v="306"/>
        <n v="209"/>
        <n v="170"/>
        <n v="185"/>
        <n v="327"/>
        <n v="304"/>
        <n v="144"/>
        <n v="379"/>
        <n v="483"/>
        <n v="317"/>
        <n v="385"/>
        <n v="222"/>
        <n v="409"/>
        <n v="273"/>
        <n v="158"/>
        <n v="312"/>
        <n v="44"/>
        <n v="41"/>
        <n v="26"/>
        <n v="85"/>
        <n v="45"/>
        <n v="32"/>
        <n v="364"/>
        <n v="389"/>
        <n v="290"/>
        <n v="292"/>
        <n v="482"/>
        <n v="453"/>
        <n v="328"/>
        <n v="528"/>
        <n v="323"/>
        <n v="469"/>
        <n v="285"/>
        <n v="236"/>
        <n v="382"/>
        <n v="242"/>
        <n v="53"/>
        <n v="89"/>
        <n v="56"/>
        <n v="15"/>
        <n v="115"/>
        <n v="102"/>
        <n v="62"/>
        <n v="366"/>
        <n v="426"/>
        <n v="233"/>
        <n v="308"/>
        <n v="428"/>
        <n v="302"/>
        <n v="378"/>
        <n v="321"/>
        <n v="180"/>
        <n v="307"/>
        <n v="215"/>
      </sharedItems>
    </cacheField>
    <cacheField name="Completes" numFmtId="0">
      <sharedItems containsSemiMixedTypes="0" containsString="0" containsNumber="1" containsInteger="1" minValue="6" maxValue="420"/>
    </cacheField>
    <cacheField name="Supply Hours" numFmtId="0">
      <sharedItems containsSemiMixedTypes="0" containsString="0" containsNumber="1" minValue="11.25" maxValue="118.93"/>
    </cacheField>
    <cacheField name="Time On Trip" numFmtId="0">
      <sharedItems containsSemiMixedTypes="0" containsString="0" containsNumber="1" minValue="9.0500000000000007" maxValue="73.62"/>
    </cacheField>
    <cacheField name="pETA" numFmtId="0">
      <sharedItems containsSemiMixedTypes="0" containsString="0" containsNumber="1" minValue="2.4300000000000002" maxValue="8.0500000000000007"/>
    </cacheField>
    <cacheField name="aETA" numFmtId="0">
      <sharedItems containsSemiMixedTypes="0" containsString="0" containsNumber="1" minValue="4.6100000000000003" maxValue="12.06"/>
    </cacheField>
    <cacheField name="Delivered Products" numFmtId="0">
      <sharedItems containsSemiMixedTypes="0" containsString="0" containsNumber="1" containsInteger="1" minValue="1" maxValue="719"/>
    </cacheField>
    <cacheField name="Total Products Available" numFmtId="0">
      <sharedItems containsSemiMixedTypes="0" containsString="0" containsNumber="1" containsInteger="1" minValue="2" maxValue="984"/>
    </cacheField>
    <cacheField name="utiliz" numFmtId="0">
      <sharedItems containsSemiMixedTypes="0" containsString="0" containsNumber="1" minValue="0.2993116544030382" maxValue="0.97034464333422388" count="90">
        <n v="0.47923997185080924"/>
        <n v="0.42629700796047215"/>
        <n v="0.77150304083405741"/>
        <n v="0.49018691588785041"/>
        <n v="0.48181365221723965"/>
        <n v="0.39489692463670162"/>
        <n v="0.64069122921421573"/>
        <n v="0.53219837157660999"/>
        <n v="0.60614793467819394"/>
        <n v="0.56736372985944461"/>
        <n v="0.56797706797706793"/>
        <n v="0.78255093002657228"/>
        <n v="0.42918381344307271"/>
        <n v="0.63984888764516579"/>
        <n v="0.67716176135067307"/>
        <n v="0.4599808978032473"/>
        <n v="0.60178789110117836"/>
        <n v="0.60696517412935325"/>
        <n v="0.6395270724170361"/>
        <n v="0.77641847711453293"/>
        <n v="0.67045069467976959"/>
        <n v="0.39007421150278287"/>
        <n v="0.67932296431838968"/>
        <n v="0.7138181818181818"/>
        <n v="0.56826923076923075"/>
        <n v="0.78354500276090566"/>
        <n v="0.79086538461538458"/>
        <n v="0.44313850063532401"/>
        <n v="0.54695481335952845"/>
        <n v="0.38811040339702763"/>
        <n v="0.833206106870229"/>
        <n v="0.82638164754953081"/>
        <n v="0.90488888888888885"/>
        <n v="0.37975778546712802"/>
        <n v="0.6609632446134347"/>
        <n v="0.54721995094031073"/>
        <n v="0.37493571061203501"/>
        <n v="0.61646265744190176"/>
        <n v="0.41172506738544479"/>
        <n v="0.50479683972911971"/>
        <n v="0.68986735949678668"/>
        <n v="0.59634424980959633"/>
        <n v="0.53743823641201072"/>
        <n v="0.87796723503844876"/>
        <n v="0.97034464333422388"/>
        <n v="0.37983501374885426"/>
        <n v="0.67120551924473493"/>
        <n v="0.80291085506367499"/>
        <n v="0.2993116544030382"/>
        <n v="0.4756838905775076"/>
        <n v="0.58014031300593627"/>
        <n v="0.35995449374288963"/>
        <n v="0.50116009280742468"/>
        <n v="0.33967935871743488"/>
        <n v="0.74924165824064703"/>
        <n v="0.89335583857603185"/>
        <n v="0.75564127290260363"/>
        <n v="0.3844686648501362"/>
        <n v="0.67478091528724438"/>
        <n v="0.69588875453446197"/>
        <n v="0.5250324254215305"/>
        <n v="0.64284341978866477"/>
        <n v="0.49227557411273487"/>
        <n v="0.36253015839714681"/>
        <n v="0.479693937610359"/>
        <n v="0.47477224947442181"/>
        <n v="0.44402985074626866"/>
        <n v="0.66555323590814197"/>
        <n v="0.77200902934537241"/>
        <n v="0.41258514433992871"/>
        <n v="0.43767908309455589"/>
        <n v="0.39126675313445747"/>
        <n v="0.30163487738419614"/>
        <n v="0.342227738132175"/>
        <n v="0.56426781238811319"/>
        <n v="0.38244047619047616"/>
        <n v="0.30322715842414083"/>
        <n v="0.37309644670050762"/>
        <n v="0.35197212102011721"/>
        <n v="0.64932639722555685"/>
        <n v="0.53119758470311984"/>
        <n v="0.63590354272104788"/>
        <n v="0.527506048175029"/>
        <n v="0.50637797918764693"/>
        <n v="0.43641720683559226"/>
        <n v="0.52508327445240743"/>
        <n v="0.39726918075422624"/>
        <n v="0.36396897409629742"/>
        <n v="0.58504792332268374"/>
        <n v="0.512581383072320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x v="0"/>
    <n v="55"/>
    <n v="42.63"/>
    <n v="20.43"/>
    <n v="5.51"/>
    <n v="7.19"/>
    <n v="103"/>
    <n v="159"/>
    <x v="0"/>
  </r>
  <r>
    <x v="0"/>
    <x v="1"/>
    <x v="1"/>
    <n v="41"/>
    <n v="36.43"/>
    <n v="15.53"/>
    <n v="5.48"/>
    <n v="8.48"/>
    <n v="4"/>
    <n v="8"/>
    <x v="1"/>
  </r>
  <r>
    <x v="0"/>
    <x v="2"/>
    <x v="2"/>
    <n v="50"/>
    <n v="23.02"/>
    <n v="17.760000000000002"/>
    <n v="5.07"/>
    <n v="8.94"/>
    <n v="5"/>
    <n v="9"/>
    <x v="2"/>
  </r>
  <r>
    <x v="1"/>
    <x v="0"/>
    <x v="3"/>
    <n v="170"/>
    <n v="64.2"/>
    <n v="31.47"/>
    <n v="5.31"/>
    <n v="6.55"/>
    <n v="288"/>
    <n v="414"/>
    <x v="3"/>
  </r>
  <r>
    <x v="1"/>
    <x v="1"/>
    <x v="4"/>
    <n v="210"/>
    <n v="80.28"/>
    <n v="38.68"/>
    <n v="4.9400000000000004"/>
    <n v="6.08"/>
    <n v="7"/>
    <n v="65"/>
    <x v="4"/>
  </r>
  <r>
    <x v="1"/>
    <x v="2"/>
    <x v="5"/>
    <n v="107"/>
    <n v="59.18"/>
    <n v="23.37"/>
    <n v="5.14"/>
    <n v="6.42"/>
    <n v="6"/>
    <n v="9"/>
    <x v="5"/>
  </r>
  <r>
    <x v="2"/>
    <x v="0"/>
    <x v="6"/>
    <n v="34"/>
    <n v="30.67"/>
    <n v="19.649999999999999"/>
    <n v="6.7"/>
    <n v="8.19"/>
    <n v="67"/>
    <n v="129"/>
    <x v="6"/>
  </r>
  <r>
    <x v="2"/>
    <x v="1"/>
    <x v="7"/>
    <n v="34"/>
    <n v="27.02"/>
    <n v="14.38"/>
    <n v="6.36"/>
    <n v="8.01"/>
    <n v="1"/>
    <n v="12"/>
    <x v="7"/>
  </r>
  <r>
    <x v="2"/>
    <x v="2"/>
    <x v="8"/>
    <n v="15"/>
    <n v="20.82"/>
    <n v="12.62"/>
    <n v="7.82"/>
    <n v="9.0500000000000007"/>
    <n v="4"/>
    <n v="5"/>
    <x v="8"/>
  </r>
  <r>
    <x v="3"/>
    <x v="0"/>
    <x v="9"/>
    <n v="43"/>
    <n v="29.17"/>
    <n v="16.55"/>
    <n v="6.99"/>
    <n v="8.32"/>
    <n v="44"/>
    <n v="100"/>
    <x v="9"/>
  </r>
  <r>
    <x v="3"/>
    <x v="1"/>
    <x v="10"/>
    <n v="39"/>
    <n v="24.42"/>
    <n v="13.87"/>
    <n v="6.48"/>
    <n v="7.56"/>
    <n v="2"/>
    <n v="40"/>
    <x v="10"/>
  </r>
  <r>
    <x v="3"/>
    <x v="2"/>
    <x v="11"/>
    <n v="20"/>
    <n v="22.58"/>
    <n v="17.670000000000002"/>
    <n v="6.51"/>
    <n v="7.06"/>
    <n v="7"/>
    <n v="7"/>
    <x v="11"/>
  </r>
  <r>
    <x v="4"/>
    <x v="0"/>
    <x v="12"/>
    <n v="167"/>
    <n v="58.32"/>
    <n v="25.03"/>
    <n v="4.84"/>
    <n v="5.65"/>
    <n v="312"/>
    <n v="359"/>
    <x v="12"/>
  </r>
  <r>
    <x v="4"/>
    <x v="1"/>
    <x v="13"/>
    <n v="256"/>
    <n v="71.47"/>
    <n v="45.73"/>
    <n v="5.85"/>
    <n v="6.5"/>
    <n v="83"/>
    <n v="118"/>
    <x v="13"/>
  </r>
  <r>
    <x v="4"/>
    <x v="2"/>
    <x v="14"/>
    <n v="109"/>
    <n v="43.83"/>
    <n v="29.68"/>
    <n v="7.27"/>
    <n v="8.25"/>
    <n v="9"/>
    <n v="9"/>
    <x v="14"/>
  </r>
  <r>
    <x v="5"/>
    <x v="0"/>
    <x v="15"/>
    <n v="151"/>
    <n v="52.35"/>
    <n v="24.08"/>
    <n v="4.99"/>
    <n v="5.73"/>
    <n v="233"/>
    <n v="294"/>
    <x v="15"/>
  </r>
  <r>
    <x v="5"/>
    <x v="1"/>
    <x v="16"/>
    <n v="222"/>
    <n v="73.83"/>
    <n v="44.43"/>
    <n v="6.12"/>
    <n v="7.24"/>
    <n v="10"/>
    <n v="25"/>
    <x v="16"/>
  </r>
  <r>
    <x v="5"/>
    <x v="2"/>
    <x v="17"/>
    <n v="101"/>
    <n v="50.25"/>
    <n v="30.5"/>
    <n v="6.81"/>
    <n v="8.44"/>
    <n v="5"/>
    <n v="6"/>
    <x v="17"/>
  </r>
  <r>
    <x v="6"/>
    <x v="0"/>
    <x v="18"/>
    <n v="298"/>
    <n v="74.430000000000007"/>
    <n v="47.6"/>
    <n v="5.83"/>
    <n v="6.59"/>
    <n v="528"/>
    <n v="596"/>
    <x v="18"/>
  </r>
  <r>
    <x v="6"/>
    <x v="1"/>
    <x v="19"/>
    <n v="396"/>
    <n v="94.82"/>
    <n v="73.62"/>
    <n v="7.02"/>
    <n v="8.0399999999999991"/>
    <n v="36"/>
    <n v="56"/>
    <x v="19"/>
  </r>
  <r>
    <x v="6"/>
    <x v="2"/>
    <x v="20"/>
    <n v="340"/>
    <n v="59.02"/>
    <n v="39.57"/>
    <n v="7.83"/>
    <n v="8.9"/>
    <n v="3"/>
    <n v="3"/>
    <x v="20"/>
  </r>
  <r>
    <x v="7"/>
    <x v="0"/>
    <x v="21"/>
    <n v="164"/>
    <n v="64.680000000000007"/>
    <n v="25.23"/>
    <n v="4.34"/>
    <n v="4.9000000000000004"/>
    <n v="397"/>
    <n v="445"/>
    <x v="21"/>
  </r>
  <r>
    <x v="7"/>
    <x v="1"/>
    <x v="22"/>
    <n v="257"/>
    <n v="65.58"/>
    <n v="44.55"/>
    <n v="5.7"/>
    <n v="6.89"/>
    <n v="19"/>
    <n v="22"/>
    <x v="22"/>
  </r>
  <r>
    <x v="7"/>
    <x v="2"/>
    <x v="23"/>
    <n v="100"/>
    <n v="27.5"/>
    <n v="19.63"/>
    <n v="7.36"/>
    <n v="9.0399999999999991"/>
    <n v="3"/>
    <n v="7"/>
    <x v="23"/>
  </r>
  <r>
    <x v="8"/>
    <x v="0"/>
    <x v="24"/>
    <n v="155"/>
    <n v="52"/>
    <n v="29.55"/>
    <n v="6.5"/>
    <n v="7.8"/>
    <n v="344"/>
    <n v="400"/>
    <x v="24"/>
  </r>
  <r>
    <x v="8"/>
    <x v="1"/>
    <x v="25"/>
    <n v="187"/>
    <n v="54.33"/>
    <n v="42.57"/>
    <n v="6.88"/>
    <n v="8.61"/>
    <n v="123"/>
    <n v="190"/>
    <x v="25"/>
  </r>
  <r>
    <x v="8"/>
    <x v="2"/>
    <x v="26"/>
    <n v="120"/>
    <n v="29.12"/>
    <n v="23.03"/>
    <n v="7.06"/>
    <n v="8.15"/>
    <n v="4"/>
    <n v="9"/>
    <x v="26"/>
  </r>
  <r>
    <x v="9"/>
    <x v="0"/>
    <x v="27"/>
    <n v="44"/>
    <n v="31.48"/>
    <n v="13.95"/>
    <n v="6.34"/>
    <n v="7.66"/>
    <n v="49"/>
    <n v="103"/>
    <x v="27"/>
  </r>
  <r>
    <x v="9"/>
    <x v="1"/>
    <x v="28"/>
    <n v="38"/>
    <n v="25.45"/>
    <n v="13.92"/>
    <n v="6.82"/>
    <n v="8.23"/>
    <n v="27"/>
    <n v="108"/>
    <x v="28"/>
  </r>
  <r>
    <x v="9"/>
    <x v="2"/>
    <x v="27"/>
    <n v="12"/>
    <n v="23.55"/>
    <n v="9.14"/>
    <n v="6.46"/>
    <n v="7.86"/>
    <n v="3"/>
    <n v="4"/>
    <x v="29"/>
  </r>
  <r>
    <x v="10"/>
    <x v="0"/>
    <x v="29"/>
    <n v="76"/>
    <n v="26.2"/>
    <n v="21.83"/>
    <n v="7.68"/>
    <n v="12.06"/>
    <n v="150"/>
    <n v="228"/>
    <x v="30"/>
  </r>
  <r>
    <x v="10"/>
    <x v="1"/>
    <x v="30"/>
    <n v="34"/>
    <n v="19.18"/>
    <n v="15.85"/>
    <n v="7.43"/>
    <n v="8.0500000000000007"/>
    <n v="1"/>
    <n v="44"/>
    <x v="31"/>
  </r>
  <r>
    <x v="10"/>
    <x v="2"/>
    <x v="31"/>
    <n v="50"/>
    <n v="11.25"/>
    <n v="10.18"/>
    <n v="7.47"/>
    <n v="7.88"/>
    <n v="4"/>
    <n v="6"/>
    <x v="32"/>
  </r>
  <r>
    <x v="11"/>
    <x v="0"/>
    <x v="32"/>
    <n v="155"/>
    <n v="57.8"/>
    <n v="21.95"/>
    <n v="4.5"/>
    <n v="4.6100000000000003"/>
    <n v="274"/>
    <n v="368"/>
    <x v="33"/>
  </r>
  <r>
    <x v="11"/>
    <x v="1"/>
    <x v="33"/>
    <n v="232"/>
    <n v="63.12"/>
    <n v="41.72"/>
    <n v="6.22"/>
    <n v="6.95"/>
    <n v="122"/>
    <n v="213"/>
    <x v="34"/>
  </r>
  <r>
    <x v="11"/>
    <x v="2"/>
    <x v="34"/>
    <n v="107"/>
    <n v="48.92"/>
    <n v="26.77"/>
    <n v="6.28"/>
    <n v="7.07"/>
    <n v="4"/>
    <n v="8"/>
    <x v="35"/>
  </r>
  <r>
    <x v="12"/>
    <x v="0"/>
    <x v="35"/>
    <n v="128"/>
    <n v="58.33"/>
    <n v="21.87"/>
    <n v="5.38"/>
    <n v="6.14"/>
    <n v="125"/>
    <n v="150"/>
    <x v="36"/>
  </r>
  <r>
    <x v="12"/>
    <x v="1"/>
    <x v="36"/>
    <n v="166"/>
    <n v="56.37"/>
    <n v="34.75"/>
    <n v="6.78"/>
    <n v="7.9"/>
    <n v="45"/>
    <n v="75"/>
    <x v="37"/>
  </r>
  <r>
    <x v="12"/>
    <x v="2"/>
    <x v="37"/>
    <n v="60"/>
    <n v="29.68"/>
    <n v="12.22"/>
    <n v="6.06"/>
    <n v="7.23"/>
    <n v="5"/>
    <n v="2"/>
    <x v="38"/>
  </r>
  <r>
    <x v="13"/>
    <x v="0"/>
    <x v="38"/>
    <n v="250"/>
    <n v="70.88"/>
    <n v="35.78"/>
    <n v="5.39"/>
    <n v="6.09"/>
    <n v="270"/>
    <n v="541"/>
    <x v="39"/>
  </r>
  <r>
    <x v="13"/>
    <x v="1"/>
    <x v="39"/>
    <n v="284"/>
    <n v="73.13"/>
    <n v="50.45"/>
    <n v="6.18"/>
    <n v="6.86"/>
    <n v="4"/>
    <n v="95"/>
    <x v="40"/>
  </r>
  <r>
    <x v="13"/>
    <x v="2"/>
    <x v="32"/>
    <n v="123"/>
    <n v="52.52"/>
    <n v="31.32"/>
    <n v="5.98"/>
    <n v="6.7"/>
    <n v="179"/>
    <n v="276"/>
    <x v="41"/>
  </r>
  <r>
    <x v="14"/>
    <x v="0"/>
    <x v="40"/>
    <n v="186"/>
    <n v="52.62"/>
    <n v="28.28"/>
    <n v="5.43"/>
    <n v="6.03"/>
    <n v="421"/>
    <n v="536"/>
    <x v="42"/>
  </r>
  <r>
    <x v="14"/>
    <x v="1"/>
    <x v="41"/>
    <n v="267"/>
    <n v="59.82"/>
    <n v="52.52"/>
    <n v="6.89"/>
    <n v="8.42"/>
    <n v="52"/>
    <n v="79"/>
    <x v="43"/>
  </r>
  <r>
    <x v="14"/>
    <x v="2"/>
    <x v="42"/>
    <n v="121"/>
    <n v="37.43"/>
    <n v="36.32"/>
    <n v="8.0500000000000007"/>
    <n v="10.57"/>
    <n v="6"/>
    <n v="8"/>
    <x v="44"/>
  </r>
  <r>
    <x v="15"/>
    <x v="0"/>
    <x v="43"/>
    <n v="136"/>
    <n v="54.55"/>
    <n v="20.72"/>
    <n v="4.7"/>
    <n v="4.91"/>
    <n v="262"/>
    <n v="341"/>
    <x v="45"/>
  </r>
  <r>
    <x v="15"/>
    <x v="1"/>
    <x v="44"/>
    <n v="210"/>
    <n v="55.08"/>
    <n v="36.97"/>
    <n v="6.49"/>
    <n v="7.29"/>
    <n v="74"/>
    <n v="153"/>
    <x v="46"/>
  </r>
  <r>
    <x v="15"/>
    <x v="2"/>
    <x v="40"/>
    <n v="91"/>
    <n v="32.979999999999997"/>
    <n v="26.48"/>
    <n v="7.39"/>
    <n v="8.5500000000000007"/>
    <n v="4"/>
    <n v="5"/>
    <x v="47"/>
  </r>
  <r>
    <x v="16"/>
    <x v="0"/>
    <x v="45"/>
    <n v="37"/>
    <n v="42.13"/>
    <n v="12.61"/>
    <n v="4.92"/>
    <n v="6.02"/>
    <n v="49"/>
    <n v="116"/>
    <x v="48"/>
  </r>
  <r>
    <x v="16"/>
    <x v="1"/>
    <x v="46"/>
    <n v="35"/>
    <n v="26.32"/>
    <n v="12.52"/>
    <n v="6.21"/>
    <n v="7.3"/>
    <n v="9"/>
    <n v="15"/>
    <x v="49"/>
  </r>
  <r>
    <x v="16"/>
    <x v="2"/>
    <x v="47"/>
    <n v="12"/>
    <n v="18.53"/>
    <n v="10.75"/>
    <n v="5.48"/>
    <n v="7.69"/>
    <n v="7"/>
    <n v="8"/>
    <x v="50"/>
  </r>
  <r>
    <x v="17"/>
    <x v="0"/>
    <x v="48"/>
    <n v="56"/>
    <n v="43.95"/>
    <n v="15.82"/>
    <n v="5.39"/>
    <n v="6.47"/>
    <n v="45"/>
    <n v="108"/>
    <x v="51"/>
  </r>
  <r>
    <x v="17"/>
    <x v="1"/>
    <x v="49"/>
    <n v="28"/>
    <n v="34.479999999999997"/>
    <n v="17.28"/>
    <n v="6.08"/>
    <n v="7.88"/>
    <n v="40"/>
    <n v="196"/>
    <x v="52"/>
  </r>
  <r>
    <x v="17"/>
    <x v="2"/>
    <x v="50"/>
    <n v="27"/>
    <n v="49.9"/>
    <n v="16.95"/>
    <n v="6.37"/>
    <n v="6.67"/>
    <n v="6"/>
    <n v="8"/>
    <x v="53"/>
  </r>
  <r>
    <x v="18"/>
    <x v="0"/>
    <x v="51"/>
    <n v="222"/>
    <n v="49.45"/>
    <n v="37.049999999999997"/>
    <n v="6.05"/>
    <n v="8.1"/>
    <n v="527"/>
    <n v="652"/>
    <x v="54"/>
  </r>
  <r>
    <x v="18"/>
    <x v="1"/>
    <x v="52"/>
    <n v="268"/>
    <n v="65.17"/>
    <n v="58.22"/>
    <n v="5"/>
    <n v="8.43"/>
    <n v="233"/>
    <n v="352"/>
    <x v="55"/>
  </r>
  <r>
    <x v="18"/>
    <x v="2"/>
    <x v="53"/>
    <n v="161"/>
    <n v="51.85"/>
    <n v="39.18"/>
    <n v="5.69"/>
    <n v="7.7"/>
    <n v="45"/>
    <n v="51"/>
    <x v="56"/>
  </r>
  <r>
    <x v="19"/>
    <x v="0"/>
    <x v="54"/>
    <n v="218"/>
    <n v="73.400000000000006"/>
    <n v="28.22"/>
    <n v="4.79"/>
    <n v="5.98"/>
    <n v="456"/>
    <n v="580"/>
    <x v="57"/>
  </r>
  <r>
    <x v="19"/>
    <x v="1"/>
    <x v="55"/>
    <n v="260"/>
    <n v="61.62"/>
    <n v="41.58"/>
    <n v="5.01"/>
    <n v="7.11"/>
    <n v="123"/>
    <n v="150"/>
    <x v="58"/>
  </r>
  <r>
    <x v="19"/>
    <x v="2"/>
    <x v="56"/>
    <n v="71"/>
    <n v="33.08"/>
    <n v="23.02"/>
    <n v="2.4300000000000002"/>
    <n v="8.1"/>
    <n v="5"/>
    <n v="6"/>
    <x v="59"/>
  </r>
  <r>
    <x v="20"/>
    <x v="0"/>
    <x v="57"/>
    <n v="266"/>
    <n v="77.099999999999994"/>
    <n v="40.479999999999997"/>
    <n v="5.13"/>
    <n v="6.22"/>
    <n v="719"/>
    <n v="984"/>
    <x v="60"/>
  </r>
  <r>
    <x v="20"/>
    <x v="1"/>
    <x v="58"/>
    <n v="420"/>
    <n v="104.1"/>
    <n v="66.92"/>
    <n v="5.35"/>
    <n v="6.78"/>
    <n v="84"/>
    <n v="159"/>
    <x v="61"/>
  </r>
  <r>
    <x v="20"/>
    <x v="2"/>
    <x v="59"/>
    <n v="156"/>
    <n v="71.849999999999994"/>
    <n v="35.369999999999997"/>
    <n v="3.94"/>
    <n v="6.95"/>
    <n v="5"/>
    <n v="19"/>
    <x v="62"/>
  </r>
  <r>
    <x v="21"/>
    <x v="0"/>
    <x v="29"/>
    <n v="269"/>
    <n v="95.33"/>
    <n v="34.56"/>
    <n v="4.4000000000000004"/>
    <n v="5.26"/>
    <n v="460"/>
    <n v="786"/>
    <x v="63"/>
  </r>
  <r>
    <x v="21"/>
    <x v="1"/>
    <x v="60"/>
    <n v="376"/>
    <n v="118.93"/>
    <n v="57.05"/>
    <n v="4.97"/>
    <n v="5.65"/>
    <n v="138"/>
    <n v="306"/>
    <x v="64"/>
  </r>
  <r>
    <x v="21"/>
    <x v="2"/>
    <x v="61"/>
    <n v="215"/>
    <n v="85.62"/>
    <n v="40.65"/>
    <n v="5.4"/>
    <n v="6.33"/>
    <n v="4"/>
    <n v="8"/>
    <x v="65"/>
  </r>
  <r>
    <x v="22"/>
    <x v="0"/>
    <x v="62"/>
    <n v="183"/>
    <n v="67"/>
    <n v="29.75"/>
    <n v="5.0599999999999996"/>
    <n v="6.2"/>
    <n v="445"/>
    <n v="610"/>
    <x v="66"/>
  </r>
  <r>
    <x v="22"/>
    <x v="1"/>
    <x v="63"/>
    <n v="260"/>
    <n v="71.849999999999994"/>
    <n v="47.82"/>
    <n v="5.97"/>
    <n v="8.24"/>
    <n v="108"/>
    <n v="212"/>
    <x v="67"/>
  </r>
  <r>
    <x v="22"/>
    <x v="2"/>
    <x v="64"/>
    <n v="130"/>
    <n v="48.73"/>
    <n v="37.619999999999997"/>
    <n v="6.92"/>
    <n v="9.6"/>
    <n v="6"/>
    <n v="8"/>
    <x v="68"/>
  </r>
  <r>
    <x v="23"/>
    <x v="0"/>
    <x v="65"/>
    <n v="33"/>
    <n v="30.83"/>
    <n v="12.72"/>
    <n v="6.38"/>
    <n v="7.57"/>
    <n v="85"/>
    <n v="120"/>
    <x v="69"/>
  </r>
  <r>
    <x v="23"/>
    <x v="1"/>
    <x v="66"/>
    <n v="34"/>
    <n v="27.92"/>
    <n v="12.22"/>
    <n v="4.09"/>
    <n v="7.28"/>
    <n v="5"/>
    <n v="35"/>
    <x v="70"/>
  </r>
  <r>
    <x v="23"/>
    <x v="2"/>
    <x v="67"/>
    <n v="35"/>
    <n v="23.13"/>
    <n v="9.0500000000000007"/>
    <n v="3.7"/>
    <n v="8.7100000000000009"/>
    <n v="2"/>
    <n v="4"/>
    <x v="71"/>
  </r>
  <r>
    <x v="24"/>
    <x v="0"/>
    <x v="46"/>
    <n v="37"/>
    <n v="36.700000000000003"/>
    <n v="11.07"/>
    <n v="6.15"/>
    <n v="6.54"/>
    <n v="38"/>
    <n v="112"/>
    <x v="72"/>
  </r>
  <r>
    <x v="24"/>
    <x v="1"/>
    <x v="47"/>
    <n v="18"/>
    <n v="32.229999999999997"/>
    <n v="11.03"/>
    <n v="5.28"/>
    <n v="6.44"/>
    <n v="17"/>
    <n v="19"/>
    <x v="73"/>
  </r>
  <r>
    <x v="24"/>
    <x v="2"/>
    <x v="68"/>
    <n v="6"/>
    <n v="27.93"/>
    <n v="15.76"/>
    <n v="5.39"/>
    <n v="6.13"/>
    <n v="5"/>
    <n v="6"/>
    <x v="74"/>
  </r>
  <r>
    <x v="25"/>
    <x v="0"/>
    <x v="69"/>
    <n v="60"/>
    <n v="40.32"/>
    <n v="15.42"/>
    <n v="4.3499999999999996"/>
    <n v="6.59"/>
    <n v="101"/>
    <n v="226"/>
    <x v="75"/>
  </r>
  <r>
    <x v="25"/>
    <x v="1"/>
    <x v="70"/>
    <n v="68"/>
    <n v="47.72"/>
    <n v="14.47"/>
    <n v="4.42"/>
    <n v="5.86"/>
    <n v="21"/>
    <n v="134"/>
    <x v="76"/>
  </r>
  <r>
    <x v="25"/>
    <x v="2"/>
    <x v="71"/>
    <n v="52"/>
    <n v="39.4"/>
    <n v="14.7"/>
    <n v="5.55"/>
    <n v="6.28"/>
    <n v="5"/>
    <n v="9"/>
    <x v="77"/>
  </r>
  <r>
    <x v="26"/>
    <x v="0"/>
    <x v="72"/>
    <n v="300"/>
    <n v="63.13"/>
    <n v="22.22"/>
    <n v="2.52"/>
    <n v="5.49"/>
    <n v="395"/>
    <n v="546"/>
    <x v="78"/>
  </r>
  <r>
    <x v="26"/>
    <x v="1"/>
    <x v="73"/>
    <n v="296"/>
    <n v="74.97"/>
    <n v="48.68"/>
    <n v="5.4"/>
    <n v="6.91"/>
    <n v="119"/>
    <n v="252"/>
    <x v="79"/>
  </r>
  <r>
    <x v="26"/>
    <x v="2"/>
    <x v="74"/>
    <n v="130"/>
    <n v="59.62"/>
    <n v="31.67"/>
    <n v="5.22"/>
    <n v="7.33"/>
    <n v="9"/>
    <n v="17"/>
    <x v="80"/>
  </r>
  <r>
    <x v="27"/>
    <x v="0"/>
    <x v="75"/>
    <n v="266"/>
    <n v="67.180000000000007"/>
    <n v="42.72"/>
    <n v="6.01"/>
    <n v="6.89"/>
    <n v="594"/>
    <n v="808"/>
    <x v="81"/>
  </r>
  <r>
    <x v="27"/>
    <x v="1"/>
    <x v="76"/>
    <n v="361"/>
    <n v="95.07"/>
    <n v="50.15"/>
    <n v="4.88"/>
    <n v="5.3"/>
    <n v="97"/>
    <n v="170"/>
    <x v="82"/>
  </r>
  <r>
    <x v="27"/>
    <x v="2"/>
    <x v="74"/>
    <n v="140"/>
    <n v="59.58"/>
    <n v="30.17"/>
    <n v="4.6900000000000004"/>
    <n v="6.37"/>
    <n v="8"/>
    <n v="12"/>
    <x v="83"/>
  </r>
  <r>
    <x v="28"/>
    <x v="0"/>
    <x v="77"/>
    <n v="240"/>
    <n v="84.85"/>
    <n v="37.03"/>
    <n v="5.13"/>
    <n v="6.51"/>
    <n v="579"/>
    <n v="905"/>
    <x v="84"/>
  </r>
  <r>
    <x v="28"/>
    <x v="1"/>
    <x v="78"/>
    <n v="306"/>
    <n v="99.07"/>
    <n v="52.02"/>
    <n v="5.75"/>
    <n v="6.6"/>
    <n v="147"/>
    <n v="280"/>
    <x v="85"/>
  </r>
  <r>
    <x v="28"/>
    <x v="2"/>
    <x v="79"/>
    <n v="149"/>
    <n v="76.900000000000006"/>
    <n v="30.55"/>
    <n v="5.86"/>
    <n v="6.42"/>
    <n v="6"/>
    <n v="36"/>
    <x v="86"/>
  </r>
  <r>
    <x v="29"/>
    <x v="0"/>
    <x v="80"/>
    <n v="151"/>
    <n v="68.33"/>
    <n v="24.87"/>
    <n v="5.21"/>
    <n v="6.07"/>
    <n v="317"/>
    <n v="499"/>
    <x v="87"/>
  </r>
  <r>
    <x v="29"/>
    <x v="1"/>
    <x v="81"/>
    <n v="247"/>
    <n v="78.25"/>
    <n v="45.78"/>
    <n v="5.75"/>
    <n v="6.71"/>
    <n v="60"/>
    <n v="130"/>
    <x v="88"/>
  </r>
  <r>
    <x v="29"/>
    <x v="2"/>
    <x v="82"/>
    <n v="275"/>
    <n v="56.83"/>
    <n v="29.13"/>
    <n v="5.35"/>
    <n v="7.59"/>
    <n v="2"/>
    <n v="5"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3:P34" firstHeaderRow="1" firstDataRow="1" firstDataCol="1"/>
  <pivotFields count="11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84">
        <item x="68"/>
        <item x="47"/>
        <item x="50"/>
        <item x="11"/>
        <item x="8"/>
        <item x="46"/>
        <item x="45"/>
        <item x="49"/>
        <item x="28"/>
        <item x="27"/>
        <item x="65"/>
        <item x="2"/>
        <item x="67"/>
        <item x="71"/>
        <item x="10"/>
        <item x="1"/>
        <item x="7"/>
        <item x="0"/>
        <item x="48"/>
        <item x="66"/>
        <item x="9"/>
        <item x="70"/>
        <item x="69"/>
        <item x="6"/>
        <item x="35"/>
        <item x="5"/>
        <item x="43"/>
        <item x="31"/>
        <item x="15"/>
        <item x="80"/>
        <item x="12"/>
        <item x="32"/>
        <item x="3"/>
        <item x="21"/>
        <item x="17"/>
        <item x="30"/>
        <item x="24"/>
        <item x="82"/>
        <item x="40"/>
        <item x="74"/>
        <item x="62"/>
        <item x="64"/>
        <item x="4"/>
        <item x="14"/>
        <item x="42"/>
        <item x="16"/>
        <item x="61"/>
        <item x="53"/>
        <item x="54"/>
        <item x="77"/>
        <item x="34"/>
        <item x="29"/>
        <item x="81"/>
        <item x="75"/>
        <item x="44"/>
        <item x="38"/>
        <item x="25"/>
        <item x="79"/>
        <item x="59"/>
        <item x="33"/>
        <item x="57"/>
        <item x="13"/>
        <item x="18"/>
        <item x="23"/>
        <item x="51"/>
        <item x="72"/>
        <item x="26"/>
        <item x="78"/>
        <item x="36"/>
        <item x="63"/>
        <item x="39"/>
        <item x="52"/>
        <item x="22"/>
        <item x="41"/>
        <item x="73"/>
        <item x="76"/>
        <item x="56"/>
        <item x="60"/>
        <item x="55"/>
        <item x="37"/>
        <item x="58"/>
        <item x="2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1">
        <item x="48"/>
        <item x="72"/>
        <item x="76"/>
        <item x="53"/>
        <item x="73"/>
        <item x="78"/>
        <item x="51"/>
        <item x="63"/>
        <item x="87"/>
        <item x="77"/>
        <item x="36"/>
        <item x="33"/>
        <item x="45"/>
        <item x="75"/>
        <item x="57"/>
        <item x="29"/>
        <item x="21"/>
        <item x="71"/>
        <item x="5"/>
        <item x="86"/>
        <item x="38"/>
        <item x="69"/>
        <item x="1"/>
        <item x="12"/>
        <item x="84"/>
        <item x="70"/>
        <item x="27"/>
        <item x="66"/>
        <item x="15"/>
        <item x="65"/>
        <item x="49"/>
        <item x="0"/>
        <item x="64"/>
        <item x="4"/>
        <item x="3"/>
        <item x="62"/>
        <item x="52"/>
        <item x="39"/>
        <item x="83"/>
        <item x="89"/>
        <item x="60"/>
        <item x="85"/>
        <item x="82"/>
        <item x="80"/>
        <item x="7"/>
        <item x="42"/>
        <item x="28"/>
        <item x="35"/>
        <item x="74"/>
        <item x="9"/>
        <item x="10"/>
        <item x="24"/>
        <item x="50"/>
        <item x="88"/>
        <item x="41"/>
        <item x="16"/>
        <item x="8"/>
        <item x="17"/>
        <item x="37"/>
        <item x="81"/>
        <item x="18"/>
        <item x="13"/>
        <item x="6"/>
        <item x="61"/>
        <item x="79"/>
        <item x="34"/>
        <item x="67"/>
        <item x="20"/>
        <item x="46"/>
        <item x="58"/>
        <item x="14"/>
        <item x="22"/>
        <item x="40"/>
        <item x="59"/>
        <item x="23"/>
        <item x="54"/>
        <item x="56"/>
        <item x="2"/>
        <item x="68"/>
        <item x="19"/>
        <item x="11"/>
        <item x="25"/>
        <item x="26"/>
        <item x="47"/>
        <item x="31"/>
        <item x="30"/>
        <item x="43"/>
        <item x="55"/>
        <item x="32"/>
        <item x="44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Requests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nalytics_V3.1_2nd_Dataset_-_Dataset_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workbookViewId="0">
      <selection activeCell="A91" sqref="A1:A91"/>
    </sheetView>
  </sheetViews>
  <sheetFormatPr baseColWidth="10" defaultRowHeight="16" x14ac:dyDescent="0.2"/>
  <cols>
    <col min="2" max="2" width="8.1640625" bestFit="1" customWidth="1"/>
    <col min="3" max="3" width="5.1640625" bestFit="1" customWidth="1"/>
    <col min="4" max="4" width="8.33203125" bestFit="1" customWidth="1"/>
    <col min="5" max="5" width="9.6640625" bestFit="1" customWidth="1"/>
    <col min="6" max="7" width="12.1640625" bestFit="1" customWidth="1"/>
    <col min="8" max="8" width="6" bestFit="1" customWidth="1"/>
    <col min="9" max="9" width="6.1640625" bestFit="1" customWidth="1"/>
    <col min="10" max="10" width="16.5" bestFit="1" customWidth="1"/>
    <col min="11" max="11" width="21" bestFit="1" customWidth="1"/>
    <col min="15" max="15" width="13.33203125" customWidth="1"/>
    <col min="16" max="16" width="14.6640625" customWidth="1"/>
    <col min="17" max="17" width="12.33203125" bestFit="1" customWidth="1"/>
  </cols>
  <sheetData>
    <row r="1" spans="1:16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</row>
    <row r="2" spans="1:16" x14ac:dyDescent="0.2">
      <c r="A2" t="str">
        <f>TEXT(B2,"dddd")</f>
        <v>неділя</v>
      </c>
      <c r="B2" s="1">
        <v>41518</v>
      </c>
      <c r="C2">
        <v>11</v>
      </c>
      <c r="D2">
        <v>79</v>
      </c>
      <c r="E2">
        <v>55</v>
      </c>
      <c r="F2">
        <v>42.63</v>
      </c>
      <c r="G2">
        <v>20.43</v>
      </c>
      <c r="H2">
        <v>5.51</v>
      </c>
      <c r="I2">
        <v>7.19</v>
      </c>
      <c r="J2">
        <v>103</v>
      </c>
      <c r="K2">
        <v>159</v>
      </c>
      <c r="L2">
        <f>G2/F2</f>
        <v>0.47923997185080924</v>
      </c>
    </row>
    <row r="3" spans="1:16" x14ac:dyDescent="0.2">
      <c r="A3" t="str">
        <f t="shared" ref="A3:A66" si="0">TEXT(B3,"dddd")</f>
        <v>неділя</v>
      </c>
      <c r="B3" s="1">
        <v>41518</v>
      </c>
      <c r="C3">
        <v>12</v>
      </c>
      <c r="D3">
        <v>73</v>
      </c>
      <c r="E3">
        <v>41</v>
      </c>
      <c r="F3">
        <v>36.43</v>
      </c>
      <c r="G3">
        <v>15.53</v>
      </c>
      <c r="H3">
        <v>5.48</v>
      </c>
      <c r="I3">
        <v>8.48</v>
      </c>
      <c r="J3">
        <v>4</v>
      </c>
      <c r="K3">
        <v>8</v>
      </c>
      <c r="L3">
        <f t="shared" ref="L3:L66" si="1">G3/F3</f>
        <v>0.42629700796047215</v>
      </c>
      <c r="O3" s="3" t="s">
        <v>10</v>
      </c>
      <c r="P3" t="s">
        <v>13</v>
      </c>
    </row>
    <row r="4" spans="1:16" x14ac:dyDescent="0.2">
      <c r="A4" t="str">
        <f t="shared" si="0"/>
        <v>неділя</v>
      </c>
      <c r="B4" s="1">
        <v>41518</v>
      </c>
      <c r="C4">
        <v>13</v>
      </c>
      <c r="D4">
        <v>54</v>
      </c>
      <c r="E4">
        <v>50</v>
      </c>
      <c r="F4">
        <v>23.02</v>
      </c>
      <c r="G4">
        <v>17.760000000000002</v>
      </c>
      <c r="H4">
        <v>5.07</v>
      </c>
      <c r="I4">
        <v>8.94</v>
      </c>
      <c r="J4">
        <v>5</v>
      </c>
      <c r="K4">
        <v>9</v>
      </c>
      <c r="L4">
        <f t="shared" si="1"/>
        <v>0.77150304083405741</v>
      </c>
      <c r="O4" s="4">
        <v>41518</v>
      </c>
      <c r="P4" s="2">
        <v>206</v>
      </c>
    </row>
    <row r="5" spans="1:16" x14ac:dyDescent="0.2">
      <c r="A5" t="str">
        <f t="shared" si="0"/>
        <v>понеділок</v>
      </c>
      <c r="B5" s="1">
        <v>41519</v>
      </c>
      <c r="C5">
        <v>11</v>
      </c>
      <c r="D5">
        <v>193</v>
      </c>
      <c r="E5">
        <v>170</v>
      </c>
      <c r="F5">
        <v>64.2</v>
      </c>
      <c r="G5">
        <v>31.47</v>
      </c>
      <c r="H5">
        <v>5.31</v>
      </c>
      <c r="I5">
        <v>6.55</v>
      </c>
      <c r="J5">
        <v>288</v>
      </c>
      <c r="K5">
        <v>414</v>
      </c>
      <c r="L5">
        <f t="shared" si="1"/>
        <v>0.49018691588785041</v>
      </c>
      <c r="O5" s="4">
        <v>41519</v>
      </c>
      <c r="P5" s="2">
        <v>604</v>
      </c>
    </row>
    <row r="6" spans="1:16" x14ac:dyDescent="0.2">
      <c r="A6" t="str">
        <f t="shared" si="0"/>
        <v>понеділок</v>
      </c>
      <c r="B6" s="1">
        <v>41519</v>
      </c>
      <c r="C6">
        <v>12</v>
      </c>
      <c r="D6">
        <v>258</v>
      </c>
      <c r="E6">
        <v>210</v>
      </c>
      <c r="F6">
        <v>80.28</v>
      </c>
      <c r="G6">
        <v>38.68</v>
      </c>
      <c r="H6">
        <v>4.9400000000000004</v>
      </c>
      <c r="I6">
        <v>6.08</v>
      </c>
      <c r="J6">
        <v>7</v>
      </c>
      <c r="K6">
        <v>65</v>
      </c>
      <c r="L6">
        <f t="shared" si="1"/>
        <v>0.48181365221723965</v>
      </c>
      <c r="O6" s="4">
        <v>41520</v>
      </c>
      <c r="P6" s="2">
        <v>238</v>
      </c>
    </row>
    <row r="7" spans="1:16" x14ac:dyDescent="0.2">
      <c r="A7" t="str">
        <f t="shared" si="0"/>
        <v>понеділок</v>
      </c>
      <c r="B7" s="1">
        <v>41519</v>
      </c>
      <c r="C7">
        <v>13</v>
      </c>
      <c r="D7">
        <v>153</v>
      </c>
      <c r="E7">
        <v>107</v>
      </c>
      <c r="F7">
        <v>59.18</v>
      </c>
      <c r="G7">
        <v>23.37</v>
      </c>
      <c r="H7">
        <v>5.14</v>
      </c>
      <c r="I7">
        <v>6.42</v>
      </c>
      <c r="J7">
        <v>6</v>
      </c>
      <c r="K7">
        <v>9</v>
      </c>
      <c r="L7">
        <f t="shared" si="1"/>
        <v>0.39489692463670162</v>
      </c>
      <c r="O7" s="4">
        <v>41521</v>
      </c>
      <c r="P7" s="2">
        <v>199</v>
      </c>
    </row>
    <row r="8" spans="1:16" x14ac:dyDescent="0.2">
      <c r="A8" t="str">
        <f t="shared" si="0"/>
        <v>вівторок</v>
      </c>
      <c r="B8" s="1">
        <v>41520</v>
      </c>
      <c r="C8">
        <v>11</v>
      </c>
      <c r="D8">
        <v>124</v>
      </c>
      <c r="E8">
        <v>34</v>
      </c>
      <c r="F8">
        <v>30.67</v>
      </c>
      <c r="G8">
        <v>19.649999999999999</v>
      </c>
      <c r="H8">
        <v>6.7</v>
      </c>
      <c r="I8">
        <v>8.19</v>
      </c>
      <c r="J8">
        <v>67</v>
      </c>
      <c r="K8">
        <v>129</v>
      </c>
      <c r="L8">
        <f t="shared" si="1"/>
        <v>0.64069122921421573</v>
      </c>
      <c r="O8" s="4">
        <v>41522</v>
      </c>
      <c r="P8" s="2">
        <v>782</v>
      </c>
    </row>
    <row r="9" spans="1:16" x14ac:dyDescent="0.2">
      <c r="A9" t="str">
        <f t="shared" si="0"/>
        <v>вівторок</v>
      </c>
      <c r="B9" s="1">
        <v>41520</v>
      </c>
      <c r="C9">
        <v>12</v>
      </c>
      <c r="D9">
        <v>78</v>
      </c>
      <c r="E9">
        <v>34</v>
      </c>
      <c r="F9">
        <v>27.02</v>
      </c>
      <c r="G9">
        <v>14.38</v>
      </c>
      <c r="H9">
        <v>6.36</v>
      </c>
      <c r="I9">
        <v>8.01</v>
      </c>
      <c r="J9">
        <v>1</v>
      </c>
      <c r="K9">
        <v>12</v>
      </c>
      <c r="L9">
        <f t="shared" si="1"/>
        <v>0.53219837157660999</v>
      </c>
      <c r="O9" s="4">
        <v>41523</v>
      </c>
      <c r="P9" s="2">
        <v>654</v>
      </c>
    </row>
    <row r="10" spans="1:16" x14ac:dyDescent="0.2">
      <c r="A10" t="str">
        <f t="shared" si="0"/>
        <v>вівторок</v>
      </c>
      <c r="B10" s="1">
        <v>41520</v>
      </c>
      <c r="C10">
        <v>13</v>
      </c>
      <c r="D10">
        <v>36</v>
      </c>
      <c r="E10">
        <v>15</v>
      </c>
      <c r="F10">
        <v>20.82</v>
      </c>
      <c r="G10">
        <v>12.62</v>
      </c>
      <c r="H10">
        <v>7.82</v>
      </c>
      <c r="I10">
        <v>9.0500000000000007</v>
      </c>
      <c r="J10">
        <v>4</v>
      </c>
      <c r="K10">
        <v>5</v>
      </c>
      <c r="L10">
        <f t="shared" si="1"/>
        <v>0.60614793467819394</v>
      </c>
      <c r="O10" s="4">
        <v>41524</v>
      </c>
      <c r="P10" s="2">
        <v>1432</v>
      </c>
    </row>
    <row r="11" spans="1:16" x14ac:dyDescent="0.2">
      <c r="A11" t="str">
        <f t="shared" si="0"/>
        <v>середа</v>
      </c>
      <c r="B11" s="1">
        <v>41521</v>
      </c>
      <c r="C11">
        <v>11</v>
      </c>
      <c r="D11">
        <v>98</v>
      </c>
      <c r="E11">
        <v>43</v>
      </c>
      <c r="F11">
        <v>29.17</v>
      </c>
      <c r="G11">
        <v>16.55</v>
      </c>
      <c r="H11">
        <v>6.99</v>
      </c>
      <c r="I11">
        <v>8.32</v>
      </c>
      <c r="J11">
        <v>44</v>
      </c>
      <c r="K11">
        <v>100</v>
      </c>
      <c r="L11">
        <f t="shared" si="1"/>
        <v>0.56736372985944461</v>
      </c>
      <c r="O11" s="4">
        <v>41525</v>
      </c>
      <c r="P11" s="2">
        <v>965</v>
      </c>
    </row>
    <row r="12" spans="1:16" x14ac:dyDescent="0.2">
      <c r="A12" t="str">
        <f t="shared" si="0"/>
        <v>середа</v>
      </c>
      <c r="B12" s="1">
        <v>41521</v>
      </c>
      <c r="C12">
        <v>12</v>
      </c>
      <c r="D12">
        <v>67</v>
      </c>
      <c r="E12">
        <v>39</v>
      </c>
      <c r="F12">
        <v>24.42</v>
      </c>
      <c r="G12">
        <v>13.87</v>
      </c>
      <c r="H12">
        <v>6.48</v>
      </c>
      <c r="I12">
        <v>7.56</v>
      </c>
      <c r="J12">
        <v>2</v>
      </c>
      <c r="K12">
        <v>40</v>
      </c>
      <c r="L12">
        <f t="shared" si="1"/>
        <v>0.56797706797706793</v>
      </c>
      <c r="O12" s="4">
        <v>41526</v>
      </c>
      <c r="P12" s="2">
        <v>903</v>
      </c>
    </row>
    <row r="13" spans="1:16" x14ac:dyDescent="0.2">
      <c r="A13" t="str">
        <f t="shared" si="0"/>
        <v>середа</v>
      </c>
      <c r="B13" s="1">
        <v>41521</v>
      </c>
      <c r="C13">
        <v>13</v>
      </c>
      <c r="D13">
        <v>34</v>
      </c>
      <c r="E13">
        <v>20</v>
      </c>
      <c r="F13">
        <v>22.58</v>
      </c>
      <c r="G13">
        <v>17.670000000000002</v>
      </c>
      <c r="H13">
        <v>6.51</v>
      </c>
      <c r="I13">
        <v>7.06</v>
      </c>
      <c r="J13">
        <v>7</v>
      </c>
      <c r="K13">
        <v>7</v>
      </c>
      <c r="L13">
        <f t="shared" si="1"/>
        <v>0.78255093002657228</v>
      </c>
      <c r="O13" s="4">
        <v>41527</v>
      </c>
      <c r="P13" s="2">
        <v>146</v>
      </c>
    </row>
    <row r="14" spans="1:16" x14ac:dyDescent="0.2">
      <c r="A14" t="str">
        <f t="shared" si="0"/>
        <v>четвер</v>
      </c>
      <c r="B14" s="1">
        <v>41522</v>
      </c>
      <c r="C14">
        <v>11</v>
      </c>
      <c r="D14">
        <v>184</v>
      </c>
      <c r="E14">
        <v>167</v>
      </c>
      <c r="F14">
        <v>58.32</v>
      </c>
      <c r="G14">
        <v>25.03</v>
      </c>
      <c r="H14">
        <v>4.84</v>
      </c>
      <c r="I14">
        <v>5.65</v>
      </c>
      <c r="J14">
        <v>312</v>
      </c>
      <c r="K14">
        <v>359</v>
      </c>
      <c r="L14">
        <f t="shared" si="1"/>
        <v>0.42918381344307271</v>
      </c>
      <c r="O14" s="4">
        <v>41528</v>
      </c>
      <c r="P14" s="2">
        <v>685</v>
      </c>
    </row>
    <row r="15" spans="1:16" x14ac:dyDescent="0.2">
      <c r="A15" t="str">
        <f t="shared" si="0"/>
        <v>четвер</v>
      </c>
      <c r="B15" s="1">
        <v>41522</v>
      </c>
      <c r="C15">
        <v>12</v>
      </c>
      <c r="D15">
        <v>334</v>
      </c>
      <c r="E15">
        <v>256</v>
      </c>
      <c r="F15">
        <v>71.47</v>
      </c>
      <c r="G15">
        <v>45.73</v>
      </c>
      <c r="H15">
        <v>5.85</v>
      </c>
      <c r="I15">
        <v>6.5</v>
      </c>
      <c r="J15">
        <v>83</v>
      </c>
      <c r="K15">
        <v>118</v>
      </c>
      <c r="L15">
        <f t="shared" si="1"/>
        <v>0.63984888764516579</v>
      </c>
      <c r="O15" s="4">
        <v>41529</v>
      </c>
      <c r="P15" s="2">
        <v>816</v>
      </c>
    </row>
    <row r="16" spans="1:16" x14ac:dyDescent="0.2">
      <c r="A16" t="str">
        <f t="shared" si="0"/>
        <v>четвер</v>
      </c>
      <c r="B16" s="1">
        <v>41522</v>
      </c>
      <c r="C16">
        <v>13</v>
      </c>
      <c r="D16">
        <v>264</v>
      </c>
      <c r="E16">
        <v>109</v>
      </c>
      <c r="F16">
        <v>43.83</v>
      </c>
      <c r="G16">
        <v>29.68</v>
      </c>
      <c r="H16">
        <v>7.27</v>
      </c>
      <c r="I16">
        <v>8.25</v>
      </c>
      <c r="J16">
        <v>9</v>
      </c>
      <c r="K16">
        <v>9</v>
      </c>
      <c r="L16">
        <f t="shared" si="1"/>
        <v>0.67716176135067307</v>
      </c>
      <c r="O16" s="4">
        <v>41530</v>
      </c>
      <c r="P16" s="2">
        <v>1006</v>
      </c>
    </row>
    <row r="17" spans="1:16" x14ac:dyDescent="0.2">
      <c r="A17" t="str">
        <f t="shared" si="0"/>
        <v>пʼятниця</v>
      </c>
      <c r="B17" s="1">
        <v>41523</v>
      </c>
      <c r="C17">
        <v>11</v>
      </c>
      <c r="D17">
        <v>171</v>
      </c>
      <c r="E17">
        <v>151</v>
      </c>
      <c r="F17">
        <v>52.35</v>
      </c>
      <c r="G17">
        <v>24.08</v>
      </c>
      <c r="H17">
        <v>4.99</v>
      </c>
      <c r="I17">
        <v>5.73</v>
      </c>
      <c r="J17">
        <v>233</v>
      </c>
      <c r="K17">
        <v>294</v>
      </c>
      <c r="L17">
        <f t="shared" si="1"/>
        <v>0.4599808978032473</v>
      </c>
      <c r="O17" s="4">
        <v>41531</v>
      </c>
      <c r="P17" s="2">
        <v>887</v>
      </c>
    </row>
    <row r="18" spans="1:16" x14ac:dyDescent="0.2">
      <c r="A18" t="str">
        <f t="shared" si="0"/>
        <v>пʼятниця</v>
      </c>
      <c r="B18" s="1">
        <v>41523</v>
      </c>
      <c r="C18">
        <v>12</v>
      </c>
      <c r="D18">
        <v>275</v>
      </c>
      <c r="E18">
        <v>222</v>
      </c>
      <c r="F18">
        <v>73.83</v>
      </c>
      <c r="G18">
        <v>44.43</v>
      </c>
      <c r="H18">
        <v>6.12</v>
      </c>
      <c r="I18">
        <v>7.24</v>
      </c>
      <c r="J18">
        <v>10</v>
      </c>
      <c r="K18">
        <v>25</v>
      </c>
      <c r="L18">
        <f t="shared" si="1"/>
        <v>0.60178789110117836</v>
      </c>
      <c r="O18" s="4">
        <v>41532</v>
      </c>
      <c r="P18" s="2">
        <v>904</v>
      </c>
    </row>
    <row r="19" spans="1:16" x14ac:dyDescent="0.2">
      <c r="A19" t="str">
        <f t="shared" si="0"/>
        <v>пʼятниця</v>
      </c>
      <c r="B19" s="1">
        <v>41523</v>
      </c>
      <c r="C19">
        <v>13</v>
      </c>
      <c r="D19">
        <v>208</v>
      </c>
      <c r="E19">
        <v>101</v>
      </c>
      <c r="F19">
        <v>50.25</v>
      </c>
      <c r="G19">
        <v>30.5</v>
      </c>
      <c r="H19">
        <v>6.81</v>
      </c>
      <c r="I19">
        <v>8.44</v>
      </c>
      <c r="J19">
        <v>5</v>
      </c>
      <c r="K19">
        <v>6</v>
      </c>
      <c r="L19">
        <f t="shared" si="1"/>
        <v>0.60696517412935325</v>
      </c>
      <c r="O19" s="4">
        <v>41533</v>
      </c>
      <c r="P19" s="2">
        <v>692</v>
      </c>
    </row>
    <row r="20" spans="1:16" x14ac:dyDescent="0.2">
      <c r="A20" t="str">
        <f t="shared" si="0"/>
        <v>субота</v>
      </c>
      <c r="B20" s="1">
        <v>41524</v>
      </c>
      <c r="C20">
        <v>11</v>
      </c>
      <c r="D20">
        <v>342</v>
      </c>
      <c r="E20">
        <v>298</v>
      </c>
      <c r="F20">
        <v>74.430000000000007</v>
      </c>
      <c r="G20">
        <v>47.6</v>
      </c>
      <c r="H20">
        <v>5.83</v>
      </c>
      <c r="I20">
        <v>6.59</v>
      </c>
      <c r="J20">
        <v>528</v>
      </c>
      <c r="K20">
        <v>596</v>
      </c>
      <c r="L20">
        <f t="shared" si="1"/>
        <v>0.6395270724170361</v>
      </c>
      <c r="O20" s="4">
        <v>41534</v>
      </c>
      <c r="P20" s="2">
        <v>111</v>
      </c>
    </row>
    <row r="21" spans="1:16" x14ac:dyDescent="0.2">
      <c r="A21" t="str">
        <f t="shared" si="0"/>
        <v>субота</v>
      </c>
      <c r="B21" s="1">
        <v>41524</v>
      </c>
      <c r="C21">
        <v>12</v>
      </c>
      <c r="D21">
        <v>558</v>
      </c>
      <c r="E21">
        <v>396</v>
      </c>
      <c r="F21">
        <v>94.82</v>
      </c>
      <c r="G21">
        <v>73.62</v>
      </c>
      <c r="H21">
        <v>7.02</v>
      </c>
      <c r="I21">
        <v>8.0399999999999991</v>
      </c>
      <c r="J21">
        <v>36</v>
      </c>
      <c r="K21">
        <v>56</v>
      </c>
      <c r="L21">
        <f t="shared" si="1"/>
        <v>0.77641847711453293</v>
      </c>
      <c r="O21" s="4">
        <v>41535</v>
      </c>
      <c r="P21" s="2">
        <v>162</v>
      </c>
    </row>
    <row r="22" spans="1:16" x14ac:dyDescent="0.2">
      <c r="A22" t="str">
        <f t="shared" si="0"/>
        <v>субота</v>
      </c>
      <c r="B22" s="1">
        <v>41524</v>
      </c>
      <c r="C22">
        <v>13</v>
      </c>
      <c r="D22">
        <v>532</v>
      </c>
      <c r="E22">
        <v>340</v>
      </c>
      <c r="F22">
        <v>59.02</v>
      </c>
      <c r="G22">
        <v>39.57</v>
      </c>
      <c r="H22">
        <v>7.83</v>
      </c>
      <c r="I22">
        <v>8.9</v>
      </c>
      <c r="J22">
        <v>3</v>
      </c>
      <c r="K22">
        <v>3</v>
      </c>
      <c r="L22">
        <f t="shared" si="1"/>
        <v>0.67045069467976959</v>
      </c>
      <c r="O22" s="4">
        <v>41536</v>
      </c>
      <c r="P22" s="2">
        <v>1043</v>
      </c>
    </row>
    <row r="23" spans="1:16" x14ac:dyDescent="0.2">
      <c r="A23" t="str">
        <f t="shared" si="0"/>
        <v>неділя</v>
      </c>
      <c r="B23" s="1">
        <v>41525</v>
      </c>
      <c r="C23">
        <v>11</v>
      </c>
      <c r="D23">
        <v>203</v>
      </c>
      <c r="E23">
        <v>164</v>
      </c>
      <c r="F23">
        <v>64.680000000000007</v>
      </c>
      <c r="G23">
        <v>25.23</v>
      </c>
      <c r="H23">
        <v>4.34</v>
      </c>
      <c r="I23">
        <v>4.9000000000000004</v>
      </c>
      <c r="J23">
        <v>397</v>
      </c>
      <c r="K23">
        <v>445</v>
      </c>
      <c r="L23">
        <f t="shared" si="1"/>
        <v>0.39007421150278287</v>
      </c>
      <c r="O23" s="4">
        <v>41537</v>
      </c>
      <c r="P23" s="2">
        <v>1227</v>
      </c>
    </row>
    <row r="24" spans="1:16" x14ac:dyDescent="0.2">
      <c r="A24" t="str">
        <f t="shared" si="0"/>
        <v>неділя</v>
      </c>
      <c r="B24" s="1">
        <v>41525</v>
      </c>
      <c r="C24">
        <v>12</v>
      </c>
      <c r="D24">
        <v>408</v>
      </c>
      <c r="E24">
        <v>257</v>
      </c>
      <c r="F24">
        <v>65.58</v>
      </c>
      <c r="G24">
        <v>44.55</v>
      </c>
      <c r="H24">
        <v>5.7</v>
      </c>
      <c r="I24">
        <v>6.89</v>
      </c>
      <c r="J24">
        <v>19</v>
      </c>
      <c r="K24">
        <v>22</v>
      </c>
      <c r="L24">
        <f t="shared" si="1"/>
        <v>0.67932296431838968</v>
      </c>
      <c r="O24" s="4">
        <v>41538</v>
      </c>
      <c r="P24" s="2">
        <v>1179</v>
      </c>
    </row>
    <row r="25" spans="1:16" x14ac:dyDescent="0.2">
      <c r="A25" t="str">
        <f t="shared" si="0"/>
        <v>неділя</v>
      </c>
      <c r="B25" s="1">
        <v>41525</v>
      </c>
      <c r="C25">
        <v>13</v>
      </c>
      <c r="D25">
        <v>354</v>
      </c>
      <c r="E25">
        <v>100</v>
      </c>
      <c r="F25">
        <v>27.5</v>
      </c>
      <c r="G25">
        <v>19.63</v>
      </c>
      <c r="H25">
        <v>7.36</v>
      </c>
      <c r="I25">
        <v>9.0399999999999991</v>
      </c>
      <c r="J25">
        <v>3</v>
      </c>
      <c r="K25">
        <v>7</v>
      </c>
      <c r="L25">
        <f t="shared" si="1"/>
        <v>0.7138181818181818</v>
      </c>
      <c r="O25" s="4">
        <v>41539</v>
      </c>
      <c r="P25" s="2">
        <v>1060</v>
      </c>
    </row>
    <row r="26" spans="1:16" x14ac:dyDescent="0.2">
      <c r="A26" t="str">
        <f t="shared" si="0"/>
        <v>понеділок</v>
      </c>
      <c r="B26" s="1">
        <v>41526</v>
      </c>
      <c r="C26">
        <v>11</v>
      </c>
      <c r="D26">
        <v>213</v>
      </c>
      <c r="E26">
        <v>155</v>
      </c>
      <c r="F26">
        <v>52</v>
      </c>
      <c r="G26">
        <v>29.55</v>
      </c>
      <c r="H26">
        <v>6.5</v>
      </c>
      <c r="I26">
        <v>7.8</v>
      </c>
      <c r="J26">
        <v>344</v>
      </c>
      <c r="K26">
        <v>400</v>
      </c>
      <c r="L26">
        <f t="shared" si="1"/>
        <v>0.56826923076923075</v>
      </c>
      <c r="O26" s="4">
        <v>41540</v>
      </c>
      <c r="P26" s="2">
        <v>860</v>
      </c>
    </row>
    <row r="27" spans="1:16" x14ac:dyDescent="0.2">
      <c r="A27" t="str">
        <f t="shared" si="0"/>
        <v>понеділок</v>
      </c>
      <c r="B27" s="1">
        <v>41526</v>
      </c>
      <c r="C27">
        <v>12</v>
      </c>
      <c r="D27">
        <v>318</v>
      </c>
      <c r="E27">
        <v>187</v>
      </c>
      <c r="F27">
        <v>54.33</v>
      </c>
      <c r="G27">
        <v>42.57</v>
      </c>
      <c r="H27">
        <v>6.88</v>
      </c>
      <c r="I27">
        <v>8.61</v>
      </c>
      <c r="J27">
        <v>123</v>
      </c>
      <c r="K27">
        <v>190</v>
      </c>
      <c r="L27">
        <f t="shared" si="1"/>
        <v>0.78354500276090566</v>
      </c>
      <c r="O27" s="4">
        <v>41541</v>
      </c>
      <c r="P27" s="2">
        <v>198</v>
      </c>
    </row>
    <row r="28" spans="1:16" x14ac:dyDescent="0.2">
      <c r="A28" t="str">
        <f t="shared" si="0"/>
        <v>понеділок</v>
      </c>
      <c r="B28" s="1">
        <v>41526</v>
      </c>
      <c r="C28">
        <v>13</v>
      </c>
      <c r="D28">
        <v>372</v>
      </c>
      <c r="E28">
        <v>120</v>
      </c>
      <c r="F28">
        <v>29.12</v>
      </c>
      <c r="G28">
        <v>23.03</v>
      </c>
      <c r="H28">
        <v>7.06</v>
      </c>
      <c r="I28">
        <v>8.15</v>
      </c>
      <c r="J28">
        <v>4</v>
      </c>
      <c r="K28">
        <v>9</v>
      </c>
      <c r="L28">
        <f t="shared" si="1"/>
        <v>0.79086538461538458</v>
      </c>
      <c r="O28" s="4">
        <v>41542</v>
      </c>
      <c r="P28" s="2">
        <v>82</v>
      </c>
    </row>
    <row r="29" spans="1:16" x14ac:dyDescent="0.2">
      <c r="A29" t="str">
        <f t="shared" si="0"/>
        <v>вівторок</v>
      </c>
      <c r="B29" s="1">
        <v>41527</v>
      </c>
      <c r="C29">
        <v>11</v>
      </c>
      <c r="D29">
        <v>49</v>
      </c>
      <c r="E29">
        <v>44</v>
      </c>
      <c r="F29">
        <v>31.48</v>
      </c>
      <c r="G29">
        <v>13.95</v>
      </c>
      <c r="H29">
        <v>6.34</v>
      </c>
      <c r="I29">
        <v>7.66</v>
      </c>
      <c r="J29">
        <v>49</v>
      </c>
      <c r="K29">
        <v>103</v>
      </c>
      <c r="L29">
        <f t="shared" si="1"/>
        <v>0.44313850063532401</v>
      </c>
      <c r="O29" s="4">
        <v>41543</v>
      </c>
      <c r="P29" s="2">
        <v>279</v>
      </c>
    </row>
    <row r="30" spans="1:16" x14ac:dyDescent="0.2">
      <c r="A30" t="str">
        <f t="shared" si="0"/>
        <v>вівторок</v>
      </c>
      <c r="B30" s="1">
        <v>41527</v>
      </c>
      <c r="C30">
        <v>12</v>
      </c>
      <c r="D30">
        <v>48</v>
      </c>
      <c r="E30">
        <v>38</v>
      </c>
      <c r="F30">
        <v>25.45</v>
      </c>
      <c r="G30">
        <v>13.92</v>
      </c>
      <c r="H30">
        <v>6.82</v>
      </c>
      <c r="I30">
        <v>8.23</v>
      </c>
      <c r="J30">
        <v>27</v>
      </c>
      <c r="K30">
        <v>108</v>
      </c>
      <c r="L30">
        <f t="shared" si="1"/>
        <v>0.54695481335952845</v>
      </c>
      <c r="O30" s="4">
        <v>41544</v>
      </c>
      <c r="P30" s="2">
        <v>1025</v>
      </c>
    </row>
    <row r="31" spans="1:16" x14ac:dyDescent="0.2">
      <c r="A31" t="str">
        <f t="shared" si="0"/>
        <v>вівторок</v>
      </c>
      <c r="B31" s="1">
        <v>41527</v>
      </c>
      <c r="C31">
        <v>13</v>
      </c>
      <c r="D31">
        <v>49</v>
      </c>
      <c r="E31">
        <v>12</v>
      </c>
      <c r="F31">
        <v>23.55</v>
      </c>
      <c r="G31">
        <v>9.14</v>
      </c>
      <c r="H31">
        <v>6.46</v>
      </c>
      <c r="I31">
        <v>7.86</v>
      </c>
      <c r="J31">
        <v>3</v>
      </c>
      <c r="K31">
        <v>4</v>
      </c>
      <c r="L31">
        <f t="shared" si="1"/>
        <v>0.38811040339702763</v>
      </c>
      <c r="O31" s="4">
        <v>41545</v>
      </c>
      <c r="P31" s="2">
        <v>969</v>
      </c>
    </row>
    <row r="32" spans="1:16" x14ac:dyDescent="0.2">
      <c r="A32" t="str">
        <f t="shared" si="0"/>
        <v>середа</v>
      </c>
      <c r="B32" s="1">
        <v>41528</v>
      </c>
      <c r="C32">
        <v>11</v>
      </c>
      <c r="D32">
        <v>306</v>
      </c>
      <c r="E32">
        <v>76</v>
      </c>
      <c r="F32">
        <v>26.2</v>
      </c>
      <c r="G32">
        <v>21.83</v>
      </c>
      <c r="H32">
        <v>7.68</v>
      </c>
      <c r="I32">
        <v>12.06</v>
      </c>
      <c r="J32">
        <v>150</v>
      </c>
      <c r="K32">
        <v>228</v>
      </c>
      <c r="L32">
        <f t="shared" si="1"/>
        <v>0.833206106870229</v>
      </c>
      <c r="O32" s="4">
        <v>41546</v>
      </c>
      <c r="P32" s="2">
        <v>1001</v>
      </c>
    </row>
    <row r="33" spans="1:16" x14ac:dyDescent="0.2">
      <c r="A33" t="str">
        <f t="shared" si="0"/>
        <v>середа</v>
      </c>
      <c r="B33" s="1">
        <v>41528</v>
      </c>
      <c r="C33">
        <v>12</v>
      </c>
      <c r="D33">
        <v>209</v>
      </c>
      <c r="E33">
        <v>34</v>
      </c>
      <c r="F33">
        <v>19.18</v>
      </c>
      <c r="G33">
        <v>15.85</v>
      </c>
      <c r="H33">
        <v>7.43</v>
      </c>
      <c r="I33">
        <v>8.0500000000000007</v>
      </c>
      <c r="J33">
        <v>1</v>
      </c>
      <c r="K33">
        <v>44</v>
      </c>
      <c r="L33">
        <f t="shared" si="1"/>
        <v>0.82638164754953081</v>
      </c>
      <c r="O33" s="4">
        <v>41547</v>
      </c>
      <c r="P33" s="2">
        <v>702</v>
      </c>
    </row>
    <row r="34" spans="1:16" x14ac:dyDescent="0.2">
      <c r="A34" t="str">
        <f t="shared" si="0"/>
        <v>середа</v>
      </c>
      <c r="B34" s="1">
        <v>41528</v>
      </c>
      <c r="C34">
        <v>13</v>
      </c>
      <c r="D34">
        <v>170</v>
      </c>
      <c r="E34">
        <v>50</v>
      </c>
      <c r="F34">
        <v>11.25</v>
      </c>
      <c r="G34">
        <v>10.18</v>
      </c>
      <c r="H34">
        <v>7.47</v>
      </c>
      <c r="I34">
        <v>7.88</v>
      </c>
      <c r="J34">
        <v>4</v>
      </c>
      <c r="K34">
        <v>6</v>
      </c>
      <c r="L34">
        <f t="shared" si="1"/>
        <v>0.90488888888888885</v>
      </c>
      <c r="O34" s="4" t="s">
        <v>11</v>
      </c>
      <c r="P34" s="2">
        <v>21017</v>
      </c>
    </row>
    <row r="35" spans="1:16" x14ac:dyDescent="0.2">
      <c r="A35" t="str">
        <f t="shared" si="0"/>
        <v>четвер</v>
      </c>
      <c r="B35" s="1">
        <v>41529</v>
      </c>
      <c r="C35">
        <v>11</v>
      </c>
      <c r="D35">
        <v>185</v>
      </c>
      <c r="E35">
        <v>155</v>
      </c>
      <c r="F35">
        <v>57.8</v>
      </c>
      <c r="G35">
        <v>21.95</v>
      </c>
      <c r="H35">
        <v>4.5</v>
      </c>
      <c r="I35">
        <v>4.6100000000000003</v>
      </c>
      <c r="J35">
        <v>274</v>
      </c>
      <c r="K35">
        <v>368</v>
      </c>
      <c r="L35">
        <f t="shared" si="1"/>
        <v>0.37975778546712802</v>
      </c>
    </row>
    <row r="36" spans="1:16" x14ac:dyDescent="0.2">
      <c r="A36" t="str">
        <f t="shared" si="0"/>
        <v>четвер</v>
      </c>
      <c r="B36" s="1">
        <v>41529</v>
      </c>
      <c r="C36">
        <v>12</v>
      </c>
      <c r="D36">
        <v>327</v>
      </c>
      <c r="E36">
        <v>232</v>
      </c>
      <c r="F36">
        <v>63.12</v>
      </c>
      <c r="G36">
        <v>41.72</v>
      </c>
      <c r="H36">
        <v>6.22</v>
      </c>
      <c r="I36">
        <v>6.95</v>
      </c>
      <c r="J36">
        <v>122</v>
      </c>
      <c r="K36">
        <v>213</v>
      </c>
      <c r="L36">
        <f t="shared" si="1"/>
        <v>0.6609632446134347</v>
      </c>
    </row>
    <row r="37" spans="1:16" x14ac:dyDescent="0.2">
      <c r="A37" t="str">
        <f t="shared" si="0"/>
        <v>четвер</v>
      </c>
      <c r="B37" s="1">
        <v>41529</v>
      </c>
      <c r="C37">
        <v>13</v>
      </c>
      <c r="D37">
        <v>304</v>
      </c>
      <c r="E37">
        <v>107</v>
      </c>
      <c r="F37">
        <v>48.92</v>
      </c>
      <c r="G37">
        <v>26.77</v>
      </c>
      <c r="H37">
        <v>6.28</v>
      </c>
      <c r="I37">
        <v>7.07</v>
      </c>
      <c r="J37">
        <v>4</v>
      </c>
      <c r="K37">
        <v>8</v>
      </c>
      <c r="L37">
        <f t="shared" si="1"/>
        <v>0.54721995094031073</v>
      </c>
    </row>
    <row r="38" spans="1:16" x14ac:dyDescent="0.2">
      <c r="A38" t="str">
        <f t="shared" si="0"/>
        <v>пʼятниця</v>
      </c>
      <c r="B38" s="1">
        <v>41530</v>
      </c>
      <c r="C38">
        <v>11</v>
      </c>
      <c r="D38">
        <v>144</v>
      </c>
      <c r="E38">
        <v>128</v>
      </c>
      <c r="F38">
        <v>58.33</v>
      </c>
      <c r="G38">
        <v>21.87</v>
      </c>
      <c r="H38">
        <v>5.38</v>
      </c>
      <c r="I38">
        <v>6.14</v>
      </c>
      <c r="J38">
        <v>125</v>
      </c>
      <c r="K38">
        <v>150</v>
      </c>
      <c r="L38">
        <f t="shared" si="1"/>
        <v>0.37493571061203501</v>
      </c>
    </row>
    <row r="39" spans="1:16" x14ac:dyDescent="0.2">
      <c r="A39" t="str">
        <f t="shared" si="0"/>
        <v>пʼятниця</v>
      </c>
      <c r="B39" s="1">
        <v>41530</v>
      </c>
      <c r="C39">
        <v>12</v>
      </c>
      <c r="D39">
        <v>379</v>
      </c>
      <c r="E39">
        <v>166</v>
      </c>
      <c r="F39">
        <v>56.37</v>
      </c>
      <c r="G39">
        <v>34.75</v>
      </c>
      <c r="H39">
        <v>6.78</v>
      </c>
      <c r="I39">
        <v>7.9</v>
      </c>
      <c r="J39">
        <v>45</v>
      </c>
      <c r="K39">
        <v>75</v>
      </c>
      <c r="L39">
        <f t="shared" si="1"/>
        <v>0.61646265744190176</v>
      </c>
    </row>
    <row r="40" spans="1:16" x14ac:dyDescent="0.2">
      <c r="A40" t="str">
        <f t="shared" si="0"/>
        <v>пʼятниця</v>
      </c>
      <c r="B40" s="1">
        <v>41530</v>
      </c>
      <c r="C40">
        <v>13</v>
      </c>
      <c r="D40">
        <v>483</v>
      </c>
      <c r="E40">
        <v>60</v>
      </c>
      <c r="F40">
        <v>29.68</v>
      </c>
      <c r="G40">
        <v>12.22</v>
      </c>
      <c r="H40">
        <v>6.06</v>
      </c>
      <c r="I40">
        <v>7.23</v>
      </c>
      <c r="J40">
        <v>5</v>
      </c>
      <c r="K40">
        <v>2</v>
      </c>
      <c r="L40">
        <f t="shared" si="1"/>
        <v>0.41172506738544479</v>
      </c>
    </row>
    <row r="41" spans="1:16" x14ac:dyDescent="0.2">
      <c r="A41" t="str">
        <f t="shared" si="0"/>
        <v>субота</v>
      </c>
      <c r="B41" s="1">
        <v>41531</v>
      </c>
      <c r="C41">
        <v>11</v>
      </c>
      <c r="D41">
        <v>317</v>
      </c>
      <c r="E41">
        <v>250</v>
      </c>
      <c r="F41">
        <v>70.88</v>
      </c>
      <c r="G41">
        <v>35.78</v>
      </c>
      <c r="H41">
        <v>5.39</v>
      </c>
      <c r="I41">
        <v>6.09</v>
      </c>
      <c r="J41">
        <v>270</v>
      </c>
      <c r="K41">
        <v>541</v>
      </c>
      <c r="L41">
        <f t="shared" si="1"/>
        <v>0.50479683972911971</v>
      </c>
    </row>
    <row r="42" spans="1:16" x14ac:dyDescent="0.2">
      <c r="A42" t="str">
        <f t="shared" si="0"/>
        <v>субота</v>
      </c>
      <c r="B42" s="1">
        <v>41531</v>
      </c>
      <c r="C42">
        <v>12</v>
      </c>
      <c r="D42">
        <v>385</v>
      </c>
      <c r="E42">
        <v>284</v>
      </c>
      <c r="F42">
        <v>73.13</v>
      </c>
      <c r="G42">
        <v>50.45</v>
      </c>
      <c r="H42">
        <v>6.18</v>
      </c>
      <c r="I42">
        <v>6.86</v>
      </c>
      <c r="J42">
        <v>4</v>
      </c>
      <c r="K42">
        <v>95</v>
      </c>
      <c r="L42">
        <f t="shared" si="1"/>
        <v>0.68986735949678668</v>
      </c>
    </row>
    <row r="43" spans="1:16" x14ac:dyDescent="0.2">
      <c r="A43" t="str">
        <f t="shared" si="0"/>
        <v>субота</v>
      </c>
      <c r="B43" s="1">
        <v>41531</v>
      </c>
      <c r="C43">
        <v>13</v>
      </c>
      <c r="D43">
        <v>185</v>
      </c>
      <c r="E43">
        <v>123</v>
      </c>
      <c r="F43">
        <v>52.52</v>
      </c>
      <c r="G43">
        <v>31.32</v>
      </c>
      <c r="H43">
        <v>5.98</v>
      </c>
      <c r="I43">
        <v>6.7</v>
      </c>
      <c r="J43">
        <v>179</v>
      </c>
      <c r="K43">
        <v>276</v>
      </c>
      <c r="L43">
        <f t="shared" si="1"/>
        <v>0.59634424980959633</v>
      </c>
    </row>
    <row r="44" spans="1:16" x14ac:dyDescent="0.2">
      <c r="A44" t="str">
        <f t="shared" si="0"/>
        <v>неділя</v>
      </c>
      <c r="B44" s="1">
        <v>41532</v>
      </c>
      <c r="C44">
        <v>11</v>
      </c>
      <c r="D44">
        <v>222</v>
      </c>
      <c r="E44">
        <v>186</v>
      </c>
      <c r="F44">
        <v>52.62</v>
      </c>
      <c r="G44">
        <v>28.28</v>
      </c>
      <c r="H44">
        <v>5.43</v>
      </c>
      <c r="I44">
        <v>6.03</v>
      </c>
      <c r="J44">
        <v>421</v>
      </c>
      <c r="K44">
        <v>536</v>
      </c>
      <c r="L44">
        <f t="shared" si="1"/>
        <v>0.53743823641201072</v>
      </c>
    </row>
    <row r="45" spans="1:16" x14ac:dyDescent="0.2">
      <c r="A45" t="str">
        <f t="shared" si="0"/>
        <v>неділя</v>
      </c>
      <c r="B45" s="1">
        <v>41532</v>
      </c>
      <c r="C45">
        <v>12</v>
      </c>
      <c r="D45">
        <v>409</v>
      </c>
      <c r="E45">
        <v>267</v>
      </c>
      <c r="F45">
        <v>59.82</v>
      </c>
      <c r="G45">
        <v>52.52</v>
      </c>
      <c r="H45">
        <v>6.89</v>
      </c>
      <c r="I45">
        <v>8.42</v>
      </c>
      <c r="J45">
        <v>52</v>
      </c>
      <c r="K45">
        <v>79</v>
      </c>
      <c r="L45">
        <f t="shared" si="1"/>
        <v>0.87796723503844876</v>
      </c>
    </row>
    <row r="46" spans="1:16" x14ac:dyDescent="0.2">
      <c r="A46" t="str">
        <f t="shared" si="0"/>
        <v>неділя</v>
      </c>
      <c r="B46" s="1">
        <v>41532</v>
      </c>
      <c r="C46">
        <v>13</v>
      </c>
      <c r="D46">
        <v>273</v>
      </c>
      <c r="E46">
        <v>121</v>
      </c>
      <c r="F46">
        <v>37.43</v>
      </c>
      <c r="G46">
        <v>36.32</v>
      </c>
      <c r="H46">
        <v>8.0500000000000007</v>
      </c>
      <c r="I46">
        <v>10.57</v>
      </c>
      <c r="J46">
        <v>6</v>
      </c>
      <c r="K46">
        <v>8</v>
      </c>
      <c r="L46">
        <f t="shared" si="1"/>
        <v>0.97034464333422388</v>
      </c>
    </row>
    <row r="47" spans="1:16" x14ac:dyDescent="0.2">
      <c r="A47" t="str">
        <f t="shared" si="0"/>
        <v>понеділок</v>
      </c>
      <c r="B47" s="1">
        <v>41533</v>
      </c>
      <c r="C47">
        <v>11</v>
      </c>
      <c r="D47">
        <v>158</v>
      </c>
      <c r="E47">
        <v>136</v>
      </c>
      <c r="F47">
        <v>54.55</v>
      </c>
      <c r="G47">
        <v>20.72</v>
      </c>
      <c r="H47">
        <v>4.7</v>
      </c>
      <c r="I47">
        <v>4.91</v>
      </c>
      <c r="J47">
        <v>262</v>
      </c>
      <c r="K47">
        <v>341</v>
      </c>
      <c r="L47">
        <f t="shared" si="1"/>
        <v>0.37983501374885426</v>
      </c>
    </row>
    <row r="48" spans="1:16" x14ac:dyDescent="0.2">
      <c r="A48" t="str">
        <f t="shared" si="0"/>
        <v>понеділок</v>
      </c>
      <c r="B48" s="1">
        <v>41533</v>
      </c>
      <c r="C48">
        <v>12</v>
      </c>
      <c r="D48">
        <v>312</v>
      </c>
      <c r="E48">
        <v>210</v>
      </c>
      <c r="F48">
        <v>55.08</v>
      </c>
      <c r="G48">
        <v>36.97</v>
      </c>
      <c r="H48">
        <v>6.49</v>
      </c>
      <c r="I48">
        <v>7.29</v>
      </c>
      <c r="J48">
        <v>74</v>
      </c>
      <c r="K48">
        <v>153</v>
      </c>
      <c r="L48">
        <f t="shared" si="1"/>
        <v>0.67120551924473493</v>
      </c>
    </row>
    <row r="49" spans="1:12" x14ac:dyDescent="0.2">
      <c r="A49" t="str">
        <f t="shared" si="0"/>
        <v>понеділок</v>
      </c>
      <c r="B49" s="1">
        <v>41533</v>
      </c>
      <c r="C49">
        <v>13</v>
      </c>
      <c r="D49">
        <v>222</v>
      </c>
      <c r="E49">
        <v>91</v>
      </c>
      <c r="F49">
        <v>32.979999999999997</v>
      </c>
      <c r="G49">
        <v>26.48</v>
      </c>
      <c r="H49">
        <v>7.39</v>
      </c>
      <c r="I49">
        <v>8.5500000000000007</v>
      </c>
      <c r="J49">
        <v>4</v>
      </c>
      <c r="K49">
        <v>5</v>
      </c>
      <c r="L49">
        <f t="shared" si="1"/>
        <v>0.80291085506367499</v>
      </c>
    </row>
    <row r="50" spans="1:12" x14ac:dyDescent="0.2">
      <c r="A50" t="str">
        <f t="shared" si="0"/>
        <v>вівторок</v>
      </c>
      <c r="B50" s="1">
        <v>41534</v>
      </c>
      <c r="C50">
        <v>11</v>
      </c>
      <c r="D50">
        <v>44</v>
      </c>
      <c r="E50">
        <v>37</v>
      </c>
      <c r="F50">
        <v>42.13</v>
      </c>
      <c r="G50">
        <v>12.61</v>
      </c>
      <c r="H50">
        <v>4.92</v>
      </c>
      <c r="I50">
        <v>6.02</v>
      </c>
      <c r="J50">
        <v>49</v>
      </c>
      <c r="K50">
        <v>116</v>
      </c>
      <c r="L50">
        <f t="shared" si="1"/>
        <v>0.2993116544030382</v>
      </c>
    </row>
    <row r="51" spans="1:12" x14ac:dyDescent="0.2">
      <c r="A51" t="str">
        <f t="shared" si="0"/>
        <v>вівторок</v>
      </c>
      <c r="B51" s="1">
        <v>41534</v>
      </c>
      <c r="C51">
        <v>12</v>
      </c>
      <c r="D51">
        <v>41</v>
      </c>
      <c r="E51">
        <v>35</v>
      </c>
      <c r="F51">
        <v>26.32</v>
      </c>
      <c r="G51">
        <v>12.52</v>
      </c>
      <c r="H51">
        <v>6.21</v>
      </c>
      <c r="I51">
        <v>7.3</v>
      </c>
      <c r="J51">
        <v>9</v>
      </c>
      <c r="K51">
        <v>15</v>
      </c>
      <c r="L51">
        <f t="shared" si="1"/>
        <v>0.4756838905775076</v>
      </c>
    </row>
    <row r="52" spans="1:12" x14ac:dyDescent="0.2">
      <c r="A52" t="str">
        <f t="shared" si="0"/>
        <v>вівторок</v>
      </c>
      <c r="B52" s="1">
        <v>41534</v>
      </c>
      <c r="C52">
        <v>13</v>
      </c>
      <c r="D52">
        <v>26</v>
      </c>
      <c r="E52">
        <v>12</v>
      </c>
      <c r="F52">
        <v>18.53</v>
      </c>
      <c r="G52">
        <v>10.75</v>
      </c>
      <c r="H52">
        <v>5.48</v>
      </c>
      <c r="I52">
        <v>7.69</v>
      </c>
      <c r="J52">
        <v>7</v>
      </c>
      <c r="K52">
        <v>8</v>
      </c>
      <c r="L52">
        <f t="shared" si="1"/>
        <v>0.58014031300593627</v>
      </c>
    </row>
    <row r="53" spans="1:12" x14ac:dyDescent="0.2">
      <c r="A53" t="str">
        <f t="shared" si="0"/>
        <v>середа</v>
      </c>
      <c r="B53" s="1">
        <v>41535</v>
      </c>
      <c r="C53">
        <v>11</v>
      </c>
      <c r="D53">
        <v>85</v>
      </c>
      <c r="E53">
        <v>56</v>
      </c>
      <c r="F53">
        <v>43.95</v>
      </c>
      <c r="G53">
        <v>15.82</v>
      </c>
      <c r="H53">
        <v>5.39</v>
      </c>
      <c r="I53">
        <v>6.47</v>
      </c>
      <c r="J53">
        <v>45</v>
      </c>
      <c r="K53">
        <v>108</v>
      </c>
      <c r="L53">
        <f t="shared" si="1"/>
        <v>0.35995449374288963</v>
      </c>
    </row>
    <row r="54" spans="1:12" x14ac:dyDescent="0.2">
      <c r="A54" t="str">
        <f t="shared" si="0"/>
        <v>середа</v>
      </c>
      <c r="B54" s="1">
        <v>41535</v>
      </c>
      <c r="C54">
        <v>12</v>
      </c>
      <c r="D54">
        <v>45</v>
      </c>
      <c r="E54">
        <v>28</v>
      </c>
      <c r="F54">
        <v>34.479999999999997</v>
      </c>
      <c r="G54">
        <v>17.28</v>
      </c>
      <c r="H54">
        <v>6.08</v>
      </c>
      <c r="I54">
        <v>7.88</v>
      </c>
      <c r="J54">
        <v>40</v>
      </c>
      <c r="K54">
        <v>196</v>
      </c>
      <c r="L54">
        <f t="shared" si="1"/>
        <v>0.50116009280742468</v>
      </c>
    </row>
    <row r="55" spans="1:12" x14ac:dyDescent="0.2">
      <c r="A55" t="str">
        <f t="shared" si="0"/>
        <v>середа</v>
      </c>
      <c r="B55" s="1">
        <v>41535</v>
      </c>
      <c r="C55">
        <v>13</v>
      </c>
      <c r="D55">
        <v>32</v>
      </c>
      <c r="E55">
        <v>27</v>
      </c>
      <c r="F55">
        <v>49.9</v>
      </c>
      <c r="G55">
        <v>16.95</v>
      </c>
      <c r="H55">
        <v>6.37</v>
      </c>
      <c r="I55">
        <v>6.67</v>
      </c>
      <c r="J55">
        <v>6</v>
      </c>
      <c r="K55">
        <v>8</v>
      </c>
      <c r="L55">
        <f t="shared" si="1"/>
        <v>0.33967935871743488</v>
      </c>
    </row>
    <row r="56" spans="1:12" x14ac:dyDescent="0.2">
      <c r="A56" t="str">
        <f t="shared" si="0"/>
        <v>четвер</v>
      </c>
      <c r="B56" s="1">
        <v>41536</v>
      </c>
      <c r="C56">
        <v>11</v>
      </c>
      <c r="D56">
        <v>364</v>
      </c>
      <c r="E56">
        <v>222</v>
      </c>
      <c r="F56">
        <v>49.45</v>
      </c>
      <c r="G56">
        <v>37.049999999999997</v>
      </c>
      <c r="H56">
        <v>6.05</v>
      </c>
      <c r="I56">
        <v>8.1</v>
      </c>
      <c r="J56">
        <v>527</v>
      </c>
      <c r="K56">
        <v>652</v>
      </c>
      <c r="L56">
        <f t="shared" si="1"/>
        <v>0.74924165824064703</v>
      </c>
    </row>
    <row r="57" spans="1:12" x14ac:dyDescent="0.2">
      <c r="A57" t="str">
        <f t="shared" si="0"/>
        <v>четвер</v>
      </c>
      <c r="B57" s="1">
        <v>41536</v>
      </c>
      <c r="C57">
        <v>12</v>
      </c>
      <c r="D57">
        <v>389</v>
      </c>
      <c r="E57">
        <v>268</v>
      </c>
      <c r="F57">
        <v>65.17</v>
      </c>
      <c r="G57">
        <v>58.22</v>
      </c>
      <c r="H57">
        <v>5</v>
      </c>
      <c r="I57">
        <v>8.43</v>
      </c>
      <c r="J57">
        <v>233</v>
      </c>
      <c r="K57">
        <v>352</v>
      </c>
      <c r="L57">
        <f t="shared" si="1"/>
        <v>0.89335583857603185</v>
      </c>
    </row>
    <row r="58" spans="1:12" x14ac:dyDescent="0.2">
      <c r="A58" t="str">
        <f t="shared" si="0"/>
        <v>четвер</v>
      </c>
      <c r="B58" s="1">
        <v>41536</v>
      </c>
      <c r="C58">
        <v>13</v>
      </c>
      <c r="D58">
        <v>290</v>
      </c>
      <c r="E58">
        <v>161</v>
      </c>
      <c r="F58">
        <v>51.85</v>
      </c>
      <c r="G58">
        <v>39.18</v>
      </c>
      <c r="H58">
        <v>5.69</v>
      </c>
      <c r="I58">
        <v>7.7</v>
      </c>
      <c r="J58">
        <v>45</v>
      </c>
      <c r="K58">
        <v>51</v>
      </c>
      <c r="L58">
        <f t="shared" si="1"/>
        <v>0.75564127290260363</v>
      </c>
    </row>
    <row r="59" spans="1:12" x14ac:dyDescent="0.2">
      <c r="A59" t="str">
        <f t="shared" si="0"/>
        <v>пʼятниця</v>
      </c>
      <c r="B59" s="1">
        <v>41537</v>
      </c>
      <c r="C59">
        <v>11</v>
      </c>
      <c r="D59">
        <v>292</v>
      </c>
      <c r="E59">
        <v>218</v>
      </c>
      <c r="F59">
        <v>73.400000000000006</v>
      </c>
      <c r="G59">
        <v>28.22</v>
      </c>
      <c r="H59">
        <v>4.79</v>
      </c>
      <c r="I59">
        <v>5.98</v>
      </c>
      <c r="J59">
        <v>456</v>
      </c>
      <c r="K59">
        <v>580</v>
      </c>
      <c r="L59">
        <f t="shared" si="1"/>
        <v>0.3844686648501362</v>
      </c>
    </row>
    <row r="60" spans="1:12" x14ac:dyDescent="0.2">
      <c r="A60" t="str">
        <f t="shared" si="0"/>
        <v>пʼятниця</v>
      </c>
      <c r="B60" s="1">
        <v>41537</v>
      </c>
      <c r="C60">
        <v>12</v>
      </c>
      <c r="D60">
        <v>482</v>
      </c>
      <c r="E60">
        <v>260</v>
      </c>
      <c r="F60">
        <v>61.62</v>
      </c>
      <c r="G60">
        <v>41.58</v>
      </c>
      <c r="H60">
        <v>5.01</v>
      </c>
      <c r="I60">
        <v>7.11</v>
      </c>
      <c r="J60">
        <v>123</v>
      </c>
      <c r="K60">
        <v>150</v>
      </c>
      <c r="L60">
        <f t="shared" si="1"/>
        <v>0.67478091528724438</v>
      </c>
    </row>
    <row r="61" spans="1:12" x14ac:dyDescent="0.2">
      <c r="A61" t="str">
        <f t="shared" si="0"/>
        <v>пʼятниця</v>
      </c>
      <c r="B61" s="1">
        <v>41537</v>
      </c>
      <c r="C61">
        <v>13</v>
      </c>
      <c r="D61">
        <v>453</v>
      </c>
      <c r="E61">
        <v>71</v>
      </c>
      <c r="F61">
        <v>33.08</v>
      </c>
      <c r="G61">
        <v>23.02</v>
      </c>
      <c r="H61">
        <v>2.4300000000000002</v>
      </c>
      <c r="I61">
        <v>8.1</v>
      </c>
      <c r="J61">
        <v>5</v>
      </c>
      <c r="K61">
        <v>6</v>
      </c>
      <c r="L61">
        <f t="shared" si="1"/>
        <v>0.69588875453446197</v>
      </c>
    </row>
    <row r="62" spans="1:12" x14ac:dyDescent="0.2">
      <c r="A62" t="str">
        <f t="shared" si="0"/>
        <v>субота</v>
      </c>
      <c r="B62" s="1">
        <v>41538</v>
      </c>
      <c r="C62">
        <v>11</v>
      </c>
      <c r="D62">
        <v>328</v>
      </c>
      <c r="E62">
        <v>266</v>
      </c>
      <c r="F62">
        <v>77.099999999999994</v>
      </c>
      <c r="G62">
        <v>40.479999999999997</v>
      </c>
      <c r="H62">
        <v>5.13</v>
      </c>
      <c r="I62">
        <v>6.22</v>
      </c>
      <c r="J62">
        <v>719</v>
      </c>
      <c r="K62">
        <v>984</v>
      </c>
      <c r="L62">
        <f t="shared" si="1"/>
        <v>0.5250324254215305</v>
      </c>
    </row>
    <row r="63" spans="1:12" x14ac:dyDescent="0.2">
      <c r="A63" t="str">
        <f t="shared" si="0"/>
        <v>субота</v>
      </c>
      <c r="B63" s="1">
        <v>41538</v>
      </c>
      <c r="C63">
        <v>12</v>
      </c>
      <c r="D63">
        <v>528</v>
      </c>
      <c r="E63">
        <v>420</v>
      </c>
      <c r="F63">
        <v>104.1</v>
      </c>
      <c r="G63">
        <v>66.92</v>
      </c>
      <c r="H63">
        <v>5.35</v>
      </c>
      <c r="I63">
        <v>6.78</v>
      </c>
      <c r="J63">
        <v>84</v>
      </c>
      <c r="K63">
        <v>159</v>
      </c>
      <c r="L63">
        <f t="shared" si="1"/>
        <v>0.64284341978866477</v>
      </c>
    </row>
    <row r="64" spans="1:12" x14ac:dyDescent="0.2">
      <c r="A64" t="str">
        <f t="shared" si="0"/>
        <v>субота</v>
      </c>
      <c r="B64" s="1">
        <v>41538</v>
      </c>
      <c r="C64">
        <v>13</v>
      </c>
      <c r="D64">
        <v>323</v>
      </c>
      <c r="E64">
        <v>156</v>
      </c>
      <c r="F64">
        <v>71.849999999999994</v>
      </c>
      <c r="G64">
        <v>35.369999999999997</v>
      </c>
      <c r="H64">
        <v>3.94</v>
      </c>
      <c r="I64">
        <v>6.95</v>
      </c>
      <c r="J64">
        <v>5</v>
      </c>
      <c r="K64">
        <v>19</v>
      </c>
      <c r="L64">
        <f t="shared" si="1"/>
        <v>0.49227557411273487</v>
      </c>
    </row>
    <row r="65" spans="1:12" x14ac:dyDescent="0.2">
      <c r="A65" t="str">
        <f t="shared" si="0"/>
        <v>неділя</v>
      </c>
      <c r="B65" s="1">
        <v>41539</v>
      </c>
      <c r="C65">
        <v>11</v>
      </c>
      <c r="D65">
        <v>306</v>
      </c>
      <c r="E65">
        <v>269</v>
      </c>
      <c r="F65">
        <v>95.33</v>
      </c>
      <c r="G65">
        <v>34.56</v>
      </c>
      <c r="H65">
        <v>4.4000000000000004</v>
      </c>
      <c r="I65">
        <v>5.26</v>
      </c>
      <c r="J65">
        <v>460</v>
      </c>
      <c r="K65">
        <v>786</v>
      </c>
      <c r="L65">
        <f t="shared" si="1"/>
        <v>0.36253015839714681</v>
      </c>
    </row>
    <row r="66" spans="1:12" x14ac:dyDescent="0.2">
      <c r="A66" t="str">
        <f t="shared" si="0"/>
        <v>неділя</v>
      </c>
      <c r="B66" s="1">
        <v>41539</v>
      </c>
      <c r="C66">
        <v>12</v>
      </c>
      <c r="D66">
        <v>469</v>
      </c>
      <c r="E66">
        <v>376</v>
      </c>
      <c r="F66">
        <v>118.93</v>
      </c>
      <c r="G66">
        <v>57.05</v>
      </c>
      <c r="H66">
        <v>4.97</v>
      </c>
      <c r="I66">
        <v>5.65</v>
      </c>
      <c r="J66">
        <v>138</v>
      </c>
      <c r="K66">
        <v>306</v>
      </c>
      <c r="L66">
        <f t="shared" si="1"/>
        <v>0.479693937610359</v>
      </c>
    </row>
    <row r="67" spans="1:12" x14ac:dyDescent="0.2">
      <c r="A67" t="str">
        <f t="shared" ref="A67:A91" si="2">TEXT(B67,"dddd")</f>
        <v>неділя</v>
      </c>
      <c r="B67" s="1">
        <v>41539</v>
      </c>
      <c r="C67">
        <v>13</v>
      </c>
      <c r="D67">
        <v>285</v>
      </c>
      <c r="E67">
        <v>215</v>
      </c>
      <c r="F67">
        <v>85.62</v>
      </c>
      <c r="G67">
        <v>40.65</v>
      </c>
      <c r="H67">
        <v>5.4</v>
      </c>
      <c r="I67">
        <v>6.33</v>
      </c>
      <c r="J67">
        <v>4</v>
      </c>
      <c r="K67">
        <v>8</v>
      </c>
      <c r="L67">
        <f t="shared" ref="L67:L91" si="3">G67/F67</f>
        <v>0.47477224947442181</v>
      </c>
    </row>
    <row r="68" spans="1:12" x14ac:dyDescent="0.2">
      <c r="A68" t="str">
        <f t="shared" si="2"/>
        <v>понеділок</v>
      </c>
      <c r="B68" s="1">
        <v>41540</v>
      </c>
      <c r="C68">
        <v>11</v>
      </c>
      <c r="D68">
        <v>236</v>
      </c>
      <c r="E68">
        <v>183</v>
      </c>
      <c r="F68">
        <v>67</v>
      </c>
      <c r="G68">
        <v>29.75</v>
      </c>
      <c r="H68">
        <v>5.0599999999999996</v>
      </c>
      <c r="I68">
        <v>6.2</v>
      </c>
      <c r="J68">
        <v>445</v>
      </c>
      <c r="K68">
        <v>610</v>
      </c>
      <c r="L68">
        <f t="shared" si="3"/>
        <v>0.44402985074626866</v>
      </c>
    </row>
    <row r="69" spans="1:12" x14ac:dyDescent="0.2">
      <c r="A69" t="str">
        <f t="shared" si="2"/>
        <v>понеділок</v>
      </c>
      <c r="B69" s="1">
        <v>41540</v>
      </c>
      <c r="C69">
        <v>12</v>
      </c>
      <c r="D69">
        <v>382</v>
      </c>
      <c r="E69">
        <v>260</v>
      </c>
      <c r="F69">
        <v>71.849999999999994</v>
      </c>
      <c r="G69">
        <v>47.82</v>
      </c>
      <c r="H69">
        <v>5.97</v>
      </c>
      <c r="I69">
        <v>8.24</v>
      </c>
      <c r="J69">
        <v>108</v>
      </c>
      <c r="K69">
        <v>212</v>
      </c>
      <c r="L69">
        <f t="shared" si="3"/>
        <v>0.66555323590814197</v>
      </c>
    </row>
    <row r="70" spans="1:12" x14ac:dyDescent="0.2">
      <c r="A70" t="str">
        <f t="shared" si="2"/>
        <v>понеділок</v>
      </c>
      <c r="B70" s="1">
        <v>41540</v>
      </c>
      <c r="C70">
        <v>13</v>
      </c>
      <c r="D70">
        <v>242</v>
      </c>
      <c r="E70">
        <v>130</v>
      </c>
      <c r="F70">
        <v>48.73</v>
      </c>
      <c r="G70">
        <v>37.619999999999997</v>
      </c>
      <c r="H70">
        <v>6.92</v>
      </c>
      <c r="I70">
        <v>9.6</v>
      </c>
      <c r="J70">
        <v>6</v>
      </c>
      <c r="K70">
        <v>8</v>
      </c>
      <c r="L70">
        <f t="shared" si="3"/>
        <v>0.77200902934537241</v>
      </c>
    </row>
    <row r="71" spans="1:12" x14ac:dyDescent="0.2">
      <c r="A71" t="str">
        <f t="shared" si="2"/>
        <v>вівторок</v>
      </c>
      <c r="B71" s="1">
        <v>41541</v>
      </c>
      <c r="C71">
        <v>11</v>
      </c>
      <c r="D71">
        <v>53</v>
      </c>
      <c r="E71">
        <v>33</v>
      </c>
      <c r="F71">
        <v>30.83</v>
      </c>
      <c r="G71">
        <v>12.72</v>
      </c>
      <c r="H71">
        <v>6.38</v>
      </c>
      <c r="I71">
        <v>7.57</v>
      </c>
      <c r="J71">
        <v>85</v>
      </c>
      <c r="K71">
        <v>120</v>
      </c>
      <c r="L71">
        <f t="shared" si="3"/>
        <v>0.41258514433992871</v>
      </c>
    </row>
    <row r="72" spans="1:12" x14ac:dyDescent="0.2">
      <c r="A72" t="str">
        <f t="shared" si="2"/>
        <v>вівторок</v>
      </c>
      <c r="B72" s="1">
        <v>41541</v>
      </c>
      <c r="C72">
        <v>12</v>
      </c>
      <c r="D72">
        <v>89</v>
      </c>
      <c r="E72">
        <v>34</v>
      </c>
      <c r="F72">
        <v>27.92</v>
      </c>
      <c r="G72">
        <v>12.22</v>
      </c>
      <c r="H72">
        <v>4.09</v>
      </c>
      <c r="I72">
        <v>7.28</v>
      </c>
      <c r="J72">
        <v>5</v>
      </c>
      <c r="K72">
        <v>35</v>
      </c>
      <c r="L72">
        <f t="shared" si="3"/>
        <v>0.43767908309455589</v>
      </c>
    </row>
    <row r="73" spans="1:12" x14ac:dyDescent="0.2">
      <c r="A73" t="str">
        <f t="shared" si="2"/>
        <v>вівторок</v>
      </c>
      <c r="B73" s="1">
        <v>41541</v>
      </c>
      <c r="C73">
        <v>13</v>
      </c>
      <c r="D73">
        <v>56</v>
      </c>
      <c r="E73">
        <v>35</v>
      </c>
      <c r="F73">
        <v>23.13</v>
      </c>
      <c r="G73">
        <v>9.0500000000000007</v>
      </c>
      <c r="H73">
        <v>3.7</v>
      </c>
      <c r="I73">
        <v>8.7100000000000009</v>
      </c>
      <c r="J73">
        <v>2</v>
      </c>
      <c r="K73">
        <v>4</v>
      </c>
      <c r="L73">
        <f t="shared" si="3"/>
        <v>0.39126675313445747</v>
      </c>
    </row>
    <row r="74" spans="1:12" x14ac:dyDescent="0.2">
      <c r="A74" t="str">
        <f t="shared" si="2"/>
        <v>середа</v>
      </c>
      <c r="B74" s="1">
        <v>41542</v>
      </c>
      <c r="C74">
        <v>11</v>
      </c>
      <c r="D74">
        <v>41</v>
      </c>
      <c r="E74">
        <v>37</v>
      </c>
      <c r="F74">
        <v>36.700000000000003</v>
      </c>
      <c r="G74">
        <v>11.07</v>
      </c>
      <c r="H74">
        <v>6.15</v>
      </c>
      <c r="I74">
        <v>6.54</v>
      </c>
      <c r="J74">
        <v>38</v>
      </c>
      <c r="K74">
        <v>112</v>
      </c>
      <c r="L74">
        <f t="shared" si="3"/>
        <v>0.30163487738419614</v>
      </c>
    </row>
    <row r="75" spans="1:12" x14ac:dyDescent="0.2">
      <c r="A75" t="str">
        <f t="shared" si="2"/>
        <v>середа</v>
      </c>
      <c r="B75" s="1">
        <v>41542</v>
      </c>
      <c r="C75">
        <v>12</v>
      </c>
      <c r="D75">
        <v>26</v>
      </c>
      <c r="E75">
        <v>18</v>
      </c>
      <c r="F75">
        <v>32.229999999999997</v>
      </c>
      <c r="G75">
        <v>11.03</v>
      </c>
      <c r="H75">
        <v>5.28</v>
      </c>
      <c r="I75">
        <v>6.44</v>
      </c>
      <c r="J75">
        <v>17</v>
      </c>
      <c r="K75">
        <v>19</v>
      </c>
      <c r="L75">
        <f t="shared" si="3"/>
        <v>0.342227738132175</v>
      </c>
    </row>
    <row r="76" spans="1:12" x14ac:dyDescent="0.2">
      <c r="A76" t="str">
        <f t="shared" si="2"/>
        <v>середа</v>
      </c>
      <c r="B76" s="1">
        <v>41542</v>
      </c>
      <c r="C76">
        <v>13</v>
      </c>
      <c r="D76">
        <v>15</v>
      </c>
      <c r="E76">
        <v>6</v>
      </c>
      <c r="F76">
        <v>27.93</v>
      </c>
      <c r="G76">
        <v>15.76</v>
      </c>
      <c r="H76">
        <v>5.39</v>
      </c>
      <c r="I76">
        <v>6.13</v>
      </c>
      <c r="J76">
        <v>5</v>
      </c>
      <c r="K76">
        <v>6</v>
      </c>
      <c r="L76">
        <f t="shared" si="3"/>
        <v>0.56426781238811319</v>
      </c>
    </row>
    <row r="77" spans="1:12" x14ac:dyDescent="0.2">
      <c r="A77" t="str">
        <f t="shared" si="2"/>
        <v>четвер</v>
      </c>
      <c r="B77" s="1">
        <v>41543</v>
      </c>
      <c r="C77">
        <v>11</v>
      </c>
      <c r="D77">
        <v>115</v>
      </c>
      <c r="E77">
        <v>60</v>
      </c>
      <c r="F77">
        <v>40.32</v>
      </c>
      <c r="G77">
        <v>15.42</v>
      </c>
      <c r="H77">
        <v>4.3499999999999996</v>
      </c>
      <c r="I77">
        <v>6.59</v>
      </c>
      <c r="J77">
        <v>101</v>
      </c>
      <c r="K77">
        <v>226</v>
      </c>
      <c r="L77">
        <f t="shared" si="3"/>
        <v>0.38244047619047616</v>
      </c>
    </row>
    <row r="78" spans="1:12" x14ac:dyDescent="0.2">
      <c r="A78" t="str">
        <f t="shared" si="2"/>
        <v>четвер</v>
      </c>
      <c r="B78" s="1">
        <v>41543</v>
      </c>
      <c r="C78">
        <v>12</v>
      </c>
      <c r="D78">
        <v>102</v>
      </c>
      <c r="E78">
        <v>68</v>
      </c>
      <c r="F78">
        <v>47.72</v>
      </c>
      <c r="G78">
        <v>14.47</v>
      </c>
      <c r="H78">
        <v>4.42</v>
      </c>
      <c r="I78">
        <v>5.86</v>
      </c>
      <c r="J78">
        <v>21</v>
      </c>
      <c r="K78">
        <v>134</v>
      </c>
      <c r="L78">
        <f t="shared" si="3"/>
        <v>0.30322715842414083</v>
      </c>
    </row>
    <row r="79" spans="1:12" x14ac:dyDescent="0.2">
      <c r="A79" t="str">
        <f t="shared" si="2"/>
        <v>четвер</v>
      </c>
      <c r="B79" s="1">
        <v>41543</v>
      </c>
      <c r="C79">
        <v>13</v>
      </c>
      <c r="D79">
        <v>62</v>
      </c>
      <c r="E79">
        <v>52</v>
      </c>
      <c r="F79">
        <v>39.4</v>
      </c>
      <c r="G79">
        <v>14.7</v>
      </c>
      <c r="H79">
        <v>5.55</v>
      </c>
      <c r="I79">
        <v>6.28</v>
      </c>
      <c r="J79">
        <v>5</v>
      </c>
      <c r="K79">
        <v>9</v>
      </c>
      <c r="L79">
        <f t="shared" si="3"/>
        <v>0.37309644670050762</v>
      </c>
    </row>
    <row r="80" spans="1:12" x14ac:dyDescent="0.2">
      <c r="A80" t="str">
        <f t="shared" si="2"/>
        <v>пʼятниця</v>
      </c>
      <c r="B80" s="1">
        <v>41544</v>
      </c>
      <c r="C80">
        <v>11</v>
      </c>
      <c r="D80">
        <v>366</v>
      </c>
      <c r="E80">
        <v>300</v>
      </c>
      <c r="F80">
        <v>63.13</v>
      </c>
      <c r="G80">
        <v>22.22</v>
      </c>
      <c r="H80">
        <v>2.52</v>
      </c>
      <c r="I80">
        <v>5.49</v>
      </c>
      <c r="J80">
        <v>395</v>
      </c>
      <c r="K80">
        <v>546</v>
      </c>
      <c r="L80">
        <f t="shared" si="3"/>
        <v>0.35197212102011721</v>
      </c>
    </row>
    <row r="81" spans="1:12" x14ac:dyDescent="0.2">
      <c r="A81" t="str">
        <f t="shared" si="2"/>
        <v>пʼятниця</v>
      </c>
      <c r="B81" s="1">
        <v>41544</v>
      </c>
      <c r="C81">
        <v>12</v>
      </c>
      <c r="D81">
        <v>426</v>
      </c>
      <c r="E81">
        <v>296</v>
      </c>
      <c r="F81">
        <v>74.97</v>
      </c>
      <c r="G81">
        <v>48.68</v>
      </c>
      <c r="H81">
        <v>5.4</v>
      </c>
      <c r="I81">
        <v>6.91</v>
      </c>
      <c r="J81">
        <v>119</v>
      </c>
      <c r="K81">
        <v>252</v>
      </c>
      <c r="L81">
        <f t="shared" si="3"/>
        <v>0.64932639722555685</v>
      </c>
    </row>
    <row r="82" spans="1:12" x14ac:dyDescent="0.2">
      <c r="A82" t="str">
        <f t="shared" si="2"/>
        <v>пʼятниця</v>
      </c>
      <c r="B82" s="1">
        <v>41544</v>
      </c>
      <c r="C82">
        <v>13</v>
      </c>
      <c r="D82">
        <v>233</v>
      </c>
      <c r="E82">
        <v>130</v>
      </c>
      <c r="F82">
        <v>59.62</v>
      </c>
      <c r="G82">
        <v>31.67</v>
      </c>
      <c r="H82">
        <v>5.22</v>
      </c>
      <c r="I82">
        <v>7.33</v>
      </c>
      <c r="J82">
        <v>9</v>
      </c>
      <c r="K82">
        <v>17</v>
      </c>
      <c r="L82">
        <f t="shared" si="3"/>
        <v>0.53119758470311984</v>
      </c>
    </row>
    <row r="83" spans="1:12" x14ac:dyDescent="0.2">
      <c r="A83" t="str">
        <f t="shared" si="2"/>
        <v>субота</v>
      </c>
      <c r="B83" s="1">
        <v>41545</v>
      </c>
      <c r="C83">
        <v>11</v>
      </c>
      <c r="D83">
        <v>308</v>
      </c>
      <c r="E83">
        <v>266</v>
      </c>
      <c r="F83">
        <v>67.180000000000007</v>
      </c>
      <c r="G83">
        <v>42.72</v>
      </c>
      <c r="H83">
        <v>6.01</v>
      </c>
      <c r="I83">
        <v>6.89</v>
      </c>
      <c r="J83">
        <v>594</v>
      </c>
      <c r="K83">
        <v>808</v>
      </c>
      <c r="L83">
        <f t="shared" si="3"/>
        <v>0.63590354272104788</v>
      </c>
    </row>
    <row r="84" spans="1:12" x14ac:dyDescent="0.2">
      <c r="A84" t="str">
        <f t="shared" si="2"/>
        <v>субота</v>
      </c>
      <c r="B84" s="1">
        <v>41545</v>
      </c>
      <c r="C84">
        <v>12</v>
      </c>
      <c r="D84">
        <v>428</v>
      </c>
      <c r="E84">
        <v>361</v>
      </c>
      <c r="F84">
        <v>95.07</v>
      </c>
      <c r="G84">
        <v>50.15</v>
      </c>
      <c r="H84">
        <v>4.88</v>
      </c>
      <c r="I84">
        <v>5.3</v>
      </c>
      <c r="J84">
        <v>97</v>
      </c>
      <c r="K84">
        <v>170</v>
      </c>
      <c r="L84">
        <f t="shared" si="3"/>
        <v>0.527506048175029</v>
      </c>
    </row>
    <row r="85" spans="1:12" x14ac:dyDescent="0.2">
      <c r="A85" t="str">
        <f t="shared" si="2"/>
        <v>субота</v>
      </c>
      <c r="B85" s="1">
        <v>41545</v>
      </c>
      <c r="C85">
        <v>13</v>
      </c>
      <c r="D85">
        <v>233</v>
      </c>
      <c r="E85">
        <v>140</v>
      </c>
      <c r="F85">
        <v>59.58</v>
      </c>
      <c r="G85">
        <v>30.17</v>
      </c>
      <c r="H85">
        <v>4.6900000000000004</v>
      </c>
      <c r="I85">
        <v>6.37</v>
      </c>
      <c r="J85">
        <v>8</v>
      </c>
      <c r="K85">
        <v>12</v>
      </c>
      <c r="L85">
        <f t="shared" si="3"/>
        <v>0.50637797918764693</v>
      </c>
    </row>
    <row r="86" spans="1:12" x14ac:dyDescent="0.2">
      <c r="A86" t="str">
        <f t="shared" si="2"/>
        <v>неділя</v>
      </c>
      <c r="B86" s="1">
        <v>41546</v>
      </c>
      <c r="C86">
        <v>11</v>
      </c>
      <c r="D86">
        <v>302</v>
      </c>
      <c r="E86">
        <v>240</v>
      </c>
      <c r="F86">
        <v>84.85</v>
      </c>
      <c r="G86">
        <v>37.03</v>
      </c>
      <c r="H86">
        <v>5.13</v>
      </c>
      <c r="I86">
        <v>6.51</v>
      </c>
      <c r="J86">
        <v>579</v>
      </c>
      <c r="K86">
        <v>905</v>
      </c>
      <c r="L86">
        <f t="shared" si="3"/>
        <v>0.43641720683559226</v>
      </c>
    </row>
    <row r="87" spans="1:12" x14ac:dyDescent="0.2">
      <c r="A87" t="str">
        <f t="shared" si="2"/>
        <v>неділя</v>
      </c>
      <c r="B87" s="1">
        <v>41546</v>
      </c>
      <c r="C87">
        <v>12</v>
      </c>
      <c r="D87">
        <v>378</v>
      </c>
      <c r="E87">
        <v>306</v>
      </c>
      <c r="F87">
        <v>99.07</v>
      </c>
      <c r="G87">
        <v>52.02</v>
      </c>
      <c r="H87">
        <v>5.75</v>
      </c>
      <c r="I87">
        <v>6.6</v>
      </c>
      <c r="J87">
        <v>147</v>
      </c>
      <c r="K87">
        <v>280</v>
      </c>
      <c r="L87">
        <f t="shared" si="3"/>
        <v>0.52508327445240743</v>
      </c>
    </row>
    <row r="88" spans="1:12" x14ac:dyDescent="0.2">
      <c r="A88" t="str">
        <f t="shared" si="2"/>
        <v>неділя</v>
      </c>
      <c r="B88" s="1">
        <v>41546</v>
      </c>
      <c r="C88">
        <v>13</v>
      </c>
      <c r="D88">
        <v>321</v>
      </c>
      <c r="E88">
        <v>149</v>
      </c>
      <c r="F88">
        <v>76.900000000000006</v>
      </c>
      <c r="G88">
        <v>30.55</v>
      </c>
      <c r="H88">
        <v>5.86</v>
      </c>
      <c r="I88">
        <v>6.42</v>
      </c>
      <c r="J88">
        <v>6</v>
      </c>
      <c r="K88">
        <v>36</v>
      </c>
      <c r="L88">
        <f t="shared" si="3"/>
        <v>0.39726918075422624</v>
      </c>
    </row>
    <row r="89" spans="1:12" x14ac:dyDescent="0.2">
      <c r="A89" t="str">
        <f t="shared" si="2"/>
        <v>понеділок</v>
      </c>
      <c r="B89" s="1">
        <v>41547</v>
      </c>
      <c r="C89">
        <v>11</v>
      </c>
      <c r="D89">
        <v>180</v>
      </c>
      <c r="E89">
        <v>151</v>
      </c>
      <c r="F89">
        <v>68.33</v>
      </c>
      <c r="G89">
        <v>24.87</v>
      </c>
      <c r="H89">
        <v>5.21</v>
      </c>
      <c r="I89">
        <v>6.07</v>
      </c>
      <c r="J89">
        <v>317</v>
      </c>
      <c r="K89">
        <v>499</v>
      </c>
      <c r="L89">
        <f t="shared" si="3"/>
        <v>0.36396897409629742</v>
      </c>
    </row>
    <row r="90" spans="1:12" x14ac:dyDescent="0.2">
      <c r="A90" t="str">
        <f t="shared" si="2"/>
        <v>понеділок</v>
      </c>
      <c r="B90" s="1">
        <v>41547</v>
      </c>
      <c r="C90">
        <v>12</v>
      </c>
      <c r="D90">
        <v>307</v>
      </c>
      <c r="E90">
        <v>247</v>
      </c>
      <c r="F90">
        <v>78.25</v>
      </c>
      <c r="G90">
        <v>45.78</v>
      </c>
      <c r="H90">
        <v>5.75</v>
      </c>
      <c r="I90">
        <v>6.71</v>
      </c>
      <c r="J90">
        <v>60</v>
      </c>
      <c r="K90">
        <v>130</v>
      </c>
      <c r="L90">
        <f t="shared" si="3"/>
        <v>0.58504792332268374</v>
      </c>
    </row>
    <row r="91" spans="1:12" x14ac:dyDescent="0.2">
      <c r="A91" t="str">
        <f t="shared" si="2"/>
        <v>понеділок</v>
      </c>
      <c r="B91" s="1">
        <v>41547</v>
      </c>
      <c r="C91">
        <v>13</v>
      </c>
      <c r="D91">
        <v>215</v>
      </c>
      <c r="E91">
        <v>275</v>
      </c>
      <c r="F91">
        <v>56.83</v>
      </c>
      <c r="G91">
        <v>29.13</v>
      </c>
      <c r="H91">
        <v>5.35</v>
      </c>
      <c r="I91">
        <v>7.59</v>
      </c>
      <c r="J91">
        <v>2</v>
      </c>
      <c r="K91">
        <v>5</v>
      </c>
      <c r="L91">
        <f t="shared" si="3"/>
        <v>0.51258138307232093</v>
      </c>
    </row>
  </sheetData>
  <autoFilter ref="A1:L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2017-01-31T16:38:04Z</dcterms:created>
  <dcterms:modified xsi:type="dcterms:W3CDTF">2017-01-31T18:47:41Z</dcterms:modified>
</cp:coreProperties>
</file>