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ESE\3\Project\Robot-Explorer-EREEEL-Documentation-\Final Documentation\"/>
    </mc:Choice>
  </mc:AlternateContent>
  <bookViews>
    <workbookView xWindow="0" yWindow="0" windowWidth="23040" windowHeight="922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18" i="1" l="1"/>
  <c r="L20" i="1"/>
  <c r="L21" i="1"/>
  <c r="L22" i="1"/>
  <c r="L23" i="1"/>
  <c r="L17" i="1"/>
  <c r="C19" i="1" l="1"/>
  <c r="L19" i="1" s="1"/>
  <c r="L25" i="1" s="1"/>
  <c r="N18" i="1" s="1"/>
  <c r="N17" i="1" l="1"/>
  <c r="N24" i="1"/>
  <c r="N21" i="1"/>
  <c r="N22" i="1"/>
  <c r="N19" i="1"/>
  <c r="N23" i="1"/>
  <c r="N20" i="1"/>
  <c r="N25" i="1" l="1"/>
</calcChain>
</file>

<file path=xl/sharedStrings.xml><?xml version="1.0" encoding="utf-8"?>
<sst xmlns="http://schemas.openxmlformats.org/spreadsheetml/2006/main" count="94" uniqueCount="43">
  <si>
    <t>Selection Criteria</t>
  </si>
  <si>
    <t>Onoard Wi-fi</t>
  </si>
  <si>
    <t>Runs Linux</t>
  </si>
  <si>
    <t>Has Db9 Serial Comm Port</t>
  </si>
  <si>
    <t>2x USB Port</t>
  </si>
  <si>
    <t>More then 10 GPIO Pins</t>
  </si>
  <si>
    <t>Cost</t>
  </si>
  <si>
    <t>RAM &gt; 500mB</t>
  </si>
  <si>
    <t>Pairwise Comparison
 of the selection criteria</t>
  </si>
  <si>
    <t>Has Db9 Serial 
Comm Port</t>
  </si>
  <si>
    <t>More then
 10 GPIO Pins</t>
  </si>
  <si>
    <t>Geometric Mean</t>
  </si>
  <si>
    <t>Weights</t>
  </si>
  <si>
    <t>Total Usb Current Supply 
is at least 800mA</t>
  </si>
  <si>
    <t>Sum of Geometric Mean:</t>
  </si>
  <si>
    <t>Raspberry Pi 2</t>
  </si>
  <si>
    <t>Raspberry Pi 3</t>
  </si>
  <si>
    <t>Arduino Yun</t>
  </si>
  <si>
    <t>Beaglebone Black</t>
  </si>
  <si>
    <t>Ts7250</t>
  </si>
  <si>
    <t>Number of Usb Ports</t>
  </si>
  <si>
    <t>RAM</t>
  </si>
  <si>
    <t>1GB</t>
  </si>
  <si>
    <t>GPIO Pins</t>
  </si>
  <si>
    <t>32KB</t>
  </si>
  <si>
    <t>100mA</t>
  </si>
  <si>
    <t>512mB</t>
  </si>
  <si>
    <t>500mA</t>
  </si>
  <si>
    <t>32mB</t>
  </si>
  <si>
    <t>400mA</t>
  </si>
  <si>
    <t>300mA</t>
  </si>
  <si>
    <t>Current Supply Draw</t>
  </si>
  <si>
    <t>Determining Scores for the categories</t>
  </si>
  <si>
    <t>Scores assigned to each model</t>
  </si>
  <si>
    <t>Final scores multiplied by weights</t>
  </si>
  <si>
    <t>Total Final Score</t>
  </si>
  <si>
    <t>Summary of important specs</t>
  </si>
  <si>
    <t>Extraterrestrial Robot Explorer and Environmental Logger</t>
  </si>
  <si>
    <t>Kevin Hartwig, James Sonnenberg and Ovi Ofrim</t>
  </si>
  <si>
    <t>COTS: AHP SELECTION MATRIX</t>
  </si>
  <si>
    <t>Last updated: October 7, 2016</t>
  </si>
  <si>
    <t>Criteria</t>
  </si>
  <si>
    <t>More than 10 GPIO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</si>
</sst>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CF4F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0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left" vertical="top" wrapText="1"/>
    </xf>
    <xf numFmtId="0" fontId="5" fillId="7" borderId="0" xfId="0" applyFont="1" applyFill="1" applyAlignment="1">
      <alignment horizontal="center" wrapText="1"/>
    </xf>
    <xf numFmtId="0" fontId="5" fillId="7" borderId="0" xfId="0" applyFont="1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2" fillId="0" borderId="0" xfId="0" applyFont="1" applyAlignment="1">
      <alignment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zoomScaleNormal="100" workbookViewId="0">
      <selection activeCell="K11" sqref="K11"/>
    </sheetView>
  </sheetViews>
  <sheetFormatPr defaultRowHeight="14.4" x14ac:dyDescent="0.3"/>
  <cols>
    <col min="1" max="1" width="5.109375" style="1" customWidth="1"/>
    <col min="2" max="2" width="14.5546875" style="1" customWidth="1"/>
    <col min="3" max="3" width="9.44140625" style="1" customWidth="1"/>
    <col min="4" max="4" width="10.88671875" style="1" customWidth="1"/>
    <col min="5" max="5" width="14" style="1" bestFit="1" customWidth="1"/>
    <col min="6" max="6" width="12.33203125" style="1" customWidth="1"/>
    <col min="7" max="7" width="12.77734375" style="1" customWidth="1"/>
    <col min="8" max="8" width="8.44140625" style="1" customWidth="1"/>
    <col min="9" max="9" width="9.77734375" style="1" customWidth="1"/>
    <col min="10" max="10" width="24.21875" style="1" customWidth="1"/>
    <col min="11" max="11" width="23.33203125" style="1" customWidth="1"/>
    <col min="12" max="12" width="16.109375" style="1" bestFit="1" customWidth="1"/>
    <col min="13" max="16384" width="8.88671875" style="1"/>
  </cols>
  <sheetData>
    <row r="1" spans="1:14" ht="14.4" customHeight="1" x14ac:dyDescent="0.3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</row>
    <row r="2" spans="1:14" ht="14.4" customHeight="1" x14ac:dyDescent="0.3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</row>
    <row r="3" spans="1:14" ht="25.8" customHeight="1" x14ac:dyDescent="0.3">
      <c r="A3" s="6" t="s">
        <v>39</v>
      </c>
      <c r="B3" s="6"/>
      <c r="C3" s="6"/>
      <c r="D3" s="6"/>
      <c r="E3" s="6"/>
      <c r="F3" s="6"/>
      <c r="G3" s="6"/>
      <c r="H3" s="6"/>
      <c r="I3" s="6"/>
      <c r="J3" s="6"/>
    </row>
    <row r="4" spans="1:14" ht="14.4" customHeight="1" x14ac:dyDescent="0.3">
      <c r="A4" s="7" t="s">
        <v>40</v>
      </c>
      <c r="B4" s="7"/>
      <c r="C4" s="7"/>
      <c r="D4" s="7"/>
      <c r="E4" s="7"/>
      <c r="F4" s="7"/>
      <c r="G4" s="7"/>
      <c r="H4" s="7"/>
      <c r="I4" s="7"/>
      <c r="J4" s="7"/>
    </row>
    <row r="5" spans="1:14" x14ac:dyDescent="0.3">
      <c r="A5" s="8"/>
      <c r="B5" s="11"/>
      <c r="C5" s="11"/>
      <c r="D5" s="11"/>
      <c r="E5" s="11"/>
      <c r="F5" s="11"/>
      <c r="G5" s="11"/>
      <c r="H5" s="11"/>
      <c r="I5" s="11"/>
      <c r="J5" s="11"/>
    </row>
    <row r="6" spans="1:14" ht="14.4" customHeight="1" x14ac:dyDescent="0.3">
      <c r="A6" s="10" t="s">
        <v>0</v>
      </c>
      <c r="B6" s="10"/>
      <c r="C6" s="10"/>
      <c r="D6" s="10"/>
      <c r="E6" s="10"/>
      <c r="F6" s="10"/>
      <c r="G6" s="10"/>
      <c r="H6" s="10"/>
      <c r="I6" s="10"/>
      <c r="J6" s="10"/>
    </row>
    <row r="7" spans="1:14" x14ac:dyDescent="0.3">
      <c r="A7" s="19">
        <v>1</v>
      </c>
      <c r="B7" s="12" t="s">
        <v>1</v>
      </c>
    </row>
    <row r="8" spans="1:14" x14ac:dyDescent="0.3">
      <c r="A8" s="19">
        <v>2</v>
      </c>
      <c r="B8" s="12" t="s">
        <v>2</v>
      </c>
    </row>
    <row r="9" spans="1:14" ht="28.8" x14ac:dyDescent="0.3">
      <c r="A9" s="19">
        <v>3</v>
      </c>
      <c r="B9" s="12" t="s">
        <v>3</v>
      </c>
    </row>
    <row r="10" spans="1:14" x14ac:dyDescent="0.3">
      <c r="A10" s="19">
        <v>4</v>
      </c>
      <c r="B10" s="12" t="s">
        <v>4</v>
      </c>
    </row>
    <row r="11" spans="1:14" ht="28.8" x14ac:dyDescent="0.3">
      <c r="A11" s="19">
        <v>5</v>
      </c>
      <c r="B11" s="12" t="s">
        <v>5</v>
      </c>
    </row>
    <row r="12" spans="1:14" x14ac:dyDescent="0.3">
      <c r="A12" s="19">
        <v>6</v>
      </c>
      <c r="B12" s="12" t="s">
        <v>6</v>
      </c>
    </row>
    <row r="13" spans="1:14" x14ac:dyDescent="0.3">
      <c r="A13" s="19">
        <v>7</v>
      </c>
      <c r="B13" s="12" t="s">
        <v>7</v>
      </c>
    </row>
    <row r="15" spans="1:14" ht="13.2" customHeight="1" x14ac:dyDescent="0.3">
      <c r="A15" s="9" t="s">
        <v>8</v>
      </c>
      <c r="B15" s="9"/>
      <c r="C15" s="9"/>
      <c r="D15" s="9"/>
      <c r="E15" s="9"/>
      <c r="F15" s="9"/>
      <c r="G15" s="9"/>
      <c r="H15" s="9"/>
      <c r="I15" s="9"/>
      <c r="J15" s="9"/>
    </row>
    <row r="16" spans="1:14" ht="34.200000000000003" customHeight="1" x14ac:dyDescent="0.3">
      <c r="A16" s="36" t="s">
        <v>41</v>
      </c>
      <c r="B16" s="36"/>
      <c r="C16" s="18" t="s">
        <v>1</v>
      </c>
      <c r="D16" s="18" t="s">
        <v>2</v>
      </c>
      <c r="E16" s="18" t="s">
        <v>9</v>
      </c>
      <c r="F16" s="18" t="s">
        <v>4</v>
      </c>
      <c r="G16" s="18" t="s">
        <v>10</v>
      </c>
      <c r="H16" s="18" t="s">
        <v>6</v>
      </c>
      <c r="I16" s="18" t="s">
        <v>7</v>
      </c>
      <c r="J16" s="3" t="s">
        <v>13</v>
      </c>
      <c r="K16" s="3"/>
      <c r="L16" s="2" t="s">
        <v>11</v>
      </c>
      <c r="N16" s="2" t="s">
        <v>12</v>
      </c>
    </row>
    <row r="17" spans="1:14" x14ac:dyDescent="0.3">
      <c r="A17" s="17" t="s">
        <v>1</v>
      </c>
      <c r="B17" s="17"/>
      <c r="C17" s="37">
        <v>1</v>
      </c>
      <c r="D17" s="37">
        <v>1</v>
      </c>
      <c r="E17" s="37">
        <v>9</v>
      </c>
      <c r="F17" s="37">
        <v>5</v>
      </c>
      <c r="G17" s="37">
        <v>7</v>
      </c>
      <c r="H17" s="37">
        <v>3</v>
      </c>
      <c r="I17" s="37">
        <v>1</v>
      </c>
      <c r="J17" s="38">
        <v>5</v>
      </c>
      <c r="K17" s="13"/>
      <c r="L17" s="1">
        <f xml:space="preserve"> (C17 * D17 * E17 * F17 * G17 * G17 * H17 * I17) ^ (1/7)</f>
        <v>3.5139046956861604</v>
      </c>
      <c r="N17" s="14">
        <f>(L17/$L$25)</f>
        <v>0.23669162744983038</v>
      </c>
    </row>
    <row r="18" spans="1:14" x14ac:dyDescent="0.3">
      <c r="A18" s="17" t="s">
        <v>2</v>
      </c>
      <c r="B18" s="17"/>
      <c r="C18" s="37">
        <v>1</v>
      </c>
      <c r="D18" s="37">
        <v>1</v>
      </c>
      <c r="E18" s="37">
        <v>9</v>
      </c>
      <c r="F18" s="37">
        <v>9</v>
      </c>
      <c r="G18" s="37">
        <v>9</v>
      </c>
      <c r="H18" s="37">
        <v>5</v>
      </c>
      <c r="I18" s="37">
        <v>5</v>
      </c>
      <c r="J18" s="38">
        <v>5</v>
      </c>
      <c r="K18" s="13"/>
      <c r="L18" s="1">
        <f t="shared" ref="L18:L24" si="0" xml:space="preserve"> (C18 * D18 * E18 * F18 * G18 * G18 * H18 * I18) ^ (1/7)</f>
        <v>5.5588780864422871</v>
      </c>
      <c r="N18" s="14">
        <f t="shared" ref="N18:N24" si="1">(L18/$L$25)</f>
        <v>0.37443812938082521</v>
      </c>
    </row>
    <row r="19" spans="1:14" x14ac:dyDescent="0.3">
      <c r="A19" s="17" t="s">
        <v>3</v>
      </c>
      <c r="B19" s="17"/>
      <c r="C19" s="37">
        <f>1/9</f>
        <v>0.1111111111111111</v>
      </c>
      <c r="D19" s="37">
        <v>0.1111111111111111</v>
      </c>
      <c r="E19" s="37">
        <v>1</v>
      </c>
      <c r="F19" s="37">
        <v>0.2</v>
      </c>
      <c r="G19" s="37">
        <v>0.2</v>
      </c>
      <c r="H19" s="37">
        <v>0.2</v>
      </c>
      <c r="I19" s="37">
        <v>0.2</v>
      </c>
      <c r="J19" s="37">
        <v>0.33333333333333331</v>
      </c>
      <c r="K19" s="15"/>
      <c r="L19" s="1">
        <f t="shared" si="0"/>
        <v>0.169081072602041</v>
      </c>
      <c r="N19" s="14">
        <f t="shared" si="1"/>
        <v>1.1389060805852416E-2</v>
      </c>
    </row>
    <row r="20" spans="1:14" x14ac:dyDescent="0.3">
      <c r="A20" s="17" t="s">
        <v>4</v>
      </c>
      <c r="B20" s="17"/>
      <c r="C20" s="37">
        <v>0.2</v>
      </c>
      <c r="D20" s="37">
        <v>0.1111111111111111</v>
      </c>
      <c r="E20" s="37">
        <v>5</v>
      </c>
      <c r="F20" s="37">
        <v>1</v>
      </c>
      <c r="G20" s="37">
        <v>0.33333333333333331</v>
      </c>
      <c r="H20" s="37">
        <v>3</v>
      </c>
      <c r="I20" s="37">
        <v>0.2</v>
      </c>
      <c r="J20" s="37">
        <v>0.33333333333333331</v>
      </c>
      <c r="K20" s="15"/>
      <c r="L20" s="1">
        <f t="shared" si="0"/>
        <v>0.49621124796304206</v>
      </c>
      <c r="N20" s="14">
        <f t="shared" si="1"/>
        <v>3.3424084604078731E-2</v>
      </c>
    </row>
    <row r="21" spans="1:14" x14ac:dyDescent="0.3">
      <c r="A21" s="17" t="s">
        <v>5</v>
      </c>
      <c r="B21" s="17"/>
      <c r="C21" s="37">
        <v>0.14285714285714285</v>
      </c>
      <c r="D21" s="37">
        <v>1</v>
      </c>
      <c r="E21" s="37">
        <v>5</v>
      </c>
      <c r="F21" s="37">
        <v>3</v>
      </c>
      <c r="G21" s="37">
        <v>1</v>
      </c>
      <c r="H21" s="37">
        <v>3</v>
      </c>
      <c r="I21" s="37">
        <v>0.33333333333333331</v>
      </c>
      <c r="J21" s="37">
        <v>0.2</v>
      </c>
      <c r="K21" s="15"/>
      <c r="L21" s="1">
        <f t="shared" si="0"/>
        <v>1.1150253613874959</v>
      </c>
      <c r="N21" s="14">
        <f t="shared" si="1"/>
        <v>7.5106524021166299E-2</v>
      </c>
    </row>
    <row r="22" spans="1:14" x14ac:dyDescent="0.3">
      <c r="A22" s="17" t="s">
        <v>6</v>
      </c>
      <c r="B22" s="17"/>
      <c r="C22" s="37">
        <v>0.33333333333333331</v>
      </c>
      <c r="D22" s="37">
        <v>0.33333333333333331</v>
      </c>
      <c r="E22" s="37">
        <v>5</v>
      </c>
      <c r="F22" s="37">
        <v>0.33333333333333331</v>
      </c>
      <c r="G22" s="37">
        <v>0.33333333333333331</v>
      </c>
      <c r="H22" s="37">
        <v>1</v>
      </c>
      <c r="I22" s="37">
        <v>0.2</v>
      </c>
      <c r="J22" s="37">
        <v>0.33333333333333331</v>
      </c>
      <c r="K22" s="15"/>
      <c r="L22" s="1">
        <f t="shared" si="0"/>
        <v>0.45624603554740056</v>
      </c>
      <c r="N22" s="14">
        <f t="shared" si="1"/>
        <v>3.0732084681699162E-2</v>
      </c>
    </row>
    <row r="23" spans="1:14" x14ac:dyDescent="0.3">
      <c r="A23" s="17" t="s">
        <v>7</v>
      </c>
      <c r="B23" s="17"/>
      <c r="C23" s="37">
        <v>1</v>
      </c>
      <c r="D23" s="37">
        <v>0.2</v>
      </c>
      <c r="E23" s="37">
        <v>5</v>
      </c>
      <c r="F23" s="37">
        <v>5</v>
      </c>
      <c r="G23" s="37">
        <v>3</v>
      </c>
      <c r="H23" s="37">
        <v>5</v>
      </c>
      <c r="I23" s="37">
        <v>1</v>
      </c>
      <c r="J23" s="37">
        <v>3</v>
      </c>
      <c r="K23" s="15"/>
      <c r="L23" s="1">
        <f t="shared" si="0"/>
        <v>2.1678342525659597</v>
      </c>
      <c r="N23" s="14">
        <f t="shared" si="1"/>
        <v>0.1460222350114504</v>
      </c>
    </row>
    <row r="24" spans="1:14" x14ac:dyDescent="0.3">
      <c r="A24" s="16" t="s">
        <v>31</v>
      </c>
      <c r="B24" s="16"/>
      <c r="C24" s="37">
        <v>0.2</v>
      </c>
      <c r="D24" s="37">
        <v>0.2</v>
      </c>
      <c r="E24" s="37">
        <v>3</v>
      </c>
      <c r="F24" s="37">
        <v>3</v>
      </c>
      <c r="G24" s="37">
        <v>5</v>
      </c>
      <c r="H24" s="37">
        <v>3</v>
      </c>
      <c r="I24" s="37">
        <v>0.33333333333333331</v>
      </c>
      <c r="J24" s="37">
        <v>1</v>
      </c>
      <c r="K24" s="15"/>
      <c r="L24" s="1">
        <f t="shared" si="0"/>
        <v>1.3687381066422017</v>
      </c>
      <c r="N24" s="14">
        <f t="shared" si="1"/>
        <v>9.2196254045097487E-2</v>
      </c>
    </row>
    <row r="25" spans="1:14" x14ac:dyDescent="0.3">
      <c r="K25" s="2" t="s">
        <v>14</v>
      </c>
      <c r="L25" s="1">
        <f>SUM(L17:L24)</f>
        <v>14.845918858836587</v>
      </c>
      <c r="N25" s="14">
        <f>SUM(N17:N24)</f>
        <v>1.0000000000000002</v>
      </c>
    </row>
    <row r="26" spans="1:14" ht="14.4" customHeight="1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2"/>
      <c r="N26" s="14"/>
    </row>
    <row r="27" spans="1:14" x14ac:dyDescent="0.3">
      <c r="A27" s="32"/>
      <c r="B27" s="32"/>
      <c r="C27" s="32"/>
      <c r="D27" s="32"/>
      <c r="E27" s="32"/>
      <c r="F27" s="32"/>
      <c r="G27" s="33"/>
      <c r="H27" s="33"/>
      <c r="I27" s="32"/>
      <c r="J27" s="33"/>
    </row>
    <row r="28" spans="1:14" x14ac:dyDescent="0.3">
      <c r="A28" s="16"/>
      <c r="B28" s="16"/>
      <c r="C28" s="13"/>
      <c r="D28" s="13"/>
      <c r="E28" s="13"/>
      <c r="F28" s="13"/>
      <c r="G28" s="33"/>
      <c r="H28" s="33"/>
      <c r="I28" s="13"/>
      <c r="J28" s="33"/>
    </row>
    <row r="29" spans="1:14" x14ac:dyDescent="0.3">
      <c r="A29" s="16"/>
      <c r="B29" s="16"/>
      <c r="C29" s="32"/>
      <c r="D29" s="32"/>
      <c r="E29" s="32"/>
      <c r="F29" s="32"/>
      <c r="G29" s="33"/>
      <c r="H29" s="33"/>
      <c r="I29" s="32"/>
      <c r="J29" s="33"/>
    </row>
    <row r="30" spans="1:14" x14ac:dyDescent="0.3">
      <c r="A30" s="16"/>
      <c r="B30" s="16"/>
      <c r="C30" s="32"/>
      <c r="D30" s="32"/>
      <c r="E30" s="32"/>
      <c r="F30" s="32"/>
      <c r="G30" s="33"/>
      <c r="H30" s="33"/>
      <c r="I30" s="32"/>
      <c r="J30" s="33"/>
    </row>
    <row r="31" spans="1:14" x14ac:dyDescent="0.3">
      <c r="A31" s="16"/>
      <c r="B31" s="16"/>
      <c r="C31" s="32"/>
      <c r="D31" s="32"/>
      <c r="E31" s="32"/>
      <c r="F31" s="32"/>
      <c r="G31" s="33"/>
      <c r="H31" s="33"/>
      <c r="I31" s="32"/>
      <c r="J31" s="33"/>
    </row>
    <row r="32" spans="1:14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0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</row>
    <row r="34" spans="1:10" x14ac:dyDescent="0.3">
      <c r="A34" s="16"/>
      <c r="B34" s="16"/>
      <c r="C34" s="33"/>
      <c r="D34" s="33"/>
      <c r="E34" s="33"/>
      <c r="F34" s="33"/>
      <c r="G34" s="33"/>
      <c r="H34" s="33"/>
      <c r="I34" s="33"/>
      <c r="J34" s="33"/>
    </row>
    <row r="35" spans="1:10" x14ac:dyDescent="0.3">
      <c r="A35" s="32"/>
      <c r="B35" s="32"/>
      <c r="C35" s="32"/>
      <c r="D35" s="32"/>
      <c r="E35" s="32"/>
      <c r="F35" s="32"/>
      <c r="G35" s="32"/>
      <c r="H35" s="33"/>
      <c r="I35" s="33"/>
      <c r="J35" s="33"/>
    </row>
    <row r="36" spans="1:10" x14ac:dyDescent="0.3">
      <c r="A36" s="16"/>
      <c r="B36" s="16"/>
      <c r="C36" s="34"/>
      <c r="D36" s="34"/>
      <c r="E36" s="34"/>
      <c r="F36" s="34"/>
      <c r="G36" s="34"/>
      <c r="H36" s="33"/>
      <c r="I36" s="33"/>
      <c r="J36" s="33"/>
    </row>
    <row r="37" spans="1:10" x14ac:dyDescent="0.3">
      <c r="A37" s="16"/>
      <c r="B37" s="16"/>
      <c r="C37" s="34"/>
      <c r="D37" s="34"/>
      <c r="E37" s="34"/>
      <c r="F37" s="34"/>
      <c r="G37" s="34"/>
      <c r="H37" s="33"/>
      <c r="I37" s="33"/>
      <c r="J37" s="33"/>
    </row>
    <row r="38" spans="1:10" x14ac:dyDescent="0.3">
      <c r="A38" s="16"/>
      <c r="B38" s="16"/>
      <c r="C38" s="34"/>
      <c r="D38" s="34"/>
      <c r="E38" s="34"/>
      <c r="F38" s="34"/>
      <c r="G38" s="34"/>
      <c r="H38" s="33"/>
      <c r="I38" s="33"/>
      <c r="J38" s="33"/>
    </row>
    <row r="39" spans="1:10" x14ac:dyDescent="0.3">
      <c r="A39" s="16"/>
      <c r="B39" s="16"/>
      <c r="C39" s="34"/>
      <c r="D39" s="34"/>
      <c r="E39" s="34"/>
      <c r="F39" s="34"/>
      <c r="G39" s="34"/>
      <c r="H39" s="33"/>
      <c r="I39" s="33"/>
      <c r="J39" s="33"/>
    </row>
    <row r="40" spans="1:10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</row>
    <row r="44" spans="1:10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0" ht="14.4" customHeight="1" x14ac:dyDescent="0.3">
      <c r="A45" s="35"/>
      <c r="B45" s="35"/>
      <c r="C45" s="35"/>
      <c r="D45" s="35"/>
      <c r="E45" s="35"/>
      <c r="F45" s="35"/>
      <c r="G45" s="35"/>
      <c r="H45" s="35"/>
      <c r="I45" s="35"/>
      <c r="J45" s="35"/>
    </row>
    <row r="46" spans="1:10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 spans="1:10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</row>
    <row r="48" spans="1:10" x14ac:dyDescent="0.3">
      <c r="A48" s="16"/>
      <c r="B48" s="16"/>
      <c r="C48" s="34"/>
      <c r="D48" s="33"/>
      <c r="E48" s="33"/>
      <c r="F48" s="33"/>
      <c r="G48" s="33"/>
      <c r="H48" s="33"/>
      <c r="I48" s="33"/>
      <c r="J48" s="33"/>
    </row>
    <row r="49" spans="1:10" x14ac:dyDescent="0.3">
      <c r="A49" s="16"/>
      <c r="B49" s="16"/>
      <c r="C49" s="34"/>
      <c r="D49" s="33"/>
      <c r="E49" s="33"/>
      <c r="F49" s="33"/>
      <c r="G49" s="33"/>
      <c r="H49" s="33"/>
      <c r="I49" s="33"/>
      <c r="J49" s="33"/>
    </row>
    <row r="50" spans="1:10" x14ac:dyDescent="0.3">
      <c r="A50" s="16"/>
      <c r="B50" s="16"/>
      <c r="C50" s="34"/>
      <c r="D50" s="33"/>
      <c r="E50" s="33"/>
      <c r="F50" s="33"/>
      <c r="G50" s="33"/>
      <c r="H50" s="33"/>
      <c r="I50" s="33"/>
      <c r="J50" s="33"/>
    </row>
    <row r="51" spans="1:10" x14ac:dyDescent="0.3">
      <c r="A51" s="16"/>
      <c r="B51" s="16"/>
      <c r="C51" s="34"/>
      <c r="D51" s="33"/>
      <c r="E51" s="33"/>
      <c r="F51" s="33"/>
      <c r="G51" s="33"/>
      <c r="H51" s="33"/>
      <c r="I51" s="33"/>
      <c r="J51" s="33"/>
    </row>
    <row r="52" spans="1:10" x14ac:dyDescent="0.3">
      <c r="A52" s="16"/>
      <c r="B52" s="16"/>
      <c r="C52" s="34"/>
      <c r="D52" s="34"/>
      <c r="E52" s="34"/>
      <c r="F52" s="34"/>
      <c r="G52" s="34"/>
      <c r="H52" s="34"/>
      <c r="I52" s="33"/>
      <c r="J52" s="33"/>
    </row>
    <row r="53" spans="1:10" x14ac:dyDescent="0.3">
      <c r="A53" s="16"/>
      <c r="B53" s="16"/>
      <c r="C53" s="34"/>
      <c r="D53" s="33"/>
      <c r="E53" s="33"/>
      <c r="F53" s="33"/>
      <c r="G53" s="33"/>
      <c r="H53" s="33"/>
      <c r="I53" s="33"/>
      <c r="J53" s="33"/>
    </row>
    <row r="54" spans="1:10" x14ac:dyDescent="0.3">
      <c r="A54" s="16"/>
      <c r="B54" s="16"/>
      <c r="C54" s="34"/>
      <c r="D54" s="34"/>
      <c r="E54" s="34"/>
      <c r="F54" s="34"/>
      <c r="G54" s="34"/>
      <c r="H54" s="34"/>
      <c r="I54" s="33"/>
      <c r="J54" s="33"/>
    </row>
    <row r="55" spans="1:10" x14ac:dyDescent="0.3">
      <c r="A55" s="16"/>
      <c r="B55" s="16"/>
      <c r="C55" s="34"/>
      <c r="D55" s="34"/>
      <c r="E55" s="34"/>
      <c r="F55" s="34"/>
      <c r="G55" s="34"/>
      <c r="H55" s="34"/>
      <c r="I55" s="33"/>
      <c r="J55" s="33"/>
    </row>
    <row r="58" spans="1:10" ht="115.2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</row>
    <row r="62" spans="1:10" ht="43.2" customHeight="1" x14ac:dyDescent="0.3">
      <c r="A62" s="22"/>
      <c r="B62" s="23"/>
      <c r="C62" s="14"/>
    </row>
    <row r="63" spans="1:10" ht="43.2" customHeight="1" x14ac:dyDescent="0.3">
      <c r="A63" s="22"/>
      <c r="B63" s="23"/>
      <c r="C63" s="14"/>
    </row>
    <row r="64" spans="1:10" ht="100.8" customHeight="1" x14ac:dyDescent="0.3">
      <c r="A64" s="22"/>
      <c r="B64" s="23"/>
      <c r="C64" s="14"/>
    </row>
    <row r="65" spans="1:10" ht="43.2" customHeight="1" x14ac:dyDescent="0.3">
      <c r="A65" s="22"/>
      <c r="B65" s="23"/>
      <c r="C65" s="14"/>
      <c r="D65" s="26"/>
      <c r="E65" s="26"/>
      <c r="F65" s="26"/>
      <c r="G65" s="26"/>
      <c r="H65" s="26"/>
      <c r="I65" s="26"/>
      <c r="J65" s="26"/>
    </row>
    <row r="66" spans="1:10" ht="100.8" customHeight="1" x14ac:dyDescent="0.3">
      <c r="A66" s="22"/>
      <c r="B66" s="23"/>
      <c r="C66" s="14"/>
      <c r="D66" s="26"/>
      <c r="E66" s="26"/>
      <c r="F66" s="26"/>
      <c r="G66" s="26"/>
      <c r="H66" s="26"/>
      <c r="I66" s="26"/>
      <c r="J66" s="26"/>
    </row>
    <row r="67" spans="1:10" x14ac:dyDescent="0.3">
      <c r="A67" s="22"/>
      <c r="B67" s="23"/>
      <c r="C67" s="14"/>
      <c r="D67" s="26"/>
      <c r="E67" s="26"/>
      <c r="F67" s="26"/>
      <c r="G67" s="26"/>
      <c r="H67" s="26"/>
      <c r="I67" s="26"/>
      <c r="J67" s="26"/>
    </row>
    <row r="68" spans="1:10" ht="57.6" customHeight="1" x14ac:dyDescent="0.3">
      <c r="A68" s="22"/>
      <c r="B68" s="23"/>
      <c r="C68" s="14"/>
      <c r="D68" s="26"/>
      <c r="E68" s="26"/>
      <c r="F68" s="26"/>
      <c r="G68" s="26"/>
      <c r="H68" s="26"/>
      <c r="I68" s="26"/>
      <c r="J68" s="26"/>
    </row>
    <row r="69" spans="1:10" ht="86.4" customHeight="1" x14ac:dyDescent="0.3">
      <c r="A69" s="20"/>
      <c r="B69" s="20"/>
      <c r="C69" s="14"/>
      <c r="D69" s="26"/>
      <c r="E69" s="26"/>
      <c r="F69" s="26"/>
      <c r="G69" s="26"/>
      <c r="H69" s="26"/>
      <c r="I69" s="26"/>
      <c r="J69" s="26"/>
    </row>
    <row r="70" spans="1:10" x14ac:dyDescent="0.3">
      <c r="D70" s="26"/>
      <c r="E70" s="26"/>
      <c r="F70" s="26"/>
      <c r="G70" s="26"/>
      <c r="H70" s="26"/>
      <c r="I70" s="26"/>
      <c r="J70" s="26"/>
    </row>
    <row r="71" spans="1:10" ht="72" customHeight="1" x14ac:dyDescent="0.3">
      <c r="A71" s="20"/>
      <c r="B71" s="20"/>
      <c r="D71" s="26"/>
      <c r="E71" s="26"/>
      <c r="F71" s="26"/>
      <c r="G71" s="26"/>
      <c r="H71" s="26"/>
      <c r="I71" s="26"/>
      <c r="J71" s="26"/>
    </row>
    <row r="72" spans="1:10" x14ac:dyDescent="0.3">
      <c r="D72" s="26"/>
      <c r="E72" s="26"/>
      <c r="F72" s="26"/>
      <c r="G72" s="26"/>
      <c r="H72" s="26"/>
      <c r="I72" s="26"/>
      <c r="J72" s="26"/>
    </row>
    <row r="73" spans="1:10" x14ac:dyDescent="0.3">
      <c r="D73" s="26"/>
      <c r="E73" s="26"/>
      <c r="F73" s="26"/>
      <c r="G73" s="26"/>
      <c r="H73" s="26"/>
      <c r="I73" s="26"/>
      <c r="J73" s="26"/>
    </row>
  </sheetData>
  <mergeCells count="35">
    <mergeCell ref="A1:J1"/>
    <mergeCell ref="A26:J26"/>
    <mergeCell ref="A45:J45"/>
    <mergeCell ref="A49:B49"/>
    <mergeCell ref="A48:B48"/>
    <mergeCell ref="A15:J15"/>
    <mergeCell ref="A6:J6"/>
    <mergeCell ref="A55:B55"/>
    <mergeCell ref="A54:B54"/>
    <mergeCell ref="A53:B53"/>
    <mergeCell ref="A52:B52"/>
    <mergeCell ref="A51:B51"/>
    <mergeCell ref="A50:B50"/>
    <mergeCell ref="A20:B20"/>
    <mergeCell ref="A19:B19"/>
    <mergeCell ref="A18:B18"/>
    <mergeCell ref="A17:B17"/>
    <mergeCell ref="A39:B39"/>
    <mergeCell ref="A38:B38"/>
    <mergeCell ref="A37:B37"/>
    <mergeCell ref="A36:B36"/>
    <mergeCell ref="A34:B34"/>
    <mergeCell ref="A16:B16"/>
    <mergeCell ref="A31:B31"/>
    <mergeCell ref="A30:B30"/>
    <mergeCell ref="A29:B29"/>
    <mergeCell ref="A28:B28"/>
    <mergeCell ref="A24:B24"/>
    <mergeCell ref="A23:B23"/>
    <mergeCell ref="A22:B22"/>
    <mergeCell ref="A21:B21"/>
    <mergeCell ref="B5:J5"/>
    <mergeCell ref="A4:J4"/>
    <mergeCell ref="A3:J3"/>
    <mergeCell ref="A2:J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I10" sqref="I10"/>
    </sheetView>
  </sheetViews>
  <sheetFormatPr defaultRowHeight="14.4" x14ac:dyDescent="0.3"/>
  <cols>
    <col min="1" max="1" width="8.44140625" style="27" customWidth="1"/>
    <col min="2" max="2" width="12.6640625" style="27" customWidth="1"/>
    <col min="3" max="3" width="12.21875" style="27" customWidth="1"/>
    <col min="4" max="4" width="12.77734375" style="27" customWidth="1"/>
    <col min="5" max="5" width="11.88671875" style="27" customWidth="1"/>
    <col min="6" max="6" width="10.77734375" style="27" customWidth="1"/>
    <col min="7" max="7" width="8.88671875" style="27" customWidth="1"/>
    <col min="8" max="8" width="8.88671875" style="27"/>
    <col min="9" max="9" width="16.77734375" style="27" customWidth="1"/>
    <col min="10" max="16384" width="8.88671875" style="27"/>
  </cols>
  <sheetData>
    <row r="1" spans="2:9" ht="14.4" customHeight="1" x14ac:dyDescent="0.3">
      <c r="B1" s="21" t="s">
        <v>36</v>
      </c>
      <c r="C1" s="21"/>
      <c r="D1" s="21"/>
      <c r="E1" s="21"/>
      <c r="F1" s="21"/>
      <c r="G1" s="21"/>
      <c r="H1" s="24"/>
      <c r="I1" s="24"/>
    </row>
    <row r="2" spans="2:9" ht="28.8" x14ac:dyDescent="0.3">
      <c r="C2" s="27" t="s">
        <v>15</v>
      </c>
      <c r="D2" s="27" t="s">
        <v>16</v>
      </c>
      <c r="E2" s="27" t="s">
        <v>17</v>
      </c>
      <c r="F2" s="27" t="s">
        <v>18</v>
      </c>
      <c r="G2" s="27" t="s">
        <v>19</v>
      </c>
    </row>
    <row r="3" spans="2:9" ht="14.4" customHeight="1" x14ac:dyDescent="0.3">
      <c r="B3" s="3" t="s">
        <v>20</v>
      </c>
      <c r="C3" s="13">
        <v>4</v>
      </c>
      <c r="D3" s="13">
        <v>4</v>
      </c>
      <c r="E3" s="13">
        <v>1</v>
      </c>
      <c r="F3" s="13">
        <v>1</v>
      </c>
      <c r="G3" s="13">
        <v>2</v>
      </c>
    </row>
    <row r="4" spans="2:9" x14ac:dyDescent="0.3">
      <c r="B4" s="3" t="s">
        <v>21</v>
      </c>
      <c r="C4" s="27" t="s">
        <v>22</v>
      </c>
      <c r="D4" s="27" t="s">
        <v>22</v>
      </c>
      <c r="E4" s="27" t="s">
        <v>24</v>
      </c>
      <c r="F4" s="27" t="s">
        <v>26</v>
      </c>
      <c r="G4" s="27" t="s">
        <v>28</v>
      </c>
    </row>
    <row r="5" spans="2:9" ht="14.4" customHeight="1" x14ac:dyDescent="0.3">
      <c r="B5" s="3" t="s">
        <v>31</v>
      </c>
      <c r="C5" s="27" t="s">
        <v>25</v>
      </c>
      <c r="D5" s="27" t="s">
        <v>30</v>
      </c>
      <c r="E5" s="27" t="s">
        <v>30</v>
      </c>
      <c r="F5" s="27" t="s">
        <v>27</v>
      </c>
      <c r="G5" s="27" t="s">
        <v>29</v>
      </c>
    </row>
    <row r="6" spans="2:9" ht="14.4" customHeight="1" x14ac:dyDescent="0.3">
      <c r="B6" s="3" t="s">
        <v>23</v>
      </c>
      <c r="C6" s="27">
        <v>17</v>
      </c>
      <c r="D6" s="27">
        <v>40</v>
      </c>
      <c r="E6" s="27">
        <v>20</v>
      </c>
      <c r="F6" s="27">
        <v>65</v>
      </c>
      <c r="G6" s="27">
        <v>20</v>
      </c>
    </row>
    <row r="9" spans="2:9" ht="14.4" customHeight="1" x14ac:dyDescent="0.3">
      <c r="B9" s="21" t="s">
        <v>32</v>
      </c>
      <c r="C9" s="21"/>
      <c r="D9" s="21"/>
      <c r="E9" s="21"/>
      <c r="F9" s="21"/>
      <c r="G9" s="21"/>
    </row>
    <row r="10" spans="2:9" ht="28.8" x14ac:dyDescent="0.3">
      <c r="C10" s="27" t="s">
        <v>15</v>
      </c>
      <c r="D10" s="27" t="s">
        <v>16</v>
      </c>
      <c r="E10" s="27" t="s">
        <v>17</v>
      </c>
      <c r="F10" s="27" t="s">
        <v>18</v>
      </c>
      <c r="G10" s="27" t="s">
        <v>19</v>
      </c>
    </row>
    <row r="11" spans="2:9" ht="14.4" customHeight="1" x14ac:dyDescent="0.3">
      <c r="B11" s="3" t="s">
        <v>20</v>
      </c>
      <c r="C11" s="39">
        <v>1</v>
      </c>
      <c r="D11" s="39">
        <v>1</v>
      </c>
      <c r="E11" s="39">
        <v>0.25</v>
      </c>
      <c r="F11" s="39">
        <v>0.25</v>
      </c>
      <c r="G11" s="39">
        <v>0.5</v>
      </c>
    </row>
    <row r="12" spans="2:9" x14ac:dyDescent="0.3">
      <c r="B12" s="3" t="s">
        <v>21</v>
      </c>
      <c r="C12" s="39">
        <v>1</v>
      </c>
      <c r="D12" s="39">
        <v>1</v>
      </c>
      <c r="E12" s="39">
        <v>3.2000000000000001E-2</v>
      </c>
      <c r="F12" s="39">
        <v>0.51200000000000001</v>
      </c>
      <c r="G12" s="39">
        <v>3.2000000000000001E-2</v>
      </c>
    </row>
    <row r="13" spans="2:9" ht="14.4" customHeight="1" x14ac:dyDescent="0.3">
      <c r="B13" s="3" t="s">
        <v>31</v>
      </c>
      <c r="C13" s="39">
        <v>1</v>
      </c>
      <c r="D13" s="39">
        <v>0.33333333333333331</v>
      </c>
      <c r="E13" s="39">
        <v>0.33333333333333331</v>
      </c>
      <c r="F13" s="39">
        <v>0.2</v>
      </c>
      <c r="G13" s="39">
        <v>0.25</v>
      </c>
    </row>
    <row r="14" spans="2:9" ht="14.4" customHeight="1" x14ac:dyDescent="0.3">
      <c r="B14" s="3" t="s">
        <v>23</v>
      </c>
      <c r="C14" s="39">
        <v>0.26153846153846155</v>
      </c>
      <c r="D14" s="39">
        <v>0.61538461538461542</v>
      </c>
      <c r="E14" s="39">
        <v>0.30769230769230771</v>
      </c>
      <c r="F14" s="39">
        <v>1</v>
      </c>
      <c r="G14" s="39">
        <v>0.30769230769230771</v>
      </c>
    </row>
    <row r="15" spans="2:9" ht="14.4" customHeight="1" x14ac:dyDescent="0.3">
      <c r="B15" s="3"/>
      <c r="C15" s="39"/>
      <c r="D15" s="39"/>
      <c r="E15" s="39"/>
      <c r="F15" s="39"/>
      <c r="G15" s="39"/>
    </row>
    <row r="17" spans="1:10" ht="14.4" customHeight="1" x14ac:dyDescent="0.3">
      <c r="A17" s="21" t="s">
        <v>33</v>
      </c>
      <c r="B17" s="21"/>
      <c r="C17" s="21"/>
      <c r="D17" s="21"/>
      <c r="E17" s="21"/>
      <c r="F17" s="21"/>
      <c r="G17" s="21"/>
      <c r="H17" s="21"/>
      <c r="I17" s="18"/>
    </row>
    <row r="18" spans="1:10" x14ac:dyDescent="0.3">
      <c r="A18" s="40"/>
      <c r="C18" s="40" t="s">
        <v>12</v>
      </c>
      <c r="D18" s="40" t="s">
        <v>15</v>
      </c>
      <c r="E18" s="40" t="s">
        <v>16</v>
      </c>
      <c r="F18" s="40" t="s">
        <v>17</v>
      </c>
      <c r="G18" s="40" t="s">
        <v>18</v>
      </c>
      <c r="H18" s="40" t="s">
        <v>19</v>
      </c>
    </row>
    <row r="19" spans="1:10" ht="14.4" customHeight="1" x14ac:dyDescent="0.3">
      <c r="A19" s="17" t="s">
        <v>1</v>
      </c>
      <c r="B19" s="17"/>
      <c r="C19" s="41">
        <v>0.23669162744983038</v>
      </c>
      <c r="D19" s="40">
        <v>0</v>
      </c>
      <c r="E19" s="40">
        <v>1</v>
      </c>
      <c r="F19" s="40">
        <v>1</v>
      </c>
      <c r="G19" s="40">
        <v>0</v>
      </c>
      <c r="H19" s="40">
        <v>0</v>
      </c>
    </row>
    <row r="20" spans="1:10" ht="14.4" customHeight="1" x14ac:dyDescent="0.3">
      <c r="A20" s="17" t="s">
        <v>2</v>
      </c>
      <c r="B20" s="17"/>
      <c r="C20" s="41">
        <v>0.37443812938082521</v>
      </c>
      <c r="D20" s="40">
        <v>1</v>
      </c>
      <c r="E20" s="40">
        <v>1</v>
      </c>
      <c r="F20" s="40">
        <v>1</v>
      </c>
      <c r="G20" s="40">
        <v>1</v>
      </c>
      <c r="H20" s="40">
        <v>1</v>
      </c>
    </row>
    <row r="21" spans="1:10" ht="14.4" customHeight="1" x14ac:dyDescent="0.3">
      <c r="A21" s="17" t="s">
        <v>3</v>
      </c>
      <c r="B21" s="17"/>
      <c r="C21" s="41">
        <v>1.1389060805852416E-2</v>
      </c>
      <c r="D21" s="40">
        <v>0</v>
      </c>
      <c r="E21" s="40">
        <v>0</v>
      </c>
      <c r="F21" s="40">
        <v>0</v>
      </c>
      <c r="G21" s="40">
        <v>0</v>
      </c>
      <c r="H21" s="40">
        <v>1</v>
      </c>
    </row>
    <row r="22" spans="1:10" ht="14.4" customHeight="1" x14ac:dyDescent="0.3">
      <c r="A22" s="17" t="s">
        <v>4</v>
      </c>
      <c r="B22" s="17"/>
      <c r="C22" s="41">
        <v>3.3424084604078731E-2</v>
      </c>
      <c r="D22" s="40">
        <v>1</v>
      </c>
      <c r="E22" s="40">
        <v>1</v>
      </c>
      <c r="F22" s="40">
        <v>0.5</v>
      </c>
      <c r="G22" s="40">
        <v>0.5</v>
      </c>
      <c r="H22" s="40">
        <v>1</v>
      </c>
    </row>
    <row r="23" spans="1:10" ht="14.4" customHeight="1" x14ac:dyDescent="0.3">
      <c r="A23" s="17" t="s">
        <v>42</v>
      </c>
      <c r="B23" s="17"/>
      <c r="C23" s="41">
        <v>7.5106524021166299E-2</v>
      </c>
      <c r="D23" s="41">
        <v>0.26153846153846155</v>
      </c>
      <c r="E23" s="41">
        <v>0.61538461538461542</v>
      </c>
      <c r="F23" s="41">
        <v>0.30769230769230771</v>
      </c>
      <c r="G23" s="41">
        <v>1</v>
      </c>
      <c r="H23" s="41">
        <v>0.30769230769230771</v>
      </c>
    </row>
    <row r="24" spans="1:10" x14ac:dyDescent="0.3">
      <c r="A24" s="17" t="s">
        <v>6</v>
      </c>
      <c r="B24" s="17"/>
      <c r="C24" s="41">
        <v>3.0732084681699162E-2</v>
      </c>
      <c r="D24" s="40">
        <v>1</v>
      </c>
      <c r="E24" s="40">
        <v>1</v>
      </c>
      <c r="F24" s="40">
        <v>0.1</v>
      </c>
      <c r="G24" s="40">
        <v>1</v>
      </c>
      <c r="H24" s="40">
        <v>1</v>
      </c>
    </row>
    <row r="25" spans="1:10" ht="14.4" customHeight="1" x14ac:dyDescent="0.3">
      <c r="A25" s="17" t="s">
        <v>7</v>
      </c>
      <c r="B25" s="17"/>
      <c r="C25" s="41">
        <v>0.1460222350114504</v>
      </c>
      <c r="D25" s="41">
        <v>1</v>
      </c>
      <c r="E25" s="41">
        <v>1</v>
      </c>
      <c r="F25" s="41">
        <v>3.2000000000000001E-2</v>
      </c>
      <c r="G25" s="41">
        <v>0.51200000000000001</v>
      </c>
      <c r="H25" s="41">
        <v>3.2000000000000001E-2</v>
      </c>
    </row>
    <row r="26" spans="1:10" ht="14.4" customHeight="1" x14ac:dyDescent="0.3">
      <c r="A26" s="16" t="s">
        <v>31</v>
      </c>
      <c r="B26" s="16"/>
      <c r="C26" s="41">
        <v>9.2196254045097487E-2</v>
      </c>
      <c r="D26" s="41">
        <v>1</v>
      </c>
      <c r="E26" s="41">
        <v>0.33333333333333331</v>
      </c>
      <c r="F26" s="41">
        <v>0.33333333333333331</v>
      </c>
      <c r="G26" s="41">
        <v>0.2</v>
      </c>
      <c r="H26" s="41">
        <v>0.25</v>
      </c>
    </row>
    <row r="28" spans="1:10" ht="14.4" customHeight="1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4.4" customHeight="1" x14ac:dyDescent="0.3">
      <c r="A29" s="25" t="s">
        <v>34</v>
      </c>
      <c r="B29" s="25"/>
      <c r="C29" s="25"/>
      <c r="D29" s="25"/>
      <c r="E29" s="25"/>
      <c r="F29" s="25"/>
      <c r="G29" s="25"/>
      <c r="H29" s="25"/>
      <c r="I29" s="28"/>
      <c r="J29" s="28"/>
    </row>
    <row r="30" spans="1:10" ht="14.4" customHeight="1" x14ac:dyDescent="0.3">
      <c r="A30" s="18"/>
      <c r="C30" s="39" t="s">
        <v>12</v>
      </c>
      <c r="D30" s="27" t="s">
        <v>15</v>
      </c>
      <c r="E30" s="27" t="s">
        <v>16</v>
      </c>
      <c r="F30" s="27" t="s">
        <v>17</v>
      </c>
      <c r="G30" s="27" t="s">
        <v>18</v>
      </c>
      <c r="H30" s="27" t="s">
        <v>19</v>
      </c>
      <c r="I30" s="28"/>
      <c r="J30" s="28"/>
    </row>
    <row r="31" spans="1:10" ht="14.4" customHeight="1" x14ac:dyDescent="0.3">
      <c r="A31" s="17" t="s">
        <v>1</v>
      </c>
      <c r="B31" s="17"/>
      <c r="C31" s="29">
        <v>0.23669162744983038</v>
      </c>
      <c r="D31" s="28">
        <v>0</v>
      </c>
      <c r="E31" s="28">
        <v>0.24</v>
      </c>
      <c r="F31" s="28">
        <v>0.24</v>
      </c>
      <c r="G31" s="28">
        <v>0</v>
      </c>
      <c r="H31" s="28">
        <v>0</v>
      </c>
      <c r="I31" s="28"/>
      <c r="J31" s="28"/>
    </row>
    <row r="32" spans="1:10" ht="14.4" customHeight="1" x14ac:dyDescent="0.3">
      <c r="A32" s="17" t="s">
        <v>2</v>
      </c>
      <c r="B32" s="17"/>
      <c r="C32" s="29">
        <v>0.37443812938082521</v>
      </c>
      <c r="D32" s="28">
        <v>0.37</v>
      </c>
      <c r="E32" s="28">
        <v>0.37</v>
      </c>
      <c r="F32" s="28">
        <v>0.37</v>
      </c>
      <c r="G32" s="28">
        <v>0.37</v>
      </c>
      <c r="H32" s="28">
        <v>0.37</v>
      </c>
      <c r="I32" s="28"/>
      <c r="J32" s="28"/>
    </row>
    <row r="33" spans="1:10" ht="14.4" customHeight="1" x14ac:dyDescent="0.3">
      <c r="A33" s="17" t="s">
        <v>3</v>
      </c>
      <c r="B33" s="17"/>
      <c r="C33" s="29">
        <v>1.1389060805852416E-2</v>
      </c>
      <c r="D33" s="28">
        <v>0</v>
      </c>
      <c r="E33" s="28">
        <v>0</v>
      </c>
      <c r="F33" s="28">
        <v>0</v>
      </c>
      <c r="G33" s="28">
        <v>0</v>
      </c>
      <c r="H33" s="28">
        <v>0.01</v>
      </c>
      <c r="I33" s="28"/>
      <c r="J33" s="28"/>
    </row>
    <row r="34" spans="1:10" ht="14.4" customHeight="1" x14ac:dyDescent="0.3">
      <c r="A34" s="17" t="s">
        <v>4</v>
      </c>
      <c r="B34" s="17"/>
      <c r="C34" s="29">
        <v>3.3424084604078731E-2</v>
      </c>
      <c r="D34" s="28">
        <v>0.03</v>
      </c>
      <c r="E34" s="28">
        <v>0.03</v>
      </c>
      <c r="F34" s="28">
        <v>1.4999999999999999E-2</v>
      </c>
      <c r="G34" s="28">
        <v>1.4999999999999999E-2</v>
      </c>
      <c r="H34" s="28">
        <v>0.03</v>
      </c>
      <c r="I34" s="28"/>
      <c r="J34" s="28"/>
    </row>
    <row r="35" spans="1:10" ht="14.4" customHeight="1" x14ac:dyDescent="0.3">
      <c r="A35" s="17" t="s">
        <v>42</v>
      </c>
      <c r="B35" s="17"/>
      <c r="C35" s="29">
        <v>7.5106524021166299E-2</v>
      </c>
      <c r="D35" s="28">
        <v>2.0923076923076926E-2</v>
      </c>
      <c r="E35" s="28">
        <v>4.9230769230769238E-2</v>
      </c>
      <c r="F35" s="28">
        <v>2.4615384615384619E-2</v>
      </c>
      <c r="G35" s="28">
        <v>0.08</v>
      </c>
      <c r="H35" s="28">
        <v>2.4615384615384619E-2</v>
      </c>
      <c r="I35" s="28"/>
      <c r="J35" s="28"/>
    </row>
    <row r="36" spans="1:10" ht="14.4" customHeight="1" x14ac:dyDescent="0.3">
      <c r="A36" s="17" t="s">
        <v>6</v>
      </c>
      <c r="B36" s="17"/>
      <c r="C36" s="29">
        <v>3.0732084681699162E-2</v>
      </c>
      <c r="D36" s="28">
        <v>0.03</v>
      </c>
      <c r="E36" s="28">
        <v>0.03</v>
      </c>
      <c r="F36" s="28">
        <v>3.0000000000000001E-3</v>
      </c>
      <c r="G36" s="28">
        <v>0.03</v>
      </c>
      <c r="H36" s="28">
        <v>0.03</v>
      </c>
      <c r="I36" s="28"/>
      <c r="J36" s="28"/>
    </row>
    <row r="37" spans="1:10" ht="14.4" customHeight="1" x14ac:dyDescent="0.3">
      <c r="A37" s="16" t="s">
        <v>7</v>
      </c>
      <c r="B37" s="16"/>
      <c r="C37" s="29">
        <v>0.1460222350114504</v>
      </c>
      <c r="D37" s="28">
        <v>0.15</v>
      </c>
      <c r="E37" s="28">
        <v>0.15</v>
      </c>
      <c r="F37" s="28">
        <v>4.7999999999999996E-3</v>
      </c>
      <c r="G37" s="28">
        <v>7.6799999999999993E-2</v>
      </c>
      <c r="H37" s="28">
        <v>4.7999999999999996E-3</v>
      </c>
      <c r="I37" s="28"/>
      <c r="J37" s="28"/>
    </row>
    <row r="38" spans="1:10" ht="14.4" customHeight="1" x14ac:dyDescent="0.3">
      <c r="A38" s="30" t="s">
        <v>31</v>
      </c>
      <c r="B38" s="30"/>
      <c r="C38" s="28">
        <v>9.2196254045097487E-2</v>
      </c>
      <c r="D38" s="28">
        <v>0.09</v>
      </c>
      <c r="E38" s="28">
        <v>0.03</v>
      </c>
      <c r="F38" s="28">
        <v>0.03</v>
      </c>
      <c r="G38" s="28">
        <v>1.7999999999999999E-2</v>
      </c>
      <c r="H38" s="28">
        <v>2.2499999999999999E-2</v>
      </c>
      <c r="I38" s="28"/>
      <c r="J38" s="28"/>
    </row>
    <row r="39" spans="1:10" ht="14.4" customHeight="1" x14ac:dyDescent="0.3">
      <c r="A39" s="42" t="s">
        <v>35</v>
      </c>
      <c r="B39" s="42"/>
      <c r="C39" s="43"/>
      <c r="D39" s="43">
        <v>0.69092307692307697</v>
      </c>
      <c r="E39" s="43">
        <v>0.89923076923076928</v>
      </c>
      <c r="F39" s="43">
        <v>0.68741538461538465</v>
      </c>
      <c r="G39" s="43">
        <v>0.58979999999999999</v>
      </c>
      <c r="H39" s="43">
        <v>0.4919153846153847</v>
      </c>
      <c r="I39" s="28"/>
      <c r="J39" s="28"/>
    </row>
    <row r="40" spans="1:10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</row>
  </sheetData>
  <mergeCells count="22">
    <mergeCell ref="B9:G9"/>
    <mergeCell ref="B1:G1"/>
    <mergeCell ref="A38:B38"/>
    <mergeCell ref="A39:B39"/>
    <mergeCell ref="A29:H29"/>
    <mergeCell ref="A32:B32"/>
    <mergeCell ref="A33:B33"/>
    <mergeCell ref="A34:B34"/>
    <mergeCell ref="A35:B35"/>
    <mergeCell ref="A36:B36"/>
    <mergeCell ref="A37:B37"/>
    <mergeCell ref="A31:B31"/>
    <mergeCell ref="A28:J28"/>
    <mergeCell ref="A17:H17"/>
    <mergeCell ref="A23:B23"/>
    <mergeCell ref="A25:B25"/>
    <mergeCell ref="A26:B26"/>
    <mergeCell ref="A24:B24"/>
    <mergeCell ref="A22:B22"/>
    <mergeCell ref="A21:B21"/>
    <mergeCell ref="A20:B20"/>
    <mergeCell ref="A19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Kevin Hartwig</cp:lastModifiedBy>
  <cp:lastPrinted>2016-10-07T18:01:02Z</cp:lastPrinted>
  <dcterms:created xsi:type="dcterms:W3CDTF">2016-09-30T17:02:11Z</dcterms:created>
  <dcterms:modified xsi:type="dcterms:W3CDTF">2016-10-07T18:01:41Z</dcterms:modified>
</cp:coreProperties>
</file>