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-1400" windowWidth="25600" windowHeight="14180" tabRatio="500" activeTab="4"/>
  </bookViews>
  <sheets>
    <sheet name="ExRatio" sheetId="1" r:id="rId1"/>
    <sheet name="MME" sheetId="4" r:id="rId2"/>
    <sheet name="WTI" sheetId="2" r:id="rId3"/>
    <sheet name="OilRatio" sheetId="5" r:id="rId4"/>
    <sheet name="All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2" i="5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E3" i="3"/>
  <c r="D3" i="3"/>
</calcChain>
</file>

<file path=xl/sharedStrings.xml><?xml version="1.0" encoding="utf-8"?>
<sst xmlns="http://schemas.openxmlformats.org/spreadsheetml/2006/main" count="230" uniqueCount="114">
  <si>
    <t>02.07.2017</t>
  </si>
  <si>
    <t>25.06.2017</t>
  </si>
  <si>
    <t>18.06.2017</t>
  </si>
  <si>
    <t>11.06.2017</t>
  </si>
  <si>
    <t>04.06.2017</t>
  </si>
  <si>
    <t>28.05.2017</t>
  </si>
  <si>
    <t>21.05.2017</t>
  </si>
  <si>
    <t>14.05.2017</t>
  </si>
  <si>
    <t>07.05.2017</t>
  </si>
  <si>
    <t>30.04.2017</t>
  </si>
  <si>
    <t>23.04.2017</t>
  </si>
  <si>
    <t>16.04.2017</t>
  </si>
  <si>
    <t>09.04.2017</t>
  </si>
  <si>
    <t>02.04.2017</t>
  </si>
  <si>
    <t>26.03.2017</t>
  </si>
  <si>
    <t>19.03.2017</t>
  </si>
  <si>
    <t>12.03.2017</t>
  </si>
  <si>
    <t>05.03.2017</t>
  </si>
  <si>
    <t>26.02.2017</t>
  </si>
  <si>
    <t>19.02.2017</t>
  </si>
  <si>
    <t>12.02.2017</t>
  </si>
  <si>
    <t>05.02.2017</t>
  </si>
  <si>
    <t>29.01.2017</t>
  </si>
  <si>
    <t>22.01.2017</t>
  </si>
  <si>
    <t>15.01.2017</t>
  </si>
  <si>
    <t>08.01.2017</t>
  </si>
  <si>
    <t>01.01.2017</t>
  </si>
  <si>
    <t>25.12.2016</t>
  </si>
  <si>
    <t>18.12.2016</t>
  </si>
  <si>
    <t>11.12.2016</t>
  </si>
  <si>
    <t>04.12.2016</t>
  </si>
  <si>
    <t>27.11.2016</t>
  </si>
  <si>
    <t>20.11.2016</t>
  </si>
  <si>
    <t>13.11.2016</t>
  </si>
  <si>
    <t>06.11.2016</t>
  </si>
  <si>
    <t>30.10.2016</t>
  </si>
  <si>
    <t>23.10.2016</t>
  </si>
  <si>
    <t>16.10.2016</t>
  </si>
  <si>
    <t>09.10.2016</t>
  </si>
  <si>
    <t>02.10.2016</t>
  </si>
  <si>
    <t>25.09.2016</t>
  </si>
  <si>
    <t>18.09.2016</t>
  </si>
  <si>
    <t>11.09.2016</t>
  </si>
  <si>
    <t>04.09.2016</t>
  </si>
  <si>
    <t>28.08.2016</t>
  </si>
  <si>
    <t>21.08.2016</t>
  </si>
  <si>
    <t>14.08.2016</t>
  </si>
  <si>
    <t>07.08.2016</t>
  </si>
  <si>
    <t>31.07.2016</t>
  </si>
  <si>
    <t>24.07.2016</t>
  </si>
  <si>
    <t>17.07.2016</t>
  </si>
  <si>
    <t>10.07.2016</t>
  </si>
  <si>
    <t>Fecha</t>
  </si>
  <si>
    <t>Cierre</t>
  </si>
  <si>
    <t>Apertura</t>
  </si>
  <si>
    <t>Máximo</t>
  </si>
  <si>
    <t>Mínimo</t>
  </si>
  <si>
    <t>% var</t>
  </si>
  <si>
    <t>2.88M</t>
  </si>
  <si>
    <t>1.23M</t>
  </si>
  <si>
    <t>2.32M</t>
  </si>
  <si>
    <t>2.87M</t>
  </si>
  <si>
    <t>3.08M</t>
  </si>
  <si>
    <t>2.03M</t>
  </si>
  <si>
    <t>2.28M</t>
  </si>
  <si>
    <t>2.50M</t>
  </si>
  <si>
    <t>2.96M</t>
  </si>
  <si>
    <t>1.99M</t>
  </si>
  <si>
    <t>3.37M</t>
  </si>
  <si>
    <t>2.66M</t>
  </si>
  <si>
    <t>3.25M</t>
  </si>
  <si>
    <t>1.32M</t>
  </si>
  <si>
    <t>2.95M</t>
  </si>
  <si>
    <t>3.44M</t>
  </si>
  <si>
    <t>3.54M</t>
  </si>
  <si>
    <t>2.51M</t>
  </si>
  <si>
    <t>1.88M</t>
  </si>
  <si>
    <t>4.42M</t>
  </si>
  <si>
    <t>3.49M</t>
  </si>
  <si>
    <t>2.97M</t>
  </si>
  <si>
    <t>1.31M</t>
  </si>
  <si>
    <t>2.29M</t>
  </si>
  <si>
    <t>3.15M</t>
  </si>
  <si>
    <t>964.85K</t>
  </si>
  <si>
    <t>2.64M</t>
  </si>
  <si>
    <t>2.61M</t>
  </si>
  <si>
    <t>3.02M</t>
  </si>
  <si>
    <t>2.08M</t>
  </si>
  <si>
    <t>1.47M</t>
  </si>
  <si>
    <t>2.55M</t>
  </si>
  <si>
    <t>3.83M</t>
  </si>
  <si>
    <t>2.80M</t>
  </si>
  <si>
    <t>1.77M</t>
  </si>
  <si>
    <t>2.63M</t>
  </si>
  <si>
    <t>2.89M</t>
  </si>
  <si>
    <t>2.27M</t>
  </si>
  <si>
    <t>1.38M</t>
  </si>
  <si>
    <t>3.17M</t>
  </si>
  <si>
    <t>3.72M</t>
  </si>
  <si>
    <t>3.51M</t>
  </si>
  <si>
    <t>3.26M</t>
  </si>
  <si>
    <t>4.38M</t>
  </si>
  <si>
    <t>3.07M</t>
  </si>
  <si>
    <t>2.58M</t>
  </si>
  <si>
    <t>3.62M</t>
  </si>
  <si>
    <t>-</t>
  </si>
  <si>
    <t>date</t>
  </si>
  <si>
    <t>mme</t>
  </si>
  <si>
    <t>WTI</t>
  </si>
  <si>
    <t>MME</t>
  </si>
  <si>
    <t>OilRatio</t>
  </si>
  <si>
    <t>ExRatio</t>
  </si>
  <si>
    <t>Diff OilRatio</t>
  </si>
  <si>
    <t>Diff ExRatio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</si>
</sst>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0EA600"/>
      <name val="Inherit"/>
    </font>
    <font>
      <sz val="12"/>
      <color rgb="FF333333"/>
      <name val="Inherit"/>
    </font>
    <font>
      <b/>
      <sz val="12"/>
      <color rgb="FF0EA600"/>
      <name val="Inherit"/>
    </font>
    <font>
      <sz val="12"/>
      <color rgb="FFFF0000"/>
      <name val="Inherit"/>
    </font>
    <font>
      <b/>
      <sz val="12"/>
      <color rgb="FFFF0000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4" fillId="0" borderId="0" xfId="0" applyNumberFormat="1" applyFont="1"/>
    <xf numFmtId="0" fontId="5" fillId="0" borderId="0" xfId="0" applyFont="1"/>
    <xf numFmtId="10" fontId="6" fillId="0" borderId="0" xfId="0" applyNumberFormat="1" applyFont="1"/>
    <xf numFmtId="1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baseColWidth="10" defaultRowHeight="15" x14ac:dyDescent="0"/>
  <cols>
    <col min="1" max="1" width="18.33203125" customWidth="1"/>
  </cols>
  <sheetData>
    <row r="1" spans="1:6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ht="16">
      <c r="A2" s="1" t="s">
        <v>51</v>
      </c>
      <c r="B2" s="2">
        <v>18.619700000000002</v>
      </c>
      <c r="C2" s="3">
        <v>18.491700000000002</v>
      </c>
      <c r="D2" s="3">
        <v>18.626000000000001</v>
      </c>
      <c r="E2" s="3">
        <v>18.199000000000002</v>
      </c>
      <c r="F2" s="4">
        <v>6.3E-3</v>
      </c>
    </row>
    <row r="3" spans="1:6" ht="16">
      <c r="A3" s="1" t="s">
        <v>50</v>
      </c>
      <c r="B3" s="5">
        <v>18.547499999999999</v>
      </c>
      <c r="C3" s="3">
        <v>18.557500000000001</v>
      </c>
      <c r="D3" s="3">
        <v>18.6952</v>
      </c>
      <c r="E3" s="3">
        <v>18.3447</v>
      </c>
      <c r="F3" s="6">
        <v>-3.8999999999999998E-3</v>
      </c>
    </row>
    <row r="4" spans="1:6" ht="16">
      <c r="A4" s="1" t="s">
        <v>49</v>
      </c>
      <c r="B4" s="2">
        <v>18.752500000000001</v>
      </c>
      <c r="C4" s="3">
        <v>18.53</v>
      </c>
      <c r="D4" s="3">
        <v>18.981999999999999</v>
      </c>
      <c r="E4" s="3">
        <v>18.504999999999999</v>
      </c>
      <c r="F4" s="4">
        <v>1.11E-2</v>
      </c>
    </row>
    <row r="5" spans="1:6" ht="16">
      <c r="A5" s="1" t="s">
        <v>48</v>
      </c>
      <c r="B5" s="2">
        <v>18.757200000000001</v>
      </c>
      <c r="C5" s="3">
        <v>18.744900000000001</v>
      </c>
      <c r="D5" s="3">
        <v>19.004999999999999</v>
      </c>
      <c r="E5" s="3">
        <v>18.645800000000001</v>
      </c>
      <c r="F5" s="4">
        <v>2.9999999999999997E-4</v>
      </c>
    </row>
    <row r="6" spans="1:6" ht="16">
      <c r="A6" s="1" t="s">
        <v>47</v>
      </c>
      <c r="B6" s="5">
        <v>18.261199999999999</v>
      </c>
      <c r="C6" s="3">
        <v>18.759</v>
      </c>
      <c r="D6" s="3">
        <v>18.779199999999999</v>
      </c>
      <c r="E6" s="3">
        <v>18.118200000000002</v>
      </c>
      <c r="F6" s="6">
        <v>-2.64E-2</v>
      </c>
    </row>
    <row r="7" spans="1:6" ht="16">
      <c r="A7" s="1" t="s">
        <v>46</v>
      </c>
      <c r="B7" s="5">
        <v>18.218399999999999</v>
      </c>
      <c r="C7" s="3">
        <v>18.2347</v>
      </c>
      <c r="D7" s="3">
        <v>18.4102</v>
      </c>
      <c r="E7" s="3">
        <v>17.892700000000001</v>
      </c>
      <c r="F7" s="6">
        <v>-2.3E-3</v>
      </c>
    </row>
    <row r="8" spans="1:6" ht="16">
      <c r="A8" s="1" t="s">
        <v>45</v>
      </c>
      <c r="B8" s="2">
        <v>18.601500000000001</v>
      </c>
      <c r="C8" s="3">
        <v>18.234999999999999</v>
      </c>
      <c r="D8" s="3">
        <v>18.632200000000001</v>
      </c>
      <c r="E8" s="3">
        <v>18.156300000000002</v>
      </c>
      <c r="F8" s="4">
        <v>2.1000000000000001E-2</v>
      </c>
    </row>
    <row r="9" spans="1:6" ht="16">
      <c r="A9" s="1" t="s">
        <v>44</v>
      </c>
      <c r="B9" s="5">
        <v>18.579999999999998</v>
      </c>
      <c r="C9" s="3">
        <v>18.558199999999999</v>
      </c>
      <c r="D9" s="3">
        <v>18.940000000000001</v>
      </c>
      <c r="E9" s="3">
        <v>18.52</v>
      </c>
      <c r="F9" s="6">
        <v>-1.1999999999999999E-3</v>
      </c>
    </row>
    <row r="10" spans="1:6" ht="16">
      <c r="A10" s="1" t="s">
        <v>43</v>
      </c>
      <c r="B10" s="2">
        <v>18.911999999999999</v>
      </c>
      <c r="C10" s="3">
        <v>18.5595</v>
      </c>
      <c r="D10" s="3">
        <v>18.9255</v>
      </c>
      <c r="E10" s="3">
        <v>18.248000000000001</v>
      </c>
      <c r="F10" s="4">
        <v>1.7899999999999999E-2</v>
      </c>
    </row>
    <row r="11" spans="1:6" ht="16">
      <c r="A11" s="1" t="s">
        <v>42</v>
      </c>
      <c r="B11" s="2">
        <v>19.602</v>
      </c>
      <c r="C11" s="3">
        <v>18.8795</v>
      </c>
      <c r="D11" s="3">
        <v>19.781199999999998</v>
      </c>
      <c r="E11" s="3">
        <v>18.795000000000002</v>
      </c>
      <c r="F11" s="4">
        <v>3.6499999999999998E-2</v>
      </c>
    </row>
    <row r="12" spans="1:6" ht="16">
      <c r="A12" s="1" t="s">
        <v>41</v>
      </c>
      <c r="B12" s="2">
        <v>19.79</v>
      </c>
      <c r="C12" s="3">
        <v>19.602499999999999</v>
      </c>
      <c r="D12" s="3">
        <v>19.920000000000002</v>
      </c>
      <c r="E12" s="3">
        <v>19.456</v>
      </c>
      <c r="F12" s="4">
        <v>9.5999999999999992E-3</v>
      </c>
    </row>
    <row r="13" spans="1:6" ht="16">
      <c r="A13" s="1" t="s">
        <v>40</v>
      </c>
      <c r="B13" s="5">
        <v>19.385000000000002</v>
      </c>
      <c r="C13" s="3">
        <v>19.774999999999999</v>
      </c>
      <c r="D13" s="3">
        <v>19.93</v>
      </c>
      <c r="E13" s="3">
        <v>19.29</v>
      </c>
      <c r="F13" s="6">
        <v>-2.0500000000000001E-2</v>
      </c>
    </row>
    <row r="14" spans="1:6" ht="16">
      <c r="A14" s="1" t="s">
        <v>39</v>
      </c>
      <c r="B14" s="5">
        <v>19.2943</v>
      </c>
      <c r="C14" s="3">
        <v>19.362200000000001</v>
      </c>
      <c r="D14" s="3">
        <v>19.422499999999999</v>
      </c>
      <c r="E14" s="3">
        <v>19.149999999999999</v>
      </c>
      <c r="F14" s="6">
        <v>-4.7000000000000002E-3</v>
      </c>
    </row>
    <row r="15" spans="1:6" ht="16">
      <c r="A15" s="1" t="s">
        <v>38</v>
      </c>
      <c r="B15" s="5">
        <v>19.010000000000002</v>
      </c>
      <c r="C15" s="3">
        <v>18.986999999999998</v>
      </c>
      <c r="D15" s="3">
        <v>19.105</v>
      </c>
      <c r="E15" s="3">
        <v>18.78</v>
      </c>
      <c r="F15" s="6">
        <v>-1.47E-2</v>
      </c>
    </row>
    <row r="16" spans="1:6" ht="16">
      <c r="A16" s="1" t="s">
        <v>37</v>
      </c>
      <c r="B16" s="5">
        <v>18.588799999999999</v>
      </c>
      <c r="C16" s="3">
        <v>18.984999999999999</v>
      </c>
      <c r="D16" s="3">
        <v>19.053999999999998</v>
      </c>
      <c r="E16" s="3">
        <v>18.440000000000001</v>
      </c>
      <c r="F16" s="6">
        <v>-2.2200000000000001E-2</v>
      </c>
    </row>
    <row r="17" spans="1:6" ht="16">
      <c r="A17" s="1" t="s">
        <v>36</v>
      </c>
      <c r="B17" s="2">
        <v>18.968499999999999</v>
      </c>
      <c r="C17" s="3">
        <v>18.599799999999998</v>
      </c>
      <c r="D17" s="3">
        <v>19.1097</v>
      </c>
      <c r="E17" s="3">
        <v>18.469000000000001</v>
      </c>
      <c r="F17" s="4">
        <v>2.0400000000000001E-2</v>
      </c>
    </row>
    <row r="18" spans="1:6" ht="16">
      <c r="A18" s="1" t="s">
        <v>35</v>
      </c>
      <c r="B18" s="2">
        <v>19.023</v>
      </c>
      <c r="C18" s="3">
        <v>18.95</v>
      </c>
      <c r="D18" s="3">
        <v>19.55</v>
      </c>
      <c r="E18" s="3">
        <v>18.770199999999999</v>
      </c>
      <c r="F18" s="4">
        <v>2.8999999999999998E-3</v>
      </c>
    </row>
    <row r="19" spans="1:6" ht="16">
      <c r="A19" s="1" t="s">
        <v>34</v>
      </c>
      <c r="B19" s="2">
        <v>20.7303</v>
      </c>
      <c r="C19" s="3">
        <v>18.7</v>
      </c>
      <c r="D19" s="3">
        <v>21.414999999999999</v>
      </c>
      <c r="E19" s="3">
        <v>18.147500000000001</v>
      </c>
      <c r="F19" s="4">
        <v>8.9700000000000002E-2</v>
      </c>
    </row>
    <row r="20" spans="1:6" ht="16">
      <c r="A20" s="1" t="s">
        <v>33</v>
      </c>
      <c r="B20" s="5">
        <v>20.635000000000002</v>
      </c>
      <c r="C20" s="3">
        <v>20.600999999999999</v>
      </c>
      <c r="D20" s="3">
        <v>21.1023</v>
      </c>
      <c r="E20" s="3">
        <v>20.1035</v>
      </c>
      <c r="F20" s="6">
        <v>-4.5999999999999999E-3</v>
      </c>
    </row>
    <row r="21" spans="1:6" ht="16">
      <c r="A21" s="1" t="s">
        <v>32</v>
      </c>
      <c r="B21" s="2">
        <v>20.691500000000001</v>
      </c>
      <c r="C21" s="3">
        <v>20.62</v>
      </c>
      <c r="D21" s="3">
        <v>20.810700000000001</v>
      </c>
      <c r="E21" s="3">
        <v>20.268999999999998</v>
      </c>
      <c r="F21" s="4">
        <v>2.7000000000000001E-3</v>
      </c>
    </row>
    <row r="22" spans="1:6" ht="16">
      <c r="A22" s="1" t="s">
        <v>31</v>
      </c>
      <c r="B22" s="5">
        <v>20.627500000000001</v>
      </c>
      <c r="C22" s="3">
        <v>20.657</v>
      </c>
      <c r="D22" s="3">
        <v>20.892499999999998</v>
      </c>
      <c r="E22" s="3">
        <v>20.431999999999999</v>
      </c>
      <c r="F22" s="6">
        <v>-3.0999999999999999E-3</v>
      </c>
    </row>
    <row r="23" spans="1:6" ht="16">
      <c r="A23" s="1" t="s">
        <v>30</v>
      </c>
      <c r="B23" s="5">
        <v>20.393799999999999</v>
      </c>
      <c r="C23" s="3">
        <v>20.617000000000001</v>
      </c>
      <c r="D23" s="3">
        <v>20.745000000000001</v>
      </c>
      <c r="E23" s="3">
        <v>20.21</v>
      </c>
      <c r="F23" s="6">
        <v>-1.1299999999999999E-2</v>
      </c>
    </row>
    <row r="24" spans="1:6" ht="16">
      <c r="A24" s="1" t="s">
        <v>29</v>
      </c>
      <c r="B24" s="2">
        <v>20.436499999999999</v>
      </c>
      <c r="C24" s="3">
        <v>20.362500000000001</v>
      </c>
      <c r="D24" s="3">
        <v>20.695699999999999</v>
      </c>
      <c r="E24" s="3">
        <v>20.1295</v>
      </c>
      <c r="F24" s="4">
        <v>2.0999999999999999E-3</v>
      </c>
    </row>
    <row r="25" spans="1:6" ht="16">
      <c r="A25" s="1" t="s">
        <v>28</v>
      </c>
      <c r="B25" s="2">
        <v>20.613499999999998</v>
      </c>
      <c r="C25" s="3">
        <v>20.4375</v>
      </c>
      <c r="D25" s="3">
        <v>20.844000000000001</v>
      </c>
      <c r="E25" s="3">
        <v>20.350000000000001</v>
      </c>
      <c r="F25" s="4">
        <v>8.6999999999999994E-3</v>
      </c>
    </row>
    <row r="26" spans="1:6" ht="16">
      <c r="A26" s="1" t="s">
        <v>27</v>
      </c>
      <c r="B26" s="2">
        <v>20.727499999999999</v>
      </c>
      <c r="C26" s="3">
        <v>20.5975</v>
      </c>
      <c r="D26" s="3">
        <v>20.799700000000001</v>
      </c>
      <c r="E26" s="3">
        <v>20.572500000000002</v>
      </c>
      <c r="F26" s="4">
        <v>5.4999999999999997E-3</v>
      </c>
    </row>
    <row r="27" spans="1:6" ht="16">
      <c r="A27" s="1" t="s">
        <v>26</v>
      </c>
      <c r="B27" s="2">
        <v>21.228999999999999</v>
      </c>
      <c r="C27" s="3">
        <v>20.681999999999999</v>
      </c>
      <c r="D27" s="3">
        <v>21.629000000000001</v>
      </c>
      <c r="E27" s="3">
        <v>20.669499999999999</v>
      </c>
      <c r="F27" s="4">
        <v>2.4199999999999999E-2</v>
      </c>
    </row>
    <row r="28" spans="1:6" ht="16">
      <c r="A28" s="1" t="s">
        <v>25</v>
      </c>
      <c r="B28" s="2">
        <v>21.475000000000001</v>
      </c>
      <c r="C28" s="3">
        <v>21.250499999999999</v>
      </c>
      <c r="D28" s="3">
        <v>22.042000000000002</v>
      </c>
      <c r="E28" s="3">
        <v>21.197700000000001</v>
      </c>
      <c r="F28" s="4">
        <v>1.1599999999999999E-2</v>
      </c>
    </row>
    <row r="29" spans="1:6" ht="16">
      <c r="A29" s="1" t="s">
        <v>24</v>
      </c>
      <c r="B29" s="2">
        <v>21.5945</v>
      </c>
      <c r="C29" s="3">
        <v>21.513500000000001</v>
      </c>
      <c r="D29" s="3">
        <v>22.043099999999999</v>
      </c>
      <c r="E29" s="3">
        <v>21.462</v>
      </c>
      <c r="F29" s="4">
        <v>5.5999999999999999E-3</v>
      </c>
    </row>
    <row r="30" spans="1:6" ht="16">
      <c r="A30" s="1" t="s">
        <v>23</v>
      </c>
      <c r="B30" s="5">
        <v>20.895</v>
      </c>
      <c r="C30" s="3">
        <v>21.562999999999999</v>
      </c>
      <c r="D30" s="3">
        <v>21.597300000000001</v>
      </c>
      <c r="E30" s="3">
        <v>20.84</v>
      </c>
      <c r="F30" s="6">
        <v>-3.2399999999999998E-2</v>
      </c>
    </row>
    <row r="31" spans="1:6" ht="16">
      <c r="A31" s="1" t="s">
        <v>22</v>
      </c>
      <c r="B31" s="5">
        <v>20.387799999999999</v>
      </c>
      <c r="C31" s="3">
        <v>20.865600000000001</v>
      </c>
      <c r="D31" s="3">
        <v>20.934799999999999</v>
      </c>
      <c r="E31" s="3">
        <v>20.272500000000001</v>
      </c>
      <c r="F31" s="6">
        <v>-2.4299999999999999E-2</v>
      </c>
    </row>
    <row r="32" spans="1:6" ht="16">
      <c r="A32" s="1" t="s">
        <v>21</v>
      </c>
      <c r="B32" s="5">
        <v>20.347000000000001</v>
      </c>
      <c r="C32" s="3">
        <v>20.364699999999999</v>
      </c>
      <c r="D32" s="3">
        <v>20.752500000000001</v>
      </c>
      <c r="E32" s="3">
        <v>20.234000000000002</v>
      </c>
      <c r="F32" s="6">
        <v>-2E-3</v>
      </c>
    </row>
    <row r="33" spans="1:6" ht="16">
      <c r="A33" s="1" t="s">
        <v>20</v>
      </c>
      <c r="B33" s="2">
        <v>20.437799999999999</v>
      </c>
      <c r="C33" s="3">
        <v>20.327500000000001</v>
      </c>
      <c r="D33" s="3">
        <v>20.556999999999999</v>
      </c>
      <c r="E33" s="3">
        <v>20.193999999999999</v>
      </c>
      <c r="F33" s="4">
        <v>4.4999999999999997E-3</v>
      </c>
    </row>
    <row r="34" spans="1:6" ht="16">
      <c r="A34" s="1" t="s">
        <v>19</v>
      </c>
      <c r="B34" s="5">
        <v>19.910299999999999</v>
      </c>
      <c r="C34" s="3">
        <v>20.410499999999999</v>
      </c>
      <c r="D34" s="3">
        <v>20.540700000000001</v>
      </c>
      <c r="E34" s="3">
        <v>19.599499999999999</v>
      </c>
      <c r="F34" s="6">
        <v>-2.58E-2</v>
      </c>
    </row>
    <row r="35" spans="1:6" ht="16">
      <c r="A35" s="1" t="s">
        <v>18</v>
      </c>
      <c r="B35" s="5">
        <v>19.510000000000002</v>
      </c>
      <c r="C35" s="3">
        <v>19.864999999999998</v>
      </c>
      <c r="D35" s="3">
        <v>20.170999999999999</v>
      </c>
      <c r="E35" s="3">
        <v>19.4925</v>
      </c>
      <c r="F35" s="6">
        <v>-2.01E-2</v>
      </c>
    </row>
    <row r="36" spans="1:6" ht="16">
      <c r="A36" s="1" t="s">
        <v>17</v>
      </c>
      <c r="B36" s="2">
        <v>19.606200000000001</v>
      </c>
      <c r="C36" s="3">
        <v>19.5059</v>
      </c>
      <c r="D36" s="3">
        <v>19.903400000000001</v>
      </c>
      <c r="E36" s="3">
        <v>19.420999999999999</v>
      </c>
      <c r="F36" s="4">
        <v>4.8999999999999998E-3</v>
      </c>
    </row>
    <row r="37" spans="1:6" ht="16">
      <c r="A37" s="1" t="s">
        <v>16</v>
      </c>
      <c r="B37" s="5">
        <v>19.076499999999999</v>
      </c>
      <c r="C37" s="3">
        <v>19.590199999999999</v>
      </c>
      <c r="D37" s="3">
        <v>19.726600000000001</v>
      </c>
      <c r="E37" s="3">
        <v>19.042999999999999</v>
      </c>
      <c r="F37" s="6">
        <v>-2.7E-2</v>
      </c>
    </row>
    <row r="38" spans="1:6" ht="16">
      <c r="A38" s="1" t="s">
        <v>15</v>
      </c>
      <c r="B38" s="5">
        <v>18.7575</v>
      </c>
      <c r="C38" s="3">
        <v>19.0764</v>
      </c>
      <c r="D38" s="3">
        <v>19.2422</v>
      </c>
      <c r="E38" s="3">
        <v>18.7395</v>
      </c>
      <c r="F38" s="6">
        <v>-1.67E-2</v>
      </c>
    </row>
    <row r="39" spans="1:6" ht="16">
      <c r="A39" s="1" t="s">
        <v>14</v>
      </c>
      <c r="B39" s="5">
        <v>18.725000000000001</v>
      </c>
      <c r="C39" s="3">
        <v>18.753799999999998</v>
      </c>
      <c r="D39" s="3">
        <v>19.038499999999999</v>
      </c>
      <c r="E39" s="3">
        <v>18.6065</v>
      </c>
      <c r="F39" s="6">
        <v>-1.6999999999999999E-3</v>
      </c>
    </row>
    <row r="40" spans="1:6" ht="16">
      <c r="A40" s="1" t="s">
        <v>13</v>
      </c>
      <c r="B40" s="5">
        <v>18.668800000000001</v>
      </c>
      <c r="C40" s="3">
        <v>18.711500000000001</v>
      </c>
      <c r="D40" s="3">
        <v>18.950399999999998</v>
      </c>
      <c r="E40" s="3">
        <v>18.609000000000002</v>
      </c>
      <c r="F40" s="6">
        <v>-3.0000000000000001E-3</v>
      </c>
    </row>
    <row r="41" spans="1:6" ht="16">
      <c r="A41" s="1" t="s">
        <v>12</v>
      </c>
      <c r="B41" s="5">
        <v>18.503799999999998</v>
      </c>
      <c r="C41" s="3">
        <v>18.646999999999998</v>
      </c>
      <c r="D41" s="3">
        <v>18.8263</v>
      </c>
      <c r="E41" s="3">
        <v>18.492999999999999</v>
      </c>
      <c r="F41" s="6">
        <v>-8.8000000000000005E-3</v>
      </c>
    </row>
    <row r="42" spans="1:6" ht="16">
      <c r="A42" s="1" t="s">
        <v>11</v>
      </c>
      <c r="B42" s="2">
        <v>18.8125</v>
      </c>
      <c r="C42" s="3">
        <v>18.519500000000001</v>
      </c>
      <c r="D42" s="3">
        <v>18.91</v>
      </c>
      <c r="E42" s="3">
        <v>18.45</v>
      </c>
      <c r="F42" s="4">
        <v>1.67E-2</v>
      </c>
    </row>
    <row r="43" spans="1:6" ht="16">
      <c r="A43" s="1" t="s">
        <v>10</v>
      </c>
      <c r="B43" s="2">
        <v>18.82</v>
      </c>
      <c r="C43" s="3">
        <v>18.612500000000001</v>
      </c>
      <c r="D43" s="3">
        <v>19.302199999999999</v>
      </c>
      <c r="E43" s="3">
        <v>18.463200000000001</v>
      </c>
      <c r="F43" s="4">
        <v>4.0000000000000002E-4</v>
      </c>
    </row>
    <row r="44" spans="1:6" ht="16">
      <c r="A44" s="1" t="s">
        <v>9</v>
      </c>
      <c r="B44" s="2">
        <v>18.999500000000001</v>
      </c>
      <c r="C44" s="3">
        <v>18.810500000000001</v>
      </c>
      <c r="D44" s="3">
        <v>19.1342</v>
      </c>
      <c r="E44" s="3">
        <v>18.666</v>
      </c>
      <c r="F44" s="4">
        <v>9.4999999999999998E-3</v>
      </c>
    </row>
    <row r="45" spans="1:6" ht="16">
      <c r="A45" s="1" t="s">
        <v>8</v>
      </c>
      <c r="B45" s="5">
        <v>18.8157</v>
      </c>
      <c r="C45" s="3">
        <v>18.9785</v>
      </c>
      <c r="D45" s="3">
        <v>19.269300000000001</v>
      </c>
      <c r="E45" s="3">
        <v>18.727</v>
      </c>
      <c r="F45" s="6">
        <v>-9.7000000000000003E-3</v>
      </c>
    </row>
    <row r="46" spans="1:6" ht="16">
      <c r="A46" s="1" t="s">
        <v>7</v>
      </c>
      <c r="B46" s="5">
        <v>18.705200000000001</v>
      </c>
      <c r="C46" s="3">
        <v>18.764500000000002</v>
      </c>
      <c r="D46" s="3">
        <v>19.213000000000001</v>
      </c>
      <c r="E46" s="3">
        <v>18.5825</v>
      </c>
      <c r="F46" s="6">
        <v>-5.8999999999999999E-3</v>
      </c>
    </row>
    <row r="47" spans="1:6" ht="16">
      <c r="A47" s="1" t="s">
        <v>6</v>
      </c>
      <c r="B47" s="5">
        <v>18.518000000000001</v>
      </c>
      <c r="C47" s="3">
        <v>18.702500000000001</v>
      </c>
      <c r="D47" s="3">
        <v>18.750699999999998</v>
      </c>
      <c r="E47" s="3">
        <v>18.3352</v>
      </c>
      <c r="F47" s="6">
        <v>-0.01</v>
      </c>
    </row>
    <row r="48" spans="1:6" ht="16">
      <c r="A48" s="1" t="s">
        <v>5</v>
      </c>
      <c r="B48" s="2">
        <v>18.684999999999999</v>
      </c>
      <c r="C48" s="3">
        <v>18.499199999999998</v>
      </c>
      <c r="D48" s="3">
        <v>18.7746</v>
      </c>
      <c r="E48" s="3">
        <v>18.443999999999999</v>
      </c>
      <c r="F48" s="4">
        <v>8.9999999999999993E-3</v>
      </c>
    </row>
    <row r="49" spans="1:6" ht="16">
      <c r="A49" s="1" t="s">
        <v>4</v>
      </c>
      <c r="B49" s="5">
        <v>18.172000000000001</v>
      </c>
      <c r="C49" s="3">
        <v>18.706199999999999</v>
      </c>
      <c r="D49" s="3">
        <v>18.824999999999999</v>
      </c>
      <c r="E49" s="3">
        <v>18.108000000000001</v>
      </c>
      <c r="F49" s="6">
        <v>-2.75E-2</v>
      </c>
    </row>
    <row r="50" spans="1:6" ht="16">
      <c r="A50" s="1" t="s">
        <v>3</v>
      </c>
      <c r="B50" s="5">
        <v>17.9115</v>
      </c>
      <c r="C50" s="3">
        <v>18.141999999999999</v>
      </c>
      <c r="D50" s="3">
        <v>18.217500000000001</v>
      </c>
      <c r="E50" s="3">
        <v>17.890499999999999</v>
      </c>
      <c r="F50" s="6">
        <v>-1.43E-2</v>
      </c>
    </row>
    <row r="51" spans="1:6" ht="16">
      <c r="A51" s="1" t="s">
        <v>2</v>
      </c>
      <c r="B51" s="2">
        <v>17.999600000000001</v>
      </c>
      <c r="C51" s="3">
        <v>17.9102</v>
      </c>
      <c r="D51" s="3">
        <v>18.314</v>
      </c>
      <c r="E51" s="3">
        <v>17.895</v>
      </c>
      <c r="F51" s="4">
        <v>4.8999999999999998E-3</v>
      </c>
    </row>
    <row r="52" spans="1:6" ht="16">
      <c r="A52" s="1" t="s">
        <v>1</v>
      </c>
      <c r="B52" s="2">
        <v>18.127800000000001</v>
      </c>
      <c r="C52" s="3">
        <v>17.997800000000002</v>
      </c>
      <c r="D52" s="3">
        <v>18.164999999999999</v>
      </c>
      <c r="E52" s="3">
        <v>17.794</v>
      </c>
      <c r="F52" s="4">
        <v>7.1000000000000004E-3</v>
      </c>
    </row>
    <row r="53" spans="1:6" ht="16">
      <c r="A53" s="1" t="s">
        <v>0</v>
      </c>
      <c r="B53" s="2">
        <v>18.1889</v>
      </c>
      <c r="C53" s="3">
        <v>18.099799999999998</v>
      </c>
      <c r="D53" s="3">
        <v>18.248899999999999</v>
      </c>
      <c r="E53" s="3">
        <v>18.087700000000002</v>
      </c>
      <c r="F53" s="4">
        <v>3.3999999999999998E-3</v>
      </c>
    </row>
  </sheetData>
  <sortState ref="A2:F53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baseColWidth="10" defaultRowHeight="15" x14ac:dyDescent="0"/>
  <sheetData>
    <row r="1" spans="1:2">
      <c r="A1" t="s">
        <v>106</v>
      </c>
      <c r="B1" t="s">
        <v>107</v>
      </c>
    </row>
    <row r="2" spans="1:2">
      <c r="A2" s="7">
        <v>42561</v>
      </c>
      <c r="B2">
        <v>39.049999999999997</v>
      </c>
    </row>
    <row r="3" spans="1:2">
      <c r="A3" s="7">
        <v>42568</v>
      </c>
      <c r="B3">
        <v>40.17</v>
      </c>
    </row>
    <row r="4" spans="1:2">
      <c r="A4" s="7">
        <v>42575</v>
      </c>
      <c r="B4">
        <v>37.97</v>
      </c>
    </row>
    <row r="5" spans="1:2">
      <c r="A5" s="7">
        <v>42582</v>
      </c>
      <c r="B5">
        <v>35.92</v>
      </c>
    </row>
    <row r="6" spans="1:2">
      <c r="A6" s="7">
        <v>42589</v>
      </c>
      <c r="B6">
        <v>35.44</v>
      </c>
    </row>
    <row r="7" spans="1:2">
      <c r="A7" s="7">
        <v>42596</v>
      </c>
      <c r="B7">
        <v>38.22</v>
      </c>
    </row>
    <row r="8" spans="1:2">
      <c r="A8" s="7">
        <v>42603</v>
      </c>
      <c r="B8">
        <v>42.32</v>
      </c>
    </row>
    <row r="9" spans="1:2">
      <c r="A9" s="7">
        <v>42610</v>
      </c>
      <c r="B9">
        <v>41.45</v>
      </c>
    </row>
    <row r="10" spans="1:2">
      <c r="A10" s="7">
        <v>42617</v>
      </c>
      <c r="B10">
        <v>36.82</v>
      </c>
    </row>
    <row r="11" spans="1:2">
      <c r="A11" s="7">
        <v>42624</v>
      </c>
      <c r="B11">
        <v>39.020000000000003</v>
      </c>
    </row>
    <row r="12" spans="1:2">
      <c r="A12" s="7">
        <v>42631</v>
      </c>
      <c r="B12">
        <v>36.659999999999997</v>
      </c>
    </row>
    <row r="13" spans="1:2">
      <c r="A13" s="7">
        <v>42638</v>
      </c>
      <c r="B13">
        <v>37.9</v>
      </c>
    </row>
    <row r="14" spans="1:2">
      <c r="A14" s="7">
        <v>42645</v>
      </c>
      <c r="B14">
        <v>39.83</v>
      </c>
    </row>
    <row r="15" spans="1:2">
      <c r="A15" s="7">
        <v>42652</v>
      </c>
      <c r="B15">
        <v>37.9</v>
      </c>
    </row>
    <row r="16" spans="1:2">
      <c r="A16" s="7">
        <v>42659</v>
      </c>
      <c r="B16">
        <v>41.45</v>
      </c>
    </row>
    <row r="17" spans="1:2">
      <c r="A17" s="7">
        <v>42666</v>
      </c>
      <c r="B17">
        <v>41.57</v>
      </c>
    </row>
    <row r="18" spans="1:2">
      <c r="A18" s="7">
        <v>42673</v>
      </c>
      <c r="B18">
        <v>40.51</v>
      </c>
    </row>
    <row r="19" spans="1:2">
      <c r="A19" s="7">
        <v>42680</v>
      </c>
      <c r="B19">
        <v>36.57</v>
      </c>
    </row>
    <row r="20" spans="1:2">
      <c r="A20" s="7">
        <v>42687</v>
      </c>
      <c r="B20">
        <v>35.92</v>
      </c>
    </row>
    <row r="21" spans="1:2">
      <c r="A21" s="7">
        <v>42694</v>
      </c>
      <c r="B21">
        <v>37.4</v>
      </c>
    </row>
    <row r="22" spans="1:2">
      <c r="A22" s="7">
        <v>42701</v>
      </c>
      <c r="B22">
        <v>39.869999999999997</v>
      </c>
    </row>
    <row r="23" spans="1:2">
      <c r="A23" s="7">
        <v>42708</v>
      </c>
      <c r="B23">
        <v>43.68</v>
      </c>
    </row>
    <row r="24" spans="1:2">
      <c r="A24" s="7">
        <v>42715</v>
      </c>
      <c r="B24">
        <v>44.28</v>
      </c>
    </row>
    <row r="25" spans="1:2">
      <c r="A25" s="7">
        <v>42722</v>
      </c>
      <c r="B25">
        <v>45.08</v>
      </c>
    </row>
    <row r="26" spans="1:2">
      <c r="A26" s="7">
        <v>42729</v>
      </c>
      <c r="B26">
        <v>44.69</v>
      </c>
    </row>
    <row r="27" spans="1:2">
      <c r="A27" s="7">
        <v>42736</v>
      </c>
      <c r="B27">
        <v>46.3</v>
      </c>
    </row>
    <row r="28" spans="1:2">
      <c r="A28" s="7">
        <v>42743</v>
      </c>
      <c r="B28">
        <v>46.96</v>
      </c>
    </row>
    <row r="29" spans="1:2">
      <c r="A29" s="7">
        <v>42750</v>
      </c>
      <c r="B29">
        <v>45.7</v>
      </c>
    </row>
    <row r="30" spans="1:2">
      <c r="A30" s="7">
        <v>42757</v>
      </c>
      <c r="B30">
        <v>45.56</v>
      </c>
    </row>
    <row r="31" spans="1:2">
      <c r="A31" s="7">
        <v>42764</v>
      </c>
      <c r="B31">
        <v>45.41</v>
      </c>
    </row>
    <row r="32" spans="1:2">
      <c r="A32" s="7">
        <v>42771</v>
      </c>
      <c r="B32">
        <v>46.1</v>
      </c>
    </row>
    <row r="33" spans="1:2">
      <c r="A33" s="7">
        <v>42778</v>
      </c>
      <c r="B33">
        <v>46.14</v>
      </c>
    </row>
    <row r="34" spans="1:2">
      <c r="A34" s="7">
        <v>42785</v>
      </c>
      <c r="B34">
        <v>45.3</v>
      </c>
    </row>
    <row r="35" spans="1:2">
      <c r="A35" s="7">
        <v>42792</v>
      </c>
      <c r="B35">
        <v>45.75</v>
      </c>
    </row>
    <row r="36" spans="1:2">
      <c r="A36" s="7">
        <v>42799</v>
      </c>
      <c r="B36">
        <v>45.43</v>
      </c>
    </row>
    <row r="37" spans="1:2">
      <c r="A37" s="7">
        <v>42806</v>
      </c>
      <c r="B37">
        <v>41.47</v>
      </c>
    </row>
    <row r="38" spans="1:2">
      <c r="A38" s="7">
        <v>42813</v>
      </c>
      <c r="B38">
        <v>41.35</v>
      </c>
    </row>
    <row r="39" spans="1:2">
      <c r="A39" s="7">
        <v>42820</v>
      </c>
      <c r="B39">
        <v>40.130000000000003</v>
      </c>
    </row>
    <row r="40" spans="1:2">
      <c r="A40" s="7">
        <v>42827</v>
      </c>
      <c r="B40">
        <v>42.6</v>
      </c>
    </row>
    <row r="41" spans="1:2">
      <c r="A41" s="7">
        <v>42834</v>
      </c>
      <c r="B41">
        <v>45.6</v>
      </c>
    </row>
    <row r="42" spans="1:2">
      <c r="A42" s="7">
        <v>42841</v>
      </c>
      <c r="B42">
        <v>46.37</v>
      </c>
    </row>
    <row r="43" spans="1:2">
      <c r="A43" s="7">
        <v>42848</v>
      </c>
      <c r="B43">
        <v>42.73</v>
      </c>
    </row>
    <row r="44" spans="1:2">
      <c r="A44" s="7">
        <v>42855</v>
      </c>
      <c r="B44">
        <v>42.74</v>
      </c>
    </row>
    <row r="45" spans="1:2">
      <c r="A45" s="7">
        <v>42862</v>
      </c>
      <c r="B45">
        <v>41.66</v>
      </c>
    </row>
    <row r="46" spans="1:2">
      <c r="A46" s="7">
        <v>42869</v>
      </c>
      <c r="B46">
        <v>43.52</v>
      </c>
    </row>
    <row r="47" spans="1:2">
      <c r="A47" s="7">
        <v>42876</v>
      </c>
      <c r="B47">
        <v>46.19</v>
      </c>
    </row>
    <row r="48" spans="1:2">
      <c r="A48" s="7">
        <v>42883</v>
      </c>
      <c r="B48">
        <v>45.02</v>
      </c>
    </row>
    <row r="49" spans="1:2">
      <c r="A49" s="7">
        <v>42890</v>
      </c>
      <c r="B49">
        <v>43.26</v>
      </c>
    </row>
    <row r="50" spans="1:2">
      <c r="A50" s="7">
        <v>42897</v>
      </c>
      <c r="B50">
        <v>41.83</v>
      </c>
    </row>
    <row r="51" spans="1:2">
      <c r="A51" s="7">
        <v>42904</v>
      </c>
      <c r="B51">
        <v>40.85</v>
      </c>
    </row>
    <row r="52" spans="1:2">
      <c r="A52" s="7">
        <v>42911</v>
      </c>
      <c r="B52">
        <v>39.65</v>
      </c>
    </row>
    <row r="53" spans="1:2">
      <c r="A53" s="7">
        <v>42918</v>
      </c>
      <c r="B53">
        <v>42.68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baseColWidth="10" defaultRowHeight="15" x14ac:dyDescent="0"/>
  <cols>
    <col min="1" max="1" width="19.33203125" customWidth="1"/>
  </cols>
  <sheetData>
    <row r="1" spans="1:7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7" ht="16">
      <c r="A2" s="1" t="s">
        <v>51</v>
      </c>
      <c r="B2" s="2">
        <v>45.95</v>
      </c>
      <c r="C2" s="3">
        <v>45.07</v>
      </c>
      <c r="D2" s="3">
        <v>46.93</v>
      </c>
      <c r="E2" s="3">
        <v>44.42</v>
      </c>
      <c r="F2" s="3" t="s">
        <v>58</v>
      </c>
      <c r="G2" s="4">
        <v>1.1900000000000001E-2</v>
      </c>
    </row>
    <row r="3" spans="1:7" ht="16">
      <c r="A3" s="1" t="s">
        <v>50</v>
      </c>
      <c r="B3" s="5">
        <v>44.19</v>
      </c>
      <c r="C3" s="3">
        <v>46.12</v>
      </c>
      <c r="D3" s="3">
        <v>46.14</v>
      </c>
      <c r="E3" s="3">
        <v>43.69</v>
      </c>
      <c r="F3" s="3" t="s">
        <v>59</v>
      </c>
      <c r="G3" s="6">
        <v>-3.8300000000000001E-2</v>
      </c>
    </row>
    <row r="4" spans="1:7" ht="16">
      <c r="A4" s="1" t="s">
        <v>49</v>
      </c>
      <c r="B4" s="5">
        <v>41.6</v>
      </c>
      <c r="C4" s="3">
        <v>44.2</v>
      </c>
      <c r="D4" s="3">
        <v>44.37</v>
      </c>
      <c r="E4" s="3">
        <v>40.57</v>
      </c>
      <c r="F4" s="3" t="s">
        <v>60</v>
      </c>
      <c r="G4" s="6">
        <v>-5.8599999999999999E-2</v>
      </c>
    </row>
    <row r="5" spans="1:7" ht="16">
      <c r="A5" s="1" t="s">
        <v>48</v>
      </c>
      <c r="B5" s="2">
        <v>41.8</v>
      </c>
      <c r="C5" s="3">
        <v>41.35</v>
      </c>
      <c r="D5" s="3">
        <v>42.1</v>
      </c>
      <c r="E5" s="3">
        <v>39.19</v>
      </c>
      <c r="F5" s="3" t="s">
        <v>61</v>
      </c>
      <c r="G5" s="4">
        <v>4.7999999999999996E-3</v>
      </c>
    </row>
    <row r="6" spans="1:7" ht="16">
      <c r="A6" s="1" t="s">
        <v>47</v>
      </c>
      <c r="B6" s="2">
        <v>44.49</v>
      </c>
      <c r="C6" s="3">
        <v>41.99</v>
      </c>
      <c r="D6" s="3">
        <v>44.78</v>
      </c>
      <c r="E6" s="3">
        <v>41.1</v>
      </c>
      <c r="F6" s="3" t="s">
        <v>62</v>
      </c>
      <c r="G6" s="4">
        <v>6.4399999999999999E-2</v>
      </c>
    </row>
    <row r="7" spans="1:7" ht="16">
      <c r="A7" s="1" t="s">
        <v>46</v>
      </c>
      <c r="B7" s="2">
        <v>48.52</v>
      </c>
      <c r="C7" s="3">
        <v>44.74</v>
      </c>
      <c r="D7" s="3">
        <v>48.75</v>
      </c>
      <c r="E7" s="3">
        <v>44.38</v>
      </c>
      <c r="F7" s="3" t="s">
        <v>63</v>
      </c>
      <c r="G7" s="4">
        <v>9.06E-2</v>
      </c>
    </row>
    <row r="8" spans="1:7" ht="16">
      <c r="A8" s="1" t="s">
        <v>45</v>
      </c>
      <c r="B8" s="5">
        <v>47.64</v>
      </c>
      <c r="C8" s="3">
        <v>48.4</v>
      </c>
      <c r="D8" s="3">
        <v>48.46</v>
      </c>
      <c r="E8" s="3">
        <v>46.42</v>
      </c>
      <c r="F8" s="3" t="s">
        <v>64</v>
      </c>
      <c r="G8" s="6">
        <v>-1.8100000000000002E-2</v>
      </c>
    </row>
    <row r="9" spans="1:7" ht="16">
      <c r="A9" s="1" t="s">
        <v>44</v>
      </c>
      <c r="B9" s="5">
        <v>44.44</v>
      </c>
      <c r="C9" s="3">
        <v>47.22</v>
      </c>
      <c r="D9" s="3">
        <v>47.49</v>
      </c>
      <c r="E9" s="3">
        <v>43</v>
      </c>
      <c r="F9" s="3" t="s">
        <v>65</v>
      </c>
      <c r="G9" s="6">
        <v>-6.7199999999999996E-2</v>
      </c>
    </row>
    <row r="10" spans="1:7" ht="16">
      <c r="A10" s="1" t="s">
        <v>43</v>
      </c>
      <c r="B10" s="2">
        <v>45.88</v>
      </c>
      <c r="C10" s="3">
        <v>44.15</v>
      </c>
      <c r="D10" s="3">
        <v>47.75</v>
      </c>
      <c r="E10" s="3">
        <v>43.84</v>
      </c>
      <c r="F10" s="3" t="s">
        <v>66</v>
      </c>
      <c r="G10" s="4">
        <v>3.2399999999999998E-2</v>
      </c>
    </row>
    <row r="11" spans="1:7" ht="16">
      <c r="A11" s="1" t="s">
        <v>42</v>
      </c>
      <c r="B11" s="5">
        <v>43.03</v>
      </c>
      <c r="C11" s="3">
        <v>45.57</v>
      </c>
      <c r="D11" s="3">
        <v>46.51</v>
      </c>
      <c r="E11" s="3">
        <v>42.74</v>
      </c>
      <c r="F11" s="3" t="s">
        <v>58</v>
      </c>
      <c r="G11" s="6">
        <v>-6.2100000000000002E-2</v>
      </c>
    </row>
    <row r="12" spans="1:7" ht="16">
      <c r="A12" s="1" t="s">
        <v>41</v>
      </c>
      <c r="B12" s="2">
        <v>44.48</v>
      </c>
      <c r="C12" s="3">
        <v>43.18</v>
      </c>
      <c r="D12" s="3">
        <v>46.55</v>
      </c>
      <c r="E12" s="3">
        <v>42.55</v>
      </c>
      <c r="F12" s="3" t="s">
        <v>67</v>
      </c>
      <c r="G12" s="4">
        <v>3.3700000000000001E-2</v>
      </c>
    </row>
    <row r="13" spans="1:7" ht="16">
      <c r="A13" s="1" t="s">
        <v>40</v>
      </c>
      <c r="B13" s="2">
        <v>48.24</v>
      </c>
      <c r="C13" s="3">
        <v>44.62</v>
      </c>
      <c r="D13" s="3">
        <v>48.32</v>
      </c>
      <c r="E13" s="3">
        <v>44.19</v>
      </c>
      <c r="F13" s="3" t="s">
        <v>68</v>
      </c>
      <c r="G13" s="4">
        <v>8.4500000000000006E-2</v>
      </c>
    </row>
    <row r="14" spans="1:7" ht="16">
      <c r="A14" s="1" t="s">
        <v>39</v>
      </c>
      <c r="B14" s="2">
        <v>49.81</v>
      </c>
      <c r="C14" s="3">
        <v>48.04</v>
      </c>
      <c r="D14" s="3">
        <v>50.74</v>
      </c>
      <c r="E14" s="3">
        <v>47.78</v>
      </c>
      <c r="F14" s="3" t="s">
        <v>69</v>
      </c>
      <c r="G14" s="4">
        <v>3.2500000000000001E-2</v>
      </c>
    </row>
    <row r="15" spans="1:7" ht="16">
      <c r="A15" s="1" t="s">
        <v>38</v>
      </c>
      <c r="B15" s="2">
        <v>50.35</v>
      </c>
      <c r="C15" s="3">
        <v>49.57</v>
      </c>
      <c r="D15" s="3">
        <v>51.6</v>
      </c>
      <c r="E15" s="3">
        <v>49.15</v>
      </c>
      <c r="F15" s="3" t="s">
        <v>70</v>
      </c>
      <c r="G15" s="4">
        <v>1.0800000000000001E-2</v>
      </c>
    </row>
    <row r="16" spans="1:7" ht="16">
      <c r="A16" s="1" t="s">
        <v>37</v>
      </c>
      <c r="B16" s="2">
        <v>50.85</v>
      </c>
      <c r="C16" s="3">
        <v>50.23</v>
      </c>
      <c r="D16" s="3">
        <v>51.93</v>
      </c>
      <c r="E16" s="3">
        <v>49.47</v>
      </c>
      <c r="F16" s="3" t="s">
        <v>71</v>
      </c>
      <c r="G16" s="4">
        <v>9.9000000000000008E-3</v>
      </c>
    </row>
    <row r="17" spans="1:7" ht="16">
      <c r="A17" s="1" t="s">
        <v>36</v>
      </c>
      <c r="B17" s="5">
        <v>48.7</v>
      </c>
      <c r="C17" s="3">
        <v>50.85</v>
      </c>
      <c r="D17" s="3">
        <v>50.98</v>
      </c>
      <c r="E17" s="3">
        <v>48.42</v>
      </c>
      <c r="F17" s="3" t="s">
        <v>72</v>
      </c>
      <c r="G17" s="6">
        <v>-4.2299999999999997E-2</v>
      </c>
    </row>
    <row r="18" spans="1:7" ht="16">
      <c r="A18" s="1" t="s">
        <v>35</v>
      </c>
      <c r="B18" s="5">
        <v>44.07</v>
      </c>
      <c r="C18" s="3">
        <v>48.25</v>
      </c>
      <c r="D18" s="3">
        <v>48.74</v>
      </c>
      <c r="E18" s="3">
        <v>43.57</v>
      </c>
      <c r="F18" s="3" t="s">
        <v>73</v>
      </c>
      <c r="G18" s="6">
        <v>-9.5100000000000004E-2</v>
      </c>
    </row>
    <row r="19" spans="1:7" ht="16">
      <c r="A19" s="1" t="s">
        <v>34</v>
      </c>
      <c r="B19" s="5">
        <v>43.41</v>
      </c>
      <c r="C19" s="3">
        <v>44.45</v>
      </c>
      <c r="D19" s="3">
        <v>45.95</v>
      </c>
      <c r="E19" s="3">
        <v>43.03</v>
      </c>
      <c r="F19" s="3" t="s">
        <v>74</v>
      </c>
      <c r="G19" s="6">
        <v>-1.4999999999999999E-2</v>
      </c>
    </row>
    <row r="20" spans="1:7" ht="16">
      <c r="A20" s="1" t="s">
        <v>33</v>
      </c>
      <c r="B20" s="2">
        <v>45.69</v>
      </c>
      <c r="C20" s="3">
        <v>43.2</v>
      </c>
      <c r="D20" s="3">
        <v>46.58</v>
      </c>
      <c r="E20" s="3">
        <v>42.2</v>
      </c>
      <c r="F20" s="3" t="s">
        <v>75</v>
      </c>
      <c r="G20" s="4">
        <v>5.2499999999999998E-2</v>
      </c>
    </row>
    <row r="21" spans="1:7" ht="16">
      <c r="A21" s="1" t="s">
        <v>32</v>
      </c>
      <c r="B21" s="2">
        <v>46.06</v>
      </c>
      <c r="C21" s="3">
        <v>45.83</v>
      </c>
      <c r="D21" s="3">
        <v>49.2</v>
      </c>
      <c r="E21" s="3">
        <v>45.77</v>
      </c>
      <c r="F21" s="3" t="s">
        <v>76</v>
      </c>
      <c r="G21" s="4">
        <v>8.0999999999999996E-3</v>
      </c>
    </row>
    <row r="22" spans="1:7" ht="16">
      <c r="A22" s="1" t="s">
        <v>31</v>
      </c>
      <c r="B22" s="2">
        <v>51.68</v>
      </c>
      <c r="C22" s="3">
        <v>45.43</v>
      </c>
      <c r="D22" s="3">
        <v>51.8</v>
      </c>
      <c r="E22" s="3">
        <v>44.82</v>
      </c>
      <c r="F22" s="3" t="s">
        <v>77</v>
      </c>
      <c r="G22" s="4">
        <v>0.122</v>
      </c>
    </row>
    <row r="23" spans="1:7" ht="16">
      <c r="A23" s="1" t="s">
        <v>30</v>
      </c>
      <c r="B23" s="5">
        <v>51.5</v>
      </c>
      <c r="C23" s="3">
        <v>51.46</v>
      </c>
      <c r="D23" s="3">
        <v>52.42</v>
      </c>
      <c r="E23" s="3">
        <v>49.61</v>
      </c>
      <c r="F23" s="3" t="s">
        <v>78</v>
      </c>
      <c r="G23" s="6">
        <v>-3.5000000000000001E-3</v>
      </c>
    </row>
    <row r="24" spans="1:7" ht="16">
      <c r="A24" s="1" t="s">
        <v>29</v>
      </c>
      <c r="B24" s="2">
        <v>51.9</v>
      </c>
      <c r="C24" s="3">
        <v>52.58</v>
      </c>
      <c r="D24" s="3">
        <v>54.51</v>
      </c>
      <c r="E24" s="3">
        <v>49.95</v>
      </c>
      <c r="F24" s="3" t="s">
        <v>79</v>
      </c>
      <c r="G24" s="4">
        <v>7.7999999999999996E-3</v>
      </c>
    </row>
    <row r="25" spans="1:7" ht="16">
      <c r="A25" s="1" t="s">
        <v>28</v>
      </c>
      <c r="B25" s="2">
        <v>53.02</v>
      </c>
      <c r="C25" s="3">
        <v>52.15</v>
      </c>
      <c r="D25" s="3">
        <v>53.79</v>
      </c>
      <c r="E25" s="3">
        <v>51.51</v>
      </c>
      <c r="F25" s="3" t="s">
        <v>80</v>
      </c>
      <c r="G25" s="4">
        <v>2.1600000000000001E-2</v>
      </c>
    </row>
    <row r="26" spans="1:7" ht="16">
      <c r="A26" s="1" t="s">
        <v>27</v>
      </c>
      <c r="B26" s="2">
        <v>53.72</v>
      </c>
      <c r="C26" s="3">
        <v>53.29</v>
      </c>
      <c r="D26" s="3">
        <v>54.37</v>
      </c>
      <c r="E26" s="3">
        <v>53.03</v>
      </c>
      <c r="F26" s="3" t="s">
        <v>59</v>
      </c>
      <c r="G26" s="4">
        <v>1.32E-2</v>
      </c>
    </row>
    <row r="27" spans="1:7" ht="16">
      <c r="A27" s="1" t="s">
        <v>26</v>
      </c>
      <c r="B27" s="2">
        <v>53.99</v>
      </c>
      <c r="C27" s="3">
        <v>54.2</v>
      </c>
      <c r="D27" s="3">
        <v>55.24</v>
      </c>
      <c r="E27" s="3">
        <v>52.11</v>
      </c>
      <c r="F27" s="3" t="s">
        <v>81</v>
      </c>
      <c r="G27" s="4">
        <v>5.0000000000000001E-3</v>
      </c>
    </row>
    <row r="28" spans="1:7" ht="16">
      <c r="A28" s="1" t="s">
        <v>25</v>
      </c>
      <c r="B28" s="5">
        <v>52.37</v>
      </c>
      <c r="C28" s="3">
        <v>53.75</v>
      </c>
      <c r="D28" s="3">
        <v>53.83</v>
      </c>
      <c r="E28" s="3">
        <v>50.71</v>
      </c>
      <c r="F28" s="3" t="s">
        <v>82</v>
      </c>
      <c r="G28" s="6">
        <v>-0.03</v>
      </c>
    </row>
    <row r="29" spans="1:7" ht="16">
      <c r="A29" s="1" t="s">
        <v>24</v>
      </c>
      <c r="B29" s="2">
        <v>52.42</v>
      </c>
      <c r="C29" s="3">
        <v>52.55</v>
      </c>
      <c r="D29" s="3">
        <v>53.52</v>
      </c>
      <c r="E29" s="3">
        <v>50.91</v>
      </c>
      <c r="F29" s="3" t="s">
        <v>83</v>
      </c>
      <c r="G29" s="4">
        <v>1E-3</v>
      </c>
    </row>
    <row r="30" spans="1:7" ht="16">
      <c r="A30" s="1" t="s">
        <v>23</v>
      </c>
      <c r="B30" s="2">
        <v>53.17</v>
      </c>
      <c r="C30" s="3">
        <v>53.33</v>
      </c>
      <c r="D30" s="3">
        <v>54.08</v>
      </c>
      <c r="E30" s="3">
        <v>52.21</v>
      </c>
      <c r="F30" s="3" t="s">
        <v>84</v>
      </c>
      <c r="G30" s="4">
        <v>1.43E-2</v>
      </c>
    </row>
    <row r="31" spans="1:7" ht="16">
      <c r="A31" s="1" t="s">
        <v>22</v>
      </c>
      <c r="B31" s="2">
        <v>53.83</v>
      </c>
      <c r="C31" s="3">
        <v>53.15</v>
      </c>
      <c r="D31" s="3">
        <v>54.34</v>
      </c>
      <c r="E31" s="3">
        <v>52.24</v>
      </c>
      <c r="F31" s="3" t="s">
        <v>85</v>
      </c>
      <c r="G31" s="4">
        <v>1.24E-2</v>
      </c>
    </row>
    <row r="32" spans="1:7" ht="16">
      <c r="A32" s="1" t="s">
        <v>21</v>
      </c>
      <c r="B32" s="2">
        <v>53.86</v>
      </c>
      <c r="C32" s="3">
        <v>53.81</v>
      </c>
      <c r="D32" s="3">
        <v>54.13</v>
      </c>
      <c r="E32" s="3">
        <v>51.22</v>
      </c>
      <c r="F32" s="3" t="s">
        <v>86</v>
      </c>
      <c r="G32" s="4">
        <v>5.9999999999999995E-4</v>
      </c>
    </row>
    <row r="33" spans="1:7" ht="16">
      <c r="A33" s="1" t="s">
        <v>20</v>
      </c>
      <c r="B33" s="5">
        <v>53.4</v>
      </c>
      <c r="C33" s="3">
        <v>53.8</v>
      </c>
      <c r="D33" s="3">
        <v>53.95</v>
      </c>
      <c r="E33" s="3">
        <v>52.68</v>
      </c>
      <c r="F33" s="3" t="s">
        <v>87</v>
      </c>
      <c r="G33" s="6">
        <v>-8.5000000000000006E-3</v>
      </c>
    </row>
    <row r="34" spans="1:7" ht="16">
      <c r="A34" s="1" t="s">
        <v>19</v>
      </c>
      <c r="B34" s="2">
        <v>53.99</v>
      </c>
      <c r="C34" s="3">
        <v>53.48</v>
      </c>
      <c r="D34" s="3">
        <v>54.94</v>
      </c>
      <c r="E34" s="3">
        <v>53.35</v>
      </c>
      <c r="F34" s="3" t="s">
        <v>88</v>
      </c>
      <c r="G34" s="4">
        <v>1.0999999999999999E-2</v>
      </c>
    </row>
    <row r="35" spans="1:7" ht="16">
      <c r="A35" s="1" t="s">
        <v>18</v>
      </c>
      <c r="B35" s="5">
        <v>53.33</v>
      </c>
      <c r="C35" s="3">
        <v>54.02</v>
      </c>
      <c r="D35" s="3">
        <v>54.61</v>
      </c>
      <c r="E35" s="3">
        <v>52.54</v>
      </c>
      <c r="F35" s="3" t="s">
        <v>89</v>
      </c>
      <c r="G35" s="6">
        <v>-1.2200000000000001E-2</v>
      </c>
    </row>
    <row r="36" spans="1:7" ht="16">
      <c r="A36" s="1" t="s">
        <v>17</v>
      </c>
      <c r="B36" s="5">
        <v>48.49</v>
      </c>
      <c r="C36" s="3">
        <v>53.19</v>
      </c>
      <c r="D36" s="3">
        <v>53.8</v>
      </c>
      <c r="E36" s="3">
        <v>48.31</v>
      </c>
      <c r="F36" s="3" t="s">
        <v>90</v>
      </c>
      <c r="G36" s="6">
        <v>-9.0800000000000006E-2</v>
      </c>
    </row>
    <row r="37" spans="1:7" ht="16">
      <c r="A37" s="1" t="s">
        <v>16</v>
      </c>
      <c r="B37" s="2">
        <v>48.78</v>
      </c>
      <c r="C37" s="3">
        <v>48.45</v>
      </c>
      <c r="D37" s="3">
        <v>49.62</v>
      </c>
      <c r="E37" s="3">
        <v>47.09</v>
      </c>
      <c r="F37" s="3" t="s">
        <v>91</v>
      </c>
      <c r="G37" s="4">
        <v>6.0000000000000001E-3</v>
      </c>
    </row>
    <row r="38" spans="1:7" ht="16">
      <c r="A38" s="1" t="s">
        <v>15</v>
      </c>
      <c r="B38" s="5">
        <v>47.97</v>
      </c>
      <c r="C38" s="3">
        <v>48.7</v>
      </c>
      <c r="D38" s="3">
        <v>48.74</v>
      </c>
      <c r="E38" s="3">
        <v>47.01</v>
      </c>
      <c r="F38" s="3" t="s">
        <v>92</v>
      </c>
      <c r="G38" s="6">
        <v>-1.66E-2</v>
      </c>
    </row>
    <row r="39" spans="1:7" ht="16">
      <c r="A39" s="1" t="s">
        <v>14</v>
      </c>
      <c r="B39" s="2">
        <v>50.6</v>
      </c>
      <c r="C39" s="3">
        <v>48.12</v>
      </c>
      <c r="D39" s="3">
        <v>50.85</v>
      </c>
      <c r="E39" s="3">
        <v>47.08</v>
      </c>
      <c r="F39" s="3" t="s">
        <v>93</v>
      </c>
      <c r="G39" s="4">
        <v>5.4800000000000001E-2</v>
      </c>
    </row>
    <row r="40" spans="1:7" ht="16">
      <c r="A40" s="1" t="s">
        <v>13</v>
      </c>
      <c r="B40" s="2">
        <v>52.24</v>
      </c>
      <c r="C40" s="3">
        <v>50.69</v>
      </c>
      <c r="D40" s="3">
        <v>52.94</v>
      </c>
      <c r="E40" s="3">
        <v>49.88</v>
      </c>
      <c r="F40" s="3" t="s">
        <v>94</v>
      </c>
      <c r="G40" s="4">
        <v>3.2399999999999998E-2</v>
      </c>
    </row>
    <row r="41" spans="1:7" ht="16">
      <c r="A41" s="1" t="s">
        <v>12</v>
      </c>
      <c r="B41" s="2">
        <v>53.18</v>
      </c>
      <c r="C41" s="3">
        <v>52.31</v>
      </c>
      <c r="D41" s="3">
        <v>53.76</v>
      </c>
      <c r="E41" s="3">
        <v>52.29</v>
      </c>
      <c r="F41" s="3" t="s">
        <v>95</v>
      </c>
      <c r="G41" s="4">
        <v>1.7999999999999999E-2</v>
      </c>
    </row>
    <row r="42" spans="1:7" ht="16">
      <c r="A42" s="1" t="s">
        <v>11</v>
      </c>
      <c r="B42" s="5">
        <v>49.62</v>
      </c>
      <c r="C42" s="3">
        <v>52.97</v>
      </c>
      <c r="D42" s="3">
        <v>53.21</v>
      </c>
      <c r="E42" s="3">
        <v>49.2</v>
      </c>
      <c r="F42" s="3" t="s">
        <v>96</v>
      </c>
      <c r="G42" s="6">
        <v>-6.6900000000000001E-2</v>
      </c>
    </row>
    <row r="43" spans="1:7" ht="16">
      <c r="A43" s="1" t="s">
        <v>10</v>
      </c>
      <c r="B43" s="5">
        <v>49.33</v>
      </c>
      <c r="C43" s="3">
        <v>49.68</v>
      </c>
      <c r="D43" s="3">
        <v>50.22</v>
      </c>
      <c r="E43" s="3">
        <v>48.2</v>
      </c>
      <c r="F43" s="3" t="s">
        <v>97</v>
      </c>
      <c r="G43" s="6">
        <v>-5.7999999999999996E-3</v>
      </c>
    </row>
    <row r="44" spans="1:7" ht="16">
      <c r="A44" s="1" t="s">
        <v>9</v>
      </c>
      <c r="B44" s="5">
        <v>46.22</v>
      </c>
      <c r="C44" s="3">
        <v>49.17</v>
      </c>
      <c r="D44" s="3">
        <v>49.32</v>
      </c>
      <c r="E44" s="3">
        <v>43.76</v>
      </c>
      <c r="F44" s="3" t="s">
        <v>98</v>
      </c>
      <c r="G44" s="6">
        <v>-6.3E-2</v>
      </c>
    </row>
    <row r="45" spans="1:7" ht="16">
      <c r="A45" s="1" t="s">
        <v>8</v>
      </c>
      <c r="B45" s="2">
        <v>47.84</v>
      </c>
      <c r="C45" s="3">
        <v>46.35</v>
      </c>
      <c r="D45" s="3">
        <v>48.22</v>
      </c>
      <c r="E45" s="3">
        <v>45.53</v>
      </c>
      <c r="F45" s="3" t="s">
        <v>99</v>
      </c>
      <c r="G45" s="4">
        <v>3.5000000000000003E-2</v>
      </c>
    </row>
    <row r="46" spans="1:7" ht="16">
      <c r="A46" s="1" t="s">
        <v>7</v>
      </c>
      <c r="B46" s="2">
        <v>50.33</v>
      </c>
      <c r="C46" s="3">
        <v>47.85</v>
      </c>
      <c r="D46" s="3">
        <v>50.53</v>
      </c>
      <c r="E46" s="3">
        <v>47.75</v>
      </c>
      <c r="F46" s="3" t="s">
        <v>60</v>
      </c>
      <c r="G46" s="4">
        <v>5.1999999999999998E-2</v>
      </c>
    </row>
    <row r="47" spans="1:7" ht="16">
      <c r="A47" s="1" t="s">
        <v>6</v>
      </c>
      <c r="B47" s="5">
        <v>49.8</v>
      </c>
      <c r="C47" s="3">
        <v>50.6</v>
      </c>
      <c r="D47" s="3">
        <v>52</v>
      </c>
      <c r="E47" s="3">
        <v>48.18</v>
      </c>
      <c r="F47" s="3" t="s">
        <v>100</v>
      </c>
      <c r="G47" s="6">
        <v>-1.0500000000000001E-2</v>
      </c>
    </row>
    <row r="48" spans="1:7" ht="16">
      <c r="A48" s="1" t="s">
        <v>5</v>
      </c>
      <c r="B48" s="5">
        <v>47.66</v>
      </c>
      <c r="C48" s="3">
        <v>49.93</v>
      </c>
      <c r="D48" s="3">
        <v>50.28</v>
      </c>
      <c r="E48" s="3">
        <v>46.74</v>
      </c>
      <c r="F48" s="3" t="s">
        <v>86</v>
      </c>
      <c r="G48" s="6">
        <v>-4.2999999999999997E-2</v>
      </c>
    </row>
    <row r="49" spans="1:7" ht="16">
      <c r="A49" s="1" t="s">
        <v>4</v>
      </c>
      <c r="B49" s="5">
        <v>45.83</v>
      </c>
      <c r="C49" s="3">
        <v>47.71</v>
      </c>
      <c r="D49" s="3">
        <v>48.42</v>
      </c>
      <c r="E49" s="3">
        <v>45.2</v>
      </c>
      <c r="F49" s="3" t="s">
        <v>101</v>
      </c>
      <c r="G49" s="6">
        <v>-3.8399999999999997E-2</v>
      </c>
    </row>
    <row r="50" spans="1:7" ht="16">
      <c r="A50" s="1" t="s">
        <v>3</v>
      </c>
      <c r="B50" s="5">
        <v>44.74</v>
      </c>
      <c r="C50" s="3">
        <v>45.8</v>
      </c>
      <c r="D50" s="3">
        <v>46.71</v>
      </c>
      <c r="E50" s="3">
        <v>44.22</v>
      </c>
      <c r="F50" s="3" t="s">
        <v>102</v>
      </c>
      <c r="G50" s="6">
        <v>-2.3800000000000002E-2</v>
      </c>
    </row>
    <row r="51" spans="1:7" ht="16">
      <c r="A51" s="1" t="s">
        <v>2</v>
      </c>
      <c r="B51" s="5">
        <v>43.01</v>
      </c>
      <c r="C51" s="3">
        <v>44.68</v>
      </c>
      <c r="D51" s="3">
        <v>45.06</v>
      </c>
      <c r="E51" s="3">
        <v>42.05</v>
      </c>
      <c r="F51" s="3" t="s">
        <v>103</v>
      </c>
      <c r="G51" s="6">
        <v>-3.8699999999999998E-2</v>
      </c>
    </row>
    <row r="52" spans="1:7" ht="16">
      <c r="A52" s="1" t="s">
        <v>1</v>
      </c>
      <c r="B52" s="2">
        <v>46.04</v>
      </c>
      <c r="C52" s="3">
        <v>43.16</v>
      </c>
      <c r="D52" s="3">
        <v>46.35</v>
      </c>
      <c r="E52" s="3">
        <v>42.63</v>
      </c>
      <c r="F52" s="3" t="s">
        <v>104</v>
      </c>
      <c r="G52" s="4">
        <v>7.0400000000000004E-2</v>
      </c>
    </row>
    <row r="53" spans="1:7" ht="16">
      <c r="A53" s="1" t="s">
        <v>0</v>
      </c>
      <c r="B53" s="2">
        <v>47.09</v>
      </c>
      <c r="C53" s="3">
        <v>46.33</v>
      </c>
      <c r="D53" s="3">
        <v>47.09</v>
      </c>
      <c r="E53" s="3">
        <v>45.92</v>
      </c>
      <c r="F53" s="3" t="s">
        <v>105</v>
      </c>
      <c r="G53" s="4">
        <v>2.2800000000000001E-2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/>
  </sheetViews>
  <sheetFormatPr baseColWidth="10" defaultRowHeight="15" x14ac:dyDescent="0"/>
  <sheetData>
    <row r="1" spans="1:4">
      <c r="B1" t="s">
        <v>108</v>
      </c>
      <c r="C1" t="s">
        <v>109</v>
      </c>
      <c r="D1" t="s">
        <v>110</v>
      </c>
    </row>
    <row r="2" spans="1:4">
      <c r="A2" t="str">
        <f>WTI!A2</f>
        <v>10.07.2016</v>
      </c>
      <c r="B2">
        <f>WTI!B2</f>
        <v>45.95</v>
      </c>
      <c r="C2">
        <f>MME!B2</f>
        <v>39.049999999999997</v>
      </c>
      <c r="D2">
        <f>B2/C2</f>
        <v>1.1766965428937262</v>
      </c>
    </row>
    <row r="3" spans="1:4">
      <c r="A3" t="str">
        <f>WTI!A3</f>
        <v>17.07.2016</v>
      </c>
      <c r="B3">
        <f>WTI!B3</f>
        <v>44.19</v>
      </c>
      <c r="C3">
        <f>MME!B3</f>
        <v>40.17</v>
      </c>
      <c r="D3">
        <f t="shared" ref="D3:D53" si="0">B3/C3</f>
        <v>1.1000746825989542</v>
      </c>
    </row>
    <row r="4" spans="1:4">
      <c r="A4" t="str">
        <f>WTI!A4</f>
        <v>24.07.2016</v>
      </c>
      <c r="B4">
        <f>WTI!B4</f>
        <v>41.6</v>
      </c>
      <c r="C4">
        <f>MME!B4</f>
        <v>37.97</v>
      </c>
      <c r="D4">
        <f t="shared" si="0"/>
        <v>1.0956017908875428</v>
      </c>
    </row>
    <row r="5" spans="1:4">
      <c r="A5" t="str">
        <f>WTI!A5</f>
        <v>31.07.2016</v>
      </c>
      <c r="B5">
        <f>WTI!B5</f>
        <v>41.8</v>
      </c>
      <c r="C5">
        <f>MME!B5</f>
        <v>35.92</v>
      </c>
      <c r="D5">
        <f t="shared" si="0"/>
        <v>1.1636971046770599</v>
      </c>
    </row>
    <row r="6" spans="1:4">
      <c r="A6" t="str">
        <f>WTI!A6</f>
        <v>07.08.2016</v>
      </c>
      <c r="B6">
        <f>WTI!B6</f>
        <v>44.49</v>
      </c>
      <c r="C6">
        <f>MME!B6</f>
        <v>35.44</v>
      </c>
      <c r="D6">
        <f t="shared" si="0"/>
        <v>1.2553611738148986</v>
      </c>
    </row>
    <row r="7" spans="1:4">
      <c r="A7" t="str">
        <f>WTI!A7</f>
        <v>14.08.2016</v>
      </c>
      <c r="B7">
        <f>WTI!B7</f>
        <v>48.52</v>
      </c>
      <c r="C7">
        <f>MME!B7</f>
        <v>38.22</v>
      </c>
      <c r="D7">
        <f t="shared" si="0"/>
        <v>1.2694924123495552</v>
      </c>
    </row>
    <row r="8" spans="1:4">
      <c r="A8" t="str">
        <f>WTI!A8</f>
        <v>21.08.2016</v>
      </c>
      <c r="B8">
        <f>WTI!B8</f>
        <v>47.64</v>
      </c>
      <c r="C8">
        <f>MME!B8</f>
        <v>42.32</v>
      </c>
      <c r="D8">
        <f t="shared" si="0"/>
        <v>1.1257088846880907</v>
      </c>
    </row>
    <row r="9" spans="1:4">
      <c r="A9" t="str">
        <f>WTI!A9</f>
        <v>28.08.2016</v>
      </c>
      <c r="B9">
        <f>WTI!B9</f>
        <v>44.44</v>
      </c>
      <c r="C9">
        <f>MME!B9</f>
        <v>41.45</v>
      </c>
      <c r="D9">
        <f t="shared" si="0"/>
        <v>1.0721351025331725</v>
      </c>
    </row>
    <row r="10" spans="1:4">
      <c r="A10" t="str">
        <f>WTI!A10</f>
        <v>04.09.2016</v>
      </c>
      <c r="B10">
        <f>WTI!B10</f>
        <v>45.88</v>
      </c>
      <c r="C10">
        <f>MME!B10</f>
        <v>36.82</v>
      </c>
      <c r="D10">
        <f t="shared" si="0"/>
        <v>1.2460619228680065</v>
      </c>
    </row>
    <row r="11" spans="1:4">
      <c r="A11" t="str">
        <f>WTI!A11</f>
        <v>11.09.2016</v>
      </c>
      <c r="B11">
        <f>WTI!B11</f>
        <v>43.03</v>
      </c>
      <c r="C11">
        <f>MME!B11</f>
        <v>39.020000000000003</v>
      </c>
      <c r="D11">
        <f t="shared" si="0"/>
        <v>1.10276781137878</v>
      </c>
    </row>
    <row r="12" spans="1:4">
      <c r="A12" t="str">
        <f>WTI!A12</f>
        <v>18.09.2016</v>
      </c>
      <c r="B12">
        <f>WTI!B12</f>
        <v>44.48</v>
      </c>
      <c r="C12">
        <f>MME!B12</f>
        <v>36.659999999999997</v>
      </c>
      <c r="D12">
        <f t="shared" si="0"/>
        <v>1.2133115111838517</v>
      </c>
    </row>
    <row r="13" spans="1:4">
      <c r="A13" t="str">
        <f>WTI!A13</f>
        <v>25.09.2016</v>
      </c>
      <c r="B13">
        <f>WTI!B13</f>
        <v>48.24</v>
      </c>
      <c r="C13">
        <f>MME!B13</f>
        <v>37.9</v>
      </c>
      <c r="D13">
        <f t="shared" si="0"/>
        <v>1.2728232189973616</v>
      </c>
    </row>
    <row r="14" spans="1:4">
      <c r="A14" t="str">
        <f>WTI!A14</f>
        <v>02.10.2016</v>
      </c>
      <c r="B14">
        <f>WTI!B14</f>
        <v>49.81</v>
      </c>
      <c r="C14">
        <f>MME!B14</f>
        <v>39.83</v>
      </c>
      <c r="D14">
        <f t="shared" si="0"/>
        <v>1.2505649008285213</v>
      </c>
    </row>
    <row r="15" spans="1:4">
      <c r="A15" t="str">
        <f>WTI!A15</f>
        <v>09.10.2016</v>
      </c>
      <c r="B15">
        <f>WTI!B15</f>
        <v>50.35</v>
      </c>
      <c r="C15">
        <f>MME!B15</f>
        <v>37.9</v>
      </c>
      <c r="D15">
        <f t="shared" si="0"/>
        <v>1.328496042216359</v>
      </c>
    </row>
    <row r="16" spans="1:4">
      <c r="A16" t="str">
        <f>WTI!A16</f>
        <v>16.10.2016</v>
      </c>
      <c r="B16">
        <f>WTI!B16</f>
        <v>50.85</v>
      </c>
      <c r="C16">
        <f>MME!B16</f>
        <v>41.45</v>
      </c>
      <c r="D16">
        <f t="shared" si="0"/>
        <v>1.226779252110977</v>
      </c>
    </row>
    <row r="17" spans="1:4">
      <c r="A17" t="str">
        <f>WTI!A17</f>
        <v>23.10.2016</v>
      </c>
      <c r="B17">
        <f>WTI!B17</f>
        <v>48.7</v>
      </c>
      <c r="C17">
        <f>MME!B17</f>
        <v>41.57</v>
      </c>
      <c r="D17">
        <f t="shared" si="0"/>
        <v>1.1715179215780611</v>
      </c>
    </row>
    <row r="18" spans="1:4">
      <c r="A18" t="str">
        <f>WTI!A18</f>
        <v>30.10.2016</v>
      </c>
      <c r="B18">
        <f>WTI!B18</f>
        <v>44.07</v>
      </c>
      <c r="C18">
        <f>MME!B18</f>
        <v>40.51</v>
      </c>
      <c r="D18">
        <f t="shared" si="0"/>
        <v>1.0878795359170577</v>
      </c>
    </row>
    <row r="19" spans="1:4">
      <c r="A19" t="str">
        <f>WTI!A19</f>
        <v>06.11.2016</v>
      </c>
      <c r="B19">
        <f>WTI!B19</f>
        <v>43.41</v>
      </c>
      <c r="C19">
        <f>MME!B19</f>
        <v>36.57</v>
      </c>
      <c r="D19">
        <f t="shared" si="0"/>
        <v>1.1870385561936012</v>
      </c>
    </row>
    <row r="20" spans="1:4">
      <c r="A20" t="str">
        <f>WTI!A20</f>
        <v>13.11.2016</v>
      </c>
      <c r="B20">
        <f>WTI!B20</f>
        <v>45.69</v>
      </c>
      <c r="C20">
        <f>MME!B20</f>
        <v>35.92</v>
      </c>
      <c r="D20">
        <f t="shared" si="0"/>
        <v>1.2719933184855232</v>
      </c>
    </row>
    <row r="21" spans="1:4">
      <c r="A21" t="str">
        <f>WTI!A21</f>
        <v>20.11.2016</v>
      </c>
      <c r="B21">
        <f>WTI!B21</f>
        <v>46.06</v>
      </c>
      <c r="C21">
        <f>MME!B21</f>
        <v>37.4</v>
      </c>
      <c r="D21">
        <f t="shared" si="0"/>
        <v>1.2315508021390376</v>
      </c>
    </row>
    <row r="22" spans="1:4">
      <c r="A22" t="str">
        <f>WTI!A22</f>
        <v>27.11.2016</v>
      </c>
      <c r="B22">
        <f>WTI!B22</f>
        <v>51.68</v>
      </c>
      <c r="C22">
        <f>MME!B22</f>
        <v>39.869999999999997</v>
      </c>
      <c r="D22">
        <f t="shared" si="0"/>
        <v>1.2962126912465515</v>
      </c>
    </row>
    <row r="23" spans="1:4">
      <c r="A23" t="str">
        <f>WTI!A23</f>
        <v>04.12.2016</v>
      </c>
      <c r="B23">
        <f>WTI!B23</f>
        <v>51.5</v>
      </c>
      <c r="C23">
        <f>MME!B23</f>
        <v>43.68</v>
      </c>
      <c r="D23">
        <f t="shared" si="0"/>
        <v>1.1790293040293041</v>
      </c>
    </row>
    <row r="24" spans="1:4">
      <c r="A24" t="str">
        <f>WTI!A24</f>
        <v>11.12.2016</v>
      </c>
      <c r="B24">
        <f>WTI!B24</f>
        <v>51.9</v>
      </c>
      <c r="C24">
        <f>MME!B24</f>
        <v>44.28</v>
      </c>
      <c r="D24">
        <f t="shared" si="0"/>
        <v>1.1720867208672086</v>
      </c>
    </row>
    <row r="25" spans="1:4">
      <c r="A25" t="str">
        <f>WTI!A25</f>
        <v>18.12.2016</v>
      </c>
      <c r="B25">
        <f>WTI!B25</f>
        <v>53.02</v>
      </c>
      <c r="C25">
        <f>MME!B25</f>
        <v>45.08</v>
      </c>
      <c r="D25">
        <f t="shared" si="0"/>
        <v>1.176131322094055</v>
      </c>
    </row>
    <row r="26" spans="1:4">
      <c r="A26" t="str">
        <f>WTI!A26</f>
        <v>25.12.2016</v>
      </c>
      <c r="B26">
        <f>WTI!B26</f>
        <v>53.72</v>
      </c>
      <c r="C26">
        <f>MME!B26</f>
        <v>44.69</v>
      </c>
      <c r="D26">
        <f t="shared" si="0"/>
        <v>1.2020586260908481</v>
      </c>
    </row>
    <row r="27" spans="1:4">
      <c r="A27" t="str">
        <f>WTI!A27</f>
        <v>01.01.2017</v>
      </c>
      <c r="B27">
        <f>WTI!B27</f>
        <v>53.99</v>
      </c>
      <c r="C27">
        <f>MME!B27</f>
        <v>46.3</v>
      </c>
      <c r="D27">
        <f t="shared" si="0"/>
        <v>1.1660907127429807</v>
      </c>
    </row>
    <row r="28" spans="1:4">
      <c r="A28" t="str">
        <f>WTI!A28</f>
        <v>08.01.2017</v>
      </c>
      <c r="B28">
        <f>WTI!B28</f>
        <v>52.37</v>
      </c>
      <c r="C28">
        <f>MME!B28</f>
        <v>46.96</v>
      </c>
      <c r="D28">
        <f t="shared" si="0"/>
        <v>1.1152044293015331</v>
      </c>
    </row>
    <row r="29" spans="1:4">
      <c r="A29" t="str">
        <f>WTI!A29</f>
        <v>15.01.2017</v>
      </c>
      <c r="B29">
        <f>WTI!B29</f>
        <v>52.42</v>
      </c>
      <c r="C29">
        <f>MME!B29</f>
        <v>45.7</v>
      </c>
      <c r="D29">
        <f t="shared" si="0"/>
        <v>1.1470459518599563</v>
      </c>
    </row>
    <row r="30" spans="1:4">
      <c r="A30" t="str">
        <f>WTI!A30</f>
        <v>22.01.2017</v>
      </c>
      <c r="B30">
        <f>WTI!B30</f>
        <v>53.17</v>
      </c>
      <c r="C30">
        <f>MME!B30</f>
        <v>45.56</v>
      </c>
      <c r="D30">
        <f t="shared" si="0"/>
        <v>1.1670324846356452</v>
      </c>
    </row>
    <row r="31" spans="1:4">
      <c r="A31" t="str">
        <f>WTI!A31</f>
        <v>29.01.2017</v>
      </c>
      <c r="B31">
        <f>WTI!B31</f>
        <v>53.83</v>
      </c>
      <c r="C31">
        <f>MME!B31</f>
        <v>45.41</v>
      </c>
      <c r="D31">
        <f t="shared" si="0"/>
        <v>1.1854217132790135</v>
      </c>
    </row>
    <row r="32" spans="1:4">
      <c r="A32" t="str">
        <f>WTI!A32</f>
        <v>05.02.2017</v>
      </c>
      <c r="B32">
        <f>WTI!B32</f>
        <v>53.86</v>
      </c>
      <c r="C32">
        <f>MME!B32</f>
        <v>46.1</v>
      </c>
      <c r="D32">
        <f t="shared" si="0"/>
        <v>1.1683297180043384</v>
      </c>
    </row>
    <row r="33" spans="1:4">
      <c r="A33" t="str">
        <f>WTI!A33</f>
        <v>12.02.2017</v>
      </c>
      <c r="B33">
        <f>WTI!B33</f>
        <v>53.4</v>
      </c>
      <c r="C33">
        <f>MME!B33</f>
        <v>46.14</v>
      </c>
      <c r="D33">
        <f t="shared" si="0"/>
        <v>1.1573472041612483</v>
      </c>
    </row>
    <row r="34" spans="1:4">
      <c r="A34" t="str">
        <f>WTI!A34</f>
        <v>19.02.2017</v>
      </c>
      <c r="B34">
        <f>WTI!B34</f>
        <v>53.99</v>
      </c>
      <c r="C34">
        <f>MME!B34</f>
        <v>45.3</v>
      </c>
      <c r="D34">
        <f t="shared" si="0"/>
        <v>1.1918322295805741</v>
      </c>
    </row>
    <row r="35" spans="1:4">
      <c r="A35" t="str">
        <f>WTI!A35</f>
        <v>26.02.2017</v>
      </c>
      <c r="B35">
        <f>WTI!B35</f>
        <v>53.33</v>
      </c>
      <c r="C35">
        <f>MME!B35</f>
        <v>45.75</v>
      </c>
      <c r="D35">
        <f t="shared" si="0"/>
        <v>1.1656830601092896</v>
      </c>
    </row>
    <row r="36" spans="1:4">
      <c r="A36" t="str">
        <f>WTI!A36</f>
        <v>05.03.2017</v>
      </c>
      <c r="B36">
        <f>WTI!B36</f>
        <v>48.49</v>
      </c>
      <c r="C36">
        <f>MME!B36</f>
        <v>45.43</v>
      </c>
      <c r="D36">
        <f t="shared" si="0"/>
        <v>1.0673563724411184</v>
      </c>
    </row>
    <row r="37" spans="1:4">
      <c r="A37" t="str">
        <f>WTI!A37</f>
        <v>12.03.2017</v>
      </c>
      <c r="B37">
        <f>WTI!B37</f>
        <v>48.78</v>
      </c>
      <c r="C37">
        <f>MME!B37</f>
        <v>41.47</v>
      </c>
      <c r="D37">
        <f t="shared" si="0"/>
        <v>1.1762720038582108</v>
      </c>
    </row>
    <row r="38" spans="1:4">
      <c r="A38" t="str">
        <f>WTI!A38</f>
        <v>19.03.2017</v>
      </c>
      <c r="B38">
        <f>WTI!B38</f>
        <v>47.97</v>
      </c>
      <c r="C38">
        <f>MME!B38</f>
        <v>41.35</v>
      </c>
      <c r="D38">
        <f t="shared" si="0"/>
        <v>1.1600967351874243</v>
      </c>
    </row>
    <row r="39" spans="1:4">
      <c r="A39" t="str">
        <f>WTI!A39</f>
        <v>26.03.2017</v>
      </c>
      <c r="B39">
        <f>WTI!B39</f>
        <v>50.6</v>
      </c>
      <c r="C39">
        <f>MME!B39</f>
        <v>40.130000000000003</v>
      </c>
      <c r="D39">
        <f t="shared" si="0"/>
        <v>1.260902068278096</v>
      </c>
    </row>
    <row r="40" spans="1:4">
      <c r="A40" t="str">
        <f>WTI!A40</f>
        <v>02.04.2017</v>
      </c>
      <c r="B40">
        <f>WTI!B40</f>
        <v>52.24</v>
      </c>
      <c r="C40">
        <f>MME!B40</f>
        <v>42.6</v>
      </c>
      <c r="D40">
        <f t="shared" si="0"/>
        <v>1.2262910798122066</v>
      </c>
    </row>
    <row r="41" spans="1:4">
      <c r="A41" t="str">
        <f>WTI!A41</f>
        <v>09.04.2017</v>
      </c>
      <c r="B41">
        <f>WTI!B41</f>
        <v>53.18</v>
      </c>
      <c r="C41">
        <f>MME!B41</f>
        <v>45.6</v>
      </c>
      <c r="D41">
        <f t="shared" si="0"/>
        <v>1.1662280701754386</v>
      </c>
    </row>
    <row r="42" spans="1:4">
      <c r="A42" t="str">
        <f>WTI!A42</f>
        <v>16.04.2017</v>
      </c>
      <c r="B42">
        <f>WTI!B42</f>
        <v>49.62</v>
      </c>
      <c r="C42">
        <f>MME!B42</f>
        <v>46.37</v>
      </c>
      <c r="D42">
        <f t="shared" si="0"/>
        <v>1.0700884192365754</v>
      </c>
    </row>
    <row r="43" spans="1:4">
      <c r="A43" t="str">
        <f>WTI!A43</f>
        <v>23.04.2017</v>
      </c>
      <c r="B43">
        <f>WTI!B43</f>
        <v>49.33</v>
      </c>
      <c r="C43">
        <f>MME!B43</f>
        <v>42.73</v>
      </c>
      <c r="D43">
        <f t="shared" si="0"/>
        <v>1.1544582260706764</v>
      </c>
    </row>
    <row r="44" spans="1:4">
      <c r="A44" t="str">
        <f>WTI!A44</f>
        <v>30.04.2017</v>
      </c>
      <c r="B44">
        <f>WTI!B44</f>
        <v>46.22</v>
      </c>
      <c r="C44">
        <f>MME!B44</f>
        <v>42.74</v>
      </c>
      <c r="D44">
        <f t="shared" si="0"/>
        <v>1.0814225549836218</v>
      </c>
    </row>
    <row r="45" spans="1:4">
      <c r="A45" t="str">
        <f>WTI!A45</f>
        <v>07.05.2017</v>
      </c>
      <c r="B45">
        <f>WTI!B45</f>
        <v>47.84</v>
      </c>
      <c r="C45">
        <f>MME!B45</f>
        <v>41.66</v>
      </c>
      <c r="D45">
        <f t="shared" si="0"/>
        <v>1.1483437349975998</v>
      </c>
    </row>
    <row r="46" spans="1:4">
      <c r="A46" t="str">
        <f>WTI!A46</f>
        <v>14.05.2017</v>
      </c>
      <c r="B46">
        <f>WTI!B46</f>
        <v>50.33</v>
      </c>
      <c r="C46">
        <f>MME!B46</f>
        <v>43.52</v>
      </c>
      <c r="D46">
        <f t="shared" si="0"/>
        <v>1.1564797794117645</v>
      </c>
    </row>
    <row r="47" spans="1:4">
      <c r="A47" t="str">
        <f>WTI!A47</f>
        <v>21.05.2017</v>
      </c>
      <c r="B47">
        <f>WTI!B47</f>
        <v>49.8</v>
      </c>
      <c r="C47">
        <f>MME!B47</f>
        <v>46.19</v>
      </c>
      <c r="D47">
        <f t="shared" si="0"/>
        <v>1.0781554449014938</v>
      </c>
    </row>
    <row r="48" spans="1:4">
      <c r="A48" t="str">
        <f>WTI!A48</f>
        <v>28.05.2017</v>
      </c>
      <c r="B48">
        <f>WTI!B48</f>
        <v>47.66</v>
      </c>
      <c r="C48">
        <f>MME!B48</f>
        <v>45.02</v>
      </c>
      <c r="D48">
        <f t="shared" si="0"/>
        <v>1.0586406041759218</v>
      </c>
    </row>
    <row r="49" spans="1:4">
      <c r="A49" t="str">
        <f>WTI!A49</f>
        <v>04.06.2017</v>
      </c>
      <c r="B49">
        <f>WTI!B49</f>
        <v>45.83</v>
      </c>
      <c r="C49">
        <f>MME!B49</f>
        <v>43.26</v>
      </c>
      <c r="D49">
        <f t="shared" si="0"/>
        <v>1.059408229311142</v>
      </c>
    </row>
    <row r="50" spans="1:4">
      <c r="A50" t="str">
        <f>WTI!A50</f>
        <v>11.06.2017</v>
      </c>
      <c r="B50">
        <f>WTI!B50</f>
        <v>44.74</v>
      </c>
      <c r="C50">
        <f>MME!B50</f>
        <v>41.83</v>
      </c>
      <c r="D50">
        <f t="shared" si="0"/>
        <v>1.0695672961989005</v>
      </c>
    </row>
    <row r="51" spans="1:4">
      <c r="A51" t="str">
        <f>WTI!A51</f>
        <v>18.06.2017</v>
      </c>
      <c r="B51">
        <f>WTI!B51</f>
        <v>43.01</v>
      </c>
      <c r="C51">
        <f>MME!B51</f>
        <v>40.85</v>
      </c>
      <c r="D51">
        <f t="shared" si="0"/>
        <v>1.052876376988984</v>
      </c>
    </row>
    <row r="52" spans="1:4">
      <c r="A52" t="str">
        <f>WTI!A52</f>
        <v>25.06.2017</v>
      </c>
      <c r="B52">
        <f>WTI!B52</f>
        <v>46.04</v>
      </c>
      <c r="C52">
        <f>MME!B52</f>
        <v>39.65</v>
      </c>
      <c r="D52">
        <f t="shared" si="0"/>
        <v>1.1611601513240857</v>
      </c>
    </row>
    <row r="53" spans="1:4">
      <c r="A53" t="str">
        <f>WTI!A53</f>
        <v>02.07.2017</v>
      </c>
      <c r="B53">
        <f>WTI!B53</f>
        <v>47.09</v>
      </c>
      <c r="C53">
        <f>MME!B53</f>
        <v>42.68</v>
      </c>
      <c r="D53">
        <f t="shared" si="0"/>
        <v>1.1033270852858483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D2" sqref="D2"/>
    </sheetView>
  </sheetViews>
  <sheetFormatPr baseColWidth="10" defaultRowHeight="15" x14ac:dyDescent="0"/>
  <cols>
    <col min="1" max="1" width="19.83203125" customWidth="1"/>
  </cols>
  <sheetData>
    <row r="1" spans="1:5">
      <c r="A1" t="s">
        <v>52</v>
      </c>
      <c r="B1" t="s">
        <v>110</v>
      </c>
      <c r="C1" t="s">
        <v>111</v>
      </c>
      <c r="D1" t="s">
        <v>112</v>
      </c>
      <c r="E1" t="s">
        <v>113</v>
      </c>
    </row>
    <row r="2" spans="1:5" ht="16">
      <c r="A2" s="1" t="s">
        <v>51</v>
      </c>
      <c r="B2" s="2">
        <f>OilRatio!D2</f>
        <v>1.1766965428937262</v>
      </c>
      <c r="C2" s="2">
        <f>ExRatio!B2</f>
        <v>18.619700000000002</v>
      </c>
    </row>
    <row r="3" spans="1:5" ht="16">
      <c r="A3" s="1" t="s">
        <v>50</v>
      </c>
      <c r="B3" s="2">
        <f>OilRatio!D3</f>
        <v>1.1000746825989542</v>
      </c>
      <c r="C3" s="2">
        <f>ExRatio!B3</f>
        <v>18.547499999999999</v>
      </c>
      <c r="D3">
        <f>B3-B2</f>
        <v>-7.6621860294771915E-2</v>
      </c>
      <c r="E3">
        <f>C3-C2</f>
        <v>-7.2200000000002262E-2</v>
      </c>
    </row>
    <row r="4" spans="1:5" ht="16">
      <c r="A4" s="1" t="s">
        <v>49</v>
      </c>
      <c r="B4" s="2">
        <f>OilRatio!D4</f>
        <v>1.0956017908875428</v>
      </c>
      <c r="C4" s="2">
        <f>ExRatio!B4</f>
        <v>18.752500000000001</v>
      </c>
      <c r="D4">
        <f t="shared" ref="D4:D53" si="0">B4-B3</f>
        <v>-4.4728917114114086E-3</v>
      </c>
      <c r="E4">
        <f t="shared" ref="E4:E53" si="1">C4-C3</f>
        <v>0.20500000000000185</v>
      </c>
    </row>
    <row r="5" spans="1:5" ht="16">
      <c r="A5" s="1" t="s">
        <v>48</v>
      </c>
      <c r="B5" s="2">
        <f>OilRatio!D5</f>
        <v>1.1636971046770599</v>
      </c>
      <c r="C5" s="2">
        <f>ExRatio!B5</f>
        <v>18.757200000000001</v>
      </c>
      <c r="D5">
        <f t="shared" si="0"/>
        <v>6.8095313789517053E-2</v>
      </c>
      <c r="E5">
        <f t="shared" si="1"/>
        <v>4.6999999999997044E-3</v>
      </c>
    </row>
    <row r="6" spans="1:5" ht="16">
      <c r="A6" s="1" t="s">
        <v>47</v>
      </c>
      <c r="B6" s="2">
        <f>OilRatio!D6</f>
        <v>1.2553611738148986</v>
      </c>
      <c r="C6" s="2">
        <f>ExRatio!B6</f>
        <v>18.261199999999999</v>
      </c>
      <c r="D6">
        <f t="shared" si="0"/>
        <v>9.1664069137838755E-2</v>
      </c>
      <c r="E6">
        <f t="shared" si="1"/>
        <v>-0.49600000000000222</v>
      </c>
    </row>
    <row r="7" spans="1:5" ht="16">
      <c r="A7" s="1" t="s">
        <v>46</v>
      </c>
      <c r="B7" s="2">
        <f>OilRatio!D7</f>
        <v>1.2694924123495552</v>
      </c>
      <c r="C7" s="2">
        <f>ExRatio!B7</f>
        <v>18.218399999999999</v>
      </c>
      <c r="D7">
        <f t="shared" si="0"/>
        <v>1.4131238534656587E-2</v>
      </c>
      <c r="E7">
        <f t="shared" si="1"/>
        <v>-4.2799999999999727E-2</v>
      </c>
    </row>
    <row r="8" spans="1:5" ht="16">
      <c r="A8" s="1" t="s">
        <v>45</v>
      </c>
      <c r="B8" s="2">
        <f>OilRatio!D8</f>
        <v>1.1257088846880907</v>
      </c>
      <c r="C8" s="2">
        <f>ExRatio!B8</f>
        <v>18.601500000000001</v>
      </c>
      <c r="D8">
        <f t="shared" si="0"/>
        <v>-0.14378352766146452</v>
      </c>
      <c r="E8">
        <f t="shared" si="1"/>
        <v>0.38310000000000244</v>
      </c>
    </row>
    <row r="9" spans="1:5" ht="16">
      <c r="A9" s="1" t="s">
        <v>44</v>
      </c>
      <c r="B9" s="2">
        <f>OilRatio!D9</f>
        <v>1.0721351025331725</v>
      </c>
      <c r="C9" s="2">
        <f>ExRatio!B9</f>
        <v>18.579999999999998</v>
      </c>
      <c r="D9">
        <f t="shared" si="0"/>
        <v>-5.3573782154918259E-2</v>
      </c>
      <c r="E9">
        <f t="shared" si="1"/>
        <v>-2.1500000000003183E-2</v>
      </c>
    </row>
    <row r="10" spans="1:5" ht="16">
      <c r="A10" s="1" t="s">
        <v>43</v>
      </c>
      <c r="B10" s="2">
        <f>OilRatio!D10</f>
        <v>1.2460619228680065</v>
      </c>
      <c r="C10" s="2">
        <f>ExRatio!B10</f>
        <v>18.911999999999999</v>
      </c>
      <c r="D10">
        <f t="shared" si="0"/>
        <v>0.17392682033483409</v>
      </c>
      <c r="E10">
        <f t="shared" si="1"/>
        <v>0.33200000000000074</v>
      </c>
    </row>
    <row r="11" spans="1:5" ht="16">
      <c r="A11" s="1" t="s">
        <v>42</v>
      </c>
      <c r="B11" s="2">
        <f>OilRatio!D11</f>
        <v>1.10276781137878</v>
      </c>
      <c r="C11" s="2">
        <f>ExRatio!B11</f>
        <v>19.602</v>
      </c>
      <c r="D11">
        <f t="shared" si="0"/>
        <v>-0.14329411148922655</v>
      </c>
      <c r="E11">
        <f t="shared" si="1"/>
        <v>0.69000000000000128</v>
      </c>
    </row>
    <row r="12" spans="1:5" ht="16">
      <c r="A12" s="1" t="s">
        <v>41</v>
      </c>
      <c r="B12" s="2">
        <f>OilRatio!D12</f>
        <v>1.2133115111838517</v>
      </c>
      <c r="C12" s="2">
        <f>ExRatio!B12</f>
        <v>19.79</v>
      </c>
      <c r="D12">
        <f t="shared" si="0"/>
        <v>0.11054369980507173</v>
      </c>
      <c r="E12">
        <f t="shared" si="1"/>
        <v>0.18799999999999883</v>
      </c>
    </row>
    <row r="13" spans="1:5" ht="16">
      <c r="A13" s="1" t="s">
        <v>40</v>
      </c>
      <c r="B13" s="2">
        <f>OilRatio!D13</f>
        <v>1.2728232189973616</v>
      </c>
      <c r="C13" s="2">
        <f>ExRatio!B13</f>
        <v>19.385000000000002</v>
      </c>
      <c r="D13">
        <f t="shared" si="0"/>
        <v>5.9511707813509895E-2</v>
      </c>
      <c r="E13">
        <f t="shared" si="1"/>
        <v>-0.40499999999999758</v>
      </c>
    </row>
    <row r="14" spans="1:5" ht="16">
      <c r="A14" s="1" t="s">
        <v>39</v>
      </c>
      <c r="B14" s="2">
        <f>OilRatio!D14</f>
        <v>1.2505649008285213</v>
      </c>
      <c r="C14" s="2">
        <f>ExRatio!B14</f>
        <v>19.2943</v>
      </c>
      <c r="D14">
        <f t="shared" si="0"/>
        <v>-2.2258318168840274E-2</v>
      </c>
      <c r="E14">
        <f t="shared" si="1"/>
        <v>-9.0700000000001779E-2</v>
      </c>
    </row>
    <row r="15" spans="1:5" ht="16">
      <c r="A15" s="1" t="s">
        <v>38</v>
      </c>
      <c r="B15" s="2">
        <f>OilRatio!D15</f>
        <v>1.328496042216359</v>
      </c>
      <c r="C15" s="2">
        <f>ExRatio!B15</f>
        <v>19.010000000000002</v>
      </c>
      <c r="D15">
        <f t="shared" si="0"/>
        <v>7.7931141387837632E-2</v>
      </c>
      <c r="E15">
        <f t="shared" si="1"/>
        <v>-0.28429999999999822</v>
      </c>
    </row>
    <row r="16" spans="1:5" ht="16">
      <c r="A16" s="1" t="s">
        <v>37</v>
      </c>
      <c r="B16" s="2">
        <f>OilRatio!D16</f>
        <v>1.226779252110977</v>
      </c>
      <c r="C16" s="2">
        <f>ExRatio!B16</f>
        <v>18.588799999999999</v>
      </c>
      <c r="D16">
        <f t="shared" si="0"/>
        <v>-0.10171679010538193</v>
      </c>
      <c r="E16">
        <f t="shared" si="1"/>
        <v>-0.42120000000000246</v>
      </c>
    </row>
    <row r="17" spans="1:5" ht="16">
      <c r="A17" s="1" t="s">
        <v>36</v>
      </c>
      <c r="B17" s="2">
        <f>OilRatio!D17</f>
        <v>1.1715179215780611</v>
      </c>
      <c r="C17" s="2">
        <f>ExRatio!B17</f>
        <v>18.968499999999999</v>
      </c>
      <c r="D17">
        <f t="shared" si="0"/>
        <v>-5.5261330532915931E-2</v>
      </c>
      <c r="E17">
        <f t="shared" si="1"/>
        <v>0.3796999999999997</v>
      </c>
    </row>
    <row r="18" spans="1:5" ht="16">
      <c r="A18" s="1" t="s">
        <v>35</v>
      </c>
      <c r="B18" s="2">
        <f>OilRatio!D18</f>
        <v>1.0878795359170577</v>
      </c>
      <c r="C18" s="2">
        <f>ExRatio!B18</f>
        <v>19.023</v>
      </c>
      <c r="D18">
        <f t="shared" si="0"/>
        <v>-8.3638385661003456E-2</v>
      </c>
      <c r="E18">
        <f t="shared" si="1"/>
        <v>5.4500000000000881E-2</v>
      </c>
    </row>
    <row r="19" spans="1:5" ht="16">
      <c r="A19" s="1" t="s">
        <v>34</v>
      </c>
      <c r="B19" s="2">
        <f>OilRatio!D19</f>
        <v>1.1870385561936012</v>
      </c>
      <c r="C19" s="2">
        <f>ExRatio!B19</f>
        <v>20.7303</v>
      </c>
      <c r="D19">
        <f t="shared" si="0"/>
        <v>9.9159020276543552E-2</v>
      </c>
      <c r="E19">
        <f t="shared" si="1"/>
        <v>1.7073</v>
      </c>
    </row>
    <row r="20" spans="1:5" ht="16">
      <c r="A20" s="1" t="s">
        <v>33</v>
      </c>
      <c r="B20" s="2">
        <f>OilRatio!D20</f>
        <v>1.2719933184855232</v>
      </c>
      <c r="C20" s="2">
        <f>ExRatio!B20</f>
        <v>20.635000000000002</v>
      </c>
      <c r="D20">
        <f t="shared" si="0"/>
        <v>8.4954762291922004E-2</v>
      </c>
      <c r="E20">
        <f t="shared" si="1"/>
        <v>-9.5299999999998164E-2</v>
      </c>
    </row>
    <row r="21" spans="1:5" ht="16">
      <c r="A21" s="1" t="s">
        <v>32</v>
      </c>
      <c r="B21" s="2">
        <f>OilRatio!D21</f>
        <v>1.2315508021390376</v>
      </c>
      <c r="C21" s="2">
        <f>ExRatio!B21</f>
        <v>20.691500000000001</v>
      </c>
      <c r="D21">
        <f t="shared" si="0"/>
        <v>-4.0442516346485657E-2</v>
      </c>
      <c r="E21">
        <f t="shared" si="1"/>
        <v>5.6499999999999773E-2</v>
      </c>
    </row>
    <row r="22" spans="1:5" ht="16">
      <c r="A22" s="1" t="s">
        <v>31</v>
      </c>
      <c r="B22" s="2">
        <f>OilRatio!D22</f>
        <v>1.2962126912465515</v>
      </c>
      <c r="C22" s="2">
        <f>ExRatio!B22</f>
        <v>20.627500000000001</v>
      </c>
      <c r="D22">
        <f t="shared" si="0"/>
        <v>6.4661889107513915E-2</v>
      </c>
      <c r="E22">
        <f t="shared" si="1"/>
        <v>-6.4000000000000057E-2</v>
      </c>
    </row>
    <row r="23" spans="1:5" ht="16">
      <c r="A23" s="1" t="s">
        <v>30</v>
      </c>
      <c r="B23" s="2">
        <f>OilRatio!D23</f>
        <v>1.1790293040293041</v>
      </c>
      <c r="C23" s="2">
        <f>ExRatio!B23</f>
        <v>20.393799999999999</v>
      </c>
      <c r="D23">
        <f t="shared" si="0"/>
        <v>-0.11718338721724741</v>
      </c>
      <c r="E23">
        <f t="shared" si="1"/>
        <v>-0.23370000000000246</v>
      </c>
    </row>
    <row r="24" spans="1:5" ht="16">
      <c r="A24" s="1" t="s">
        <v>29</v>
      </c>
      <c r="B24" s="2">
        <f>OilRatio!D24</f>
        <v>1.1720867208672086</v>
      </c>
      <c r="C24" s="2">
        <f>ExRatio!B24</f>
        <v>20.436499999999999</v>
      </c>
      <c r="D24">
        <f t="shared" si="0"/>
        <v>-6.9425831620955059E-3</v>
      </c>
      <c r="E24">
        <f t="shared" si="1"/>
        <v>4.269999999999996E-2</v>
      </c>
    </row>
    <row r="25" spans="1:5" ht="16">
      <c r="A25" s="1" t="s">
        <v>28</v>
      </c>
      <c r="B25" s="2">
        <f>OilRatio!D25</f>
        <v>1.176131322094055</v>
      </c>
      <c r="C25" s="2">
        <f>ExRatio!B25</f>
        <v>20.613499999999998</v>
      </c>
      <c r="D25">
        <f t="shared" si="0"/>
        <v>4.0446012268464671E-3</v>
      </c>
      <c r="E25">
        <f t="shared" si="1"/>
        <v>0.1769999999999996</v>
      </c>
    </row>
    <row r="26" spans="1:5" ht="16">
      <c r="A26" s="1" t="s">
        <v>27</v>
      </c>
      <c r="B26" s="2">
        <f>OilRatio!D26</f>
        <v>1.2020586260908481</v>
      </c>
      <c r="C26" s="2">
        <f>ExRatio!B26</f>
        <v>20.727499999999999</v>
      </c>
      <c r="D26">
        <f t="shared" si="0"/>
        <v>2.5927303996793105E-2</v>
      </c>
      <c r="E26">
        <f t="shared" si="1"/>
        <v>0.11400000000000077</v>
      </c>
    </row>
    <row r="27" spans="1:5" ht="16">
      <c r="A27" s="1" t="s">
        <v>26</v>
      </c>
      <c r="B27" s="2">
        <f>OilRatio!D27</f>
        <v>1.1660907127429807</v>
      </c>
      <c r="C27" s="2">
        <f>ExRatio!B27</f>
        <v>21.228999999999999</v>
      </c>
      <c r="D27">
        <f t="shared" si="0"/>
        <v>-3.596791334786742E-2</v>
      </c>
      <c r="E27">
        <f t="shared" si="1"/>
        <v>0.50150000000000006</v>
      </c>
    </row>
    <row r="28" spans="1:5" ht="16">
      <c r="A28" s="1" t="s">
        <v>25</v>
      </c>
      <c r="B28" s="2">
        <f>OilRatio!D28</f>
        <v>1.1152044293015331</v>
      </c>
      <c r="C28" s="2">
        <f>ExRatio!B28</f>
        <v>21.475000000000001</v>
      </c>
      <c r="D28">
        <f t="shared" si="0"/>
        <v>-5.0886283441447633E-2</v>
      </c>
      <c r="E28">
        <f t="shared" si="1"/>
        <v>0.24600000000000222</v>
      </c>
    </row>
    <row r="29" spans="1:5" ht="16">
      <c r="A29" s="1" t="s">
        <v>24</v>
      </c>
      <c r="B29" s="2">
        <f>OilRatio!D29</f>
        <v>1.1470459518599563</v>
      </c>
      <c r="C29" s="2">
        <f>ExRatio!B29</f>
        <v>21.5945</v>
      </c>
      <c r="D29">
        <f t="shared" si="0"/>
        <v>3.1841522558423208E-2</v>
      </c>
      <c r="E29">
        <f t="shared" si="1"/>
        <v>0.11949999999999861</v>
      </c>
    </row>
    <row r="30" spans="1:5" ht="16">
      <c r="A30" s="1" t="s">
        <v>23</v>
      </c>
      <c r="B30" s="2">
        <f>OilRatio!D30</f>
        <v>1.1670324846356452</v>
      </c>
      <c r="C30" s="2">
        <f>ExRatio!B30</f>
        <v>20.895</v>
      </c>
      <c r="D30">
        <f t="shared" si="0"/>
        <v>1.9986532775688959E-2</v>
      </c>
      <c r="E30">
        <f t="shared" si="1"/>
        <v>-0.69950000000000045</v>
      </c>
    </row>
    <row r="31" spans="1:5" ht="16">
      <c r="A31" s="1" t="s">
        <v>22</v>
      </c>
      <c r="B31" s="2">
        <f>OilRatio!D31</f>
        <v>1.1854217132790135</v>
      </c>
      <c r="C31" s="2">
        <f>ExRatio!B31</f>
        <v>20.387799999999999</v>
      </c>
      <c r="D31">
        <f t="shared" si="0"/>
        <v>1.8389228643368227E-2</v>
      </c>
      <c r="E31">
        <f t="shared" si="1"/>
        <v>-0.50720000000000098</v>
      </c>
    </row>
    <row r="32" spans="1:5" ht="16">
      <c r="A32" s="1" t="s">
        <v>21</v>
      </c>
      <c r="B32" s="2">
        <f>OilRatio!D32</f>
        <v>1.1683297180043384</v>
      </c>
      <c r="C32" s="2">
        <f>ExRatio!B32</f>
        <v>20.347000000000001</v>
      </c>
      <c r="D32">
        <f t="shared" si="0"/>
        <v>-1.7091995274675087E-2</v>
      </c>
      <c r="E32">
        <f t="shared" si="1"/>
        <v>-4.0799999999997283E-2</v>
      </c>
    </row>
    <row r="33" spans="1:5" ht="16">
      <c r="A33" s="1" t="s">
        <v>20</v>
      </c>
      <c r="B33" s="2">
        <f>OilRatio!D33</f>
        <v>1.1573472041612483</v>
      </c>
      <c r="C33" s="2">
        <f>ExRatio!B33</f>
        <v>20.437799999999999</v>
      </c>
      <c r="D33">
        <f t="shared" si="0"/>
        <v>-1.0982513843090125E-2</v>
      </c>
      <c r="E33">
        <f t="shared" si="1"/>
        <v>9.0799999999997993E-2</v>
      </c>
    </row>
    <row r="34" spans="1:5" ht="16">
      <c r="A34" s="1" t="s">
        <v>19</v>
      </c>
      <c r="B34" s="2">
        <f>OilRatio!D34</f>
        <v>1.1918322295805741</v>
      </c>
      <c r="C34" s="2">
        <f>ExRatio!B34</f>
        <v>19.910299999999999</v>
      </c>
      <c r="D34">
        <f t="shared" si="0"/>
        <v>3.4485025419325854E-2</v>
      </c>
      <c r="E34">
        <f t="shared" si="1"/>
        <v>-0.52749999999999986</v>
      </c>
    </row>
    <row r="35" spans="1:5" ht="16">
      <c r="A35" s="1" t="s">
        <v>18</v>
      </c>
      <c r="B35" s="2">
        <f>OilRatio!D35</f>
        <v>1.1656830601092896</v>
      </c>
      <c r="C35" s="2">
        <f>ExRatio!B35</f>
        <v>19.510000000000002</v>
      </c>
      <c r="D35">
        <f t="shared" si="0"/>
        <v>-2.6149169471284539E-2</v>
      </c>
      <c r="E35">
        <f t="shared" si="1"/>
        <v>-0.40029999999999788</v>
      </c>
    </row>
    <row r="36" spans="1:5" ht="16">
      <c r="A36" s="1" t="s">
        <v>17</v>
      </c>
      <c r="B36" s="2">
        <f>OilRatio!D36</f>
        <v>1.0673563724411184</v>
      </c>
      <c r="C36" s="2">
        <f>ExRatio!B36</f>
        <v>19.606200000000001</v>
      </c>
      <c r="D36">
        <f t="shared" si="0"/>
        <v>-9.8326687668171209E-2</v>
      </c>
      <c r="E36">
        <f t="shared" si="1"/>
        <v>9.6199999999999619E-2</v>
      </c>
    </row>
    <row r="37" spans="1:5" ht="16">
      <c r="A37" s="1" t="s">
        <v>16</v>
      </c>
      <c r="B37" s="2">
        <f>OilRatio!D37</f>
        <v>1.1762720038582108</v>
      </c>
      <c r="C37" s="2">
        <f>ExRatio!B37</f>
        <v>19.076499999999999</v>
      </c>
      <c r="D37">
        <f t="shared" si="0"/>
        <v>0.10891563141709248</v>
      </c>
      <c r="E37">
        <f t="shared" si="1"/>
        <v>-0.52970000000000184</v>
      </c>
    </row>
    <row r="38" spans="1:5" ht="16">
      <c r="A38" s="1" t="s">
        <v>15</v>
      </c>
      <c r="B38" s="2">
        <f>OilRatio!D38</f>
        <v>1.1600967351874243</v>
      </c>
      <c r="C38" s="2">
        <f>ExRatio!B38</f>
        <v>18.7575</v>
      </c>
      <c r="D38">
        <f t="shared" si="0"/>
        <v>-1.6175268670786558E-2</v>
      </c>
      <c r="E38">
        <f t="shared" si="1"/>
        <v>-0.31899999999999906</v>
      </c>
    </row>
    <row r="39" spans="1:5" ht="16">
      <c r="A39" s="1" t="s">
        <v>14</v>
      </c>
      <c r="B39" s="2">
        <f>OilRatio!D39</f>
        <v>1.260902068278096</v>
      </c>
      <c r="C39" s="2">
        <f>ExRatio!B39</f>
        <v>18.725000000000001</v>
      </c>
      <c r="D39">
        <f t="shared" si="0"/>
        <v>0.10080533309067174</v>
      </c>
      <c r="E39">
        <f t="shared" si="1"/>
        <v>-3.2499999999998863E-2</v>
      </c>
    </row>
    <row r="40" spans="1:5" ht="16">
      <c r="A40" s="1" t="s">
        <v>13</v>
      </c>
      <c r="B40" s="2">
        <f>OilRatio!D40</f>
        <v>1.2262910798122066</v>
      </c>
      <c r="C40" s="2">
        <f>ExRatio!B40</f>
        <v>18.668800000000001</v>
      </c>
      <c r="D40">
        <f t="shared" si="0"/>
        <v>-3.4610988465889392E-2</v>
      </c>
      <c r="E40">
        <f t="shared" si="1"/>
        <v>-5.6200000000000472E-2</v>
      </c>
    </row>
    <row r="41" spans="1:5" ht="16">
      <c r="A41" s="1" t="s">
        <v>12</v>
      </c>
      <c r="B41" s="2">
        <f>OilRatio!D41</f>
        <v>1.1662280701754386</v>
      </c>
      <c r="C41" s="2">
        <f>ExRatio!B41</f>
        <v>18.503799999999998</v>
      </c>
      <c r="D41">
        <f t="shared" si="0"/>
        <v>-6.0063009636768028E-2</v>
      </c>
      <c r="E41">
        <f t="shared" si="1"/>
        <v>-0.1650000000000027</v>
      </c>
    </row>
    <row r="42" spans="1:5" ht="16">
      <c r="A42" s="1" t="s">
        <v>11</v>
      </c>
      <c r="B42" s="2">
        <f>OilRatio!D42</f>
        <v>1.0700884192365754</v>
      </c>
      <c r="C42" s="2">
        <f>ExRatio!B42</f>
        <v>18.8125</v>
      </c>
      <c r="D42">
        <f t="shared" si="0"/>
        <v>-9.613965093886323E-2</v>
      </c>
      <c r="E42">
        <f t="shared" si="1"/>
        <v>0.30870000000000175</v>
      </c>
    </row>
    <row r="43" spans="1:5" ht="16">
      <c r="A43" s="1" t="s">
        <v>10</v>
      </c>
      <c r="B43" s="2">
        <f>OilRatio!D43</f>
        <v>1.1544582260706764</v>
      </c>
      <c r="C43" s="2">
        <f>ExRatio!B43</f>
        <v>18.82</v>
      </c>
      <c r="D43">
        <f t="shared" si="0"/>
        <v>8.4369806834101002E-2</v>
      </c>
      <c r="E43">
        <f t="shared" si="1"/>
        <v>7.5000000000002842E-3</v>
      </c>
    </row>
    <row r="44" spans="1:5" ht="16">
      <c r="A44" s="1" t="s">
        <v>9</v>
      </c>
      <c r="B44" s="2">
        <f>OilRatio!D44</f>
        <v>1.0814225549836218</v>
      </c>
      <c r="C44" s="2">
        <f>ExRatio!B44</f>
        <v>18.999500000000001</v>
      </c>
      <c r="D44">
        <f t="shared" si="0"/>
        <v>-7.3035671087054554E-2</v>
      </c>
      <c r="E44">
        <f t="shared" si="1"/>
        <v>0.17950000000000088</v>
      </c>
    </row>
    <row r="45" spans="1:5" ht="16">
      <c r="A45" s="1" t="s">
        <v>8</v>
      </c>
      <c r="B45" s="2">
        <f>OilRatio!D45</f>
        <v>1.1483437349975998</v>
      </c>
      <c r="C45" s="2">
        <f>ExRatio!B45</f>
        <v>18.8157</v>
      </c>
      <c r="D45">
        <f t="shared" si="0"/>
        <v>6.6921180013977954E-2</v>
      </c>
      <c r="E45">
        <f t="shared" si="1"/>
        <v>-0.18380000000000152</v>
      </c>
    </row>
    <row r="46" spans="1:5" ht="16">
      <c r="A46" s="1" t="s">
        <v>7</v>
      </c>
      <c r="B46" s="2">
        <f>OilRatio!D46</f>
        <v>1.1564797794117645</v>
      </c>
      <c r="C46" s="2">
        <f>ExRatio!B46</f>
        <v>18.705200000000001</v>
      </c>
      <c r="D46">
        <f t="shared" si="0"/>
        <v>8.1360444141647115E-3</v>
      </c>
      <c r="E46">
        <f t="shared" si="1"/>
        <v>-0.11049999999999827</v>
      </c>
    </row>
    <row r="47" spans="1:5" ht="16">
      <c r="A47" s="1" t="s">
        <v>6</v>
      </c>
      <c r="B47" s="2">
        <f>OilRatio!D47</f>
        <v>1.0781554449014938</v>
      </c>
      <c r="C47" s="2">
        <f>ExRatio!B47</f>
        <v>18.518000000000001</v>
      </c>
      <c r="D47">
        <f t="shared" si="0"/>
        <v>-7.8324334510270655E-2</v>
      </c>
      <c r="E47">
        <f t="shared" si="1"/>
        <v>-0.1872000000000007</v>
      </c>
    </row>
    <row r="48" spans="1:5" ht="16">
      <c r="A48" s="1" t="s">
        <v>5</v>
      </c>
      <c r="B48" s="2">
        <f>OilRatio!D48</f>
        <v>1.0586406041759218</v>
      </c>
      <c r="C48" s="2">
        <f>ExRatio!B48</f>
        <v>18.684999999999999</v>
      </c>
      <c r="D48">
        <f t="shared" si="0"/>
        <v>-1.951484072557208E-2</v>
      </c>
      <c r="E48">
        <f t="shared" si="1"/>
        <v>0.16699999999999804</v>
      </c>
    </row>
    <row r="49" spans="1:5" ht="16">
      <c r="A49" s="1" t="s">
        <v>4</v>
      </c>
      <c r="B49" s="2">
        <f>OilRatio!D49</f>
        <v>1.059408229311142</v>
      </c>
      <c r="C49" s="2">
        <f>ExRatio!B49</f>
        <v>18.172000000000001</v>
      </c>
      <c r="D49">
        <f t="shared" si="0"/>
        <v>7.6762513522021791E-4</v>
      </c>
      <c r="E49">
        <f t="shared" si="1"/>
        <v>-0.51299999999999812</v>
      </c>
    </row>
    <row r="50" spans="1:5" ht="16">
      <c r="A50" s="1" t="s">
        <v>3</v>
      </c>
      <c r="B50" s="2">
        <f>OilRatio!D50</f>
        <v>1.0695672961989005</v>
      </c>
      <c r="C50" s="2">
        <f>ExRatio!B50</f>
        <v>17.9115</v>
      </c>
      <c r="D50">
        <f t="shared" si="0"/>
        <v>1.0159066887758472E-2</v>
      </c>
      <c r="E50">
        <f t="shared" si="1"/>
        <v>-0.2605000000000004</v>
      </c>
    </row>
    <row r="51" spans="1:5" ht="16">
      <c r="A51" s="1" t="s">
        <v>2</v>
      </c>
      <c r="B51" s="2">
        <f>OilRatio!D51</f>
        <v>1.052876376988984</v>
      </c>
      <c r="C51" s="2">
        <f>ExRatio!B51</f>
        <v>17.999600000000001</v>
      </c>
      <c r="D51">
        <f t="shared" si="0"/>
        <v>-1.6690919209916499E-2</v>
      </c>
      <c r="E51">
        <f t="shared" si="1"/>
        <v>8.8100000000000733E-2</v>
      </c>
    </row>
    <row r="52" spans="1:5" ht="16">
      <c r="A52" s="1" t="s">
        <v>1</v>
      </c>
      <c r="B52" s="2">
        <f>OilRatio!D52</f>
        <v>1.1611601513240857</v>
      </c>
      <c r="C52" s="2">
        <f>ExRatio!B52</f>
        <v>18.127800000000001</v>
      </c>
      <c r="D52">
        <f t="shared" si="0"/>
        <v>0.10828377433510172</v>
      </c>
      <c r="E52">
        <f t="shared" si="1"/>
        <v>0.12819999999999965</v>
      </c>
    </row>
    <row r="53" spans="1:5" ht="16">
      <c r="A53" s="1" t="s">
        <v>0</v>
      </c>
      <c r="B53" s="2">
        <f>OilRatio!D53</f>
        <v>1.1033270852858483</v>
      </c>
      <c r="C53" s="2">
        <f>ExRatio!B53</f>
        <v>18.1889</v>
      </c>
      <c r="D53">
        <f t="shared" si="0"/>
        <v>-5.7833066038237346E-2</v>
      </c>
      <c r="E53">
        <f t="shared" si="1"/>
        <v>6.109999999999971E-2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ExRatio</vt:lpstr>
      <vt:lpstr>MME</vt:lpstr>
      <vt:lpstr>WTI</vt:lpstr>
      <vt:lpstr>OilRatio</vt:lpstr>
      <vt:lpstr>All</vt:lpstr>
    </vt:vector>
  </TitlesOfParts>
  <Company>Kantar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Pardo</dc:creator>
  <cp:lastModifiedBy>Omar Pardo</cp:lastModifiedBy>
  <dcterms:created xsi:type="dcterms:W3CDTF">2017-07-03T23:36:34Z</dcterms:created>
  <dcterms:modified xsi:type="dcterms:W3CDTF">2017-07-04T01:20:58Z</dcterms:modified>
</cp:coreProperties>
</file>