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outsekh\Work\Papers\2018\TSE(Gias)\data\"/>
    </mc:Choice>
  </mc:AlternateContent>
  <bookViews>
    <workbookView xWindow="0" yWindow="600" windowWidth="19200" windowHeight="6940"/>
  </bookViews>
  <sheets>
    <sheet name="Associated" sheetId="1" r:id="rId1"/>
    <sheet name="Discarded" sheetId="2" r:id="rId2"/>
  </sheets>
  <calcPr calcId="171027"/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<sst xmlns="http://schemas.openxmlformats.org/spreadsheetml/2006/main" count="239" uniqueCount="184">
  <si>
    <t>wrong</t>
  </si>
  <si>
    <t>comment</t>
  </si>
  <si>
    <t>api</t>
  </si>
  <si>
    <t>snippet</t>
  </si>
  <si>
    <t>uid</t>
  </si>
  <si>
    <t>link</t>
  </si>
  <si>
    <t>xstream</t>
  </si>
  <si>
    <t>org.json</t>
  </si>
  <si>
    <t>net.sf.flexjson</t>
  </si>
  <si>
    <t>com.google.code.gson</t>
  </si>
  <si>
    <t>org.springframework</t>
  </si>
  <si>
    <t>com.fasterxml.jackson</t>
  </si>
  <si>
    <t>javax.xml</t>
  </si>
  <si>
    <t>xstream.addImplicitCollection(SimplePerson.class, "cars");</t>
  </si>
  <si>
    <t>import java.util.ArrayList;import java.util.List;import com.thoughtworks.xstream.XStream;import com.thoughtworks.xstream.io.json.JettisonMappedXmlDriver;class MockMessage {    int val = 1;}class MockMessageOther {    int otherVal = 1;}public class TestJSONXStream {    public static void main(String[] args) {        JettisonMappedXmlDriver xmlDriver = new JettisonMappedXmlDriver();                XStream xstream = new XStream(xmlDriver);        MockMessage mock1 = new MockMessage();        MockMessage mock2 = new MockMessage();        MockMessageOther mock3 = new MockMessageOther();        List messages = new ArrayList();        messages.add(mock1);        messages.add(mock2);        messages.add(mock3);        String jsonString = xstream.toXML(messages);        //JSON list format is non-intuitive single element array with class name fields        System.out.println(jsonString);        List xstreamJSONUnmarshalledMessages = (List)xstream.fromXML(jsonString);        //This will print 3 messages unmarshalled        System.out.println("XStream format JSON Number of messages unmarshalled: " + xstreamJSONUnmarshalledMessages.size());        //Attempt to deserialize a reasonable looking JSON string        String jsonTest =               "{"+                "\"list\" : ["+                           "{"+                          "\"MockMessage\" : {"+                              "\"val\" : 1"+                          "}"+                      "}, {"+                          "\"MockMessage\" : {"+                              "\"val\" : 1"+                          "}"+                      "}, {"+                          "\"MockMessageOther\" : {"+                              "\"otherVal\" : 1"+                          "}"+                      "} ]"+                  "};";        List unmarshalledMessages = (List)xstream.fromXML(jsonTest);        //We expect 3 messages but XStream only deserializes one        System.out.println("Normal format JSON Number of messages unmarshalled: " + unmarshalledMessages.size());    }}</t>
  </si>
  <si>
    <t>XStream xstream = new XStream(new JettisonMappedXmlDriver());String json = xstream.toXML(person);</t>
  </si>
  <si>
    <t xml:space="preserve">if ("TagRpts".equals(fieldname)) { // TagRpts     jParser.nextToken(); // [ or null    if (jParser.getText() != "null") {        while (jParser.nextToken() != JsonToken.END_ARRAY) { // Tag report Array            while (jParser.nextToken() != JsonToken.END_OBJECT) {                fieldname = jParser.getCurrentName();                if ("ID".equals(fieldname)) {                    jParser.nextToken();                    aTagReport.ID = jParser.getText();}                if ("Tags".equals(fieldname)) {                    StringBuilder sb = new StringBuilder();                    sb.append("[");                    while(jParser.nextToken() != JsonToken.END_ARRAY) {                        fieldname = jParser.getCurrentName();                        if ("Name".equals(fieldname)) {                            jParser.nextToken();                            sb.append("{\"Name\":\"" + Utility.encodeJSON(jParser.getText()) + "\"");}                        if ("Values".equals(fieldname)) {                            sb.append("\"Values\":[");                            while(jParser.nextToken() != JsonToken.END_ARRAY) {                                fieldname = jParser.getCurrentName();                                if ("t".equals(fieldname)) {                                    jParser.nextToken();                                    sb.append("{\"t\":\"" + Utility.encodeJSON(jParser.getText()) + "\"");}                                if ("v".equals(fieldname)) {                                    jParser.nextToken();                                    sb.append(",\"v\":\"" + Utility.encodeJSON(jParser.getText()) + "\"}");}                            }                            sb.append("]}");                        }                     }                     sb.append("]");                    aTagReport.Tags = sb.toString();                }             }             aTagReport.SaveTagReport();            aTagReport = new TagReport();        }    }} </t>
  </si>
  <si>
    <t>public void successCallback(String channel, Object message) {    JSONObject messageJson = (JSONObject) message;    // This next line is where I'm stuck    ObjectMapper mapper = new ObjectMapper();     Message myMessage = mapper.readValue(messageJson.toString(), Message.class);    // do stuff with myMessage here}</t>
  </si>
  <si>
    <t>{"PAYLOAD":[{"pid":"4","title":"Kyamaiko Flats","long":"36.764880000","lat":"-1.342980800","volume":125,"value":"10000","active":"Y","contractor":"SS mehta and Sons","subContractor":"Kamau Njoro","cp":[{"contactPerson":"Njoroge","designation":"Architect"},{"contactPerson":"John","designation":"Quantity suveyor"}],"lastvisit":"2 months ago ","nextvisit":"10/12/2013 ""image_url":"http:\\www.someurl.net\images\avator.png"}]}</t>
  </si>
  <si>
    <t>MyClass obj = new MyClass();Gson gson = new Gson();JSONObject onj = new JSONObject();        JSONArray userDataValues = new JSONArray();//again convert to jsonuserDataValues.put(new JSONObject(gson.toJson(obj)));//serialized the objectonj.put("property", userDataValues);</t>
  </si>
  <si>
    <t>import java.io.FileReader;import java.lang.reflect.Type;import java.math.BigDecimal;import java.util.Map;import com.google.gson.Gson;import com.google.gson.annotations.SerializedName;import com.google.gson.reflect.TypeToken;public class Foo{  public static void main(String[] args) throws Exception  {    Gson gson = new Gson();    Type currencyMapType = new TypeToken&lt;Map&lt;String, Currency&gt;&gt;() {}.getType();    Map&lt;String, Currency&gt; currencyMap = gson.fromJson(new FileReader("input.json"), currencyMapType);    System.out.println(currencyMap);  }}class Currency{  @SerializedName("7d")  BigDecimal _7d;  @SerializedName("30d")  BigDecimal _30d;  @SerializedName("24h")  BigDecimal _24h;  @Override  public String toString()  {    return String.format("{7d:%s, 30d:%s, 24h:%s}", _7d, _30d, _24h);  }}</t>
  </si>
  <si>
    <t>var jsonData = {    "name" : "XXX",    "age" : "20",    "hobby" : "TV"};$.ajax({    type : 'POST',    dataType : 'json',    url : "sender.html",    contentType : "application/json",    data : JSON.stringify(jsonData),    success : function(data, textStatus) {        alert("success");        $("#result").html(data.name + data.age + data.hobby);    }});</t>
  </si>
  <si>
    <t>@RequestMapping(value="/entry.html", method=RequestMethod.GET)public String getEntry(){    return isAuthenticated()? "redirect:/logout.jsp":"entry";}@RequestMapping(value="/postLogout.html", method=RequestMethod.GET)public @ResponseBody String getPostLogout(){    return "{success:true, logout:true, session:false}";}</t>
  </si>
  <si>
    <t>LongJsonDeserializer deserializer = new LongJsonDeserializer();SimpleModule module =  new SimpleModule("LongDeserializerModule",      new Version(1, 0, 0, null));module.addDeserializer(Long.class, deserializer);ObjectMapper mapper = new ObjectMapper();mapper.registerModule(module);</t>
  </si>
  <si>
    <t>import java.io.IOException;import org.codehaus.jackson.JsonParser;import org.codehaus.jackson.JsonProcessingException;import org.codehaus.jackson.Version;import org.codehaus.jackson.map.DeserializationContext;import org.codehaus.jackson.map.JsonDeserializer;import org.codehaus.jackson.map.ObjectMapper;import org.codehaus.jackson.map.module.SimpleModule;public class Foo{  public static void main(String[] args) throws Exception  {    TestBean bean = new TestBean();    bean.value = 42L;    ObjectMapper mapper = new ObjectMapper();    String beanJson = mapper.writeValueAsString(bean);    System.out.println(beanJson);    // output: {"value":42}    TestBean beanCopy1 = mapper.readValue(beanJson, TestBean.class);    System.out.println(beanCopy1.value);    // output: 42    SimpleModule module =      new SimpleModule("LongDeserializerModule",          new Version(1, 0, 0, null));    module.addDeserializer(Long.class, new LongJsonDeserializer());    mapper = new ObjectMapper();    mapper.registerModule(module);    TestBean beanCopy2 = mapper.readValue(beanJson, TestBean.class);    System.out.println(beanCopy2.value);    // output: 126  }}class TestBean{  Long value;  public Long getValue() {return value;}  public void setValue(Long value) {this.value = value;}}class LongJsonDeserializer extends JsonDeserializer&lt;Long&gt;{  @Override  public Long deserialize(JsonParser jp, DeserializationContext ctxt) throws IOException, JsonProcessingException  {    Long value = jp.getLongValue();    return value * 3;  }}</t>
  </si>
  <si>
    <t>@JsonRootName("transaction")interface TransactionMixIn {}</t>
  </si>
  <si>
    <t>objectMapper.configure(SerializationConfig.Feature.WRITE_DATES_AS_TIMESTAMPS, false);</t>
  </si>
  <si>
    <t>ObjectMapper mapper = new ObjectMapper();value = mapper.readValue(in, nodeType);</t>
  </si>
  <si>
    <t xml:space="preserve">  objectMapper.setSerializationInclusion(JsonSerialize.Inclusion.NON_NULL);  // or (for older versions):  objectMapper.configure(SerializationConfig.WRITE_NULL_PROPERTIES, false);</t>
  </si>
  <si>
    <t xml:space="preserve">  ObjectMapper mapper = new ObjectMapper();  // to store:  byte[] data = mapper.writeValueAsBytes(myMap);  // and when retrieving back:  Map&lt;String,Object&gt; data = mapper.readValue(data, Map.class);</t>
  </si>
  <si>
    <t>@JsonCreatorResponseWrapper(  @JsonProperty("responseKey1") ResponseType1 response1,  @JsonProperty("responseKey2") ResponseType2 response2,  @JsonProperty("responseKey3") ResponseType3 response3,  ...)</t>
  </si>
  <si>
    <t xml:space="preserve">        JsonNode userData = null;        ObjectMapper mapper = new ObjectMapper();        try {            userData = mapper.readValue(res.getEntity().getContent(), JsonNode.class);            String name = (String)userData.get("name").getTextValue();        } catch (Exception e) {            alert(R.string.errorGeneral);            e.printStackTrace();            return;        }</t>
  </si>
  <si>
    <t>public class A{  private String a1;  private Integer a2;}public class B{  private String b1;}public class C{  @JsonDeserialize(keyUsing=ADeserializer.class)  //also tried this: @JsonDeserialize(keyAs=A.class) without success  private Map&lt;A,B&gt; fieldOfC;  private String c1;}public class ADeserializer extends StdKeyDeserializer {  protected ADeserializer(Class&lt;A&gt; cls) {    super(cls);  }  protected Object _parse(String key, DeserializationContext ctxt) throws Exception {    ObjectMapper mapper = new ObjectMapper();    return mapper.readValue(key, A.class);  }}</t>
  </si>
  <si>
    <t>findKeyDeserializer(org.codehaus.jackson.map.DeserializationConfig, org.codehaus.jackson.type.JavaType, org.codehaus.jackson.map.BeanProperty)</t>
  </si>
  <si>
    <t>ObjectMapper mapper = new ObjectMapper();mapper.enable(DeserializationFeature.UNWRAP_ROOT_VALUE);mapper.addMixInAnnotations(Transaction.class, TransactionMixIn.class);</t>
  </si>
  <si>
    <t>@JsonAutoDetect@JsonSerialize(include = Inclusion.NON_NULL)@JsonRootName(value = "value")    public class Response {private int page;private int size;private int total;private int cost;private int result;private String keyword;private String correct;</t>
  </si>
  <si>
    <t>// Register the special deserializer.InfoDeserializer deserializer = new InfoDeserializer();SimpleModule module = new SimpleModule("PolymorphicInfoDeserializerModule", new Version(1, 0, 0, null));module.addDeserializer(Info.class, deserializer);mapper.registerModule(module);factory = new JsonFactory(mapper);</t>
  </si>
  <si>
    <t>SimpleModule myModule = new SimpleModule("myModule");myModule.addKeySerializer(CustomType1.class, new CustomType1Serializer());myModule.addSerializer(CustomType1.class, new CustomType1Serializer());mapperInstance.registerModule(myModule);</t>
  </si>
  <si>
    <t>public static Result save(){    JsonNode json = request().body().asJson();    if (json == null)    return ok("expected json");    else    {        String value = json.findPath("video").getTextValue();        if (value == null)            return ok("did not find");        else            return ok(value) ;    }}</t>
  </si>
  <si>
    <t>@JsonRootName("transaction")public class Transaction {private String trxNumber;private String type;//getters and setters}</t>
  </si>
  <si>
    <t>import java.io.IOException;import java.util.ArrayList;import java.util.List;import com.fasterxml.jackson.core.JsonGenerator;import com.fasterxml.jackson.core.JsonProcessingException;import com.fasterxml.jackson.databind.JsonSerializer;import com.fasterxml.jackson.databind.ObjectMapper;import com.fasterxml.jackson.databind.SerializerProvider;import com.fasterxml.jackson.databind.annotation.JsonSerialize;import com.fasterxml.jackson.databind.type.CollectionType;public class JacksonProgram {    public static void main(String[] args) throws IOException {        List&lt;Data&gt; datas = new ArrayList&lt;Data&gt;(10);        for (int index = 0; index &lt; 10; index++) {            Data data = new Data();            data.setId(index);            data.setValue(index &lt; 6 ? Data.DEFAULT_VALUE : index);            datas.add(data);        }        System.out.println(datas);        ObjectMapper mapper = new ObjectMapper();        String json = mapper.writeValueAsString(datas);        System.out.println(json);        CollectionType collectionType = mapper.getTypeFactory().constructCollectionType(ArrayList.class, Data.class);        List&lt;Data&gt; deserializedArray = mapper.readValue(json, collectionType);        System.out.println(deserializedArray);    }}</t>
  </si>
  <si>
    <t>mapper.setSerializationInclusion(Inclusion.NON_NULL);</t>
  </si>
  <si>
    <t>ObjectMapper mapper = new ObjectMapper();mapper.setVisibilityChecker(mapper.getSerializationConfig().getDefaultVisibilityChecker()            .withFieldVisibility(JsonAutoDetect.Visibility.NONE)            .withGetterVisibility(JsonAutoDetect.Visibility.NONE)            .withSetterVisibility(JsonAutoDetect.Visibility.NONE)            .withCreatorVisibility(JsonAutoDetect.Visibility.NONE));</t>
  </si>
  <si>
    <t>SerializationConfig config = objectMapper.getSerializationConfig();config.setSerializationInclusion(JsonSerialize.Inclusion.NON_NULL);config.set(SerializationConfig.Feature.WRAP_ROOT_VALUE, true);</t>
  </si>
  <si>
    <t>info*Value()</t>
  </si>
  <si>
    <t>package forum383861;import javax.xml.bind.annotation.*;@XmlRootElement(name="release-group")@XmlAccessorType(XmlAccessType.FIELD)public class ReleaseGroup {    @XmlAttribute    String type;    String title;}</t>
  </si>
  <si>
    <t>import javax.xml.bind.annotation.XmlRootElement;@XmlRootElementpublic class ResponseOutput {       private String year;       private String make;       private String model;       // Getter and Setters}</t>
  </si>
  <si>
    <t>package forum383861;import java.util.*;import javax.xml.bind.*;import org.eclipse.persistence.jaxb.JAXBContextProperties;public class Demo {    public static void main(String[] args) throws Exception {        ReleaseGroup rg = new ReleaseGroup();        rg.type = "Album";        rg.title = "Fred";        // XML        JAXBContext xmlJC = JAXBContext.newInstance(ReleaseGroup.class);        Marshaller xmlMarshaller = xmlJC.createMarshaller();        xmlMarshaller.setProperty(Marshaller.JAXB_FORMATTED_OUTPUT, true);        xmlMarshaller.marshal(rg, System.out);        // JSON        Map&lt;String, Object&gt; properties = new HashMap&lt;String, Object&gt;(2);        properties.put(JAXBContextProperties.OXM_METADATA_SOURCE, "forum383861/oxm.xml");        properties.put(JAXBContextProperties.MEDIA_TYPE, "application/json");        JAXBContext jsonJC = JAXBContext.newInstance(new Class[] {ReleaseGroup.class}, properties);        Marshaller jsonMarshaller = jsonJC.createMarshaller();        jsonMarshaller.setProperty(Marshaller.JAXB_FORMATTED_OUTPUT, true);        jsonMarshaller.marshal(rg, System.out);    }}</t>
  </si>
  <si>
    <t>package forum11449219;import java.util.*;import javax.xml.bind.annotation.*;@XmlRootElement(name="ipi-list")public class IPIList {    private List&lt;String&gt; list = new ArrayList&lt;String&gt;();    @XmlElement(name="ipi")    public List&lt;String&gt; getList() {        return list;    }    public void setList(List&lt;String&gt; list) {        this.list = list;    }}</t>
  </si>
  <si>
    <t>import javax.xml.bind.annotation.*;@XmlAccessorType(XmlAccessType.FIELD)public class PhoneNumber {    @XmlAttribute    private String type;    @XmlValue    private String number;}</t>
  </si>
  <si>
    <t>import flexjson.JSONDeserializer;@RooJavaBean @RooToString @RooJson(fromJsonArrayMethod="", toJsonArrayMethod="", toJsonMethod="") public class InboundData {    private String messageId;    private String message;    public static InboundSMSMessage fromJsonToInboundSMSMessage(String json) {        return new JSONDeserializer&lt;InboundSMSMessage&gt;().use(null, InboundSMSMessage.class).deserialize(json);    }      }</t>
  </si>
  <si>
    <t>LinkedHashMap deserialize = new JSONDeserializer&lt;LinkedHashMap&gt;().use(LinkedHashMap.class, new ObjectFactory() {public Object instantiate(ObjectBinder context, Object value, Type targetType, Class targetClass) {    System.out.println("mymap:"value);}}).deserialize(serialize, LinkedHashMap.class);</t>
  </si>
  <si>
    <t>public class Foo{  public static void main(String[] args) throws Exception  {    Gson gson = new Gson();    Type thingsType = new TypeToken&lt;List&lt;Vulume&gt;&gt;() {}.getType();    List&lt;Vulume&gt; things = gson.fromJson(new FileReader("input.json"), thingsType);    System.out.println(gson.toJson(things));  }}class Vulume{  String id;  String name;  String status;  List&lt;Vulume&gt; vulumes;}</t>
  </si>
  <si>
    <t>@Override public String toString() {     return new Gson().toJson(this);}</t>
  </si>
  <si>
    <t>package sg.java.play_sof_json_6596072;import com.google.gson.annotations.SerializedName;public class Suggestion {    @SerializedName("Ranking")    private String ranking;    @SerializedName("Score")    private String score;    @SerializedName("Title")    private String title;    /**     * @return the ranking     */    public final String getRanking() {        return this.ranking;    }    /**     * @param ranking the ranking to set     */    public final void setRanking(String ranking) {        this.ranking = ranking;    }    /**     * @return the score     */    public final String getScore() {        return this.score;    }    /**     * @param score the score to set     */    public final void setScore(String score) {        this.score = score;    }    /**     * @return the title     */    public final String getTitle() {        return this.title;    }    /**     * @param title the title to set     */    public final void setTitle(String title) {        this.title = title;    }}</t>
  </si>
  <si>
    <t>ArrayList&lt;MyUser&gt; mul = new ArrayList&lt;MyUser&gt;();if (status == true) { ... ... for(RosterEntry r:entries) {   if(...){         ...   }   else  {     mul.add(new MyUser(r.getName(),r.getUser());    count2++;   } }response.setContentType("application/json");response.getWriter().write(new Gson().toJSON(mul));response.setCharacterEncoding("utf-8");response.sendRedirect("Roster.jsp");</t>
  </si>
  <si>
    <t>String json = "[ { \"url\" : \"/photos/avatar-1.jpg\" , \"photo\" : \"avatar-1.jpg\" , \"description\" : \"test     1\"} , { \"url\" : \"/photos/avatar-2.jpg\" , \"photo\" : \"avatar-2.jpg\" , \"description\" : \"test 2\"} , { \"url\" : \"/photos/avatar-3.jpg\" , \"photo\" : \"avatar-3.jpg\" , \"description\" : \"test 3\"} , { \"url\" : \"/photos/avatar-4.jpg\" , \"photo\" : \"avatar-4.jpg\" , \"description\" : \"test 4\"}]";   Gson gson = new Gson();     Type type = new TypeToken&lt;List&lt;StringMap&lt;String&gt;&gt;&gt;(){}.getType();List&lt;StringMap&lt;String&gt;&gt; stringMaps = gson.fromJson(json, type);for (StringMap&lt;String&gt; map:stringMaps) {    System.out.println(map.get("photo"));}</t>
  </si>
  <si>
    <t>Type listType = new TypeToken&lt;List&lt;SkillsGsonTO&gt;&gt;() {}.getType();List&lt;Person&gt; personList  = new Gson().fromJson(json,listType);Person person1 = personList.get(0);</t>
  </si>
  <si>
    <t>public static void main(String args[]) {    Gson gson = new Gson();    List&lt;Integer&gt; outList = new ArrayList&lt;Integer&gt;();    outList.add(1);    outList.add(2);    outList.add(3);    String json = gson.toJson(outList);    // This is how you tell gson about the generic type you want to get back:    Type type = new TypeToken&lt;ArrayList&lt;Integer&gt;&gt;(){}.getType();    ArrayList&lt;Integer&gt; inList = gson.fromJson(json, type);    for (int i : inList) {        System.out.println(i);    }}</t>
  </si>
  <si>
    <t>package sg.java.play_sof_json_6596072;import java.util.List;import com.google.gson.annotations.SerializedName;public class Debug {    @SerializedName("DebugLogId")    private String debugLogId;    @SerializedName("RequestId")    private String requestId;    @SerializedName("Result")    private Result result;    @SerializedName("Suggestions")    private List&lt;Suggestion&gt; suggestionList;    /**     * @return the debugLogId     */    public final String getDebugLogId() {        return this.debugLogId;    }    /**     * @param debugLogId the debugLogId to set     */    public final void setDebugLogId(String debugLogId) {        this.debugLogId = debugLogId;    }    /**     * @return the requestId     */    public final String getRequestId() {        return this.requestId;    }    /**     * @param requestId the requestId to set     */    public final void setRequestId(String requestId) {        this.requestId = requestId;    }    /**     * @return the result     */    public final Result getResult() {        return this.result;    }    /**     * @param result the result to set     */    public final void setResult(Result result) {        this.result = result;    }    /**     * @return the suggestionList     */    public final List&lt;Suggestion&gt; getSuggestionList() {        return this.suggestionList;    }    /**     * @param suggestionList the suggestionList to set     */    public final void setSuggestionList(List&lt;Suggestion&gt; suggestionList) {        this.suggestionList = suggestionList;    }}</t>
  </si>
  <si>
    <t>package sg.java.play_sof_json_6596072;import com.google.gson.Gson;public class App {    public static void main(String[] args) {        Gson gson = new Gson();        String jsonString = "{\"DebugLogId\":\"1750550\",\"RequestId\":\"17505503\",\"Result\":{\"Code\":\"\",\"DebugLogId\":\"1750550\",\"Message\":\"\"},\"Suggestions\":[{\"Ranking\":\"1\",\"Score\":\"60\",\"Title\":\"This is a test message 1\"},{\"Ranking\":\"2\",\"Score\":\"60\",\"Title\":\"This is a test message 2\"}]}";        Debug obj = (Debug) gson.fromJson(jsonString, Debug.class);        System.out.println(obj.getSuggestionList().get(1).getTitle());    }}</t>
  </si>
  <si>
    <t>@RequestMapping(method = RequestMethod.POST)public@ResponseBodyJSONResponse submit(@Valid AnswerForm answerForm, BindingResult result, Model model, HttpServletRequest request, HttpServletResponse response) {    if (result.hasErrors()) {        response.setStatus(HttpServletResponse.SC_BAD_REQUEST);        JSONResponse r = new JSONResponse();        r.setStatus(JSONResponseStatus.ERROR);        //HOW DO I GET ERROR MESSAGES OUT OF BindingResult???     } else {        JSONResponse r = new JSONResponse();        r.setStatus(JSONResponseStatus.OK);        return r;    }}</t>
  </si>
  <si>
    <t>Gson gson = new GsonBuilder().setPrettyPrinting().create();String json = gson.toJson(yourMap);</t>
  </si>
  <si>
    <t>8817391=&gt;9188731=&gt;a=&gt;JAVA3</t>
  </si>
  <si>
    <t>836805=&gt;836805=&gt;q=&gt;JAVA2</t>
  </si>
  <si>
    <t>5113711=&gt;5114274=&gt;a=&gt;JAVA9</t>
  </si>
  <si>
    <t>14761118=&gt;14761118=&gt;q=&gt;JAVA2</t>
  </si>
  <si>
    <t>20495713=&gt;20495713=&gt;q=&gt;JAVA1</t>
  </si>
  <si>
    <t>19934020=&gt;19934020=&gt;q=&gt;JAVA1</t>
  </si>
  <si>
    <t>13364311=&gt;13386077=&gt;a=&gt;JAVA3</t>
  </si>
  <si>
    <t>6643800=&gt;6644147=&gt;a=&gt;JAVA4</t>
  </si>
  <si>
    <t>17648473=&gt;17996802=&gt;a=&gt;JAVA6</t>
  </si>
  <si>
    <t>6029253=&gt;6029253=&gt;q=&gt;JAVA1</t>
  </si>
  <si>
    <t>6553051=&gt;6553482=&gt;a=&gt;JAVA2</t>
  </si>
  <si>
    <t>6553051=&gt;6553482=&gt;a=&gt;JAVA3</t>
  </si>
  <si>
    <t>19568867=&gt;19600499=&gt;a=&gt;JAVA6</t>
  </si>
  <si>
    <t>4442966=&gt;4484534=&gt;a=&gt;JAVA2</t>
  </si>
  <si>
    <t>8210538=&gt;8210538=&gt;q=&gt;JAVA3</t>
  </si>
  <si>
    <t>14858369=&gt;14858487=&gt;a=&gt;JAVA3</t>
  </si>
  <si>
    <t>4356854=&gt;4369841=&gt;a=&gt;JAVA4</t>
  </si>
  <si>
    <t>13715753=&gt;13715753=&gt;q=&gt;JAVA4</t>
  </si>
  <si>
    <t>5007839=&gt;5007991=&gt;a=&gt;JAVA2</t>
  </si>
  <si>
    <t>5609321=&gt;5609321=&gt;q=&gt;JAVA1</t>
  </si>
  <si>
    <t>5609321=&gt;5609321=&gt;q=&gt;JAVA2</t>
  </si>
  <si>
    <t>19568867=&gt;19600499=&gt;a=&gt;JAVA7</t>
  </si>
  <si>
    <t>9359908=&gt;9359908=&gt;q=&gt;JAVA2</t>
  </si>
  <si>
    <t>12450404=&gt;12459070=&gt;a=&gt;JAVA7</t>
  </si>
  <si>
    <t>13943488=&gt;13943488=&gt;q=&gt;JAVA1</t>
  </si>
  <si>
    <t>14802007=&gt;14802007=&gt;q=&gt;JAVA2</t>
  </si>
  <si>
    <t>19568867=&gt;19568867=&gt;q=&gt;JAVA4</t>
  </si>
  <si>
    <t>19115877=&gt;19117239=&gt;a=&gt;JAVA4</t>
  </si>
  <si>
    <t>13551994=&gt;13559143=&gt;a=&gt;JAVA7</t>
  </si>
  <si>
    <t>9299013=&gt;9300412=&gt;a=&gt;JAVA2</t>
  </si>
  <si>
    <t>14726414=&gt;14726414=&gt;q=&gt;JAVA1</t>
  </si>
  <si>
    <t>13933504=&gt;13933834=&gt;a=&gt;JAVA5</t>
  </si>
  <si>
    <t>11519572=&gt;11527608=&gt;a=&gt;JAVA5</t>
  </si>
  <si>
    <t>13579141=&gt;13579141=&gt;q=&gt;JAVA3</t>
  </si>
  <si>
    <t>11519572=&gt;11527608=&gt;a=&gt;JAVA7</t>
  </si>
  <si>
    <t>11449219=&gt;11450077=&gt;a=&gt;JAVA4</t>
  </si>
  <si>
    <t>14734741=&gt;14736304=&gt;a=&gt;JAVA2</t>
  </si>
  <si>
    <t>4356499=&gt;4356499=&gt;q=&gt;JAVA2</t>
  </si>
  <si>
    <t>17519228=&gt;17519228=&gt;q=&gt;JAVA6</t>
  </si>
  <si>
    <t>6636869=&gt;6636964=&gt;a=&gt;JAVA3</t>
  </si>
  <si>
    <t>16527932=&gt;16527932=&gt;q=&gt;JAVA1</t>
  </si>
  <si>
    <t>6596072=&gt;6596435=&gt;a=&gt;JAVA5</t>
  </si>
  <si>
    <t>5959297=&gt;5959489=&gt;a=&gt;JAVA6</t>
  </si>
  <si>
    <t>12006765=&gt;12007218=&gt;a=&gt;JAVA5</t>
  </si>
  <si>
    <t>3657497=&gt;3657497=&gt;q=&gt;JAVA10</t>
  </si>
  <si>
    <t>7307487=&gt;7307875=&gt;a=&gt;JAVA2</t>
  </si>
  <si>
    <t>6596072=&gt;6596435=&gt;a=&gt;JAVA3</t>
  </si>
  <si>
    <t>6596072=&gt;6596435=&gt;a=&gt;JAVA2</t>
  </si>
  <si>
    <t>2751603=&gt;2751603=&gt;q=&gt;JAVA1</t>
  </si>
  <si>
    <t>10925874=&gt;10925904=&gt;a=&gt;JAVA9</t>
  </si>
  <si>
    <t>file_get_contents('php://input')</t>
  </si>
  <si>
    <t>13330399=&gt;13330451=&gt;a=&gt;JAVA3</t>
  </si>
  <si>
    <t xml:space="preserve">jqGrid Testuserdata = {"total":"1","page":"1","records":"10","rows":[{"id":"1","cell":["09\/12\/11","11:18:13","Communication Established"]},{"id":"2","cell":["09\/12\/11","11:18:13","Monitoring Started"]},{"id":"3","cell":["09\/12\/11","11:01:52","Communication Established"]},{"id":"4","cell":["09\/12\/11","11:01:52","Monitoring Started"]},{"id":"5","cell":["09\/12\/11","10:50:55","Communication Established"]},{"id":"6","cell":["09\/12\/11","10:50:55","Monitoring Started"]},{"id":"7","cell":["09\/12\/11","10:36:57","Communication Established"]},{"id":"8","cell":["09\/12\/11","10:36:57","Monitoring Started"]},{"id":"9","cell":["09\/12\/11","10:30:58","Communication Established"]},{"id":"10","cell":["09\/12\/11","10:30:58","Monitoring Started"]}]} </t>
  </si>
  <si>
    <t>8445171=&gt;8445171=&gt;q=&gt;JAVA6</t>
  </si>
  <si>
    <t>MyResult {    AccountID: 12345,    "User" {        "Name": "blah blah",        "Email": blah@blah.com,     },     "Result" {         "Course": blah,         "Score": 10.0     } }</t>
  </si>
  <si>
    <t>11001458=&gt;11001458=&gt;q=&gt;JAVA1</t>
  </si>
  <si>
    <t>\/Date(1307972400000+0200)\/</t>
  </si>
  <si>
    <t>6330971=&gt;6330971=&gt;q=&gt;JAVA2</t>
  </si>
  <si>
    <t>deserialize:{3=c, 2=b, 1=a, 4=1.0E22}</t>
  </si>
  <si>
    <t>17519228=&gt;17519228=&gt;q=&gt;JAVA4</t>
  </si>
  <si>
    <t>"class":"ch.qos.logback.classic.Logger","debugEnabled":true,"errorEnabled":true,"infoEnabled":true}</t>
  </si>
  <si>
    <t>17519228=&gt;17519228=&gt;q=&gt;JAVA5</t>
  </si>
  <si>
    <t>execute()</t>
  </si>
  <si>
    <t>20785205=&gt;20785787=&gt;a=&gt;JAVA4</t>
  </si>
  <si>
    <t>{{ "TESTMAIN" : { "TEST1" : { "384" : "250", "96" : "450" },           "TEST2" :{ "384" : "5", "96" : "10" },           "TEST3" : "256",           "TEST4" : "T" }</t>
  </si>
  <si>
    <t>6548875=&gt;6548875=&gt;q=&gt;JAVA1</t>
  </si>
  <si>
    <t>&lt;point x="100" y="100" z="100"/&gt;</t>
  </si>
  <si>
    <t>14712312=&gt;14712312=&gt;q=&gt;OTHER2</t>
  </si>
  <si>
    <t>if()</t>
  </si>
  <si>
    <t>16276031=&gt;16276120=&gt;a=&gt;JAVA3</t>
  </si>
  <si>
    <t>{"response":{"@type":"myType","email":"abc@abc.com","firstName":"A","id":"3","lastName":"B","password":"12345","userName":"user"}}</t>
  </si>
  <si>
    <t>15825358=&gt;15825358=&gt;q=&gt;JAVA2</t>
  </si>
  <si>
    <t>aRequest =</t>
  </si>
  <si>
    <t>11477408=&gt;11477566=&gt;a=&gt;JAVA7</t>
  </si>
  <si>
    <t>jsondefs.get(0)</t>
  </si>
  <si>
    <t>10115375=&gt;10115444=&gt;a=&gt;JAVA7</t>
  </si>
  <si>
    <t>&lt;web-app version="3.0" xmlns="http://java.sun.com/xml/ns/javaee"    xmlns:xsi="http://www.w3.org/2001/XMLSchema-instance"    xsi:schemaLocation="http://java.sun.com/xml/ns/javaee http://java.sun.com/xml/ns/javaee/web-app_3_0.xsd"    metadata-complete="false"&gt;    &lt;display-name&gt;Test Web App&lt;/display-name&gt;&lt;/web-app&gt;</t>
  </si>
  <si>
    <t>10503698=&gt;10510178=&gt;a=&gt;OTHER5</t>
  </si>
  <si>
    <t>onPostExecute()</t>
  </si>
  <si>
    <t>21195844=&gt;21198970=&gt;a=&gt;JAVA5</t>
  </si>
  <si>
    <t xml:space="preserve"> users  {   name:   jid:  }</t>
  </si>
  <si>
    <t>5959297=&gt;5959489=&gt;a=&gt;JAVA4</t>
  </si>
  <si>
    <t>java.lang.RuntimeException Failed to invoke public model.MARK_II.Cell() with no args</t>
  </si>
  <si>
    <t>17333723=&gt;17333723=&gt;q=&gt;OTHER3</t>
  </si>
  <si>
    <t>if(!jsondefs.isEmpty())</t>
  </si>
  <si>
    <t>10115375=&gt;10115444=&gt;a=&gt;JAVA8</t>
  </si>
  <si>
    <t>03-22 12:19:37.979: I/System.out(20703): second call response&lt;!doctype html&gt;  &lt;!--[if IE 7]&gt;    &lt;html class="no-js ie7 oldie" lang="en"&gt; &lt;![endif]--&gt;  &lt;!--[if IE 8]&gt;    &lt;html class="no-js ie8 oldie" lang="en"&gt; &lt;![endif]--&gt;  &lt;!--[if gt IE 8]&gt;&lt;!--&gt; &lt;html class="no-js" lang="en"&gt; &lt;!--&lt;![endif]--&gt;  &lt;head&gt;    &lt;meta charset="utf-8"&gt;    &lt;title&gt;ECOM&lt;/title&gt;            &lt;meta http-equiv="X-UA-Compatible" content="IE=Edge;chrome=1" &gt;    &lt;meta name="viewport" content="width=device-width, initial-scale=1.0, maximum-scale=1.0"&gt;            &lt;meta name="description" content=""&gt;    &lt;meta name="author" content=""&gt;        &lt;meta name="apple-mobile-web-app-capable" content="yes" /&gt;        &lt;meta name="apple-mobile-web-app-status-bar-style" content="black-translucent" /&gt;            &lt;meta property="og:image" content="http://www.domain.com/images/logo.png"/&gt;    &lt;meta property="og:title" content="-- description here --"/&gt;    &lt;meta property="og:url" content="http://www.domain.com"/&gt;            &lt;link rel="shortcut icon" href="/static/assets/img/favicon.ico" /&gt;    &lt;link rel="apple-touch-icon" href="/static/assets/img/apple-touch-icon.png"&gt;    &lt;link rel="apple-touch-icon" sizes="72x72" href="/static/assets/img/apple-touch-icon-72x72.png"&gt;    &lt;link rel="apple-touch-icon" sizes="114x114" href="/static/assets/img/apple-touch-icon-114x114.png"&gt;             &lt;link rel="stylesheet" href="/static/assets/css/styles.css" /&gt;                    &lt;script src="/static/assets/js/libs/modernizr.custom.60077.js"&gt;&lt;/script&gt;          &lt;link rel="stylesheet" href="/static/assets/css/popup.css" /&gt;           &lt;script src="/static/assets/js/jquery-1.7.2.min.js"&gt;&lt;/script&gt;           &lt;script src="/static/assets/authentication/js/popup.js"&gt;&lt;/script&gt;    &lt;/head&gt;&lt;body&gt;&lt;div id="backgroundPopup"&gt;&lt;/div&gt;      &lt;div class="header" style="text-align:center; padding-top:10px;"&gt;       &lt;img src="/static/assets/img/Ecomlogo.png"/&gt;  &lt;/div&gt;   &lt;div class="container-fluid" roll="main" id="main"&gt;    &lt;div class="span6"&gt;&lt;a href="/track_me/scan_open/1/" class="forgotpass pull-right"&gt;Track Shipment&lt;/a&gt;      &lt;div class="login"&gt;        &lt;div class="title"&gt;          Login                  &lt;/div&gt;                &lt;div class="content-login"&gt;          &lt;form action="." method="POST"&gt;          &lt;div style='display:none'&gt;&lt;input type='hidden' name='csrfmiddlewaretoken' value='p0SPV6QzpX2nP2p588V5lDU9s9LLWZDO' /&gt;&lt;/div&gt;              &lt;input type= "text" name ="username" placeholder="Username" class="user-name"/&gt;            &lt;input type= "Password" name="password" placeholder="Password"/&gt;            &lt;input type="submit" class="button-login"/&gt;            &lt;a href="#" class="forgotpass pull-right" id="forgotpass"&gt;Forgot Your Password?&lt;/a&gt;          &lt;/form&gt;        &lt;/div&gt;      &lt;/div&gt;    &lt;/div&gt;    &lt;div class="span6"&gt;      &lt;div class="login"&gt;        &lt;div class="title"&gt;          Ecom Express News                  &lt;/div&gt;        &lt;div class="content-login"&gt;                  &lt;/div&gt;      &lt;/div&gt;    &lt;/div&gt;  &lt;/div&gt;       &lt;!-- modal --&gt;  &lt;div class="modal hide modal-add-revlet" id="add-revlet"&gt;    &lt;div class="modal-header"&gt;      &lt;a class="close" data-dismiss="modal"&gt;&lt;/a&gt;      &lt;h3&gt;Record&lt;/h3&gt;    &lt;/div&gt;    &lt;div class="modal-body"&gt;          &lt;/div&gt;  &lt;/div&gt;&lt;!--modal end--&gt;   &lt;div id="popupContact"&gt;             &lt;a id="popupContactClose"&gt;x&lt;/a&gt;    &lt;/div&gt;        &lt;!-- uncomment pre-deloy --&gt;  &lt;!--&lt;script src="//ajax.googleapis.com/ajax/libs/jquery/1.7.1/jquery.min.js"&gt;&lt;/script&gt;--&gt;  &lt;script&gt;window.jQuery || document.write('&lt;script src="assets/js/libs/jquery-1.7.1.min.js"&gt;&lt;\/script&gt;')&lt;/script&gt;  &lt;!-- bootstrap --&gt;  &lt;script src="/static/assets/js/bootstrap-transition.js"&gt;&lt;/script&gt;  &lt;script src="/static/assets/js/bootstrap-alert.js"&gt;&lt;/script&gt;  &lt;script src="/static/assets/js/bootstrap-modal.js"&gt;&lt;/script&gt;  &lt;script src="/static/assets/js/bootstrap-dropdown.js"&gt;&lt;/script&gt;  &lt;script src="/static/assets/js/bootstrap-scrollspy.js"&gt;&lt;/script&gt;  &lt;script src="/static/assets/js/bootstrap-tab.js"&gt;&lt;/script&gt;  &lt;script src="/static/assets/js/bootstrap-tooltip.js"&gt;&lt;/script&gt;  &lt;script src="/static/assets/js/bootstrap-popover.js"&gt;&lt;/script&gt;  &lt;script src="/static/assets/js/bootstrap-button.js"&gt;&lt;/script&gt;</t>
  </si>
  <si>
    <t>15564452=&gt;15564452=&gt;q=&gt;OTHER6</t>
  </si>
  <si>
    <t>urlpatterns = patterns('mobile_api.views',                       url(r'^$','login_authenticate'),                       url(r'^shippments/(?P&lt;id&gt;\w+)','pickup_details'),                       url(r'^report/post/','pickup_report')                       )</t>
  </si>
  <si>
    <t>15564452=&gt;15564452=&gt;q=&gt;OTHER4</t>
  </si>
  <si>
    <t>[  {"countryId":"1","countryName":"India"},  {"countryId":"2","countryName":"United State"}]</t>
  </si>
  <si>
    <t>21014407=&gt;21014407=&gt;q=&gt;OTHER2</t>
  </si>
  <si>
    <t>{   "edition":"Newspaper title","date":"20130103",    "pages":    [       {"ressort":"Resorttitle1","pdfpfad":"pathToPdf1","number":1,"size":281506},       {"ressort":"Resorttitle2","pdfpfad":"pathToPdf2","number":2,"size":281533},       [...]    ]}</t>
  </si>
  <si>
    <t>14248787=&gt;14248787=&gt;q=&gt;JAVA5</t>
  </si>
  <si>
    <t>{"someObject":{"myMap":{"1":"2"}}}</t>
  </si>
  <si>
    <t>7272512=&gt;7272512=&gt;q=&gt;JAVA1</t>
  </si>
  <si>
    <t xml:space="preserve">  if (theEvent["plugin"] == null)  {       processNonPluginEvent(theEvent);       return;  }</t>
  </si>
  <si>
    <t>4401916=&gt;4401916=&gt;q=&gt;JAVA3</t>
  </si>
  <si>
    <t>visited = {}function visit(node) {  if node in visited {    doStuffOnReoccurence(node)    return  }  visited.add(node)  doStuffBeforeOthers(node)  for each otherNode in node.expand() visit(otherNode)  doStuffAfterOthers(node)}</t>
  </si>
  <si>
    <t>2623091=&gt;2623175=&gt;a=&gt;JAVA3</t>
  </si>
  <si>
    <t xml:space="preserve">    if (theEvent.getString("plugin")== null)    {        processNonPluginEvent(theEvent);        return;    }</t>
  </si>
  <si>
    <t>4401916=&gt;4401916=&gt;q=&gt;JAVA1</t>
  </si>
  <si>
    <t>I/O exception (java.net.SocketException) caught when connecting to the target host: No buffer space available (maximum connections reached?): connect</t>
  </si>
  <si>
    <t>14866600=&gt;14866600=&gt;q=&gt;OTHER2</t>
  </si>
  <si>
    <t>Failure initializing default SSL context</t>
  </si>
  <si>
    <t>14866600=&gt;14866600=&gt;q=&gt;OTHER1</t>
  </si>
  <si>
    <t>{  "title": "Toy Story 3",  "year": 2010,  "mpaa_rating": "G",  "runtime": 103,  "critics_consensus": "Deftly blending comedy, adventure, and honest emotion, Toy Story 3 is a rare second sequel that really works."}</t>
  </si>
  <si>
    <t>16090464=&gt;16090464=&gt;q=&gt;JAVA3</t>
  </si>
  <si>
    <t>string  ""  " chars "</t>
  </si>
  <si>
    <t>17050807=&gt;17051016=&gt;a=&gt;OTHER4</t>
  </si>
  <si>
    <t xml:space="preserve">syntactically correct but not a good solution </t>
  </si>
  <si>
    <t>syntactically correct but not about jason, but jackson instead</t>
  </si>
  <si>
    <t>about the Pubnub API</t>
  </si>
  <si>
    <t>JSON object</t>
  </si>
  <si>
    <t>not a solution</t>
  </si>
  <si>
    <t>correct but partial</t>
  </si>
  <si>
    <t>corect but not the solution seek</t>
  </si>
  <si>
    <t>syntactical correct but not a good example</t>
  </si>
  <si>
    <t>incomplete code</t>
  </si>
  <si>
    <t>syntactically correct/but semantically incorrect</t>
  </si>
  <si>
    <t>not working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</si>
</sst>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6" workbookViewId="0">
      <selection activeCell="D24" sqref="D24"/>
    </sheetView>
  </sheetViews>
  <sheetFormatPr defaultRowHeight="14.5" x14ac:dyDescent="0.35"/>
  <cols>
    <col min="2" max="2" width="20.453125" customWidth="1"/>
    <col min="3" max="3" width="27" customWidth="1"/>
    <col min="4" max="4" width="64.08984375" customWidth="1"/>
    <col min="5" max="5" width="33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0</v>
      </c>
      <c r="C2" t="s">
        <v>6</v>
      </c>
      <c r="D2" t="s">
        <v>13</v>
      </c>
      <c r="E2" t="s">
        <v>63</v>
      </c>
      <c r="F2" t="str">
        <f>HYPERLINK("http://stackoverflow.com/a/9188731", "Link to Stack Overflow Post")</f>
        <v>Link to Stack Overflow Post</v>
      </c>
    </row>
    <row r="3" spans="1:6" x14ac:dyDescent="0.35">
      <c r="A3">
        <v>0</v>
      </c>
      <c r="B3" t="s">
        <v>173</v>
      </c>
      <c r="C3" t="s">
        <v>6</v>
      </c>
      <c r="D3" t="s">
        <v>14</v>
      </c>
      <c r="E3" t="s">
        <v>64</v>
      </c>
      <c r="F3" t="str">
        <f>HYPERLINK("http://stackoverflow.com/q/836805", "Link to Stack Overflow Post")</f>
        <v>Link to Stack Overflow Post</v>
      </c>
    </row>
    <row r="4" spans="1:6" x14ac:dyDescent="0.35">
      <c r="A4">
        <v>0</v>
      </c>
      <c r="C4" t="s">
        <v>6</v>
      </c>
      <c r="D4" t="s">
        <v>15</v>
      </c>
      <c r="E4" t="s">
        <v>65</v>
      </c>
      <c r="F4" t="str">
        <f>HYPERLINK("http://stackoverflow.com/a/5114274", "Link to Stack Overflow Post")</f>
        <v>Link to Stack Overflow Post</v>
      </c>
    </row>
    <row r="5" spans="1:6" x14ac:dyDescent="0.35">
      <c r="A5" s="2">
        <v>1</v>
      </c>
      <c r="B5" t="s">
        <v>174</v>
      </c>
      <c r="C5" t="s">
        <v>7</v>
      </c>
      <c r="D5" t="s">
        <v>16</v>
      </c>
      <c r="E5" t="s">
        <v>66</v>
      </c>
      <c r="F5" t="str">
        <f>HYPERLINK("http://stackoverflow.com/q/14761118", "Link to Stack Overflow Post")</f>
        <v>Link to Stack Overflow Post</v>
      </c>
    </row>
    <row r="6" spans="1:6" x14ac:dyDescent="0.35">
      <c r="A6">
        <v>1</v>
      </c>
      <c r="B6" t="s">
        <v>175</v>
      </c>
      <c r="C6" t="s">
        <v>7</v>
      </c>
      <c r="D6" t="s">
        <v>17</v>
      </c>
      <c r="E6" t="s">
        <v>67</v>
      </c>
      <c r="F6" t="str">
        <f>HYPERLINK("http://stackoverflow.com/q/20495713", "Link to Stack Overflow Post")</f>
        <v>Link to Stack Overflow Post</v>
      </c>
    </row>
    <row r="7" spans="1:6" x14ac:dyDescent="0.35">
      <c r="A7">
        <v>1</v>
      </c>
      <c r="B7" t="s">
        <v>176</v>
      </c>
      <c r="C7" t="s">
        <v>8</v>
      </c>
      <c r="D7" t="s">
        <v>18</v>
      </c>
      <c r="E7" t="s">
        <v>68</v>
      </c>
      <c r="F7" t="str">
        <f>HYPERLINK("http://stackoverflow.com/q/19934020", "Link to Stack Overflow Post")</f>
        <v>Link to Stack Overflow Post</v>
      </c>
    </row>
    <row r="8" spans="1:6" x14ac:dyDescent="0.35">
      <c r="A8">
        <v>0</v>
      </c>
      <c r="C8" t="s">
        <v>9</v>
      </c>
      <c r="D8" t="s">
        <v>19</v>
      </c>
      <c r="E8" t="s">
        <v>69</v>
      </c>
      <c r="F8" t="str">
        <f>HYPERLINK("http://stackoverflow.com/a/13386077", "Link to Stack Overflow Post")</f>
        <v>Link to Stack Overflow Post</v>
      </c>
    </row>
    <row r="9" spans="1:6" x14ac:dyDescent="0.35">
      <c r="A9">
        <v>0</v>
      </c>
      <c r="C9" t="s">
        <v>9</v>
      </c>
      <c r="D9" t="s">
        <v>20</v>
      </c>
      <c r="E9" t="s">
        <v>70</v>
      </c>
      <c r="F9" t="str">
        <f>HYPERLINK("http://stackoverflow.com/a/6644147", "Link to Stack Overflow Post")</f>
        <v>Link to Stack Overflow Post</v>
      </c>
    </row>
    <row r="10" spans="1:6" x14ac:dyDescent="0.35">
      <c r="A10">
        <v>1</v>
      </c>
      <c r="B10" t="s">
        <v>177</v>
      </c>
      <c r="C10" t="s">
        <v>9</v>
      </c>
      <c r="D10" t="s">
        <v>21</v>
      </c>
      <c r="E10" t="s">
        <v>71</v>
      </c>
      <c r="F10" t="str">
        <f>HYPERLINK("http://stackoverflow.com/a/17996802", "Link to Stack Overflow Post")</f>
        <v>Link to Stack Overflow Post</v>
      </c>
    </row>
    <row r="11" spans="1:6" x14ac:dyDescent="0.35">
      <c r="A11">
        <v>0</v>
      </c>
      <c r="C11" t="s">
        <v>10</v>
      </c>
      <c r="D11" t="s">
        <v>22</v>
      </c>
      <c r="E11" t="s">
        <v>72</v>
      </c>
      <c r="F11" t="str">
        <f>HYPERLINK("http://stackoverflow.com/q/6029253", "Link to Stack Overflow Post")</f>
        <v>Link to Stack Overflow Post</v>
      </c>
    </row>
    <row r="12" spans="1:6" x14ac:dyDescent="0.35">
      <c r="A12">
        <v>0</v>
      </c>
      <c r="C12" t="s">
        <v>11</v>
      </c>
      <c r="D12" t="s">
        <v>23</v>
      </c>
      <c r="E12" t="s">
        <v>73</v>
      </c>
      <c r="F12" t="str">
        <f>HYPERLINK("http://stackoverflow.com/a/6553482", "Link to Stack Overflow Post")</f>
        <v>Link to Stack Overflow Post</v>
      </c>
    </row>
    <row r="13" spans="1:6" x14ac:dyDescent="0.35">
      <c r="A13">
        <v>0</v>
      </c>
      <c r="C13" t="s">
        <v>11</v>
      </c>
      <c r="D13" t="s">
        <v>24</v>
      </c>
      <c r="E13" t="s">
        <v>74</v>
      </c>
      <c r="F13" t="str">
        <f>HYPERLINK("http://stackoverflow.com/a/6553482", "Link to Stack Overflow Post")</f>
        <v>Link to Stack Overflow Post</v>
      </c>
    </row>
    <row r="14" spans="1:6" x14ac:dyDescent="0.35">
      <c r="A14">
        <v>0</v>
      </c>
      <c r="B14" t="s">
        <v>178</v>
      </c>
      <c r="C14" t="s">
        <v>11</v>
      </c>
      <c r="D14" t="s">
        <v>25</v>
      </c>
      <c r="E14" t="s">
        <v>75</v>
      </c>
      <c r="F14" t="str">
        <f>HYPERLINK("http://stackoverflow.com/a/19600499", "Link to Stack Overflow Post")</f>
        <v>Link to Stack Overflow Post</v>
      </c>
    </row>
    <row r="15" spans="1:6" x14ac:dyDescent="0.35">
      <c r="A15">
        <v>0</v>
      </c>
      <c r="C15" t="s">
        <v>11</v>
      </c>
      <c r="D15" t="s">
        <v>26</v>
      </c>
      <c r="E15" t="s">
        <v>76</v>
      </c>
      <c r="F15" t="str">
        <f>HYPERLINK("http://stackoverflow.com/a/4484534", "Link to Stack Overflow Post")</f>
        <v>Link to Stack Overflow Post</v>
      </c>
    </row>
    <row r="16" spans="1:6" x14ac:dyDescent="0.35">
      <c r="A16">
        <v>0</v>
      </c>
      <c r="B16" t="s">
        <v>179</v>
      </c>
      <c r="C16" t="s">
        <v>11</v>
      </c>
      <c r="D16" t="s">
        <v>27</v>
      </c>
      <c r="E16" t="s">
        <v>77</v>
      </c>
      <c r="F16" t="str">
        <f>HYPERLINK("http://stackoverflow.com/q/8210538", "Link to Stack Overflow Post")</f>
        <v>Link to Stack Overflow Post</v>
      </c>
    </row>
    <row r="17" spans="1:6" x14ac:dyDescent="0.35">
      <c r="A17">
        <v>0</v>
      </c>
      <c r="C17" t="s">
        <v>11</v>
      </c>
      <c r="D17" t="s">
        <v>28</v>
      </c>
      <c r="E17" t="s">
        <v>78</v>
      </c>
      <c r="F17" t="str">
        <f>HYPERLINK("http://stackoverflow.com/a/14858487", "Link to Stack Overflow Post")</f>
        <v>Link to Stack Overflow Post</v>
      </c>
    </row>
    <row r="18" spans="1:6" x14ac:dyDescent="0.35">
      <c r="A18">
        <v>0</v>
      </c>
      <c r="C18" t="s">
        <v>11</v>
      </c>
      <c r="D18" t="s">
        <v>29</v>
      </c>
      <c r="E18" t="s">
        <v>79</v>
      </c>
      <c r="F18" t="str">
        <f>HYPERLINK("http://stackoverflow.com/a/4369841", "Link to Stack Overflow Post")</f>
        <v>Link to Stack Overflow Post</v>
      </c>
    </row>
    <row r="19" spans="1:6" x14ac:dyDescent="0.35">
      <c r="A19">
        <v>0</v>
      </c>
      <c r="B19" t="s">
        <v>180</v>
      </c>
      <c r="C19" t="s">
        <v>11</v>
      </c>
      <c r="D19" t="s">
        <v>30</v>
      </c>
      <c r="E19" t="s">
        <v>80</v>
      </c>
      <c r="F19" t="str">
        <f>HYPERLINK("http://stackoverflow.com/q/13715753", "Link to Stack Overflow Post")</f>
        <v>Link to Stack Overflow Post</v>
      </c>
    </row>
    <row r="20" spans="1:6" x14ac:dyDescent="0.35">
      <c r="A20">
        <v>0</v>
      </c>
      <c r="C20" t="s">
        <v>11</v>
      </c>
      <c r="D20" t="s">
        <v>31</v>
      </c>
      <c r="E20" t="s">
        <v>81</v>
      </c>
      <c r="F20" t="str">
        <f>HYPERLINK("http://stackoverflow.com/a/5007991", "Link to Stack Overflow Post")</f>
        <v>Link to Stack Overflow Post</v>
      </c>
    </row>
    <row r="21" spans="1:6" x14ac:dyDescent="0.35">
      <c r="A21">
        <v>0</v>
      </c>
      <c r="B21" t="s">
        <v>180</v>
      </c>
      <c r="C21" t="s">
        <v>11</v>
      </c>
      <c r="D21" t="s">
        <v>32</v>
      </c>
      <c r="E21" t="s">
        <v>82</v>
      </c>
      <c r="F21" t="str">
        <f>HYPERLINK("http://stackoverflow.com/q/5609321", "Link to Stack Overflow Post")</f>
        <v>Link to Stack Overflow Post</v>
      </c>
    </row>
    <row r="22" spans="1:6" x14ac:dyDescent="0.35">
      <c r="A22">
        <v>0</v>
      </c>
      <c r="C22" t="s">
        <v>11</v>
      </c>
      <c r="D22" t="s">
        <v>33</v>
      </c>
      <c r="E22" t="s">
        <v>83</v>
      </c>
      <c r="F22" t="str">
        <f>HYPERLINK("http://stackoverflow.com/q/5609321", "Link to Stack Overflow Post")</f>
        <v>Link to Stack Overflow Post</v>
      </c>
    </row>
    <row r="23" spans="1:6" x14ac:dyDescent="0.35">
      <c r="A23">
        <v>0</v>
      </c>
      <c r="C23" t="s">
        <v>11</v>
      </c>
      <c r="D23" t="s">
        <v>34</v>
      </c>
      <c r="E23" t="s">
        <v>84</v>
      </c>
      <c r="F23" t="str">
        <f>HYPERLINK("http://stackoverflow.com/a/19600499", "Link to Stack Overflow Post")</f>
        <v>Link to Stack Overflow Post</v>
      </c>
    </row>
    <row r="24" spans="1:6" x14ac:dyDescent="0.35">
      <c r="A24">
        <v>0</v>
      </c>
      <c r="B24" t="s">
        <v>181</v>
      </c>
      <c r="C24" t="s">
        <v>11</v>
      </c>
      <c r="D24" t="s">
        <v>35</v>
      </c>
      <c r="E24" t="s">
        <v>85</v>
      </c>
      <c r="F24" t="str">
        <f>HYPERLINK("http://stackoverflow.com/q/9359908", "Link to Stack Overflow Post")</f>
        <v>Link to Stack Overflow Post</v>
      </c>
    </row>
    <row r="25" spans="1:6" x14ac:dyDescent="0.35">
      <c r="A25">
        <v>0</v>
      </c>
      <c r="C25" t="s">
        <v>11</v>
      </c>
      <c r="D25" t="s">
        <v>36</v>
      </c>
      <c r="E25" t="s">
        <v>86</v>
      </c>
      <c r="F25" t="str">
        <f>HYPERLINK("http://stackoverflow.com/a/12459070", "Link to Stack Overflow Post")</f>
        <v>Link to Stack Overflow Post</v>
      </c>
    </row>
    <row r="26" spans="1:6" x14ac:dyDescent="0.35">
      <c r="A26">
        <v>0</v>
      </c>
      <c r="B26" t="s">
        <v>181</v>
      </c>
      <c r="C26" t="s">
        <v>11</v>
      </c>
      <c r="D26" t="s">
        <v>37</v>
      </c>
      <c r="E26" t="s">
        <v>87</v>
      </c>
      <c r="F26" t="str">
        <f>HYPERLINK("http://stackoverflow.com/q/13943488", "Link to Stack Overflow Post")</f>
        <v>Link to Stack Overflow Post</v>
      </c>
    </row>
    <row r="27" spans="1:6" x14ac:dyDescent="0.35">
      <c r="A27">
        <v>0</v>
      </c>
      <c r="B27" t="s">
        <v>182</v>
      </c>
      <c r="C27" t="s">
        <v>11</v>
      </c>
      <c r="D27" t="s">
        <v>38</v>
      </c>
      <c r="E27" t="s">
        <v>88</v>
      </c>
      <c r="F27" t="str">
        <f>HYPERLINK("http://stackoverflow.com/q/14802007", "Link to Stack Overflow Post")</f>
        <v>Link to Stack Overflow Post</v>
      </c>
    </row>
    <row r="28" spans="1:6" x14ac:dyDescent="0.35">
      <c r="A28">
        <v>0</v>
      </c>
      <c r="B28" t="s">
        <v>182</v>
      </c>
      <c r="C28" t="s">
        <v>11</v>
      </c>
      <c r="D28" t="s">
        <v>39</v>
      </c>
      <c r="E28" t="s">
        <v>89</v>
      </c>
      <c r="F28" t="str">
        <f>HYPERLINK("http://stackoverflow.com/q/19568867", "Link to Stack Overflow Post")</f>
        <v>Link to Stack Overflow Post</v>
      </c>
    </row>
    <row r="29" spans="1:6" x14ac:dyDescent="0.35">
      <c r="A29">
        <v>0</v>
      </c>
      <c r="C29" t="s">
        <v>11</v>
      </c>
      <c r="D29" t="s">
        <v>40</v>
      </c>
      <c r="E29" t="s">
        <v>90</v>
      </c>
      <c r="F29" t="str">
        <f>HYPERLINK("http://stackoverflow.com/a/19117239", "Link to Stack Overflow Post")</f>
        <v>Link to Stack Overflow Post</v>
      </c>
    </row>
    <row r="30" spans="1:6" x14ac:dyDescent="0.35">
      <c r="A30">
        <v>0</v>
      </c>
      <c r="C30" t="s">
        <v>11</v>
      </c>
      <c r="D30" t="s">
        <v>41</v>
      </c>
      <c r="E30" t="s">
        <v>91</v>
      </c>
      <c r="F30" t="str">
        <f>HYPERLINK("http://stackoverflow.com/a/13559143", "Link to Stack Overflow Post")</f>
        <v>Link to Stack Overflow Post</v>
      </c>
    </row>
    <row r="31" spans="1:6" x14ac:dyDescent="0.35">
      <c r="A31">
        <v>0</v>
      </c>
      <c r="C31" t="s">
        <v>11</v>
      </c>
      <c r="D31" t="s">
        <v>42</v>
      </c>
      <c r="E31" t="s">
        <v>92</v>
      </c>
      <c r="F31" t="str">
        <f>HYPERLINK("http://stackoverflow.com/a/9300412", "Link to Stack Overflow Post")</f>
        <v>Link to Stack Overflow Post</v>
      </c>
    </row>
    <row r="32" spans="1:6" x14ac:dyDescent="0.35">
      <c r="A32">
        <v>0</v>
      </c>
      <c r="B32" t="s">
        <v>182</v>
      </c>
      <c r="C32" t="s">
        <v>11</v>
      </c>
      <c r="D32" t="s">
        <v>43</v>
      </c>
      <c r="E32" t="s">
        <v>93</v>
      </c>
      <c r="F32" t="str">
        <f>HYPERLINK("http://stackoverflow.com/q/14726414", "Link to Stack Overflow Post")</f>
        <v>Link to Stack Overflow Post</v>
      </c>
    </row>
    <row r="33" spans="1:6" x14ac:dyDescent="0.35">
      <c r="A33">
        <v>1</v>
      </c>
      <c r="B33" t="s">
        <v>177</v>
      </c>
      <c r="C33" t="s">
        <v>11</v>
      </c>
      <c r="D33" t="s">
        <v>44</v>
      </c>
      <c r="E33" t="s">
        <v>94</v>
      </c>
      <c r="F33" t="str">
        <f>HYPERLINK("http://stackoverflow.com/a/13933834", "Link to Stack Overflow Post")</f>
        <v>Link to Stack Overflow Post</v>
      </c>
    </row>
    <row r="34" spans="1:6" x14ac:dyDescent="0.35">
      <c r="A34">
        <v>0</v>
      </c>
      <c r="C34" t="s">
        <v>12</v>
      </c>
      <c r="D34" t="s">
        <v>45</v>
      </c>
      <c r="E34" t="s">
        <v>95</v>
      </c>
      <c r="F34" t="str">
        <f>HYPERLINK("http://stackoverflow.com/a/11527608", "Link to Stack Overflow Post")</f>
        <v>Link to Stack Overflow Post</v>
      </c>
    </row>
    <row r="35" spans="1:6" x14ac:dyDescent="0.35">
      <c r="A35">
        <v>0</v>
      </c>
      <c r="C35" t="s">
        <v>12</v>
      </c>
      <c r="D35" t="s">
        <v>46</v>
      </c>
      <c r="E35" t="s">
        <v>96</v>
      </c>
      <c r="F35" t="str">
        <f>HYPERLINK("http://stackoverflow.com/q/13579141", "Link to Stack Overflow Post")</f>
        <v>Link to Stack Overflow Post</v>
      </c>
    </row>
    <row r="36" spans="1:6" x14ac:dyDescent="0.35">
      <c r="A36">
        <v>0</v>
      </c>
      <c r="C36" t="s">
        <v>12</v>
      </c>
      <c r="D36" t="s">
        <v>47</v>
      </c>
      <c r="E36" t="s">
        <v>97</v>
      </c>
      <c r="F36" t="str">
        <f>HYPERLINK("http://stackoverflow.com/a/11527608", "Link to Stack Overflow Post")</f>
        <v>Link to Stack Overflow Post</v>
      </c>
    </row>
    <row r="37" spans="1:6" x14ac:dyDescent="0.35">
      <c r="A37">
        <v>0</v>
      </c>
      <c r="C37" t="s">
        <v>12</v>
      </c>
      <c r="D37" t="s">
        <v>48</v>
      </c>
      <c r="E37" t="s">
        <v>98</v>
      </c>
      <c r="F37" t="str">
        <f>HYPERLINK("http://stackoverflow.com/a/11450077", "Link to Stack Overflow Post")</f>
        <v>Link to Stack Overflow Post</v>
      </c>
    </row>
    <row r="38" spans="1:6" x14ac:dyDescent="0.35">
      <c r="A38">
        <v>0</v>
      </c>
      <c r="C38" t="s">
        <v>12</v>
      </c>
      <c r="D38" t="s">
        <v>49</v>
      </c>
      <c r="E38" t="s">
        <v>99</v>
      </c>
      <c r="F38" t="str">
        <f>HYPERLINK("http://stackoverflow.com/a/14736304", "Link to Stack Overflow Post")</f>
        <v>Link to Stack Overflow Post</v>
      </c>
    </row>
    <row r="39" spans="1:6" x14ac:dyDescent="0.35">
      <c r="A39">
        <v>0</v>
      </c>
      <c r="B39" t="s">
        <v>183</v>
      </c>
      <c r="C39" t="s">
        <v>8</v>
      </c>
      <c r="D39" t="s">
        <v>50</v>
      </c>
      <c r="E39" t="s">
        <v>100</v>
      </c>
      <c r="F39" t="str">
        <f>HYPERLINK("http://stackoverflow.com/q/4356499", "Link to Stack Overflow Post")</f>
        <v>Link to Stack Overflow Post</v>
      </c>
    </row>
    <row r="40" spans="1:6" x14ac:dyDescent="0.35">
      <c r="A40">
        <v>0</v>
      </c>
      <c r="C40" t="s">
        <v>8</v>
      </c>
      <c r="D40" t="s">
        <v>51</v>
      </c>
      <c r="E40" t="s">
        <v>101</v>
      </c>
      <c r="F40" t="str">
        <f>HYPERLINK("http://stackoverflow.com/q/17519228", "Link to Stack Overflow Post")</f>
        <v>Link to Stack Overflow Post</v>
      </c>
    </row>
    <row r="41" spans="1:6" x14ac:dyDescent="0.35">
      <c r="A41">
        <v>0</v>
      </c>
      <c r="C41" t="s">
        <v>9</v>
      </c>
      <c r="D41" t="s">
        <v>52</v>
      </c>
      <c r="E41" t="s">
        <v>102</v>
      </c>
      <c r="F41" t="str">
        <f>HYPERLINK("http://stackoverflow.com/a/6636964", "Link to Stack Overflow Post")</f>
        <v>Link to Stack Overflow Post</v>
      </c>
    </row>
    <row r="42" spans="1:6" x14ac:dyDescent="0.35">
      <c r="A42">
        <v>0</v>
      </c>
      <c r="C42" t="s">
        <v>9</v>
      </c>
      <c r="D42" t="s">
        <v>53</v>
      </c>
      <c r="E42" t="s">
        <v>103</v>
      </c>
      <c r="F42" t="str">
        <f>HYPERLINK("http://stackoverflow.com/q/16527932", "Link to Stack Overflow Post")</f>
        <v>Link to Stack Overflow Post</v>
      </c>
    </row>
    <row r="43" spans="1:6" x14ac:dyDescent="0.35">
      <c r="A43">
        <v>0</v>
      </c>
      <c r="C43" t="s">
        <v>9</v>
      </c>
      <c r="D43" t="s">
        <v>54</v>
      </c>
      <c r="E43" t="s">
        <v>104</v>
      </c>
      <c r="F43" t="str">
        <f>HYPERLINK("http://stackoverflow.com/a/6596435", "Link to Stack Overflow Post")</f>
        <v>Link to Stack Overflow Post</v>
      </c>
    </row>
    <row r="44" spans="1:6" x14ac:dyDescent="0.35">
      <c r="A44">
        <v>0</v>
      </c>
      <c r="C44" t="s">
        <v>9</v>
      </c>
      <c r="D44" t="s">
        <v>55</v>
      </c>
      <c r="E44" t="s">
        <v>105</v>
      </c>
      <c r="F44" t="str">
        <f>HYPERLINK("http://stackoverflow.com/a/5959489", "Link to Stack Overflow Post")</f>
        <v>Link to Stack Overflow Post</v>
      </c>
    </row>
    <row r="45" spans="1:6" x14ac:dyDescent="0.35">
      <c r="A45">
        <v>0</v>
      </c>
      <c r="C45" t="s">
        <v>9</v>
      </c>
      <c r="D45" t="s">
        <v>56</v>
      </c>
      <c r="E45" t="s">
        <v>106</v>
      </c>
      <c r="F45" t="str">
        <f>HYPERLINK("http://stackoverflow.com/a/12007218", "Link to Stack Overflow Post")</f>
        <v>Link to Stack Overflow Post</v>
      </c>
    </row>
    <row r="46" spans="1:6" x14ac:dyDescent="0.35">
      <c r="A46">
        <v>0</v>
      </c>
      <c r="C46" t="s">
        <v>9</v>
      </c>
      <c r="D46" t="s">
        <v>57</v>
      </c>
      <c r="E46" t="s">
        <v>107</v>
      </c>
      <c r="F46" t="str">
        <f>HYPERLINK("http://stackoverflow.com/q/3657497", "Link to Stack Overflow Post")</f>
        <v>Link to Stack Overflow Post</v>
      </c>
    </row>
    <row r="47" spans="1:6" x14ac:dyDescent="0.35">
      <c r="A47">
        <v>0</v>
      </c>
      <c r="C47" t="s">
        <v>9</v>
      </c>
      <c r="D47" t="s">
        <v>58</v>
      </c>
      <c r="E47" t="s">
        <v>108</v>
      </c>
      <c r="F47" t="str">
        <f>HYPERLINK("http://stackoverflow.com/a/7307875", "Link to Stack Overflow Post")</f>
        <v>Link to Stack Overflow Post</v>
      </c>
    </row>
    <row r="48" spans="1:6" x14ac:dyDescent="0.35">
      <c r="A48">
        <v>0</v>
      </c>
      <c r="C48" t="s">
        <v>9</v>
      </c>
      <c r="D48" t="s">
        <v>59</v>
      </c>
      <c r="E48" t="s">
        <v>109</v>
      </c>
      <c r="F48" t="str">
        <f>HYPERLINK("http://stackoverflow.com/a/6596435", "Link to Stack Overflow Post")</f>
        <v>Link to Stack Overflow Post</v>
      </c>
    </row>
    <row r="49" spans="1:6" x14ac:dyDescent="0.35">
      <c r="A49">
        <v>0</v>
      </c>
      <c r="C49" t="s">
        <v>9</v>
      </c>
      <c r="D49" t="s">
        <v>60</v>
      </c>
      <c r="E49" t="s">
        <v>110</v>
      </c>
      <c r="F49" t="str">
        <f>HYPERLINK("http://stackoverflow.com/a/6596435", "Link to Stack Overflow Post")</f>
        <v>Link to Stack Overflow Post</v>
      </c>
    </row>
    <row r="50" spans="1:6" x14ac:dyDescent="0.35">
      <c r="A50">
        <v>0</v>
      </c>
      <c r="B50" t="s">
        <v>182</v>
      </c>
      <c r="C50" t="s">
        <v>10</v>
      </c>
      <c r="D50" t="s">
        <v>61</v>
      </c>
      <c r="E50" t="s">
        <v>111</v>
      </c>
      <c r="F50" t="str">
        <f>HYPERLINK("http://stackoverflow.com/q/2751603", "Link to Stack Overflow Post")</f>
        <v>Link to Stack Overflow Post</v>
      </c>
    </row>
    <row r="51" spans="1:6" x14ac:dyDescent="0.35">
      <c r="A51">
        <v>0</v>
      </c>
      <c r="C51" t="s">
        <v>9</v>
      </c>
      <c r="D51" t="s">
        <v>62</v>
      </c>
      <c r="E51" t="s">
        <v>112</v>
      </c>
      <c r="F51" t="str">
        <f>HYPERLINK("http://stackoverflow.com/a/10925904", "Link to Stack Overflow Post")</f>
        <v>Link to Stack Overflow Post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1" sqref="D31"/>
    </sheetView>
  </sheetViews>
  <sheetFormatPr defaultRowHeight="14.5" x14ac:dyDescent="0.35"/>
  <cols>
    <col min="4" max="4" width="82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0</v>
      </c>
      <c r="D2" t="s">
        <v>113</v>
      </c>
      <c r="E2" t="s">
        <v>114</v>
      </c>
      <c r="F2" t="str">
        <f>HYPERLINK("http://stackoverflow.com/a/13330451", "Link to Stack Overflow Post")</f>
        <v>Link to Stack Overflow Post</v>
      </c>
    </row>
    <row r="3" spans="1:6" x14ac:dyDescent="0.35">
      <c r="A3">
        <v>0</v>
      </c>
      <c r="D3" t="s">
        <v>115</v>
      </c>
      <c r="E3" t="s">
        <v>116</v>
      </c>
      <c r="F3" t="str">
        <f>HYPERLINK("http://stackoverflow.com/q/8445171", "Link to Stack Overflow Post")</f>
        <v>Link to Stack Overflow Post</v>
      </c>
    </row>
    <row r="4" spans="1:6" x14ac:dyDescent="0.35">
      <c r="A4">
        <v>0</v>
      </c>
      <c r="D4" t="s">
        <v>117</v>
      </c>
      <c r="E4" t="s">
        <v>118</v>
      </c>
      <c r="F4" t="str">
        <f>HYPERLINK("http://stackoverflow.com/q/11001458", "Link to Stack Overflow Post")</f>
        <v>Link to Stack Overflow Post</v>
      </c>
    </row>
    <row r="5" spans="1:6" x14ac:dyDescent="0.35">
      <c r="A5">
        <v>0</v>
      </c>
      <c r="D5" t="s">
        <v>119</v>
      </c>
      <c r="E5" t="s">
        <v>120</v>
      </c>
      <c r="F5" t="str">
        <f>HYPERLINK("http://stackoverflow.com/q/6330971", "Link to Stack Overflow Post")</f>
        <v>Link to Stack Overflow Post</v>
      </c>
    </row>
    <row r="6" spans="1:6" x14ac:dyDescent="0.35">
      <c r="A6">
        <v>0</v>
      </c>
      <c r="D6" t="s">
        <v>121</v>
      </c>
      <c r="E6" t="s">
        <v>122</v>
      </c>
      <c r="F6" t="str">
        <f>HYPERLINK("http://stackoverflow.com/q/17519228", "Link to Stack Overflow Post")</f>
        <v>Link to Stack Overflow Post</v>
      </c>
    </row>
    <row r="7" spans="1:6" x14ac:dyDescent="0.35">
      <c r="A7">
        <v>0</v>
      </c>
      <c r="D7" t="s">
        <v>123</v>
      </c>
      <c r="E7" t="s">
        <v>124</v>
      </c>
      <c r="F7" t="str">
        <f>HYPERLINK("http://stackoverflow.com/q/17519228", "Link to Stack Overflow Post")</f>
        <v>Link to Stack Overflow Post</v>
      </c>
    </row>
    <row r="8" spans="1:6" x14ac:dyDescent="0.35">
      <c r="A8">
        <v>0</v>
      </c>
      <c r="D8" t="s">
        <v>125</v>
      </c>
      <c r="E8" t="s">
        <v>126</v>
      </c>
      <c r="F8" t="str">
        <f>HYPERLINK("http://stackoverflow.com/a/20785787", "Link to Stack Overflow Post")</f>
        <v>Link to Stack Overflow Post</v>
      </c>
    </row>
    <row r="9" spans="1:6" x14ac:dyDescent="0.35">
      <c r="A9">
        <v>0</v>
      </c>
      <c r="D9" t="s">
        <v>127</v>
      </c>
      <c r="E9" t="s">
        <v>128</v>
      </c>
      <c r="F9" t="str">
        <f>HYPERLINK("http://stackoverflow.com/q/6548875", "Link to Stack Overflow Post")</f>
        <v>Link to Stack Overflow Post</v>
      </c>
    </row>
    <row r="10" spans="1:6" x14ac:dyDescent="0.35">
      <c r="A10">
        <v>0</v>
      </c>
      <c r="D10" t="s">
        <v>129</v>
      </c>
      <c r="E10" t="s">
        <v>130</v>
      </c>
      <c r="F10" t="str">
        <f>HYPERLINK("http://stackoverflow.com/q/14712312", "Link to Stack Overflow Post")</f>
        <v>Link to Stack Overflow Post</v>
      </c>
    </row>
    <row r="11" spans="1:6" x14ac:dyDescent="0.35">
      <c r="A11">
        <v>0</v>
      </c>
      <c r="D11" t="s">
        <v>131</v>
      </c>
      <c r="E11" t="s">
        <v>132</v>
      </c>
      <c r="F11" t="str">
        <f>HYPERLINK("http://stackoverflow.com/a/16276120", "Link to Stack Overflow Post")</f>
        <v>Link to Stack Overflow Post</v>
      </c>
    </row>
    <row r="12" spans="1:6" x14ac:dyDescent="0.35">
      <c r="A12">
        <v>0</v>
      </c>
      <c r="D12" t="s">
        <v>133</v>
      </c>
      <c r="E12" t="s">
        <v>134</v>
      </c>
      <c r="F12" t="str">
        <f>HYPERLINK("http://stackoverflow.com/q/15825358", "Link to Stack Overflow Post")</f>
        <v>Link to Stack Overflow Post</v>
      </c>
    </row>
    <row r="13" spans="1:6" x14ac:dyDescent="0.35">
      <c r="A13">
        <v>0</v>
      </c>
      <c r="D13" t="s">
        <v>135</v>
      </c>
      <c r="E13" t="s">
        <v>136</v>
      </c>
      <c r="F13" t="str">
        <f>HYPERLINK("http://stackoverflow.com/a/11477566", "Link to Stack Overflow Post")</f>
        <v>Link to Stack Overflow Post</v>
      </c>
    </row>
    <row r="14" spans="1:6" x14ac:dyDescent="0.35">
      <c r="A14">
        <v>0</v>
      </c>
      <c r="D14" t="s">
        <v>137</v>
      </c>
      <c r="E14" t="s">
        <v>138</v>
      </c>
      <c r="F14" t="str">
        <f>HYPERLINK("http://stackoverflow.com/a/10115444", "Link to Stack Overflow Post")</f>
        <v>Link to Stack Overflow Post</v>
      </c>
    </row>
    <row r="15" spans="1:6" x14ac:dyDescent="0.35">
      <c r="A15">
        <v>0</v>
      </c>
      <c r="D15" t="s">
        <v>139</v>
      </c>
      <c r="E15" t="s">
        <v>140</v>
      </c>
      <c r="F15" t="str">
        <f>HYPERLINK("http://stackoverflow.com/a/10510178", "Link to Stack Overflow Post")</f>
        <v>Link to Stack Overflow Post</v>
      </c>
    </row>
    <row r="16" spans="1:6" x14ac:dyDescent="0.35">
      <c r="A16">
        <v>0</v>
      </c>
      <c r="D16" t="s">
        <v>141</v>
      </c>
      <c r="E16" t="s">
        <v>142</v>
      </c>
      <c r="F16" t="str">
        <f>HYPERLINK("http://stackoverflow.com/a/21198970", "Link to Stack Overflow Post")</f>
        <v>Link to Stack Overflow Post</v>
      </c>
    </row>
    <row r="17" spans="1:6" x14ac:dyDescent="0.35">
      <c r="A17">
        <v>0</v>
      </c>
      <c r="D17" t="s">
        <v>143</v>
      </c>
      <c r="E17" t="s">
        <v>144</v>
      </c>
      <c r="F17" t="str">
        <f>HYPERLINK("http://stackoverflow.com/a/5959489", "Link to Stack Overflow Post")</f>
        <v>Link to Stack Overflow Post</v>
      </c>
    </row>
    <row r="18" spans="1:6" x14ac:dyDescent="0.35">
      <c r="A18">
        <v>0</v>
      </c>
      <c r="D18" t="s">
        <v>145</v>
      </c>
      <c r="E18" t="s">
        <v>146</v>
      </c>
      <c r="F18" t="str">
        <f>HYPERLINK("http://stackoverflow.com/q/17333723", "Link to Stack Overflow Post")</f>
        <v>Link to Stack Overflow Post</v>
      </c>
    </row>
    <row r="19" spans="1:6" x14ac:dyDescent="0.35">
      <c r="A19">
        <v>0</v>
      </c>
      <c r="D19" t="s">
        <v>147</v>
      </c>
      <c r="E19" t="s">
        <v>148</v>
      </c>
      <c r="F19" t="str">
        <f>HYPERLINK("http://stackoverflow.com/a/10115444", "Link to Stack Overflow Post")</f>
        <v>Link to Stack Overflow Post</v>
      </c>
    </row>
    <row r="20" spans="1:6" x14ac:dyDescent="0.35">
      <c r="A20">
        <v>0</v>
      </c>
      <c r="D20" t="s">
        <v>149</v>
      </c>
      <c r="E20" t="s">
        <v>150</v>
      </c>
      <c r="F20" t="str">
        <f>HYPERLINK("http://stackoverflow.com/q/15564452", "Link to Stack Overflow Post")</f>
        <v>Link to Stack Overflow Post</v>
      </c>
    </row>
    <row r="21" spans="1:6" x14ac:dyDescent="0.35">
      <c r="A21">
        <v>0</v>
      </c>
      <c r="D21" t="s">
        <v>151</v>
      </c>
      <c r="E21" t="s">
        <v>152</v>
      </c>
      <c r="F21" t="str">
        <f>HYPERLINK("http://stackoverflow.com/q/15564452", "Link to Stack Overflow Post")</f>
        <v>Link to Stack Overflow Post</v>
      </c>
    </row>
    <row r="22" spans="1:6" x14ac:dyDescent="0.35">
      <c r="A22">
        <v>0</v>
      </c>
      <c r="D22" t="s">
        <v>153</v>
      </c>
      <c r="E22" t="s">
        <v>154</v>
      </c>
      <c r="F22" t="str">
        <f>HYPERLINK("http://stackoverflow.com/q/21014407", "Link to Stack Overflow Post")</f>
        <v>Link to Stack Overflow Post</v>
      </c>
    </row>
    <row r="23" spans="1:6" x14ac:dyDescent="0.35">
      <c r="A23">
        <v>0</v>
      </c>
      <c r="D23" t="s">
        <v>155</v>
      </c>
      <c r="E23" t="s">
        <v>156</v>
      </c>
      <c r="F23" t="str">
        <f>HYPERLINK("http://stackoverflow.com/q/14248787", "Link to Stack Overflow Post")</f>
        <v>Link to Stack Overflow Post</v>
      </c>
    </row>
    <row r="24" spans="1:6" x14ac:dyDescent="0.35">
      <c r="A24">
        <v>0</v>
      </c>
      <c r="D24" t="s">
        <v>157</v>
      </c>
      <c r="E24" t="s">
        <v>158</v>
      </c>
      <c r="F24" t="str">
        <f>HYPERLINK("http://stackoverflow.com/q/7272512", "Link to Stack Overflow Post")</f>
        <v>Link to Stack Overflow Post</v>
      </c>
    </row>
    <row r="25" spans="1:6" x14ac:dyDescent="0.35">
      <c r="A25">
        <v>0</v>
      </c>
      <c r="D25" t="s">
        <v>159</v>
      </c>
      <c r="E25" t="s">
        <v>160</v>
      </c>
      <c r="F25" t="str">
        <f>HYPERLINK("http://stackoverflow.com/q/4401916", "Link to Stack Overflow Post")</f>
        <v>Link to Stack Overflow Post</v>
      </c>
    </row>
    <row r="26" spans="1:6" x14ac:dyDescent="0.35">
      <c r="A26">
        <v>0</v>
      </c>
      <c r="D26" t="s">
        <v>161</v>
      </c>
      <c r="E26" t="s">
        <v>162</v>
      </c>
      <c r="F26" t="str">
        <f>HYPERLINK("http://stackoverflow.com/a/2623175", "Link to Stack Overflow Post")</f>
        <v>Link to Stack Overflow Post</v>
      </c>
    </row>
    <row r="27" spans="1:6" x14ac:dyDescent="0.35">
      <c r="A27">
        <v>0</v>
      </c>
      <c r="D27" t="s">
        <v>163</v>
      </c>
      <c r="E27" t="s">
        <v>164</v>
      </c>
      <c r="F27" t="str">
        <f>HYPERLINK("http://stackoverflow.com/q/4401916", "Link to Stack Overflow Post")</f>
        <v>Link to Stack Overflow Post</v>
      </c>
    </row>
    <row r="28" spans="1:6" x14ac:dyDescent="0.35">
      <c r="A28">
        <v>0</v>
      </c>
      <c r="D28" t="s">
        <v>165</v>
      </c>
      <c r="E28" t="s">
        <v>166</v>
      </c>
      <c r="F28" t="str">
        <f>HYPERLINK("http://stackoverflow.com/q/14866600", "Link to Stack Overflow Post")</f>
        <v>Link to Stack Overflow Post</v>
      </c>
    </row>
    <row r="29" spans="1:6" x14ac:dyDescent="0.35">
      <c r="A29">
        <v>0</v>
      </c>
      <c r="D29" t="s">
        <v>167</v>
      </c>
      <c r="E29" t="s">
        <v>168</v>
      </c>
      <c r="F29" t="str">
        <f>HYPERLINK("http://stackoverflow.com/q/14866600", "Link to Stack Overflow Post")</f>
        <v>Link to Stack Overflow Post</v>
      </c>
    </row>
    <row r="30" spans="1:6" x14ac:dyDescent="0.35">
      <c r="A30">
        <v>0</v>
      </c>
      <c r="D30" t="s">
        <v>169</v>
      </c>
      <c r="E30" t="s">
        <v>170</v>
      </c>
      <c r="F30" t="str">
        <f>HYPERLINK("http://stackoverflow.com/q/16090464", "Link to Stack Overflow Post")</f>
        <v>Link to Stack Overflow Post</v>
      </c>
    </row>
    <row r="31" spans="1:6" x14ac:dyDescent="0.35">
      <c r="A31">
        <v>0</v>
      </c>
      <c r="D31" t="s">
        <v>171</v>
      </c>
      <c r="E31" t="s">
        <v>172</v>
      </c>
      <c r="F31" t="str">
        <f>HYPERLINK("http://stackoverflow.com/a/17051016", "Link to Stack Overflow Post")</f>
        <v>Link to Stack Overflow Post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Khomh Foutse</cp:lastModifiedBy>
  <dcterms:created xsi:type="dcterms:W3CDTF">2017-08-29T21:13:04Z</dcterms:created>
  <dcterms:modified xsi:type="dcterms:W3CDTF">2017-08-30T20:23:55Z</dcterms:modified>
</cp:coreProperties>
</file>