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Model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4" i="1"/>
  <c r="B5" i="1"/>
  <c r="B6" i="1"/>
  <c r="C6" i="1" s="1"/>
  <c r="B7" i="1"/>
  <c r="C7" i="1" s="1"/>
  <c r="B8" i="1"/>
  <c r="B9" i="1"/>
  <c r="B10" i="1"/>
  <c r="C10" i="1" s="1"/>
  <c r="E10" i="1" s="1"/>
  <c r="B11" i="1"/>
  <c r="C11" i="1" s="1"/>
  <c r="B12" i="1"/>
  <c r="B3" i="1"/>
  <c r="E11" i="1" l="1"/>
  <c r="E7" i="1"/>
  <c r="C9" i="1"/>
  <c r="E9" i="1" s="1"/>
  <c r="C5" i="1"/>
  <c r="E5" i="1" s="1"/>
  <c r="E6" i="1"/>
  <c r="C12" i="1"/>
  <c r="E12" i="1" s="1"/>
  <c r="C8" i="1"/>
  <c r="E8" i="1" s="1"/>
  <c r="C4" i="1"/>
  <c r="E4" i="1" s="1"/>
  <c r="C3" i="1"/>
  <c r="C16" i="1" l="1"/>
  <c r="C17" i="1" s="1"/>
  <c r="E3" i="1"/>
  <c r="E15" i="1" s="1"/>
  <c r="E16" i="1" s="1"/>
  <c r="E18" i="1" s="1"/>
  <c r="C18" i="1" l="1"/>
  <c r="E14" i="1" l="1"/>
</calcChain>
</file>

<file path=xl/sharedStrings.xml><?xml version="1.0" encoding="utf-8"?>
<sst xmlns="http://schemas.openxmlformats.org/spreadsheetml/2006/main" count="34" uniqueCount="23">
  <si>
    <t>p</t>
  </si>
  <si>
    <t>Die</t>
  </si>
  <si>
    <t>Frequency</t>
  </si>
  <si>
    <t>f</t>
  </si>
  <si>
    <t>i</t>
  </si>
  <si>
    <t xml:space="preserve">Mean = </t>
  </si>
  <si>
    <t>↓</t>
  </si>
  <si>
    <t>Proportion</t>
  </si>
  <si>
    <t>Probability</t>
  </si>
  <si>
    <t>P</t>
  </si>
  <si>
    <t>/ 200 =</t>
  </si>
  <si>
    <t>Uncert (%) =</t>
  </si>
  <si>
    <t xml:space="preserve">Sum =  </t>
  </si>
  <si>
    <t xml:space="preserve">Mean proportion =  </t>
  </si>
  <si>
    <r>
      <rPr>
        <i/>
        <sz val="11"/>
        <color theme="1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</si>
  <si>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= </t>
    </r>
  </si>
  <si>
    <t xml:space="preserve">Stdev = </t>
  </si>
  <si>
    <t>Uncertainties:</t>
  </si>
  <si>
    <r>
      <rPr>
        <i/>
        <sz val="11"/>
        <color theme="1"/>
        <rFont val="Calibri"/>
        <family val="2"/>
        <scheme val="minor"/>
      </rPr>
      <t xml:space="preserve">Cd </t>
    </r>
    <r>
      <rPr>
        <sz val="11"/>
        <color theme="1"/>
        <rFont val="Calibri"/>
        <family val="2"/>
        <scheme val="minor"/>
      </rPr>
      <t xml:space="preserve">(1) = </t>
    </r>
  </si>
  <si>
    <t>Method</t>
  </si>
  <si>
    <t>(1)</t>
  </si>
  <si>
    <t xml:space="preserve">  (2) →</t>
  </si>
  <si>
    <r>
      <rPr>
        <i/>
        <sz val="11"/>
        <color theme="1"/>
        <rFont val="Calibri"/>
        <family val="2"/>
        <scheme val="minor"/>
      </rPr>
      <t xml:space="preserve">Cd </t>
    </r>
    <r>
      <rPr>
        <sz val="11"/>
        <color theme="1"/>
        <rFont val="Calibri"/>
        <family val="2"/>
        <scheme val="minor"/>
      </rPr>
      <t xml:space="preserve">(2)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</si>
</sst>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5" x14ac:dyDescent="0.25"/>
  <cols>
    <col min="1" max="1" width="14.7109375" style="1" customWidth="1"/>
    <col min="2" max="2" width="11" style="1" customWidth="1"/>
    <col min="3" max="3" width="10.42578125" style="1" customWidth="1"/>
    <col min="4" max="4" width="11.7109375" style="1" customWidth="1"/>
    <col min="5" max="5" width="11.5703125" style="1" customWidth="1"/>
    <col min="6" max="16384" width="9.140625" style="1"/>
  </cols>
  <sheetData>
    <row r="1" spans="1:5" x14ac:dyDescent="0.25">
      <c r="A1" s="1" t="s">
        <v>1</v>
      </c>
      <c r="B1" s="1" t="s">
        <v>8</v>
      </c>
      <c r="C1" s="1" t="s">
        <v>2</v>
      </c>
      <c r="D1" s="1" t="s">
        <v>19</v>
      </c>
      <c r="E1" s="1" t="s">
        <v>7</v>
      </c>
    </row>
    <row r="2" spans="1:5" x14ac:dyDescent="0.25">
      <c r="A2" s="5" t="s">
        <v>4</v>
      </c>
      <c r="B2" s="5" t="s">
        <v>0</v>
      </c>
      <c r="C2" s="5" t="s">
        <v>3</v>
      </c>
      <c r="D2" s="1" t="s">
        <v>21</v>
      </c>
      <c r="E2" s="5" t="s">
        <v>9</v>
      </c>
    </row>
    <row r="3" spans="1:5" x14ac:dyDescent="0.25">
      <c r="A3" s="1">
        <v>1</v>
      </c>
      <c r="B3" s="3">
        <f t="shared" ref="B3:B12" ca="1" si="0">_xlfn.NORM.INV(RAND(),1/6,(1/6)*B$14/100)</f>
        <v>0.15037217176406514</v>
      </c>
      <c r="C3" s="1">
        <f ca="1">_xlfn.BINOM.INV(200,B3,RAND())</f>
        <v>29</v>
      </c>
      <c r="D3" s="6" t="s">
        <v>10</v>
      </c>
      <c r="E3" s="3">
        <f ca="1">C3/200</f>
        <v>0.14499999999999999</v>
      </c>
    </row>
    <row r="4" spans="1:5" x14ac:dyDescent="0.25">
      <c r="A4" s="1">
        <v>2</v>
      </c>
      <c r="B4" s="3">
        <f t="shared" ca="1" si="0"/>
        <v>0.15405287151543759</v>
      </c>
      <c r="C4" s="1">
        <f t="shared" ref="C4:C12" ca="1" si="1">_xlfn.BINOM.INV(200,B4,RAND())</f>
        <v>29</v>
      </c>
      <c r="D4" s="6" t="s">
        <v>10</v>
      </c>
      <c r="E4" s="3">
        <f t="shared" ref="E4:E12" ca="1" si="2">C4/200</f>
        <v>0.14499999999999999</v>
      </c>
    </row>
    <row r="5" spans="1:5" x14ac:dyDescent="0.25">
      <c r="A5" s="1">
        <v>3</v>
      </c>
      <c r="B5" s="3">
        <f t="shared" ca="1" si="0"/>
        <v>0.23063068588645619</v>
      </c>
      <c r="C5" s="1">
        <f t="shared" ca="1" si="1"/>
        <v>42</v>
      </c>
      <c r="D5" s="6" t="s">
        <v>10</v>
      </c>
      <c r="E5" s="3">
        <f t="shared" ca="1" si="2"/>
        <v>0.21</v>
      </c>
    </row>
    <row r="6" spans="1:5" x14ac:dyDescent="0.25">
      <c r="A6" s="1">
        <v>4</v>
      </c>
      <c r="B6" s="3">
        <f t="shared" ca="1" si="0"/>
        <v>0.13495218108623541</v>
      </c>
      <c r="C6" s="1">
        <f t="shared" ca="1" si="1"/>
        <v>24</v>
      </c>
      <c r="D6" s="6" t="s">
        <v>10</v>
      </c>
      <c r="E6" s="3">
        <f t="shared" ca="1" si="2"/>
        <v>0.12</v>
      </c>
    </row>
    <row r="7" spans="1:5" x14ac:dyDescent="0.25">
      <c r="A7" s="1">
        <v>5</v>
      </c>
      <c r="B7" s="3">
        <f t="shared" ca="1" si="0"/>
        <v>0.1497773485851342</v>
      </c>
      <c r="C7" s="1">
        <f t="shared" ca="1" si="1"/>
        <v>22</v>
      </c>
      <c r="D7" s="6" t="s">
        <v>10</v>
      </c>
      <c r="E7" s="3">
        <f t="shared" ca="1" si="2"/>
        <v>0.11</v>
      </c>
    </row>
    <row r="8" spans="1:5" x14ac:dyDescent="0.25">
      <c r="A8" s="1">
        <v>6</v>
      </c>
      <c r="B8" s="3">
        <f t="shared" ca="1" si="0"/>
        <v>0.17744841984440388</v>
      </c>
      <c r="C8" s="1">
        <f t="shared" ca="1" si="1"/>
        <v>35</v>
      </c>
      <c r="D8" s="6" t="s">
        <v>10</v>
      </c>
      <c r="E8" s="3">
        <f t="shared" ca="1" si="2"/>
        <v>0.17499999999999999</v>
      </c>
    </row>
    <row r="9" spans="1:5" x14ac:dyDescent="0.25">
      <c r="A9" s="1">
        <v>7</v>
      </c>
      <c r="B9" s="3">
        <f t="shared" ca="1" si="0"/>
        <v>0.14762902183257193</v>
      </c>
      <c r="C9" s="1">
        <f t="shared" ca="1" si="1"/>
        <v>29</v>
      </c>
      <c r="D9" s="6" t="s">
        <v>10</v>
      </c>
      <c r="E9" s="3">
        <f t="shared" ca="1" si="2"/>
        <v>0.14499999999999999</v>
      </c>
    </row>
    <row r="10" spans="1:5" x14ac:dyDescent="0.25">
      <c r="A10" s="1">
        <v>8</v>
      </c>
      <c r="B10" s="3">
        <f t="shared" ca="1" si="0"/>
        <v>0.20881283141542675</v>
      </c>
      <c r="C10" s="1">
        <f t="shared" ca="1" si="1"/>
        <v>41</v>
      </c>
      <c r="D10" s="6" t="s">
        <v>10</v>
      </c>
      <c r="E10" s="3">
        <f t="shared" ca="1" si="2"/>
        <v>0.20499999999999999</v>
      </c>
    </row>
    <row r="11" spans="1:5" x14ac:dyDescent="0.25">
      <c r="A11" s="1">
        <v>9</v>
      </c>
      <c r="B11" s="3">
        <f t="shared" ca="1" si="0"/>
        <v>0.19841861900403579</v>
      </c>
      <c r="C11" s="1">
        <f t="shared" ca="1" si="1"/>
        <v>41</v>
      </c>
      <c r="D11" s="6" t="s">
        <v>10</v>
      </c>
      <c r="E11" s="3">
        <f t="shared" ca="1" si="2"/>
        <v>0.20499999999999999</v>
      </c>
    </row>
    <row r="12" spans="1:5" x14ac:dyDescent="0.25">
      <c r="A12" s="1">
        <v>10</v>
      </c>
      <c r="B12" s="3">
        <f t="shared" ca="1" si="0"/>
        <v>0.21000837794360452</v>
      </c>
      <c r="C12" s="1">
        <f t="shared" ca="1" si="1"/>
        <v>44</v>
      </c>
      <c r="D12" s="6" t="s">
        <v>10</v>
      </c>
      <c r="E12" s="3">
        <f t="shared" ca="1" si="2"/>
        <v>0.22</v>
      </c>
    </row>
    <row r="13" spans="1:5" x14ac:dyDescent="0.25">
      <c r="C13" s="1" t="s">
        <v>19</v>
      </c>
      <c r="E13" s="7" t="s">
        <v>6</v>
      </c>
    </row>
    <row r="14" spans="1:5" x14ac:dyDescent="0.25">
      <c r="A14" s="1" t="s">
        <v>11</v>
      </c>
      <c r="B14" s="1">
        <v>20</v>
      </c>
      <c r="C14" s="6" t="s">
        <v>20</v>
      </c>
      <c r="D14" s="2" t="s">
        <v>5</v>
      </c>
      <c r="E14" s="4">
        <f ca="1">AVERAGE(E3:E12)</f>
        <v>0.16800000000000001</v>
      </c>
    </row>
    <row r="15" spans="1:5" x14ac:dyDescent="0.25">
      <c r="C15" s="7" t="s">
        <v>6</v>
      </c>
      <c r="D15" s="2" t="s">
        <v>16</v>
      </c>
      <c r="E15" s="4">
        <f ca="1">_xlfn.STDEV.S(E3:E12)</f>
        <v>4.0152487123741316E-2</v>
      </c>
    </row>
    <row r="16" spans="1:5" x14ac:dyDescent="0.25">
      <c r="B16" s="2" t="s">
        <v>12</v>
      </c>
      <c r="C16" s="1">
        <f ca="1">SUM(C3:C12)</f>
        <v>336</v>
      </c>
      <c r="D16" s="2" t="s">
        <v>14</v>
      </c>
      <c r="E16" s="4">
        <f ca="1">E15/SQRT(10)</f>
        <v>1.2697331303160567E-2</v>
      </c>
    </row>
    <row r="17" spans="1:5" x14ac:dyDescent="0.25">
      <c r="B17" s="2" t="s">
        <v>13</v>
      </c>
      <c r="C17" s="4">
        <f ca="1">C16/2000</f>
        <v>0.16800000000000001</v>
      </c>
      <c r="D17" s="2" t="s">
        <v>15</v>
      </c>
      <c r="E17" s="4">
        <f>_xlfn.T.INV.2T(0.05,10-1)</f>
        <v>2.2621571627982053</v>
      </c>
    </row>
    <row r="18" spans="1:5" x14ac:dyDescent="0.25">
      <c r="A18" s="1" t="s">
        <v>17</v>
      </c>
      <c r="B18" s="2" t="s">
        <v>18</v>
      </c>
      <c r="C18" s="4">
        <f ca="1">1.96*SQRT(C17*(1-C17)/2000)</f>
        <v>1.6385412439117911E-2</v>
      </c>
      <c r="D18" s="2" t="s">
        <v>22</v>
      </c>
      <c r="E18" s="4">
        <f ca="1">E17*E16</f>
        <v>2.8723358955866547E-2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2013-04-13T19:07:55Z</dcterms:created>
  <dcterms:modified xsi:type="dcterms:W3CDTF">2015-02-20T07:35:00Z</dcterms:modified>
</cp:coreProperties>
</file>