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Sample statistic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6" i="3" l="1"/>
  <c r="F2" i="3" l="1"/>
  <c r="F9" i="3"/>
  <c r="B9" i="3"/>
  <c r="B8" i="3" l="1"/>
  <c r="D9" i="3" s="1"/>
  <c r="F4" i="3" s="1"/>
  <c r="C5" i="3" l="1"/>
  <c r="D5" i="3" s="1"/>
  <c r="C6" i="3" l="1"/>
  <c r="D6" i="3" s="1"/>
  <c r="C2" i="3"/>
  <c r="D2" i="3" s="1"/>
  <c r="C4" i="3"/>
  <c r="D4" i="3" s="1"/>
  <c r="C3" i="3"/>
  <c r="D3" i="3" s="1"/>
  <c r="D8" i="3" l="1"/>
  <c r="F3" i="3" l="1"/>
  <c r="F5" i="3" s="1"/>
</calcChain>
</file>

<file path=xl/sharedStrings.xml><?xml version="1.0" encoding="utf-8"?>
<sst xmlns="http://schemas.openxmlformats.org/spreadsheetml/2006/main" count="15" uniqueCount="15">
  <si>
    <t xml:space="preserve">Mean = 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</si>
  <si>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-value = </t>
    </r>
  </si>
  <si>
    <t xml:space="preserve">Size = </t>
  </si>
  <si>
    <r>
      <t>x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</si>
  <si>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d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</si>
  <si>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d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</si>
  <si>
    <t>i</t>
  </si>
  <si>
    <r>
      <t xml:space="preserve">Sample variance, </t>
    </r>
    <r>
      <rPr>
        <i/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  <r>
      <rPr>
        <vertAlign val="superscript"/>
        <sz val="11"/>
        <color theme="1"/>
        <rFont val="Calibri"/>
        <family val="2"/>
        <scheme val="minor"/>
      </rPr>
      <t xml:space="preserve"> </t>
    </r>
  </si>
  <si>
    <r>
      <t xml:space="preserve">Sum of squares, </t>
    </r>
    <r>
      <rPr>
        <i/>
        <sz val="11"/>
        <color theme="1"/>
        <rFont val="Calibri"/>
        <family val="2"/>
        <scheme val="minor"/>
      </rPr>
      <t>SS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</si>
  <si>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Deg of freedom, </t>
    </r>
    <r>
      <rPr>
        <i/>
        <sz val="11"/>
        <color theme="1"/>
        <rFont val="Calibri"/>
        <family val="2"/>
        <scheme val="minor"/>
      </rPr>
      <t>df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</si>
  <si>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Mean square, </t>
    </r>
    <r>
      <rPr>
        <i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</si>
  <si>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Sample stdev, 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</si>
  <si>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Standard error of mean , </t>
    </r>
    <r>
      <rPr>
        <i/>
        <sz val="11"/>
        <color theme="1"/>
        <rFont val="Calibri"/>
        <family val="2"/>
        <scheme val="minor"/>
      </rPr>
      <t>SE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</si>
  <si>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Confidence deviation,  </t>
    </r>
    <r>
      <rPr>
        <i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=</t>
    </r>
  </si>
  <si>
    <t xml:space="preserve">Using CONFIDENCE.T()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</si>
</sst>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5" x14ac:dyDescent="0.25"/>
  <cols>
    <col min="1" max="1" width="8" style="1" customWidth="1"/>
    <col min="2" max="2" width="9.140625" style="1" customWidth="1"/>
    <col min="3" max="3" width="20" style="1" customWidth="1"/>
    <col min="4" max="4" width="12.28515625" style="1" customWidth="1"/>
    <col min="5" max="5" width="26.42578125" style="1" customWidth="1"/>
    <col min="6" max="16384" width="9.140625" style="1"/>
  </cols>
  <sheetData>
    <row r="1" spans="1:6" ht="16.5" customHeight="1" x14ac:dyDescent="0.35">
      <c r="A1" s="4" t="s">
        <v>6</v>
      </c>
      <c r="B1" s="4" t="s">
        <v>3</v>
      </c>
      <c r="C1" s="4" t="s">
        <v>4</v>
      </c>
      <c r="D1" s="4" t="s">
        <v>5</v>
      </c>
    </row>
    <row r="2" spans="1:6" x14ac:dyDescent="0.25">
      <c r="A2" s="1">
        <v>1</v>
      </c>
      <c r="B2" s="1">
        <v>81.400000000000006</v>
      </c>
      <c r="C2" s="1">
        <f>B2-B$9</f>
        <v>1.019999999999996</v>
      </c>
      <c r="D2" s="2">
        <f>C2^2</f>
        <v>1.0403999999999918</v>
      </c>
      <c r="E2" s="5" t="s">
        <v>11</v>
      </c>
      <c r="F2" s="2">
        <f>_xlfn.STDEV.S(B2:B6)</f>
        <v>1.5106290080625364</v>
      </c>
    </row>
    <row r="3" spans="1:6" x14ac:dyDescent="0.25">
      <c r="A3" s="1">
        <v>2</v>
      </c>
      <c r="B3" s="1">
        <v>78.8</v>
      </c>
      <c r="C3" s="1">
        <f>B3-B$9</f>
        <v>-1.5800000000000125</v>
      </c>
      <c r="D3" s="2">
        <f t="shared" ref="D3:D6" si="0">C3^2</f>
        <v>2.4964000000000395</v>
      </c>
      <c r="E3" s="5" t="s">
        <v>12</v>
      </c>
      <c r="F3" s="2">
        <f>F2/SQRT(B8)</f>
        <v>0.67557383016218187</v>
      </c>
    </row>
    <row r="4" spans="1:6" x14ac:dyDescent="0.25">
      <c r="A4" s="1">
        <v>3</v>
      </c>
      <c r="B4" s="1">
        <v>79</v>
      </c>
      <c r="C4" s="1">
        <f>B4-B$9</f>
        <v>-1.3800000000000097</v>
      </c>
      <c r="D4" s="2">
        <f t="shared" si="0"/>
        <v>1.9044000000000267</v>
      </c>
      <c r="E4" s="5" t="s">
        <v>1</v>
      </c>
      <c r="F4" s="2">
        <f>_xlfn.T.INV.2T(0.05,D9)</f>
        <v>2.7764451051977934</v>
      </c>
    </row>
    <row r="5" spans="1:6" x14ac:dyDescent="0.25">
      <c r="A5" s="1">
        <v>4</v>
      </c>
      <c r="B5" s="1">
        <v>80.400000000000006</v>
      </c>
      <c r="C5" s="1">
        <f>B5-B$9</f>
        <v>1.9999999999996021E-2</v>
      </c>
      <c r="D5" s="2">
        <f t="shared" si="0"/>
        <v>3.9999999999984086E-4</v>
      </c>
      <c r="E5" s="5" t="s">
        <v>13</v>
      </c>
      <c r="F5" s="2">
        <f>F3*F4</f>
        <v>1.8756936539535152</v>
      </c>
    </row>
    <row r="6" spans="1:6" x14ac:dyDescent="0.25">
      <c r="A6" s="1">
        <v>5</v>
      </c>
      <c r="B6" s="1">
        <v>82.3</v>
      </c>
      <c r="C6" s="1">
        <f>B6-B$9</f>
        <v>1.9199999999999875</v>
      </c>
      <c r="D6" s="2">
        <f t="shared" si="0"/>
        <v>3.6863999999999519</v>
      </c>
      <c r="E6" s="5" t="s">
        <v>14</v>
      </c>
      <c r="F6" s="2">
        <f>_xlfn.CONFIDENCE.T(0.05,F2,B8)</f>
        <v>1.8756936539535152</v>
      </c>
    </row>
    <row r="7" spans="1:6" x14ac:dyDescent="0.25">
      <c r="D7" s="2"/>
    </row>
    <row r="8" spans="1:6" ht="15" customHeight="1" x14ac:dyDescent="0.25">
      <c r="A8" s="3" t="s">
        <v>2</v>
      </c>
      <c r="B8" s="1">
        <f>COUNT(B2:B6)</f>
        <v>5</v>
      </c>
      <c r="C8" s="3" t="s">
        <v>8</v>
      </c>
      <c r="D8" s="2">
        <f>SUM(D2:D6)</f>
        <v>9.1280000000000108</v>
      </c>
      <c r="E8" s="3" t="s">
        <v>10</v>
      </c>
      <c r="F8" s="2">
        <f>D8/D9</f>
        <v>2.2820000000000027</v>
      </c>
    </row>
    <row r="9" spans="1:6" ht="15" customHeight="1" x14ac:dyDescent="0.25">
      <c r="A9" s="3" t="s">
        <v>0</v>
      </c>
      <c r="B9" s="1">
        <f>AVERAGE(B2:B6)</f>
        <v>80.38000000000001</v>
      </c>
      <c r="C9" s="3" t="s">
        <v>9</v>
      </c>
      <c r="D9" s="6">
        <f>B8-1</f>
        <v>4</v>
      </c>
      <c r="E9" s="7" t="s">
        <v>7</v>
      </c>
      <c r="F9" s="2">
        <f>_xlfn.VAR.S(B2:B6)</f>
        <v>2.2820000000000027</v>
      </c>
    </row>
    <row r="10" spans="1:6" ht="15" customHeight="1" x14ac:dyDescent="0.25"/>
    <row r="11" spans="1:6" ht="1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2013-07-05T05:22:14Z</dcterms:created>
  <dcterms:modified xsi:type="dcterms:W3CDTF">2014-10-28T06:30:35Z</dcterms:modified>
</cp:coreProperties>
</file>