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Using the t-statistic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F2" i="5"/>
  <c r="E3" i="5"/>
  <c r="F3" i="5"/>
  <c r="E4" i="5"/>
  <c r="F4" i="5"/>
  <c r="E5" i="5" l="1"/>
  <c r="F5" i="5"/>
  <c r="F9" i="5"/>
  <c r="F6" i="5"/>
  <c r="F7" i="5" l="1"/>
  <c r="F8" i="5"/>
  <c r="F10" i="5" s="1"/>
</calcChain>
</file>

<file path=xl/sharedStrings.xml><?xml version="1.0" encoding="utf-8"?>
<sst xmlns="http://schemas.openxmlformats.org/spreadsheetml/2006/main" count="16" uniqueCount="14">
  <si>
    <t xml:space="preserve">Difference = </t>
  </si>
  <si>
    <t xml:space="preserve">t-stat = </t>
  </si>
  <si>
    <t xml:space="preserve">df = </t>
  </si>
  <si>
    <t xml:space="preserve">p = </t>
  </si>
  <si>
    <t xml:space="preserve">Slope = </t>
  </si>
  <si>
    <t xml:space="preserve">n = </t>
  </si>
  <si>
    <t xml:space="preserve">SE(reg) = </t>
  </si>
  <si>
    <t xml:space="preserve">SE(slope) = </t>
  </si>
  <si>
    <t xml:space="preserve">SE(difference) = </t>
  </si>
  <si>
    <t>Data:</t>
  </si>
  <si>
    <t>Calculation:</t>
  </si>
  <si>
    <t>C2</t>
  </si>
  <si>
    <r>
      <t>Time /</t>
    </r>
    <r>
      <rPr>
        <b/>
        <i/>
        <sz val="11"/>
        <color theme="1"/>
        <rFont val="Calibri"/>
        <family val="2"/>
        <scheme val="minor"/>
      </rPr>
      <t xml:space="preserve"> t</t>
    </r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</si>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</sst>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x14ac:dyDescent="0.25"/>
  <cols>
    <col min="1" max="3" width="9.140625" style="1"/>
    <col min="4" max="4" width="11.85546875" style="3" customWidth="1"/>
    <col min="5" max="5" width="9.140625" style="1"/>
    <col min="6" max="6" width="9.7109375" style="1" customWidth="1"/>
    <col min="7" max="16384" width="9.140625" style="1"/>
  </cols>
  <sheetData>
    <row r="1" spans="1:13" x14ac:dyDescent="0.25">
      <c r="A1" s="8" t="s">
        <v>9</v>
      </c>
      <c r="D1" s="7" t="s">
        <v>10</v>
      </c>
      <c r="E1" s="7" t="s">
        <v>13</v>
      </c>
      <c r="F1" s="7" t="s">
        <v>11</v>
      </c>
    </row>
    <row r="2" spans="1:13" x14ac:dyDescent="0.25">
      <c r="A2" s="7" t="s">
        <v>12</v>
      </c>
      <c r="B2" s="7" t="s">
        <v>13</v>
      </c>
      <c r="C2" s="7" t="s">
        <v>11</v>
      </c>
      <c r="D2" s="3" t="s">
        <v>4</v>
      </c>
      <c r="E2" s="4">
        <f>SLOPE(B3:B8,$A3:$A8)</f>
        <v>0.22765714285714284</v>
      </c>
      <c r="F2" s="4">
        <f>SLOPE(C3:C8,$A3:$A8)</f>
        <v>0.27840000000000004</v>
      </c>
    </row>
    <row r="3" spans="1:13" x14ac:dyDescent="0.25">
      <c r="A3" s="2">
        <v>60</v>
      </c>
      <c r="B3" s="2">
        <v>1.7599999999999998</v>
      </c>
      <c r="C3" s="2">
        <v>2.9800000000000004</v>
      </c>
      <c r="D3" s="3" t="s">
        <v>5</v>
      </c>
      <c r="E3" s="5">
        <f>COUNT(B3:B8)</f>
        <v>6</v>
      </c>
      <c r="F3" s="5">
        <f>COUNT(C3:C8)</f>
        <v>6</v>
      </c>
      <c r="I3" s="2"/>
      <c r="J3" s="2"/>
      <c r="K3" s="2"/>
      <c r="L3" s="2"/>
      <c r="M3" s="2"/>
    </row>
    <row r="4" spans="1:13" x14ac:dyDescent="0.25">
      <c r="A4" s="2">
        <v>65</v>
      </c>
      <c r="B4" s="2">
        <v>2.7800000000000002</v>
      </c>
      <c r="C4" s="2">
        <v>3.68</v>
      </c>
      <c r="D4" s="3" t="s">
        <v>6</v>
      </c>
      <c r="E4" s="4">
        <f>STEYX(B3:B8,$A3:$A8)</f>
        <v>0.17527257683527619</v>
      </c>
      <c r="F4" s="4">
        <f>STEYX(C3:C8,$A3:$A8)</f>
        <v>0.29521743399286471</v>
      </c>
      <c r="I4" s="2"/>
      <c r="J4" s="2"/>
      <c r="K4" s="2"/>
      <c r="L4" s="2"/>
      <c r="M4" s="2"/>
    </row>
    <row r="5" spans="1:13" x14ac:dyDescent="0.25">
      <c r="A5" s="2">
        <v>70</v>
      </c>
      <c r="B5" s="2">
        <v>3.9299999999999997</v>
      </c>
      <c r="C5" s="2">
        <v>5.54</v>
      </c>
      <c r="D5" s="3" t="s">
        <v>7</v>
      </c>
      <c r="E5" s="4">
        <f>E4/SQRT(VAR($A3:$A8)*(E3-1))</f>
        <v>8.3796319306113122E-3</v>
      </c>
      <c r="F5" s="4">
        <f>F4/SQRT(VAR($A3:$A8)*(F3-1))</f>
        <v>1.4114092923302393E-2</v>
      </c>
      <c r="I5" s="2"/>
      <c r="J5" s="2"/>
      <c r="K5" s="2"/>
      <c r="L5" s="2"/>
      <c r="M5" s="2"/>
    </row>
    <row r="6" spans="1:13" x14ac:dyDescent="0.25">
      <c r="A6" s="2">
        <v>75</v>
      </c>
      <c r="B6" s="2">
        <v>5.0599999999999996</v>
      </c>
      <c r="C6" s="2">
        <v>6.8</v>
      </c>
      <c r="E6" s="6" t="s">
        <v>0</v>
      </c>
      <c r="F6" s="4">
        <f>F2-E2</f>
        <v>5.0742857142857201E-2</v>
      </c>
      <c r="I6" s="2"/>
      <c r="J6" s="2"/>
      <c r="K6" s="2"/>
      <c r="L6" s="2"/>
      <c r="M6" s="2"/>
    </row>
    <row r="7" spans="1:13" x14ac:dyDescent="0.25">
      <c r="A7" s="2">
        <v>80</v>
      </c>
      <c r="B7" s="2">
        <v>6.55</v>
      </c>
      <c r="C7" s="2">
        <v>8.5500000000000007</v>
      </c>
      <c r="E7" s="6" t="s">
        <v>8</v>
      </c>
      <c r="F7" s="4">
        <f>SQRT(E5^2+F5^2)</f>
        <v>1.6414196609646641E-2</v>
      </c>
      <c r="I7" s="2"/>
      <c r="J7" s="2"/>
      <c r="K7" s="2"/>
      <c r="L7" s="2"/>
      <c r="M7" s="2"/>
    </row>
    <row r="8" spans="1:13" x14ac:dyDescent="0.25">
      <c r="A8" s="2">
        <v>85</v>
      </c>
      <c r="B8" s="2">
        <v>7.24</v>
      </c>
      <c r="C8" s="2">
        <v>9.5500000000000007</v>
      </c>
      <c r="D8" s="1"/>
      <c r="E8" s="6" t="s">
        <v>1</v>
      </c>
      <c r="F8" s="4">
        <f>F6/F7</f>
        <v>3.0914005936200111</v>
      </c>
      <c r="I8" s="2"/>
      <c r="J8" s="2"/>
      <c r="K8" s="2"/>
      <c r="L8" s="2"/>
      <c r="M8" s="2"/>
    </row>
    <row r="9" spans="1:13" x14ac:dyDescent="0.25">
      <c r="D9" s="1"/>
      <c r="E9" s="6" t="s">
        <v>2</v>
      </c>
      <c r="F9" s="5">
        <f>E3+F3-4</f>
        <v>8</v>
      </c>
      <c r="I9" s="2"/>
      <c r="J9" s="2"/>
      <c r="K9" s="2"/>
      <c r="L9" s="2"/>
      <c r="M9" s="2"/>
    </row>
    <row r="10" spans="1:13" x14ac:dyDescent="0.25">
      <c r="D10" s="1"/>
      <c r="E10" s="6" t="s">
        <v>3</v>
      </c>
      <c r="F10" s="4">
        <f>_xlfn.T.DIST.2T(F8,F9)</f>
        <v>1.4857994768059985E-2</v>
      </c>
      <c r="I10" s="2"/>
      <c r="J10" s="2"/>
      <c r="K10" s="2"/>
      <c r="L10" s="2"/>
      <c r="M10" s="2"/>
    </row>
    <row r="11" spans="1:13" x14ac:dyDescent="0.25">
      <c r="D11" s="1"/>
      <c r="I11" s="2"/>
      <c r="J11" s="2"/>
      <c r="K11" s="2"/>
      <c r="L11" s="2"/>
      <c r="M11" s="2"/>
    </row>
    <row r="12" spans="1:13" x14ac:dyDescent="0.25">
      <c r="I12" s="2"/>
      <c r="J12" s="2"/>
      <c r="K12" s="2"/>
      <c r="L12" s="2"/>
      <c r="M12" s="2"/>
    </row>
    <row r="13" spans="1:13" x14ac:dyDescent="0.25">
      <c r="I13" s="2"/>
      <c r="J13" s="2"/>
      <c r="K13" s="2"/>
      <c r="L13" s="2"/>
      <c r="M13" s="2"/>
    </row>
    <row r="14" spans="1:13" x14ac:dyDescent="0.25">
      <c r="I14" s="2"/>
      <c r="J14" s="2"/>
      <c r="K14" s="2"/>
      <c r="L14" s="2"/>
      <c r="M14" s="2"/>
    </row>
    <row r="15" spans="1:13" x14ac:dyDescent="0.25">
      <c r="I15" s="2"/>
      <c r="J15" s="2"/>
      <c r="K15" s="2"/>
      <c r="L15" s="2"/>
      <c r="M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Using the t-statistic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2013-04-13T06:07:42Z</dcterms:created>
  <dcterms:modified xsi:type="dcterms:W3CDTF">2015-02-20T20:51:59Z</dcterms:modified>
</cp:coreProperties>
</file>