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15480" windowHeight="7755"/>
  </bookViews>
  <sheets>
    <sheet name="ANOVA and t-test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5" l="1"/>
  <c r="E8" i="5" l="1"/>
  <c r="E3" i="5" l="1"/>
  <c r="E2" i="5"/>
  <c r="F8" i="5" s="1"/>
  <c r="F7" i="5" s="1"/>
  <c r="E7" i="5" l="1"/>
  <c r="G7" i="5" s="1"/>
  <c r="E6" i="5" l="1"/>
  <c r="G6" i="5" s="1"/>
  <c r="H6" i="5" s="1"/>
  <c r="I6" i="5" s="1"/>
</calcChain>
</file>

<file path=xl/sharedStrings.xml><?xml version="1.0" encoding="utf-8"?>
<sst xmlns="http://schemas.openxmlformats.org/spreadsheetml/2006/main" count="21" uniqueCount="15">
  <si>
    <t>n =</t>
  </si>
  <si>
    <t>SS</t>
  </si>
  <si>
    <t>MS</t>
  </si>
  <si>
    <t>df</t>
  </si>
  <si>
    <t>F</t>
  </si>
  <si>
    <t>p</t>
  </si>
  <si>
    <t>A</t>
  </si>
  <si>
    <t>B</t>
  </si>
  <si>
    <t>Total:</t>
  </si>
  <si>
    <t>SE =</t>
  </si>
  <si>
    <t>'x'</t>
  </si>
  <si>
    <t>Regression (B):</t>
  </si>
  <si>
    <t>Residual (W):</t>
  </si>
  <si>
    <t>pH</t>
  </si>
  <si>
    <r>
      <t xml:space="preserve">Two tailed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-test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-value =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</si>
</sst>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cols>
    <col min="1" max="3" width="5.85546875" style="1" customWidth="1"/>
    <col min="4" max="4" width="14.5703125" style="1" customWidth="1"/>
    <col min="5" max="5" width="7.42578125" style="1" customWidth="1"/>
    <col min="6" max="6" width="5.42578125" style="1" customWidth="1"/>
    <col min="7" max="7" width="7.140625" style="1" customWidth="1"/>
    <col min="8" max="8" width="7.42578125" style="1" customWidth="1"/>
    <col min="9" max="9" width="6.85546875" style="1" customWidth="1"/>
    <col min="10" max="16384" width="9.140625" style="1"/>
  </cols>
  <sheetData>
    <row r="1" spans="1:11" x14ac:dyDescent="0.25">
      <c r="B1" s="8" t="s">
        <v>10</v>
      </c>
      <c r="C1" s="8" t="s">
        <v>13</v>
      </c>
    </row>
    <row r="2" spans="1:11" x14ac:dyDescent="0.25">
      <c r="A2" s="1" t="s">
        <v>6</v>
      </c>
      <c r="B2" s="1">
        <v>1</v>
      </c>
      <c r="C2" s="10">
        <v>7.56</v>
      </c>
      <c r="D2" s="7" t="s">
        <v>0</v>
      </c>
      <c r="E2" s="1">
        <f>COUNT(C2:C9)</f>
        <v>8</v>
      </c>
    </row>
    <row r="3" spans="1:11" x14ac:dyDescent="0.25">
      <c r="A3" s="1" t="s">
        <v>6</v>
      </c>
      <c r="B3" s="1">
        <v>1</v>
      </c>
      <c r="C3" s="10">
        <v>7.52</v>
      </c>
      <c r="D3" s="7" t="s">
        <v>9</v>
      </c>
      <c r="E3" s="3">
        <f>STEYX(C2:C9,B2:B9)</f>
        <v>7.0178344238091064E-2</v>
      </c>
    </row>
    <row r="4" spans="1:11" x14ac:dyDescent="0.25">
      <c r="A4" s="1" t="s">
        <v>6</v>
      </c>
      <c r="B4" s="1">
        <v>1</v>
      </c>
      <c r="C4" s="10">
        <v>7.7</v>
      </c>
    </row>
    <row r="5" spans="1:11" x14ac:dyDescent="0.25">
      <c r="A5" s="1" t="s">
        <v>6</v>
      </c>
      <c r="B5" s="1">
        <v>1</v>
      </c>
      <c r="C5" s="10">
        <v>7.61</v>
      </c>
      <c r="D5" s="4"/>
      <c r="E5" s="9" t="s">
        <v>1</v>
      </c>
      <c r="F5" s="6" t="s">
        <v>3</v>
      </c>
      <c r="G5" s="6" t="s">
        <v>2</v>
      </c>
      <c r="H5" s="6" t="s">
        <v>4</v>
      </c>
      <c r="I5" s="6" t="s">
        <v>5</v>
      </c>
    </row>
    <row r="6" spans="1:11" x14ac:dyDescent="0.25">
      <c r="A6" s="1" t="s">
        <v>7</v>
      </c>
      <c r="B6" s="1">
        <v>2</v>
      </c>
      <c r="C6" s="10">
        <v>7.47</v>
      </c>
      <c r="D6" s="4" t="s">
        <v>11</v>
      </c>
      <c r="E6" s="3">
        <f>E8-E7</f>
        <v>2.8799999999999951E-2</v>
      </c>
      <c r="F6" s="1">
        <v>1</v>
      </c>
      <c r="G6" s="3">
        <f>E6/F6</f>
        <v>2.8799999999999951E-2</v>
      </c>
      <c r="H6" s="2">
        <f>G6/G7</f>
        <v>5.8477157360405885</v>
      </c>
      <c r="I6" s="5">
        <f>_xlfn.F.DIST.RT(H6,F6,F7)</f>
        <v>5.1989950362419643E-2</v>
      </c>
    </row>
    <row r="7" spans="1:11" x14ac:dyDescent="0.25">
      <c r="A7" s="1" t="s">
        <v>7</v>
      </c>
      <c r="B7" s="1">
        <v>2</v>
      </c>
      <c r="C7" s="10">
        <v>7.4</v>
      </c>
      <c r="D7" s="4" t="s">
        <v>12</v>
      </c>
      <c r="E7" s="3">
        <f>E3^2*(E2-2)</f>
        <v>2.9550000000000055E-2</v>
      </c>
      <c r="F7" s="1">
        <f>F8-1</f>
        <v>6</v>
      </c>
      <c r="G7" s="3">
        <f t="shared" ref="G7" si="0">E7/F7</f>
        <v>4.9250000000000092E-3</v>
      </c>
      <c r="H7" s="5"/>
      <c r="I7" s="5"/>
    </row>
    <row r="8" spans="1:11" x14ac:dyDescent="0.25">
      <c r="A8" s="1" t="s">
        <v>7</v>
      </c>
      <c r="B8" s="1">
        <v>2</v>
      </c>
      <c r="C8" s="10">
        <v>7.49</v>
      </c>
      <c r="D8" s="4" t="s">
        <v>8</v>
      </c>
      <c r="E8" s="3">
        <f>_xlfn.VAR.S(C2:C9)*(E2-1)</f>
        <v>5.8350000000000006E-2</v>
      </c>
      <c r="F8" s="1">
        <f>E2-1</f>
        <v>7</v>
      </c>
    </row>
    <row r="9" spans="1:11" x14ac:dyDescent="0.25">
      <c r="A9" s="1" t="s">
        <v>7</v>
      </c>
      <c r="B9" s="1">
        <v>2</v>
      </c>
      <c r="C9" s="10">
        <v>7.55</v>
      </c>
    </row>
    <row r="10" spans="1:11" x14ac:dyDescent="0.25">
      <c r="H10" s="4" t="s">
        <v>14</v>
      </c>
      <c r="I10" s="1">
        <f>_xlfn.T.TEST(C2:C5,C6:C9,2,2)</f>
        <v>5.1989950362420663E-2</v>
      </c>
    </row>
    <row r="11" spans="1:11" x14ac:dyDescent="0.25">
      <c r="K11" s="10"/>
    </row>
    <row r="12" spans="1:11" x14ac:dyDescent="0.25">
      <c r="K12" s="10"/>
    </row>
    <row r="13" spans="1:11" x14ac:dyDescent="0.25">
      <c r="K13" s="10"/>
    </row>
    <row r="14" spans="1:11" x14ac:dyDescent="0.25">
      <c r="K14" s="10"/>
    </row>
    <row r="15" spans="1:11" x14ac:dyDescent="0.25">
      <c r="K15" s="10"/>
    </row>
    <row r="16" spans="1:11" x14ac:dyDescent="0.25">
      <c r="K16" s="10"/>
    </row>
    <row r="17" spans="11:11" x14ac:dyDescent="0.25">
      <c r="K17" s="10"/>
    </row>
    <row r="18" spans="11:11" x14ac:dyDescent="0.25">
      <c r="K18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 and t-test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2013-06-21T10:47:57Z</dcterms:created>
  <dcterms:modified xsi:type="dcterms:W3CDTF">2015-02-20T21:16:12Z</dcterms:modified>
</cp:coreProperties>
</file>