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15480" windowHeight="7755"/>
  </bookViews>
  <sheets>
    <sheet name="t- test and F-test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4" l="1"/>
  <c r="L5" i="4"/>
  <c r="L3" i="4"/>
  <c r="K3" i="4"/>
  <c r="K2" i="4"/>
  <c r="L2" i="4"/>
  <c r="I8" i="4" l="1"/>
  <c r="I3" i="4" l="1"/>
  <c r="I2" i="4"/>
  <c r="H3" i="4"/>
  <c r="H2" i="4"/>
  <c r="G3" i="4"/>
  <c r="G2" i="4"/>
  <c r="B7" i="4" l="1"/>
  <c r="G7" i="4" s="1"/>
  <c r="H5" i="4"/>
  <c r="G6" i="4" l="1"/>
  <c r="G8" i="4" s="1"/>
</calcChain>
</file>

<file path=xl/sharedStrings.xml><?xml version="1.0" encoding="utf-8"?>
<sst xmlns="http://schemas.openxmlformats.org/spreadsheetml/2006/main" count="15" uniqueCount="14">
  <si>
    <t>df</t>
  </si>
  <si>
    <t>A</t>
  </si>
  <si>
    <t>B</t>
  </si>
  <si>
    <t>Size, n</t>
  </si>
  <si>
    <t>StDev, s</t>
  </si>
  <si>
    <t>Mean, x</t>
  </si>
  <si>
    <r>
      <t xml:space="preserve">Pooled stdev, 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' = </t>
    </r>
  </si>
  <si>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-statistic,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= </t>
    </r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</si>
  <si>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-value = </t>
    </r>
  </si>
  <si>
    <t>Variance</t>
  </si>
  <si>
    <r>
      <rPr>
        <i/>
        <sz val="11"/>
        <color theme="1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= </t>
    </r>
  </si>
  <si>
    <t>T.TEST() =</t>
  </si>
  <si>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-critical (95%), 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</t>
    </r>
  </si>
  <si>
    <r>
      <rPr>
        <i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statistic,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</si>
</sst>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0.00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/>
  </sheetViews>
  <sheetFormatPr defaultRowHeight="15" x14ac:dyDescent="0.25"/>
  <cols>
    <col min="1" max="5" width="6.42578125" style="1" customWidth="1"/>
    <col min="6" max="6" width="3.42578125" style="1" customWidth="1"/>
    <col min="7" max="9" width="9.140625" style="1"/>
    <col min="10" max="10" width="5.85546875" style="8" customWidth="1"/>
    <col min="11" max="11" width="7.7109375" style="8" customWidth="1"/>
    <col min="12" max="12" width="11.28515625" style="9" customWidth="1"/>
    <col min="13" max="14" width="9.140625" style="8"/>
    <col min="15" max="16384" width="9.140625" style="1"/>
  </cols>
  <sheetData>
    <row r="1" spans="1:20" x14ac:dyDescent="0.25">
      <c r="G1" s="1" t="s">
        <v>5</v>
      </c>
      <c r="H1" s="1" t="s">
        <v>4</v>
      </c>
      <c r="I1" s="1" t="s">
        <v>3</v>
      </c>
      <c r="K1" s="5" t="s">
        <v>0</v>
      </c>
      <c r="L1" s="9" t="s">
        <v>9</v>
      </c>
    </row>
    <row r="2" spans="1:20" x14ac:dyDescent="0.25">
      <c r="A2" s="1" t="s">
        <v>1</v>
      </c>
      <c r="B2" s="1">
        <v>7.56</v>
      </c>
      <c r="C2" s="1">
        <v>7.52</v>
      </c>
      <c r="D2" s="1">
        <v>7.7</v>
      </c>
      <c r="E2" s="1">
        <v>7.61</v>
      </c>
      <c r="G2" s="2">
        <f>AVERAGE(B2:E2)</f>
        <v>7.5974999999999993</v>
      </c>
      <c r="H2" s="3">
        <f>STDEV(B2:E2)</f>
        <v>7.7620873481300423E-2</v>
      </c>
      <c r="I2" s="1">
        <f>COUNT(B2:E2)</f>
        <v>4</v>
      </c>
      <c r="K2" s="8">
        <f>I2-1</f>
        <v>3</v>
      </c>
      <c r="L2" s="9">
        <f>H2^2</f>
        <v>6.0250000000000477E-3</v>
      </c>
    </row>
    <row r="3" spans="1:20" x14ac:dyDescent="0.25">
      <c r="A3" s="1" t="s">
        <v>2</v>
      </c>
      <c r="B3" s="1">
        <v>7.47</v>
      </c>
      <c r="C3" s="1">
        <v>7.4</v>
      </c>
      <c r="D3" s="1">
        <v>7.49</v>
      </c>
      <c r="E3" s="1">
        <v>7.55</v>
      </c>
      <c r="G3" s="2">
        <f>AVERAGE(B3:E3)</f>
        <v>7.4775</v>
      </c>
      <c r="H3" s="3">
        <f>STDEV(B3:E3)</f>
        <v>6.184658438426472E-2</v>
      </c>
      <c r="I3" s="1">
        <f>COUNT(B3:E3)</f>
        <v>4</v>
      </c>
      <c r="K3" s="8">
        <f>I3-1</f>
        <v>3</v>
      </c>
      <c r="L3" s="9">
        <f>H3^2</f>
        <v>3.8249999999999769E-3</v>
      </c>
    </row>
    <row r="5" spans="1:20" x14ac:dyDescent="0.25">
      <c r="E5" s="4" t="s">
        <v>6</v>
      </c>
      <c r="H5" s="3">
        <f>SQRT(((I2-1)*H2^2+(I3-1)*H3^2)/(I2+I3-2))</f>
        <v>7.0178344238091078E-2</v>
      </c>
      <c r="K5" s="10" t="s">
        <v>13</v>
      </c>
      <c r="L5" s="2">
        <f>L2/L3</f>
        <v>1.5751633986928324</v>
      </c>
      <c r="O5" s="2"/>
    </row>
    <row r="6" spans="1:20" ht="18" x14ac:dyDescent="0.35">
      <c r="E6" s="4" t="s">
        <v>7</v>
      </c>
      <c r="G6" s="2">
        <f>(G2-G3)/(H5*SQRT(1/I2+1/I3))</f>
        <v>2.4182050649273976</v>
      </c>
      <c r="K6" s="4" t="s">
        <v>8</v>
      </c>
      <c r="L6" s="2">
        <f>_xlfn.F.DIST.RT(L5,K2,K3)</f>
        <v>0.35900201247738595</v>
      </c>
      <c r="Q6" s="7"/>
      <c r="R6" s="7"/>
      <c r="S6" s="7"/>
      <c r="T6" s="7"/>
    </row>
    <row r="7" spans="1:20" x14ac:dyDescent="0.25">
      <c r="A7" s="4" t="s">
        <v>10</v>
      </c>
      <c r="B7" s="1">
        <f>I2+I3-2</f>
        <v>6</v>
      </c>
      <c r="E7" s="4" t="s">
        <v>12</v>
      </c>
      <c r="G7" s="2">
        <f>_xlfn.T.INV.2T(0.05,B7)</f>
        <v>2.4469118511449697</v>
      </c>
      <c r="L7" s="11"/>
      <c r="Q7" s="7"/>
      <c r="R7" s="7"/>
      <c r="S7" s="7"/>
      <c r="T7" s="7"/>
    </row>
    <row r="8" spans="1:20" x14ac:dyDescent="0.25">
      <c r="E8" s="4" t="s">
        <v>8</v>
      </c>
      <c r="G8" s="3">
        <f>_xlfn.T.DIST.2T(G6,B7)</f>
        <v>5.1989950362420663E-2</v>
      </c>
      <c r="H8" s="4" t="s">
        <v>11</v>
      </c>
      <c r="I8" s="3">
        <f>_xlfn.T.TEST(B2:E2,B3:E3,2,2)</f>
        <v>5.1989950362420663E-2</v>
      </c>
      <c r="J8" s="3"/>
      <c r="K8" s="3"/>
      <c r="L8" s="11"/>
      <c r="M8" s="3"/>
      <c r="N8" s="3"/>
      <c r="Q8" s="7"/>
      <c r="R8" s="7"/>
      <c r="S8" s="7"/>
      <c r="T8" s="7"/>
    </row>
    <row r="9" spans="1:20" x14ac:dyDescent="0.25">
      <c r="L9" s="11"/>
    </row>
    <row r="10" spans="1:20" x14ac:dyDescent="0.25">
      <c r="L10" s="2"/>
    </row>
    <row r="11" spans="1:20" x14ac:dyDescent="0.25">
      <c r="L11" s="2"/>
    </row>
    <row r="12" spans="1:20" x14ac:dyDescent="0.25">
      <c r="L12" s="2"/>
      <c r="O12" s="6"/>
    </row>
    <row r="13" spans="1:20" x14ac:dyDescent="0.25">
      <c r="L13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 test and F-test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2013-06-21T10:47:57Z</dcterms:created>
  <dcterms:modified xsi:type="dcterms:W3CDTF">2015-02-20T21:20:13Z</dcterms:modified>
</cp:coreProperties>
</file>