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0" yWindow="0" windowWidth="15480" windowHeight="7755"/>
  </bookViews>
  <sheets>
    <sheet name="Within and between calculation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F4" i="2" l="1"/>
  <c r="B7" i="2" l="1"/>
  <c r="B4" i="2" l="1"/>
  <c r="H3" i="2"/>
  <c r="H2" i="2"/>
  <c r="G3" i="2"/>
  <c r="G2" i="2"/>
  <c r="G5" i="2" l="1"/>
  <c r="H6" i="2"/>
  <c r="B6" i="2" s="1"/>
  <c r="B5" i="2"/>
  <c r="E8" i="2" l="1"/>
  <c r="G8" i="2" s="1"/>
</calcChain>
</file>

<file path=xl/sharedStrings.xml><?xml version="1.0" encoding="utf-8"?>
<sst xmlns="http://schemas.openxmlformats.org/spreadsheetml/2006/main" count="14" uniqueCount="14">
  <si>
    <t>Mean</t>
  </si>
  <si>
    <t>A</t>
  </si>
  <si>
    <t>B</t>
  </si>
  <si>
    <t xml:space="preserve">MS(between) = </t>
  </si>
  <si>
    <t xml:space="preserve">MS(within) = </t>
  </si>
  <si>
    <t>Variance</t>
  </si>
  <si>
    <r>
      <t xml:space="preserve">Sample size, </t>
    </r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</si>
  <si>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Mean of sample variances, </t>
    </r>
    <r>
      <rPr>
        <i/>
        <sz val="11"/>
        <color theme="1"/>
        <rFont val="Calibri"/>
        <family val="2"/>
        <scheme val="minor"/>
      </rPr>
      <t>MSV</t>
    </r>
    <r>
      <rPr>
        <sz val="11"/>
        <color theme="1"/>
        <rFont val="Calibri"/>
        <family val="2"/>
        <scheme val="minor"/>
      </rPr>
      <t xml:space="preserve"> = </t>
    </r>
  </si>
  <si>
    <r>
      <t xml:space="preserve">Variance of sample means, </t>
    </r>
    <r>
      <rPr>
        <i/>
        <sz val="11"/>
        <color theme="1"/>
        <rFont val="Calibri"/>
        <family val="2"/>
        <scheme val="minor"/>
      </rPr>
      <t>VSM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</si>
  <si>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=</t>
    </r>
  </si>
  <si>
    <r>
      <rPr>
        <i/>
        <sz val="11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</si>
  <si>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Factor levels, </t>
    </r>
    <r>
      <rPr>
        <i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</si>
  <si>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libri"/>
        <family val="2"/>
        <scheme val="minor"/>
      </rPr>
      <t xml:space="preserve">df </t>
    </r>
    <r>
      <rPr>
        <sz val="11"/>
        <color theme="1"/>
        <rFont val="Calibri"/>
        <family val="2"/>
        <scheme val="minor"/>
      </rPr>
      <t xml:space="preserve">(within) = </t>
    </r>
  </si>
  <si>
    <r>
      <rPr>
        <i/>
        <sz val="11"/>
        <color theme="1"/>
        <rFont val="Calibri"/>
        <family val="2"/>
        <scheme val="minor"/>
      </rPr>
      <t xml:space="preserve">df </t>
    </r>
    <r>
      <rPr>
        <sz val="11"/>
        <color theme="1"/>
        <rFont val="Calibri"/>
        <family val="2"/>
        <scheme val="minor"/>
      </rPr>
      <t xml:space="preserve">(between)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</si>
</sst>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/>
  </sheetViews>
  <sheetFormatPr defaultRowHeight="15" x14ac:dyDescent="0.25"/>
  <cols>
    <col min="1" max="1" width="19.5703125" style="1" customWidth="1"/>
    <col min="2" max="5" width="7.5703125" style="1" customWidth="1"/>
    <col min="6" max="16384" width="9.140625" style="1"/>
  </cols>
  <sheetData>
    <row r="1" spans="1:8" x14ac:dyDescent="0.25">
      <c r="G1" s="1" t="s">
        <v>0</v>
      </c>
      <c r="H1" s="1" t="s">
        <v>5</v>
      </c>
    </row>
    <row r="2" spans="1:8" x14ac:dyDescent="0.25">
      <c r="A2" s="1" t="s">
        <v>1</v>
      </c>
      <c r="B2" s="5">
        <v>7.56</v>
      </c>
      <c r="C2" s="5">
        <v>7.52</v>
      </c>
      <c r="D2" s="5">
        <v>7.7</v>
      </c>
      <c r="E2" s="5">
        <v>7.61</v>
      </c>
      <c r="G2" s="2">
        <f>AVERAGE(B2:E2)</f>
        <v>7.5974999999999993</v>
      </c>
      <c r="H2" s="3">
        <f>VAR(B2:E2)</f>
        <v>6.0250000000000477E-3</v>
      </c>
    </row>
    <row r="3" spans="1:8" x14ac:dyDescent="0.25">
      <c r="A3" s="1" t="s">
        <v>2</v>
      </c>
      <c r="B3" s="5">
        <v>7.47</v>
      </c>
      <c r="C3" s="5">
        <v>7.4</v>
      </c>
      <c r="D3" s="5">
        <v>7.49</v>
      </c>
      <c r="E3" s="5">
        <v>7.55</v>
      </c>
      <c r="G3" s="2">
        <f>AVERAGE(B3:E3)</f>
        <v>7.4775</v>
      </c>
      <c r="H3" s="3">
        <f>VAR(B3:E3)</f>
        <v>3.8249999999999764E-3</v>
      </c>
    </row>
    <row r="4" spans="1:8" x14ac:dyDescent="0.25">
      <c r="A4" s="4" t="s">
        <v>6</v>
      </c>
      <c r="B4" s="1">
        <f>COUNT(B2:E2)</f>
        <v>4</v>
      </c>
      <c r="E4" s="4" t="s">
        <v>11</v>
      </c>
      <c r="F4" s="1">
        <f>COUNT(B2:B3)</f>
        <v>2</v>
      </c>
      <c r="G4" s="2"/>
      <c r="H4" s="2"/>
    </row>
    <row r="5" spans="1:8" x14ac:dyDescent="0.25">
      <c r="A5" s="4" t="s">
        <v>3</v>
      </c>
      <c r="B5" s="3">
        <f>B4*G5</f>
        <v>2.8799999999999625E-2</v>
      </c>
      <c r="F5" s="4" t="s">
        <v>8</v>
      </c>
      <c r="G5" s="3">
        <f>_xlfn.VAR.S(G2:G3)</f>
        <v>7.1999999999999061E-3</v>
      </c>
      <c r="H5" s="3"/>
    </row>
    <row r="6" spans="1:8" x14ac:dyDescent="0.25">
      <c r="A6" s="4" t="s">
        <v>4</v>
      </c>
      <c r="B6" s="3">
        <f>H6</f>
        <v>4.9250000000000118E-3</v>
      </c>
      <c r="F6" s="4" t="s">
        <v>7</v>
      </c>
      <c r="G6" s="3"/>
      <c r="H6" s="3">
        <f>AVERAGE(H2:H3)</f>
        <v>4.9250000000000118E-3</v>
      </c>
    </row>
    <row r="7" spans="1:8" x14ac:dyDescent="0.25">
      <c r="A7" s="4" t="s">
        <v>13</v>
      </c>
      <c r="B7" s="1">
        <f>F4-1</f>
        <v>1</v>
      </c>
      <c r="C7" s="4"/>
      <c r="D7" s="2"/>
    </row>
    <row r="8" spans="1:8" x14ac:dyDescent="0.25">
      <c r="A8" s="4" t="s">
        <v>12</v>
      </c>
      <c r="B8" s="1">
        <f>F4*B4-F4</f>
        <v>6</v>
      </c>
      <c r="D8" s="4" t="s">
        <v>9</v>
      </c>
      <c r="E8" s="2">
        <f>B5/B6</f>
        <v>5.8477157360405192</v>
      </c>
      <c r="F8" s="4" t="s">
        <v>10</v>
      </c>
      <c r="G8" s="3">
        <f>_xlfn.F.DIST.RT(E8,B7,B8)</f>
        <v>5.1989950362420712E-2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Within and between calculations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2013-06-21T10:47:57Z</dcterms:created>
  <dcterms:modified xsi:type="dcterms:W3CDTF">2015-02-20T20:59:23Z</dcterms:modified>
</cp:coreProperties>
</file>