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20490" windowHeight="7755"/>
  </bookViews>
  <sheets>
    <sheet name="Chi-squared calcula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4" i="1"/>
  <c r="C5" i="1"/>
  <c r="C6" i="1"/>
  <c r="C7" i="1"/>
  <c r="C4" i="1"/>
  <c r="G11" i="1" l="1"/>
  <c r="B11" i="1" l="1"/>
  <c r="D8" i="1"/>
  <c r="B8" i="1"/>
  <c r="F5" i="1"/>
  <c r="G5" i="1" s="1"/>
  <c r="F6" i="1"/>
  <c r="G6" i="1" s="1"/>
  <c r="F7" i="1"/>
  <c r="G7" i="1" s="1"/>
  <c r="F4" i="1"/>
  <c r="G4" i="1" s="1"/>
  <c r="G8" i="1" l="1"/>
  <c r="B10" i="1" s="1"/>
</calcChain>
</file>

<file path=xl/sharedStrings.xml><?xml version="1.0" encoding="utf-8"?>
<sst xmlns="http://schemas.openxmlformats.org/spreadsheetml/2006/main" count="32" uniqueCount="29">
  <si>
    <t>Observed</t>
  </si>
  <si>
    <t>Expected</t>
  </si>
  <si>
    <t>Category</t>
  </si>
  <si>
    <t>i</t>
  </si>
  <si>
    <t>Difference</t>
  </si>
  <si>
    <t>Chi-squared</t>
  </si>
  <si>
    <t>ratios</t>
  </si>
  <si>
    <t>proportions</t>
  </si>
  <si>
    <t>numbers</t>
  </si>
  <si>
    <r>
      <t>R</t>
    </r>
    <r>
      <rPr>
        <i/>
        <vertAlign val="subscript"/>
        <sz val="11"/>
        <color theme="1"/>
        <rFont val="Cambria"/>
        <family val="1"/>
      </rPr>
      <t>i</t>
    </r>
  </si>
  <si>
    <r>
      <t>P</t>
    </r>
    <r>
      <rPr>
        <i/>
        <vertAlign val="subscript"/>
        <sz val="11"/>
        <color theme="1"/>
        <rFont val="Cambria"/>
        <family val="1"/>
      </rPr>
      <t>i</t>
    </r>
  </si>
  <si>
    <r>
      <t>O</t>
    </r>
    <r>
      <rPr>
        <i/>
        <vertAlign val="subscript"/>
        <sz val="11"/>
        <color theme="1"/>
        <rFont val="Cambria"/>
        <family val="1"/>
      </rPr>
      <t>i</t>
    </r>
  </si>
  <si>
    <r>
      <t>E</t>
    </r>
    <r>
      <rPr>
        <i/>
        <vertAlign val="subscript"/>
        <sz val="11"/>
        <color theme="1"/>
        <rFont val="Cambria"/>
        <family val="1"/>
      </rPr>
      <t>i</t>
    </r>
  </si>
  <si>
    <r>
      <t>O</t>
    </r>
    <r>
      <rPr>
        <i/>
        <vertAlign val="subscript"/>
        <sz val="11"/>
        <color theme="1"/>
        <rFont val="Cambria"/>
        <family val="1"/>
      </rPr>
      <t>i</t>
    </r>
    <r>
      <rPr>
        <i/>
        <sz val="11"/>
        <color rgb="FF000000"/>
        <rFont val="Calibri"/>
        <family val="2"/>
      </rPr>
      <t xml:space="preserve"> - </t>
    </r>
    <r>
      <rPr>
        <i/>
        <sz val="11"/>
        <color theme="1"/>
        <rFont val="Cambria"/>
        <family val="1"/>
      </rPr>
      <t>E</t>
    </r>
    <r>
      <rPr>
        <i/>
        <vertAlign val="subscript"/>
        <sz val="11"/>
        <color theme="1"/>
        <rFont val="Cambria"/>
        <family val="1"/>
      </rPr>
      <t>i</t>
    </r>
  </si>
  <si>
    <r>
      <t>(</t>
    </r>
    <r>
      <rPr>
        <i/>
        <sz val="11"/>
        <color theme="1"/>
        <rFont val="Cambria"/>
        <family val="1"/>
      </rPr>
      <t>O</t>
    </r>
    <r>
      <rPr>
        <i/>
        <vertAlign val="subscript"/>
        <sz val="11"/>
        <color theme="1"/>
        <rFont val="Cambria"/>
        <family val="1"/>
      </rPr>
      <t>i</t>
    </r>
    <r>
      <rPr>
        <i/>
        <sz val="11"/>
        <color rgb="FF000000"/>
        <rFont val="Calibri"/>
        <family val="2"/>
      </rPr>
      <t xml:space="preserve"> -</t>
    </r>
    <r>
      <rPr>
        <i/>
        <sz val="11"/>
        <color theme="1"/>
        <rFont val="Cambria"/>
        <family val="1"/>
      </rPr>
      <t xml:space="preserve"> E</t>
    </r>
    <r>
      <rPr>
        <i/>
        <vertAlign val="subscript"/>
        <sz val="11"/>
        <color theme="1"/>
        <rFont val="Cambria"/>
        <family val="1"/>
      </rPr>
      <t>i</t>
    </r>
    <r>
      <rPr>
        <sz val="11"/>
        <color rgb="FF000000"/>
        <rFont val="Calibri"/>
        <family val="2"/>
      </rPr>
      <t>)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/</t>
    </r>
    <r>
      <rPr>
        <i/>
        <sz val="11"/>
        <color rgb="FF000000"/>
        <rFont val="Calibri"/>
        <family val="2"/>
      </rPr>
      <t xml:space="preserve"> </t>
    </r>
    <r>
      <rPr>
        <i/>
        <sz val="11"/>
        <color theme="1"/>
        <rFont val="Cambria"/>
        <family val="1"/>
      </rPr>
      <t>E</t>
    </r>
    <r>
      <rPr>
        <i/>
        <vertAlign val="subscript"/>
        <sz val="11"/>
        <color theme="1"/>
        <rFont val="Cambria"/>
        <family val="1"/>
      </rPr>
      <t>i</t>
    </r>
  </si>
  <si>
    <t>1 (AB)</t>
  </si>
  <si>
    <t>2 (Ab)</t>
  </si>
  <si>
    <t>3 (aB)</t>
  </si>
  <si>
    <t>4 (ab)</t>
  </si>
  <si>
    <r>
      <rPr>
        <i/>
        <sz val="12"/>
        <color rgb="FF000000"/>
        <rFont val="Calibri"/>
        <family val="2"/>
      </rPr>
      <t>χ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=</t>
    </r>
  </si>
  <si>
    <r>
      <rPr>
        <i/>
        <sz val="12"/>
        <color rgb="FF000000"/>
        <rFont val="Calibri"/>
        <family val="2"/>
      </rPr>
      <t>χ</t>
    </r>
    <r>
      <rPr>
        <vertAlign val="superscript"/>
        <sz val="11"/>
        <color rgb="FF000000"/>
        <rFont val="Calibri"/>
        <family val="2"/>
      </rPr>
      <t>2</t>
    </r>
    <r>
      <rPr>
        <vertAlign val="subscript"/>
        <sz val="11"/>
        <color rgb="FF000000"/>
        <rFont val="Calibri"/>
        <family val="2"/>
      </rPr>
      <t>C</t>
    </r>
    <r>
      <rPr>
        <sz val="11"/>
        <color rgb="FF000000"/>
        <rFont val="Calibri"/>
        <family val="2"/>
      </rPr>
      <t xml:space="preserve"> =</t>
    </r>
  </si>
  <si>
    <r>
      <rPr>
        <i/>
        <sz val="11"/>
        <color theme="1"/>
        <rFont val="Calibri"/>
        <family val="2"/>
        <scheme val="minor"/>
      </rPr>
      <t>df</t>
    </r>
    <r>
      <rPr>
        <sz val="11"/>
        <color theme="1"/>
        <rFont val="Calibri"/>
        <family val="2"/>
        <scheme val="minor"/>
      </rPr>
      <t xml:space="preserve"> =</t>
    </r>
  </si>
  <si>
    <r>
      <rPr>
        <i/>
        <sz val="11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>=</t>
    </r>
  </si>
  <si>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</t>
    </r>
  </si>
  <si>
    <r>
      <rPr>
        <i/>
        <sz val="11"/>
        <color rgb="FF000000"/>
        <rFont val="Calibri"/>
        <family val="2"/>
      </rPr>
      <t>α</t>
    </r>
    <r>
      <rPr>
        <sz val="11"/>
        <color rgb="FF000000"/>
        <rFont val="Calibri"/>
        <family val="2"/>
      </rPr>
      <t xml:space="preserve"> = </t>
    </r>
  </si>
  <si>
    <t>= CHISQ.DIST.RT()</t>
  </si>
  <si>
    <t>= CHISQ.TEST()</t>
  </si>
  <si>
    <r>
      <rPr>
        <i/>
        <sz val="12"/>
        <color rgb="FF000000"/>
        <rFont val="Calibri"/>
        <family val="2"/>
      </rPr>
      <t>N</t>
    </r>
    <r>
      <rPr>
        <sz val="12"/>
        <color rgb="FF000000"/>
        <rFont val="Calibri"/>
        <family val="2"/>
      </rPr>
      <t xml:space="preserve"> = Σ</t>
    </r>
    <r>
      <rPr>
        <i/>
        <vertAlign val="subscript"/>
        <sz val="12"/>
        <color rgb="FF000000"/>
        <rFont val="Calibri"/>
        <family val="2"/>
      </rPr>
      <t>i</t>
    </r>
    <r>
      <rPr>
        <i/>
        <sz val="11"/>
        <color theme="1"/>
        <rFont val="Cambria"/>
        <family val="1"/>
      </rPr>
      <t>O</t>
    </r>
    <r>
      <rPr>
        <i/>
        <vertAlign val="subscript"/>
        <sz val="11"/>
        <color theme="1"/>
        <rFont val="Cambria"/>
        <family val="1"/>
      </rPr>
      <t xml:space="preserve">i </t>
    </r>
    <r>
      <rPr>
        <sz val="11"/>
        <color theme="1"/>
        <rFont val="Cambria"/>
        <family val="1"/>
      </rPr>
      <t>=</t>
    </r>
  </si>
  <si>
    <r>
      <t>Σ</t>
    </r>
    <r>
      <rPr>
        <i/>
        <vertAlign val="subscript"/>
        <sz val="12"/>
        <color rgb="FF000000"/>
        <rFont val="Calibri"/>
        <family val="2"/>
      </rPr>
      <t>i</t>
    </r>
    <r>
      <rPr>
        <i/>
        <sz val="11"/>
        <color theme="1"/>
        <rFont val="Cambria"/>
        <family val="1"/>
      </rPr>
      <t>R</t>
    </r>
    <r>
      <rPr>
        <i/>
        <vertAlign val="subscript"/>
        <sz val="11"/>
        <color theme="1"/>
        <rFont val="Cambria"/>
        <family val="1"/>
      </rPr>
      <t xml:space="preserve">i </t>
    </r>
    <r>
      <rPr>
        <sz val="11"/>
        <color theme="1"/>
        <rFont val="Cambria"/>
        <family val="1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</si>
</sst>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theme="1"/>
      <name val="Cambria"/>
      <family val="1"/>
    </font>
    <font>
      <i/>
      <vertAlign val="subscript"/>
      <sz val="11"/>
      <color theme="1"/>
      <name val="Cambria"/>
      <family val="1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11"/>
      <color theme="1"/>
      <name val="Cambria"/>
      <family val="1"/>
    </font>
    <font>
      <i/>
      <sz val="12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quotePrefix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A2" sqref="A2"/>
    </sheetView>
  </sheetViews>
  <sheetFormatPr defaultRowHeight="15" x14ac:dyDescent="0.25"/>
  <cols>
    <col min="1" max="2" width="9.140625" style="1"/>
    <col min="3" max="3" width="11.28515625" style="1" customWidth="1"/>
    <col min="4" max="4" width="10.85546875" style="1" customWidth="1"/>
    <col min="5" max="5" width="9.140625" style="1"/>
    <col min="6" max="6" width="11.28515625" style="1" customWidth="1"/>
    <col min="7" max="7" width="14.42578125" style="1" customWidth="1"/>
    <col min="8" max="16384" width="9.140625" style="1"/>
  </cols>
  <sheetData>
    <row r="1" spans="1:7" ht="16.5" customHeight="1" x14ac:dyDescent="0.25">
      <c r="A1" s="4" t="s">
        <v>2</v>
      </c>
      <c r="B1" s="4" t="s">
        <v>1</v>
      </c>
      <c r="C1" s="4" t="s">
        <v>1</v>
      </c>
      <c r="D1" s="4" t="s">
        <v>0</v>
      </c>
      <c r="E1" s="4" t="s">
        <v>1</v>
      </c>
      <c r="F1" s="4" t="s">
        <v>4</v>
      </c>
      <c r="G1" s="4" t="s">
        <v>5</v>
      </c>
    </row>
    <row r="2" spans="1:7" ht="16.5" customHeight="1" x14ac:dyDescent="0.25">
      <c r="A2" s="5"/>
      <c r="B2" s="4" t="s">
        <v>6</v>
      </c>
      <c r="C2" s="4" t="s">
        <v>7</v>
      </c>
      <c r="D2" s="4" t="s">
        <v>8</v>
      </c>
      <c r="E2" s="4" t="s">
        <v>8</v>
      </c>
      <c r="F2" s="6"/>
      <c r="G2" s="6"/>
    </row>
    <row r="3" spans="1:7" ht="18" x14ac:dyDescent="0.25">
      <c r="A3" s="5" t="s">
        <v>3</v>
      </c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G3" s="3" t="s">
        <v>14</v>
      </c>
    </row>
    <row r="4" spans="1:7" x14ac:dyDescent="0.25">
      <c r="A4" s="3" t="s">
        <v>15</v>
      </c>
      <c r="B4" s="3">
        <v>9</v>
      </c>
      <c r="C4" s="3">
        <f>B4/B$8</f>
        <v>0.5625</v>
      </c>
      <c r="D4" s="3">
        <v>125</v>
      </c>
      <c r="E4" s="3">
        <f>C4*D$8</f>
        <v>112.5</v>
      </c>
      <c r="F4" s="3">
        <f>D4-E4</f>
        <v>12.5</v>
      </c>
      <c r="G4" s="12">
        <f>F4^2/E4</f>
        <v>1.3888888888888888</v>
      </c>
    </row>
    <row r="5" spans="1:7" x14ac:dyDescent="0.25">
      <c r="A5" s="3" t="s">
        <v>16</v>
      </c>
      <c r="B5" s="3">
        <v>3</v>
      </c>
      <c r="C5" s="3">
        <f t="shared" ref="C5:C7" si="0">B5/B$8</f>
        <v>0.1875</v>
      </c>
      <c r="D5" s="3">
        <v>28</v>
      </c>
      <c r="E5" s="3">
        <f t="shared" ref="E5:E7" si="1">C5*D$8</f>
        <v>37.5</v>
      </c>
      <c r="F5" s="3">
        <f t="shared" ref="F5:F7" si="2">D5-E5</f>
        <v>-9.5</v>
      </c>
      <c r="G5" s="12">
        <f t="shared" ref="G5:G7" si="3">F5^2/E5</f>
        <v>2.4066666666666667</v>
      </c>
    </row>
    <row r="6" spans="1:7" x14ac:dyDescent="0.25">
      <c r="A6" s="3" t="s">
        <v>17</v>
      </c>
      <c r="B6" s="3">
        <v>3</v>
      </c>
      <c r="C6" s="3">
        <f t="shared" si="0"/>
        <v>0.1875</v>
      </c>
      <c r="D6" s="3">
        <v>39</v>
      </c>
      <c r="E6" s="3">
        <f t="shared" si="1"/>
        <v>37.5</v>
      </c>
      <c r="F6" s="3">
        <f t="shared" si="2"/>
        <v>1.5</v>
      </c>
      <c r="G6" s="12">
        <f t="shared" si="3"/>
        <v>0.06</v>
      </c>
    </row>
    <row r="7" spans="1:7" x14ac:dyDescent="0.25">
      <c r="A7" s="3" t="s">
        <v>18</v>
      </c>
      <c r="B7" s="3">
        <v>1</v>
      </c>
      <c r="C7" s="3">
        <f t="shared" si="0"/>
        <v>6.25E-2</v>
      </c>
      <c r="D7" s="3">
        <v>8</v>
      </c>
      <c r="E7" s="3">
        <f t="shared" si="1"/>
        <v>12.5</v>
      </c>
      <c r="F7" s="3">
        <f t="shared" si="2"/>
        <v>-4.5</v>
      </c>
      <c r="G7" s="12">
        <f t="shared" si="3"/>
        <v>1.62</v>
      </c>
    </row>
    <row r="8" spans="1:7" ht="18.75" x14ac:dyDescent="0.25">
      <c r="A8" s="8" t="s">
        <v>28</v>
      </c>
      <c r="B8" s="3">
        <f>SUM(B4:B7)</f>
        <v>16</v>
      </c>
      <c r="C8" s="9" t="s">
        <v>27</v>
      </c>
      <c r="D8" s="3">
        <f>SUM(D4:D7)</f>
        <v>200</v>
      </c>
      <c r="E8" s="3"/>
      <c r="F8" s="11" t="s">
        <v>19</v>
      </c>
      <c r="G8" s="12">
        <f>SUM(G4:G7)</f>
        <v>5.4755555555555553</v>
      </c>
    </row>
    <row r="9" spans="1:7" ht="15.75" x14ac:dyDescent="0.25">
      <c r="A9" s="8"/>
      <c r="B9" s="3"/>
      <c r="C9" s="9"/>
      <c r="D9" s="3"/>
      <c r="E9" s="3"/>
      <c r="F9" s="11" t="s">
        <v>24</v>
      </c>
      <c r="G9" s="10">
        <v>0.05</v>
      </c>
    </row>
    <row r="10" spans="1:7" x14ac:dyDescent="0.25">
      <c r="A10" s="2" t="s">
        <v>22</v>
      </c>
      <c r="B10" s="10">
        <f>_xlfn.CHISQ.DIST.RT(G8,G10)</f>
        <v>0.14010799804598045</v>
      </c>
      <c r="C10" s="13" t="s">
        <v>25</v>
      </c>
      <c r="F10" s="2" t="s">
        <v>21</v>
      </c>
      <c r="G10" s="3">
        <v>3</v>
      </c>
    </row>
    <row r="11" spans="1:7" ht="18.75" x14ac:dyDescent="0.25">
      <c r="A11" s="2" t="s">
        <v>23</v>
      </c>
      <c r="B11" s="10">
        <f>_xlfn.CHISQ.TEST(D4:D7,E4:E7)</f>
        <v>0.14010799804598045</v>
      </c>
      <c r="C11" s="13" t="s">
        <v>26</v>
      </c>
      <c r="F11" s="11" t="s">
        <v>20</v>
      </c>
      <c r="G11" s="12">
        <f>_xlfn.CHISQ.INV.RT(G9,G10)</f>
        <v>7.8147279032511792</v>
      </c>
    </row>
    <row r="12" spans="1:7" x14ac:dyDescent="0.25">
      <c r="A12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Chi-squared 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2013-06-26T05:20:41Z</dcterms:created>
  <dcterms:modified xsi:type="dcterms:W3CDTF">2015-02-21T09:40:01Z</dcterms:modified>
</cp:coreProperties>
</file>