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edrin77\Downloads\"/>
    </mc:Choice>
  </mc:AlternateContent>
  <xr:revisionPtr revIDLastSave="0" documentId="8_{4241E7D9-FDC6-4AF6-9A47-956C847E9F3E}" xr6:coauthVersionLast="47" xr6:coauthVersionMax="47" xr10:uidLastSave="{00000000-0000-0000-0000-000000000000}"/>
  <bookViews>
    <workbookView xWindow="-108" yWindow="-108" windowWidth="23256" windowHeight="13176" xr2:uid="{D2B7F2A6-9163-4D82-A3CF-197B3C9F6BB6}"/>
  </bookViews>
  <sheets>
    <sheet name="Dados Turbina Eolica Verne 555" sheetId="1" r:id="rId1"/>
    <sheet name="Ensaio Estátic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13" i="2"/>
  <c r="F8" i="2"/>
  <c r="F12" i="2"/>
  <c r="F2" i="2"/>
  <c r="F18" i="2"/>
  <c r="F17" i="2"/>
  <c r="F16" i="2"/>
  <c r="F15" i="2"/>
  <c r="F14" i="2"/>
  <c r="F11" i="2"/>
  <c r="F10" i="2"/>
  <c r="F3" i="2"/>
  <c r="I17" i="2"/>
  <c r="K17" i="2"/>
  <c r="J17" i="2" s="1"/>
  <c r="I18" i="2"/>
  <c r="J18" i="2"/>
  <c r="K18" i="2"/>
  <c r="K3" i="2"/>
  <c r="J3" i="2" s="1"/>
  <c r="K4" i="2"/>
  <c r="J4" i="2" s="1"/>
  <c r="K5" i="2"/>
  <c r="J5" i="2" s="1"/>
  <c r="K6" i="2"/>
  <c r="J6" i="2" s="1"/>
  <c r="K7" i="2"/>
  <c r="J7" i="2" s="1"/>
  <c r="K8" i="2"/>
  <c r="J8" i="2" s="1"/>
  <c r="K9" i="2"/>
  <c r="J9" i="2" s="1"/>
  <c r="K10" i="2"/>
  <c r="J10" i="2" s="1"/>
  <c r="K11" i="2"/>
  <c r="J11" i="2" s="1"/>
  <c r="K12" i="2"/>
  <c r="J12" i="2" s="1"/>
  <c r="K13" i="2"/>
  <c r="J13" i="2" s="1"/>
  <c r="K14" i="2"/>
  <c r="J14" i="2" s="1"/>
  <c r="K15" i="2"/>
  <c r="J15" i="2" s="1"/>
  <c r="K16" i="2"/>
  <c r="J16" i="2" s="1"/>
  <c r="K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F9" i="2" l="1"/>
  <c r="F6" i="2"/>
  <c r="F5" i="2"/>
  <c r="F4" i="2"/>
</calcChain>
</file>

<file path=xl/sharedStrings.xml><?xml version="1.0" encoding="utf-8"?>
<sst xmlns="http://schemas.openxmlformats.org/spreadsheetml/2006/main" count="61" uniqueCount="40">
  <si>
    <t>g</t>
  </si>
  <si>
    <t>item</t>
  </si>
  <si>
    <t>Massa</t>
  </si>
  <si>
    <t>Unid</t>
  </si>
  <si>
    <t>itens</t>
  </si>
  <si>
    <t>Massa (g)</t>
  </si>
  <si>
    <t>Deslocamento (mm)</t>
  </si>
  <si>
    <t>SM</t>
  </si>
  <si>
    <t>C 53.0 mm</t>
  </si>
  <si>
    <t>Gancho</t>
  </si>
  <si>
    <t>G</t>
  </si>
  <si>
    <t>G 51.5 mm</t>
  </si>
  <si>
    <t>M1</t>
  </si>
  <si>
    <t>M1 50.5 mm</t>
  </si>
  <si>
    <t>M2</t>
  </si>
  <si>
    <t>M1-2</t>
  </si>
  <si>
    <t>M1-2 50.0 mm</t>
  </si>
  <si>
    <t>M3</t>
  </si>
  <si>
    <t>M1-3</t>
  </si>
  <si>
    <t>M1-3 49.5 mm</t>
  </si>
  <si>
    <t>M4</t>
  </si>
  <si>
    <t>M1-4</t>
  </si>
  <si>
    <t>M1-4 49.0 mm</t>
  </si>
  <si>
    <t>M5</t>
  </si>
  <si>
    <t>M1-5</t>
  </si>
  <si>
    <t>M1-5 47.5 mm</t>
  </si>
  <si>
    <t>M6</t>
  </si>
  <si>
    <t>M1-6</t>
  </si>
  <si>
    <t/>
  </si>
  <si>
    <t>M1-6 46.5 mm</t>
  </si>
  <si>
    <t>M7</t>
  </si>
  <si>
    <t>M1-7</t>
  </si>
  <si>
    <t>M1-7 45.0 mm</t>
  </si>
  <si>
    <t>M1-6 46.0 mm</t>
  </si>
  <si>
    <t>M1-5 47.0 mm</t>
  </si>
  <si>
    <t>M1-4 48.5 mm</t>
  </si>
  <si>
    <t>M1-2 50.5 mm</t>
  </si>
  <si>
    <t>M1 51.0 mm</t>
  </si>
  <si>
    <t>G 52.0 mm</t>
  </si>
  <si>
    <t>C 54.0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</si>
</sst>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2" fontId="3" fillId="0" borderId="0" xfId="0" applyNumberFormat="1" applyFont="1"/>
    <xf numFmtId="0" fontId="0" fillId="0" borderId="0" xfId="0" applyFont="1"/>
    <xf numFmtId="0" fontId="4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06032814949712"/>
          <c:y val="0.17064642282033587"/>
          <c:w val="0.83249505417480041"/>
          <c:h val="0.625427618649118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'Ensaio Estático'!$G$1</c:f>
              <c:strCache>
                <c:ptCount val="1"/>
                <c:pt idx="0">
                  <c:v>Deslocamento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55464571298125"/>
                  <c:y val="1.33977900552486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'Ensaio Estático'!$F$2:$F$18</c:f>
              <c:numCache>
                <c:formatCode>0.00</c:formatCode>
                <c:ptCount val="17"/>
                <c:pt idx="0">
                  <c:v>53</c:v>
                </c:pt>
                <c:pt idx="1">
                  <c:v>104.5</c:v>
                </c:pt>
                <c:pt idx="2">
                  <c:v>404.19</c:v>
                </c:pt>
                <c:pt idx="3">
                  <c:v>703.94</c:v>
                </c:pt>
                <c:pt idx="4">
                  <c:v>1003.71</c:v>
                </c:pt>
                <c:pt idx="5">
                  <c:v>1414.39</c:v>
                </c:pt>
                <c:pt idx="6">
                  <c:v>1635.5500000000002</c:v>
                </c:pt>
                <c:pt idx="7">
                  <c:v>1858.5300000000002</c:v>
                </c:pt>
                <c:pt idx="8">
                  <c:v>2327.7600000000002</c:v>
                </c:pt>
                <c:pt idx="9">
                  <c:v>1858.5300000000002</c:v>
                </c:pt>
                <c:pt idx="10">
                  <c:v>1635.5500000000002</c:v>
                </c:pt>
                <c:pt idx="11">
                  <c:v>1414.39</c:v>
                </c:pt>
                <c:pt idx="12">
                  <c:v>1003.71</c:v>
                </c:pt>
                <c:pt idx="13">
                  <c:v>703.94</c:v>
                </c:pt>
                <c:pt idx="14">
                  <c:v>404.19</c:v>
                </c:pt>
                <c:pt idx="15">
                  <c:v>104.5</c:v>
                </c:pt>
                <c:pt idx="16">
                  <c:v>53</c:v>
                </c:pt>
              </c:numCache>
            </c:numRef>
          </c:xVal>
          <c:yVal>
            <c:numRef>
              <c:f>'Ensaio Estático'!$G$2:$G$18</c:f>
              <c:numCache>
                <c:formatCode>0.00</c:formatCode>
                <c:ptCount val="17"/>
                <c:pt idx="0">
                  <c:v>104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111.5</c:v>
                </c:pt>
                <c:pt idx="7">
                  <c:v>113</c:v>
                </c:pt>
                <c:pt idx="8">
                  <c:v>114.5</c:v>
                </c:pt>
                <c:pt idx="9">
                  <c:v>113</c:v>
                </c:pt>
                <c:pt idx="10">
                  <c:v>111.5</c:v>
                </c:pt>
                <c:pt idx="11">
                  <c:v>109</c:v>
                </c:pt>
                <c:pt idx="12">
                  <c:v>109</c:v>
                </c:pt>
                <c:pt idx="13">
                  <c:v>108</c:v>
                </c:pt>
                <c:pt idx="14">
                  <c:v>107.5</c:v>
                </c:pt>
                <c:pt idx="15" formatCode="General">
                  <c:v>106.5</c:v>
                </c:pt>
                <c:pt idx="16" formatCode="General">
                  <c:v>104.5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3-4662-B23E-789B9455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24383"/>
        <c:axId val="787003119"/>
      </c:scatterChart>
      <c:valAx>
        <c:axId val="79332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03119"/>
        <c:crossesAt val="102"/>
        <c:crossBetween val="midCat"/>
      </c:valAx>
      <c:valAx>
        <c:axId val="787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3243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2</xdr:row>
      <xdr:rowOff>98107</xdr:rowOff>
    </xdr:from>
    <xdr:to>
      <xdr:col>22</xdr:col>
      <xdr:colOff>53340</xdr:colOff>
      <xdr:row>17</xdr:row>
      <xdr:rowOff>143827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95A835-BF50-0BCC-5BE5-1C2BA89D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DDE2-FFCA-4850-A7E1-655B0000FCCD}">
  <dimension ref="A1:N174"/>
  <sheetViews>
    <sheetView tabSelected="1" workbookViewId="0">
      <selection activeCell="I14" sqref="I14"/>
    </sheetView>
  </sheetViews>
  <sheetFormatPr defaultRowHeight="14.4" x14ac:dyDescent="0.3"/>
  <sheetData>
    <row r="1" spans="1:9" x14ac:dyDescent="0.3">
      <c r="A1" t="s">
        <v>5</v>
      </c>
      <c r="B1" t="s">
        <v>6</v>
      </c>
    </row>
    <row r="2" spans="1:9" x14ac:dyDescent="0.3">
      <c r="A2">
        <v>0.65</v>
      </c>
      <c r="B2" s="6">
        <v>53</v>
      </c>
    </row>
    <row r="3" spans="1:9" x14ac:dyDescent="0.3">
      <c r="A3">
        <v>16.75</v>
      </c>
      <c r="B3" s="2">
        <v>51.5</v>
      </c>
    </row>
    <row r="4" spans="1:9" x14ac:dyDescent="0.3">
      <c r="A4">
        <v>26.03</v>
      </c>
      <c r="B4" s="2">
        <v>50.5</v>
      </c>
    </row>
    <row r="5" spans="1:9" x14ac:dyDescent="0.3">
      <c r="A5">
        <v>33.69</v>
      </c>
      <c r="B5" s="2">
        <v>50</v>
      </c>
    </row>
    <row r="6" spans="1:9" x14ac:dyDescent="0.3">
      <c r="A6">
        <v>42.87</v>
      </c>
      <c r="B6" s="2">
        <v>49.5</v>
      </c>
    </row>
    <row r="7" spans="1:9" x14ac:dyDescent="0.3">
      <c r="A7">
        <v>51.33</v>
      </c>
      <c r="B7" s="2">
        <v>49</v>
      </c>
    </row>
    <row r="8" spans="1:9" x14ac:dyDescent="0.3">
      <c r="A8">
        <v>64.39</v>
      </c>
      <c r="B8" s="2">
        <v>47.5</v>
      </c>
    </row>
    <row r="9" spans="1:9" x14ac:dyDescent="0.3">
      <c r="A9">
        <v>78.44</v>
      </c>
      <c r="B9" s="2">
        <v>46.5</v>
      </c>
    </row>
    <row r="10" spans="1:9" x14ac:dyDescent="0.3">
      <c r="A10">
        <v>92.009999999999991</v>
      </c>
      <c r="B10" s="2">
        <v>45</v>
      </c>
      <c r="D10" s="7"/>
    </row>
    <row r="11" spans="1:9" x14ac:dyDescent="0.3">
      <c r="A11">
        <v>78.44</v>
      </c>
      <c r="B11" s="2">
        <v>46</v>
      </c>
    </row>
    <row r="12" spans="1:9" x14ac:dyDescent="0.3">
      <c r="A12">
        <v>64.39</v>
      </c>
      <c r="B12" s="2">
        <v>47</v>
      </c>
    </row>
    <row r="13" spans="1:9" x14ac:dyDescent="0.3">
      <c r="A13">
        <v>51.33</v>
      </c>
      <c r="B13" s="2">
        <v>48.5</v>
      </c>
    </row>
    <row r="14" spans="1:9" x14ac:dyDescent="0.3">
      <c r="A14">
        <v>42.87</v>
      </c>
      <c r="B14" s="2">
        <v>49.5</v>
      </c>
      <c r="I14" s="7"/>
    </row>
    <row r="15" spans="1:9" x14ac:dyDescent="0.3">
      <c r="A15">
        <v>33.69</v>
      </c>
      <c r="B15" s="2">
        <v>50.5</v>
      </c>
    </row>
    <row r="16" spans="1:9" x14ac:dyDescent="0.3">
      <c r="A16">
        <v>26.03</v>
      </c>
      <c r="B16" s="2">
        <v>51</v>
      </c>
    </row>
    <row r="17" spans="1:14" x14ac:dyDescent="0.3">
      <c r="A17">
        <v>16.75</v>
      </c>
      <c r="B17" s="2">
        <v>52</v>
      </c>
    </row>
    <row r="18" spans="1:14" x14ac:dyDescent="0.3">
      <c r="A18">
        <v>0.65</v>
      </c>
      <c r="B18" s="2">
        <v>54</v>
      </c>
    </row>
    <row r="19" spans="1:14" x14ac:dyDescent="0.3">
      <c r="A19" s="8"/>
      <c r="B19" s="8"/>
    </row>
    <row r="20" spans="1:14" x14ac:dyDescent="0.3">
      <c r="A20" s="8"/>
      <c r="B20" s="8"/>
    </row>
    <row r="21" spans="1:14" x14ac:dyDescent="0.3">
      <c r="A21" s="8"/>
      <c r="B21" s="8"/>
    </row>
    <row r="22" spans="1:14" x14ac:dyDescent="0.3">
      <c r="A22" s="8"/>
      <c r="B22" s="8"/>
    </row>
    <row r="23" spans="1:14" x14ac:dyDescent="0.3">
      <c r="A23" s="8"/>
      <c r="B23" s="8"/>
      <c r="C23" s="7"/>
    </row>
    <row r="24" spans="1:14" x14ac:dyDescent="0.3">
      <c r="A24" s="8"/>
      <c r="B24" s="8"/>
    </row>
    <row r="25" spans="1:14" x14ac:dyDescent="0.3">
      <c r="A25" s="8"/>
      <c r="B25" s="8"/>
    </row>
    <row r="26" spans="1:14" x14ac:dyDescent="0.3">
      <c r="A26" s="8"/>
      <c r="B26" s="8"/>
    </row>
    <row r="27" spans="1:14" x14ac:dyDescent="0.3">
      <c r="A27" s="8"/>
      <c r="B27" s="8"/>
      <c r="N27" s="1"/>
    </row>
    <row r="28" spans="1:14" x14ac:dyDescent="0.3">
      <c r="A28" s="8"/>
      <c r="B28" s="8"/>
    </row>
    <row r="29" spans="1:14" x14ac:dyDescent="0.3">
      <c r="A29" s="8"/>
      <c r="B29" s="8"/>
    </row>
    <row r="30" spans="1:14" x14ac:dyDescent="0.3">
      <c r="A30" s="8"/>
      <c r="B30" s="8"/>
    </row>
    <row r="31" spans="1:14" x14ac:dyDescent="0.3">
      <c r="A31" s="8"/>
      <c r="B31" s="8"/>
    </row>
    <row r="32" spans="1:14" x14ac:dyDescent="0.3">
      <c r="A32" s="8"/>
      <c r="B32" s="8"/>
    </row>
    <row r="33" spans="1:2" x14ac:dyDescent="0.3">
      <c r="A33" s="8"/>
      <c r="B33" s="8"/>
    </row>
    <row r="34" spans="1:2" x14ac:dyDescent="0.3">
      <c r="A34" s="8"/>
      <c r="B34" s="8"/>
    </row>
    <row r="35" spans="1:2" x14ac:dyDescent="0.3">
      <c r="A35" s="8"/>
      <c r="B35" s="8"/>
    </row>
    <row r="36" spans="1:2" x14ac:dyDescent="0.3">
      <c r="A36" s="8"/>
      <c r="B36" s="8"/>
    </row>
    <row r="37" spans="1:2" x14ac:dyDescent="0.3">
      <c r="A37" s="8"/>
      <c r="B37" s="8"/>
    </row>
    <row r="38" spans="1:2" x14ac:dyDescent="0.3">
      <c r="A38" s="8"/>
      <c r="B38" s="8"/>
    </row>
    <row r="39" spans="1:2" x14ac:dyDescent="0.3">
      <c r="A39" s="8"/>
      <c r="B39" s="8"/>
    </row>
    <row r="40" spans="1:2" x14ac:dyDescent="0.3">
      <c r="A40" s="8"/>
      <c r="B40" s="8"/>
    </row>
    <row r="41" spans="1:2" x14ac:dyDescent="0.3">
      <c r="A41" s="8"/>
      <c r="B41" s="8"/>
    </row>
    <row r="42" spans="1:2" x14ac:dyDescent="0.3">
      <c r="A42" s="8"/>
      <c r="B42" s="8"/>
    </row>
    <row r="43" spans="1:2" x14ac:dyDescent="0.3">
      <c r="A43" s="8"/>
      <c r="B43" s="8"/>
    </row>
    <row r="44" spans="1:2" x14ac:dyDescent="0.3">
      <c r="A44" s="8"/>
      <c r="B44" s="8"/>
    </row>
    <row r="45" spans="1:2" x14ac:dyDescent="0.3">
      <c r="A45" s="8"/>
      <c r="B45" s="8"/>
    </row>
    <row r="46" spans="1:2" x14ac:dyDescent="0.3">
      <c r="A46" s="8"/>
      <c r="B46" s="8"/>
    </row>
    <row r="47" spans="1:2" x14ac:dyDescent="0.3">
      <c r="A47" s="8"/>
      <c r="B47" s="8"/>
    </row>
    <row r="48" spans="1:2" x14ac:dyDescent="0.3">
      <c r="A48" s="8"/>
      <c r="B48" s="8"/>
    </row>
    <row r="49" spans="1:2" x14ac:dyDescent="0.3">
      <c r="A49" s="8"/>
      <c r="B49" s="8"/>
    </row>
    <row r="50" spans="1:2" x14ac:dyDescent="0.3">
      <c r="A50" s="8"/>
      <c r="B50" s="8"/>
    </row>
    <row r="51" spans="1:2" x14ac:dyDescent="0.3">
      <c r="A51" s="8"/>
      <c r="B51" s="8"/>
    </row>
    <row r="52" spans="1:2" x14ac:dyDescent="0.3">
      <c r="A52" s="8"/>
      <c r="B52" s="8"/>
    </row>
    <row r="53" spans="1:2" x14ac:dyDescent="0.3">
      <c r="A53" s="8"/>
      <c r="B53" s="8"/>
    </row>
    <row r="54" spans="1:2" x14ac:dyDescent="0.3">
      <c r="A54" s="8"/>
      <c r="B54" s="8"/>
    </row>
    <row r="55" spans="1:2" x14ac:dyDescent="0.3">
      <c r="A55" s="8"/>
      <c r="B55" s="8"/>
    </row>
    <row r="56" spans="1:2" x14ac:dyDescent="0.3">
      <c r="A56" s="8"/>
      <c r="B56" s="8"/>
    </row>
    <row r="57" spans="1:2" x14ac:dyDescent="0.3">
      <c r="A57" s="8"/>
      <c r="B57" s="8"/>
    </row>
    <row r="58" spans="1:2" x14ac:dyDescent="0.3">
      <c r="A58" s="8"/>
      <c r="B58" s="8"/>
    </row>
    <row r="59" spans="1:2" x14ac:dyDescent="0.3">
      <c r="A59" s="8"/>
      <c r="B59" s="8"/>
    </row>
    <row r="60" spans="1:2" x14ac:dyDescent="0.3">
      <c r="A60" s="8"/>
      <c r="B60" s="8"/>
    </row>
    <row r="61" spans="1:2" x14ac:dyDescent="0.3">
      <c r="A61" s="8"/>
      <c r="B61" s="8"/>
    </row>
    <row r="62" spans="1:2" x14ac:dyDescent="0.3">
      <c r="A62" s="8"/>
      <c r="B62" s="8"/>
    </row>
    <row r="63" spans="1:2" x14ac:dyDescent="0.3">
      <c r="A63" s="8"/>
      <c r="B63" s="8"/>
    </row>
    <row r="64" spans="1:2" x14ac:dyDescent="0.3">
      <c r="A64" s="8"/>
      <c r="B64" s="8"/>
    </row>
    <row r="65" spans="1:2" x14ac:dyDescent="0.3">
      <c r="A65" s="8"/>
      <c r="B65" s="8"/>
    </row>
    <row r="66" spans="1:2" x14ac:dyDescent="0.3">
      <c r="A66" s="8"/>
      <c r="B66" s="8"/>
    </row>
    <row r="67" spans="1:2" x14ac:dyDescent="0.3">
      <c r="A67" s="8"/>
      <c r="B67" s="8"/>
    </row>
    <row r="68" spans="1:2" x14ac:dyDescent="0.3">
      <c r="A68" s="8"/>
      <c r="B68" s="8"/>
    </row>
    <row r="69" spans="1:2" x14ac:dyDescent="0.3">
      <c r="A69" s="8"/>
      <c r="B69" s="8"/>
    </row>
    <row r="70" spans="1:2" x14ac:dyDescent="0.3">
      <c r="A70" s="8"/>
      <c r="B70" s="8"/>
    </row>
    <row r="71" spans="1:2" x14ac:dyDescent="0.3">
      <c r="A71" s="8"/>
      <c r="B71" s="8"/>
    </row>
    <row r="72" spans="1:2" x14ac:dyDescent="0.3">
      <c r="A72" s="8"/>
      <c r="B72" s="8"/>
    </row>
    <row r="73" spans="1:2" x14ac:dyDescent="0.3">
      <c r="A73" s="8"/>
      <c r="B73" s="8"/>
    </row>
    <row r="74" spans="1:2" x14ac:dyDescent="0.3">
      <c r="A74" s="8"/>
      <c r="B74" s="8"/>
    </row>
    <row r="75" spans="1:2" x14ac:dyDescent="0.3">
      <c r="A75" s="8"/>
      <c r="B75" s="8"/>
    </row>
    <row r="76" spans="1:2" x14ac:dyDescent="0.3">
      <c r="A76" s="8"/>
      <c r="B76" s="8"/>
    </row>
    <row r="77" spans="1:2" x14ac:dyDescent="0.3">
      <c r="A77" s="8"/>
      <c r="B77" s="8"/>
    </row>
    <row r="78" spans="1:2" x14ac:dyDescent="0.3">
      <c r="A78" s="8"/>
      <c r="B78" s="8"/>
    </row>
    <row r="79" spans="1:2" x14ac:dyDescent="0.3">
      <c r="A79" s="8"/>
      <c r="B79" s="8"/>
    </row>
    <row r="80" spans="1:2" x14ac:dyDescent="0.3">
      <c r="A80" s="8"/>
      <c r="B80" s="8"/>
    </row>
    <row r="81" spans="1:2" x14ac:dyDescent="0.3">
      <c r="A81" s="8"/>
      <c r="B81" s="8"/>
    </row>
    <row r="82" spans="1:2" x14ac:dyDescent="0.3">
      <c r="A82" s="8"/>
      <c r="B82" s="8"/>
    </row>
    <row r="83" spans="1:2" x14ac:dyDescent="0.3">
      <c r="A83" s="8"/>
      <c r="B83" s="8"/>
    </row>
    <row r="84" spans="1:2" x14ac:dyDescent="0.3">
      <c r="A84" s="8"/>
      <c r="B84" s="8"/>
    </row>
    <row r="85" spans="1:2" x14ac:dyDescent="0.3">
      <c r="A85" s="8"/>
      <c r="B85" s="8"/>
    </row>
    <row r="86" spans="1:2" x14ac:dyDescent="0.3">
      <c r="A86" s="8"/>
      <c r="B86" s="8"/>
    </row>
    <row r="87" spans="1:2" x14ac:dyDescent="0.3">
      <c r="A87" s="8"/>
      <c r="B87" s="8"/>
    </row>
    <row r="88" spans="1:2" x14ac:dyDescent="0.3">
      <c r="A88" s="8"/>
      <c r="B88" s="8"/>
    </row>
    <row r="89" spans="1:2" x14ac:dyDescent="0.3">
      <c r="A89" s="8"/>
      <c r="B89" s="8"/>
    </row>
    <row r="90" spans="1:2" x14ac:dyDescent="0.3">
      <c r="A90" s="8"/>
      <c r="B90" s="8"/>
    </row>
    <row r="91" spans="1:2" x14ac:dyDescent="0.3">
      <c r="A91" s="8"/>
      <c r="B91" s="8"/>
    </row>
    <row r="92" spans="1:2" x14ac:dyDescent="0.3">
      <c r="A92" s="8"/>
      <c r="B92" s="8"/>
    </row>
    <row r="93" spans="1:2" x14ac:dyDescent="0.3">
      <c r="A93" s="8"/>
      <c r="B93" s="8"/>
    </row>
    <row r="94" spans="1:2" x14ac:dyDescent="0.3">
      <c r="A94" s="8"/>
      <c r="B94" s="8"/>
    </row>
    <row r="95" spans="1:2" x14ac:dyDescent="0.3">
      <c r="A95" s="8"/>
      <c r="B95" s="8"/>
    </row>
    <row r="96" spans="1:2" x14ac:dyDescent="0.3">
      <c r="A96" s="8"/>
      <c r="B96" s="8"/>
    </row>
    <row r="97" spans="1:2" x14ac:dyDescent="0.3">
      <c r="A97" s="8"/>
      <c r="B97" s="8"/>
    </row>
    <row r="98" spans="1:2" x14ac:dyDescent="0.3">
      <c r="A98" s="8"/>
      <c r="B98" s="8"/>
    </row>
    <row r="99" spans="1:2" x14ac:dyDescent="0.3">
      <c r="A99" s="8"/>
      <c r="B99" s="8"/>
    </row>
    <row r="100" spans="1:2" x14ac:dyDescent="0.3">
      <c r="A100" s="8"/>
      <c r="B100" s="8"/>
    </row>
    <row r="101" spans="1:2" x14ac:dyDescent="0.3">
      <c r="A101" s="8"/>
      <c r="B101" s="8"/>
    </row>
    <row r="102" spans="1:2" x14ac:dyDescent="0.3">
      <c r="A102" s="8"/>
      <c r="B102" s="8"/>
    </row>
    <row r="103" spans="1:2" x14ac:dyDescent="0.3">
      <c r="A103" s="8"/>
      <c r="B103" s="8"/>
    </row>
    <row r="104" spans="1:2" x14ac:dyDescent="0.3">
      <c r="A104" s="8"/>
      <c r="B104" s="8"/>
    </row>
    <row r="105" spans="1:2" x14ac:dyDescent="0.3">
      <c r="A105" s="8"/>
      <c r="B105" s="8"/>
    </row>
    <row r="106" spans="1:2" x14ac:dyDescent="0.3">
      <c r="A106" s="8"/>
      <c r="B106" s="8"/>
    </row>
    <row r="107" spans="1:2" x14ac:dyDescent="0.3">
      <c r="A107" s="8"/>
      <c r="B107" s="8"/>
    </row>
    <row r="108" spans="1:2" x14ac:dyDescent="0.3">
      <c r="A108" s="8"/>
      <c r="B108" s="8"/>
    </row>
    <row r="109" spans="1:2" x14ac:dyDescent="0.3">
      <c r="A109" s="8"/>
      <c r="B109" s="8"/>
    </row>
    <row r="110" spans="1:2" x14ac:dyDescent="0.3">
      <c r="A110" s="8"/>
      <c r="B110" s="8"/>
    </row>
    <row r="111" spans="1:2" x14ac:dyDescent="0.3">
      <c r="A111" s="8"/>
      <c r="B111" s="8"/>
    </row>
    <row r="112" spans="1:2" x14ac:dyDescent="0.3">
      <c r="A112" s="8"/>
      <c r="B112" s="8"/>
    </row>
    <row r="113" spans="1:2" x14ac:dyDescent="0.3">
      <c r="A113" s="8"/>
      <c r="B113" s="8"/>
    </row>
    <row r="114" spans="1:2" x14ac:dyDescent="0.3">
      <c r="A114" s="8"/>
      <c r="B114" s="8"/>
    </row>
    <row r="115" spans="1:2" x14ac:dyDescent="0.3">
      <c r="A115" s="8"/>
      <c r="B115" s="8"/>
    </row>
    <row r="116" spans="1:2" x14ac:dyDescent="0.3">
      <c r="A116" s="8"/>
      <c r="B116" s="8"/>
    </row>
    <row r="117" spans="1:2" x14ac:dyDescent="0.3">
      <c r="A117" s="8"/>
      <c r="B117" s="8"/>
    </row>
    <row r="118" spans="1:2" x14ac:dyDescent="0.3">
      <c r="A118" s="8"/>
      <c r="B118" s="8"/>
    </row>
    <row r="119" spans="1:2" x14ac:dyDescent="0.3">
      <c r="A119" s="8"/>
      <c r="B119" s="8"/>
    </row>
    <row r="120" spans="1:2" x14ac:dyDescent="0.3">
      <c r="A120" s="8"/>
      <c r="B120" s="8"/>
    </row>
    <row r="121" spans="1:2" x14ac:dyDescent="0.3">
      <c r="A121" s="8"/>
      <c r="B121" s="8"/>
    </row>
    <row r="122" spans="1:2" x14ac:dyDescent="0.3">
      <c r="A122" s="8"/>
      <c r="B122" s="8"/>
    </row>
    <row r="123" spans="1:2" x14ac:dyDescent="0.3">
      <c r="A123" s="8"/>
      <c r="B123" s="8"/>
    </row>
    <row r="124" spans="1:2" x14ac:dyDescent="0.3">
      <c r="A124" s="8"/>
      <c r="B124" s="8"/>
    </row>
    <row r="125" spans="1:2" x14ac:dyDescent="0.3">
      <c r="A125" s="8"/>
      <c r="B125" s="8"/>
    </row>
    <row r="126" spans="1:2" x14ac:dyDescent="0.3">
      <c r="A126" s="8"/>
      <c r="B126" s="8"/>
    </row>
    <row r="127" spans="1:2" x14ac:dyDescent="0.3">
      <c r="A127" s="8"/>
      <c r="B127" s="8"/>
    </row>
    <row r="128" spans="1:2" x14ac:dyDescent="0.3">
      <c r="A128" s="8"/>
      <c r="B128" s="8"/>
    </row>
    <row r="129" spans="1:2" x14ac:dyDescent="0.3">
      <c r="A129" s="8"/>
      <c r="B129" s="8"/>
    </row>
    <row r="130" spans="1:2" x14ac:dyDescent="0.3">
      <c r="A130" s="8"/>
      <c r="B130" s="8"/>
    </row>
    <row r="131" spans="1:2" x14ac:dyDescent="0.3">
      <c r="A131" s="8"/>
      <c r="B131" s="8"/>
    </row>
    <row r="132" spans="1:2" x14ac:dyDescent="0.3">
      <c r="A132" s="8"/>
      <c r="B132" s="8"/>
    </row>
    <row r="133" spans="1:2" x14ac:dyDescent="0.3">
      <c r="A133" s="8"/>
      <c r="B133" s="8"/>
    </row>
    <row r="134" spans="1:2" x14ac:dyDescent="0.3">
      <c r="A134" s="8"/>
      <c r="B134" s="8"/>
    </row>
    <row r="135" spans="1:2" x14ac:dyDescent="0.3">
      <c r="A135" s="8"/>
      <c r="B135" s="8"/>
    </row>
    <row r="136" spans="1:2" x14ac:dyDescent="0.3">
      <c r="A136" s="8"/>
      <c r="B136" s="8"/>
    </row>
    <row r="137" spans="1:2" x14ac:dyDescent="0.3">
      <c r="A137" s="8"/>
      <c r="B137" s="8"/>
    </row>
    <row r="138" spans="1:2" x14ac:dyDescent="0.3">
      <c r="A138" s="8"/>
      <c r="B138" s="8"/>
    </row>
    <row r="139" spans="1:2" x14ac:dyDescent="0.3">
      <c r="A139" s="8"/>
      <c r="B139" s="8"/>
    </row>
    <row r="140" spans="1:2" x14ac:dyDescent="0.3">
      <c r="A140" s="8"/>
      <c r="B140" s="8"/>
    </row>
    <row r="141" spans="1:2" x14ac:dyDescent="0.3">
      <c r="A141" s="8"/>
      <c r="B141" s="8"/>
    </row>
    <row r="142" spans="1:2" x14ac:dyDescent="0.3">
      <c r="A142" s="8"/>
      <c r="B142" s="8"/>
    </row>
    <row r="143" spans="1:2" x14ac:dyDescent="0.3">
      <c r="A143" s="8"/>
      <c r="B143" s="8"/>
    </row>
    <row r="144" spans="1:2" x14ac:dyDescent="0.3">
      <c r="A144" s="8"/>
      <c r="B144" s="8"/>
    </row>
    <row r="145" spans="1:2" x14ac:dyDescent="0.3">
      <c r="A145" s="8"/>
      <c r="B145" s="8"/>
    </row>
    <row r="146" spans="1:2" x14ac:dyDescent="0.3">
      <c r="A146" s="8"/>
      <c r="B146" s="8"/>
    </row>
    <row r="147" spans="1:2" x14ac:dyDescent="0.3">
      <c r="A147" s="8"/>
      <c r="B147" s="8"/>
    </row>
    <row r="148" spans="1:2" x14ac:dyDescent="0.3">
      <c r="A148" s="8"/>
      <c r="B148" s="8"/>
    </row>
    <row r="149" spans="1:2" x14ac:dyDescent="0.3">
      <c r="A149" s="8"/>
      <c r="B149" s="8"/>
    </row>
    <row r="150" spans="1:2" x14ac:dyDescent="0.3">
      <c r="A150" s="8"/>
      <c r="B150" s="8"/>
    </row>
    <row r="151" spans="1:2" x14ac:dyDescent="0.3">
      <c r="A151" s="8"/>
      <c r="B151" s="8"/>
    </row>
    <row r="152" spans="1:2" x14ac:dyDescent="0.3">
      <c r="A152" s="8"/>
      <c r="B152" s="8"/>
    </row>
    <row r="153" spans="1:2" x14ac:dyDescent="0.3">
      <c r="A153" s="8"/>
      <c r="B153" s="8"/>
    </row>
    <row r="154" spans="1:2" x14ac:dyDescent="0.3">
      <c r="A154" s="8"/>
      <c r="B154" s="8"/>
    </row>
    <row r="155" spans="1:2" x14ac:dyDescent="0.3">
      <c r="A155" s="8"/>
      <c r="B155" s="8"/>
    </row>
    <row r="156" spans="1:2" x14ac:dyDescent="0.3">
      <c r="A156" s="8"/>
      <c r="B156" s="8"/>
    </row>
    <row r="157" spans="1:2" x14ac:dyDescent="0.3">
      <c r="A157" s="8"/>
      <c r="B157" s="8"/>
    </row>
    <row r="158" spans="1:2" x14ac:dyDescent="0.3">
      <c r="A158" s="8"/>
      <c r="B158" s="8"/>
    </row>
    <row r="159" spans="1:2" x14ac:dyDescent="0.3">
      <c r="A159" s="8"/>
      <c r="B159" s="8"/>
    </row>
    <row r="160" spans="1:2" x14ac:dyDescent="0.3">
      <c r="A160" s="8"/>
      <c r="B160" s="8"/>
    </row>
    <row r="161" spans="1:2" x14ac:dyDescent="0.3">
      <c r="A161" s="8"/>
      <c r="B161" s="8"/>
    </row>
    <row r="162" spans="1:2" x14ac:dyDescent="0.3">
      <c r="A162" s="8"/>
      <c r="B162" s="8"/>
    </row>
    <row r="163" spans="1:2" x14ac:dyDescent="0.3">
      <c r="A163" s="8"/>
      <c r="B163" s="8"/>
    </row>
    <row r="164" spans="1:2" x14ac:dyDescent="0.3">
      <c r="A164" s="8"/>
      <c r="B164" s="8"/>
    </row>
    <row r="165" spans="1:2" x14ac:dyDescent="0.3">
      <c r="A165" s="8"/>
      <c r="B165" s="8"/>
    </row>
    <row r="166" spans="1:2" x14ac:dyDescent="0.3">
      <c r="A166" s="8"/>
      <c r="B166" s="8"/>
    </row>
    <row r="167" spans="1:2" x14ac:dyDescent="0.3">
      <c r="A167" s="8"/>
      <c r="B167" s="8"/>
    </row>
    <row r="168" spans="1:2" x14ac:dyDescent="0.3">
      <c r="A168" s="8"/>
      <c r="B168" s="8"/>
    </row>
    <row r="169" spans="1:2" x14ac:dyDescent="0.3">
      <c r="A169" s="8"/>
      <c r="B169" s="8"/>
    </row>
    <row r="170" spans="1:2" x14ac:dyDescent="0.3">
      <c r="A170" s="8"/>
      <c r="B170" s="8"/>
    </row>
    <row r="171" spans="1:2" x14ac:dyDescent="0.3">
      <c r="A171" s="8"/>
      <c r="B171" s="8"/>
    </row>
    <row r="172" spans="1:2" x14ac:dyDescent="0.3">
      <c r="A172" s="8"/>
      <c r="B172" s="8"/>
    </row>
    <row r="173" spans="1:2" x14ac:dyDescent="0.3">
      <c r="A173" s="8"/>
      <c r="B173" s="8"/>
    </row>
    <row r="174" spans="1:2" x14ac:dyDescent="0.3">
      <c r="A174" s="8"/>
      <c r="B17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84D9-AF64-4EB8-AE66-B40771C6CE3B}">
  <dimension ref="A1:L18"/>
  <sheetViews>
    <sheetView zoomScaleNormal="100" workbookViewId="0">
      <selection activeCell="J2" sqref="J2:J18"/>
    </sheetView>
  </sheetViews>
  <sheetFormatPr defaultRowHeight="14.4" x14ac:dyDescent="0.3"/>
  <cols>
    <col min="6" max="6" width="9.44140625" bestFit="1" customWidth="1"/>
    <col min="7" max="7" width="18.6640625" bestFit="1" customWidth="1"/>
    <col min="12" max="12" width="13.5546875" bestFit="1" customWidth="1"/>
  </cols>
  <sheetData>
    <row r="1" spans="1:12" x14ac:dyDescent="0.3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</row>
    <row r="2" spans="1:12" x14ac:dyDescent="0.3">
      <c r="A2" t="s">
        <v>7</v>
      </c>
      <c r="B2" s="2">
        <v>53</v>
      </c>
      <c r="C2" t="s">
        <v>0</v>
      </c>
      <c r="E2" t="s">
        <v>7</v>
      </c>
      <c r="F2" s="2">
        <f>SUM($B$2:B2)</f>
        <v>53</v>
      </c>
      <c r="G2" s="3">
        <v>104</v>
      </c>
      <c r="I2" t="str">
        <f>_xlfn.TEXTBEFORE(L2," ")</f>
        <v>C</v>
      </c>
      <c r="J2" s="2">
        <f>VALUE(SUBSTITUTE(K2,".",","))</f>
        <v>53</v>
      </c>
      <c r="K2" t="str">
        <f>_xlfn.TEXTAFTER(_xlfn.TEXTBEFORE(L2,"mm")," ")</f>
        <v xml:space="preserve">53.0 </v>
      </c>
      <c r="L2" t="s">
        <v>8</v>
      </c>
    </row>
    <row r="3" spans="1:12" x14ac:dyDescent="0.3">
      <c r="A3" t="s">
        <v>9</v>
      </c>
      <c r="B3" s="2">
        <v>51.5</v>
      </c>
      <c r="C3" t="s">
        <v>0</v>
      </c>
      <c r="E3" t="s">
        <v>10</v>
      </c>
      <c r="F3" s="2">
        <f>SUM($B$2:B3)</f>
        <v>104.5</v>
      </c>
      <c r="G3" s="3">
        <v>106</v>
      </c>
      <c r="I3" t="str">
        <f t="shared" ref="I3:I16" si="0">_xlfn.TEXTBEFORE(L3," ")</f>
        <v>G</v>
      </c>
      <c r="J3" s="2">
        <f t="shared" ref="J3:J16" si="1">VALUE(SUBSTITUTE(K3,".",","))</f>
        <v>51.5</v>
      </c>
      <c r="K3" t="str">
        <f t="shared" ref="K3:K16" si="2">_xlfn.TEXTAFTER(_xlfn.TEXTBEFORE(L3,"mm")," ")</f>
        <v xml:space="preserve">51.5 </v>
      </c>
      <c r="L3" t="s">
        <v>11</v>
      </c>
    </row>
    <row r="4" spans="1:12" x14ac:dyDescent="0.3">
      <c r="A4" t="s">
        <v>12</v>
      </c>
      <c r="B4" s="2">
        <v>299.69</v>
      </c>
      <c r="C4" t="s">
        <v>0</v>
      </c>
      <c r="E4" t="s">
        <v>12</v>
      </c>
      <c r="F4" s="2">
        <f>SUM($B$2:B4)</f>
        <v>404.19</v>
      </c>
      <c r="G4" s="3">
        <v>107</v>
      </c>
      <c r="I4" t="str">
        <f t="shared" si="0"/>
        <v>M1</v>
      </c>
      <c r="J4" s="2">
        <f t="shared" si="1"/>
        <v>50.5</v>
      </c>
      <c r="K4" t="str">
        <f t="shared" si="2"/>
        <v xml:space="preserve">50.5 </v>
      </c>
      <c r="L4" t="s">
        <v>13</v>
      </c>
    </row>
    <row r="5" spans="1:12" x14ac:dyDescent="0.3">
      <c r="A5" t="s">
        <v>14</v>
      </c>
      <c r="B5" s="2">
        <v>299.75</v>
      </c>
      <c r="C5" t="s">
        <v>0</v>
      </c>
      <c r="E5" t="s">
        <v>15</v>
      </c>
      <c r="F5" s="2">
        <f>SUM($B$2:B5)</f>
        <v>703.94</v>
      </c>
      <c r="G5" s="3">
        <v>108</v>
      </c>
      <c r="I5" t="str">
        <f t="shared" si="0"/>
        <v>M1-2</v>
      </c>
      <c r="J5" s="2">
        <f t="shared" si="1"/>
        <v>50</v>
      </c>
      <c r="K5" t="str">
        <f t="shared" si="2"/>
        <v xml:space="preserve">50.0 </v>
      </c>
      <c r="L5" t="s">
        <v>16</v>
      </c>
    </row>
    <row r="6" spans="1:12" x14ac:dyDescent="0.3">
      <c r="A6" t="s">
        <v>17</v>
      </c>
      <c r="B6" s="2">
        <v>299.77</v>
      </c>
      <c r="C6" t="s">
        <v>0</v>
      </c>
      <c r="E6" t="s">
        <v>18</v>
      </c>
      <c r="F6" s="2">
        <f>SUM($B$2:B6)</f>
        <v>1003.71</v>
      </c>
      <c r="G6" s="3">
        <v>109</v>
      </c>
      <c r="I6" t="str">
        <f t="shared" si="0"/>
        <v>M1-3</v>
      </c>
      <c r="J6" s="2">
        <f t="shared" si="1"/>
        <v>49.5</v>
      </c>
      <c r="K6" t="str">
        <f t="shared" si="2"/>
        <v xml:space="preserve">49.5 </v>
      </c>
      <c r="L6" t="s">
        <v>19</v>
      </c>
    </row>
    <row r="7" spans="1:12" x14ac:dyDescent="0.3">
      <c r="A7" t="s">
        <v>20</v>
      </c>
      <c r="B7" s="2">
        <v>410.68</v>
      </c>
      <c r="C7" t="s">
        <v>0</v>
      </c>
      <c r="E7" t="s">
        <v>21</v>
      </c>
      <c r="F7" s="2">
        <f>SUM($B$2:B7)</f>
        <v>1414.39</v>
      </c>
      <c r="G7" s="3">
        <v>110</v>
      </c>
      <c r="I7" t="str">
        <f t="shared" si="0"/>
        <v>M1-4</v>
      </c>
      <c r="J7" s="2">
        <f t="shared" si="1"/>
        <v>49</v>
      </c>
      <c r="K7" t="str">
        <f t="shared" si="2"/>
        <v xml:space="preserve">49.0 </v>
      </c>
      <c r="L7" t="s">
        <v>22</v>
      </c>
    </row>
    <row r="8" spans="1:12" x14ac:dyDescent="0.3">
      <c r="A8" t="s">
        <v>23</v>
      </c>
      <c r="B8" s="2">
        <v>221.16</v>
      </c>
      <c r="C8" t="s">
        <v>0</v>
      </c>
      <c r="E8" t="s">
        <v>24</v>
      </c>
      <c r="F8" s="2">
        <f>SUM($B$2:B8)</f>
        <v>1635.5500000000002</v>
      </c>
      <c r="G8" s="3">
        <v>111.5</v>
      </c>
      <c r="I8" t="str">
        <f t="shared" si="0"/>
        <v>M1-5</v>
      </c>
      <c r="J8" s="2">
        <f t="shared" si="1"/>
        <v>47.5</v>
      </c>
      <c r="K8" t="str">
        <f t="shared" si="2"/>
        <v xml:space="preserve">47.5 </v>
      </c>
      <c r="L8" t="s">
        <v>25</v>
      </c>
    </row>
    <row r="9" spans="1:12" x14ac:dyDescent="0.3">
      <c r="A9" t="s">
        <v>26</v>
      </c>
      <c r="B9" s="2">
        <v>222.98</v>
      </c>
      <c r="C9" t="s">
        <v>0</v>
      </c>
      <c r="E9" t="s">
        <v>27</v>
      </c>
      <c r="F9" s="2">
        <f>SUM($B$2:B9)</f>
        <v>1858.5300000000002</v>
      </c>
      <c r="G9" s="3">
        <v>113</v>
      </c>
      <c r="H9" s="4" t="s">
        <v>28</v>
      </c>
      <c r="I9" t="str">
        <f t="shared" si="0"/>
        <v>M1-6</v>
      </c>
      <c r="J9" s="2">
        <f t="shared" si="1"/>
        <v>46.5</v>
      </c>
      <c r="K9" t="str">
        <f t="shared" si="2"/>
        <v xml:space="preserve">46.5 </v>
      </c>
      <c r="L9" t="s">
        <v>29</v>
      </c>
    </row>
    <row r="10" spans="1:12" x14ac:dyDescent="0.3">
      <c r="A10" t="s">
        <v>30</v>
      </c>
      <c r="B10" s="2">
        <v>469.23</v>
      </c>
      <c r="C10" t="s">
        <v>0</v>
      </c>
      <c r="E10" t="s">
        <v>31</v>
      </c>
      <c r="F10" s="2">
        <f>SUM($B$2:B10)</f>
        <v>2327.7600000000002</v>
      </c>
      <c r="G10" s="3">
        <v>114.5</v>
      </c>
      <c r="I10" t="str">
        <f t="shared" si="0"/>
        <v>M1-7</v>
      </c>
      <c r="J10" s="2">
        <f t="shared" si="1"/>
        <v>45</v>
      </c>
      <c r="K10" t="str">
        <f t="shared" si="2"/>
        <v xml:space="preserve">45.0 </v>
      </c>
      <c r="L10" t="s">
        <v>32</v>
      </c>
    </row>
    <row r="11" spans="1:12" x14ac:dyDescent="0.3">
      <c r="E11" t="s">
        <v>27</v>
      </c>
      <c r="F11" s="2">
        <f>SUM($B$2:B9)</f>
        <v>1858.5300000000002</v>
      </c>
      <c r="G11" s="3">
        <v>113</v>
      </c>
      <c r="I11" t="str">
        <f t="shared" si="0"/>
        <v>M1-6</v>
      </c>
      <c r="J11" s="2">
        <f t="shared" si="1"/>
        <v>46</v>
      </c>
      <c r="K11" t="str">
        <f t="shared" si="2"/>
        <v xml:space="preserve">46.0 </v>
      </c>
      <c r="L11" t="s">
        <v>33</v>
      </c>
    </row>
    <row r="12" spans="1:12" x14ac:dyDescent="0.3">
      <c r="E12" t="s">
        <v>24</v>
      </c>
      <c r="F12" s="2">
        <f>SUM($B$2:B8)</f>
        <v>1635.5500000000002</v>
      </c>
      <c r="G12" s="3">
        <v>111.5</v>
      </c>
      <c r="I12" t="str">
        <f t="shared" si="0"/>
        <v>M1-5</v>
      </c>
      <c r="J12" s="2">
        <f t="shared" si="1"/>
        <v>47</v>
      </c>
      <c r="K12" t="str">
        <f t="shared" si="2"/>
        <v xml:space="preserve">47.0 </v>
      </c>
      <c r="L12" t="s">
        <v>34</v>
      </c>
    </row>
    <row r="13" spans="1:12" x14ac:dyDescent="0.3">
      <c r="E13" t="s">
        <v>21</v>
      </c>
      <c r="F13" s="2">
        <f>SUM($B$2:B7)</f>
        <v>1414.39</v>
      </c>
      <c r="G13" s="3">
        <v>109</v>
      </c>
      <c r="I13" t="str">
        <f t="shared" si="0"/>
        <v>M1-4</v>
      </c>
      <c r="J13" s="2">
        <f t="shared" si="1"/>
        <v>48.5</v>
      </c>
      <c r="K13" t="str">
        <f t="shared" si="2"/>
        <v xml:space="preserve">48.5 </v>
      </c>
      <c r="L13" t="s">
        <v>35</v>
      </c>
    </row>
    <row r="14" spans="1:12" x14ac:dyDescent="0.3">
      <c r="E14" t="s">
        <v>18</v>
      </c>
      <c r="F14" s="2">
        <f>SUM($B$2:B6)</f>
        <v>1003.71</v>
      </c>
      <c r="G14" s="3">
        <v>109</v>
      </c>
      <c r="I14" t="str">
        <f t="shared" si="0"/>
        <v>M1-3</v>
      </c>
      <c r="J14" s="2">
        <f t="shared" si="1"/>
        <v>49.5</v>
      </c>
      <c r="K14" t="str">
        <f t="shared" si="2"/>
        <v xml:space="preserve">49.5 </v>
      </c>
      <c r="L14" t="s">
        <v>19</v>
      </c>
    </row>
    <row r="15" spans="1:12" x14ac:dyDescent="0.3">
      <c r="E15" t="s">
        <v>15</v>
      </c>
      <c r="F15" s="2">
        <f>SUM($B$2:B5)</f>
        <v>703.94</v>
      </c>
      <c r="G15" s="3">
        <v>108</v>
      </c>
      <c r="I15" t="str">
        <f t="shared" si="0"/>
        <v>M1-2</v>
      </c>
      <c r="J15" s="2">
        <f t="shared" si="1"/>
        <v>50.5</v>
      </c>
      <c r="K15" t="str">
        <f t="shared" si="2"/>
        <v xml:space="preserve">50.5 </v>
      </c>
      <c r="L15" t="s">
        <v>36</v>
      </c>
    </row>
    <row r="16" spans="1:12" x14ac:dyDescent="0.3">
      <c r="E16" t="s">
        <v>12</v>
      </c>
      <c r="F16" s="2">
        <f>SUM($B$2:B4)</f>
        <v>404.19</v>
      </c>
      <c r="G16" s="3">
        <v>107.5</v>
      </c>
      <c r="I16" t="str">
        <f t="shared" si="0"/>
        <v>M1</v>
      </c>
      <c r="J16" s="2">
        <f t="shared" si="1"/>
        <v>51</v>
      </c>
      <c r="K16" t="str">
        <f t="shared" si="2"/>
        <v xml:space="preserve">51.0 </v>
      </c>
      <c r="L16" t="s">
        <v>37</v>
      </c>
    </row>
    <row r="17" spans="5:12" x14ac:dyDescent="0.3">
      <c r="E17" t="s">
        <v>10</v>
      </c>
      <c r="F17" s="2">
        <f>SUM($B$2:B3)</f>
        <v>104.5</v>
      </c>
      <c r="G17" s="5">
        <v>106.5</v>
      </c>
      <c r="I17" t="str">
        <f t="shared" ref="I17:I18" si="3">_xlfn.TEXTBEFORE(L17," ")</f>
        <v>G</v>
      </c>
      <c r="J17" s="2">
        <f t="shared" ref="J17:J18" si="4">VALUE(SUBSTITUTE(K17,".",","))</f>
        <v>52</v>
      </c>
      <c r="K17" t="str">
        <f t="shared" ref="K17:K18" si="5">_xlfn.TEXTAFTER(_xlfn.TEXTBEFORE(L17,"mm")," ")</f>
        <v xml:space="preserve">52.0 </v>
      </c>
      <c r="L17" t="s">
        <v>38</v>
      </c>
    </row>
    <row r="18" spans="5:12" x14ac:dyDescent="0.3">
      <c r="E18" t="s">
        <v>7</v>
      </c>
      <c r="F18" s="2">
        <f>SUM($B$2:B2)</f>
        <v>53</v>
      </c>
      <c r="G18" s="5">
        <v>104.5</v>
      </c>
      <c r="I18" t="str">
        <f t="shared" si="3"/>
        <v>C</v>
      </c>
      <c r="J18" s="2">
        <f t="shared" si="4"/>
        <v>54</v>
      </c>
      <c r="K18" t="str">
        <f t="shared" si="5"/>
        <v xml:space="preserve">54.0 </v>
      </c>
      <c r="L18" t="s">
        <v>39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BE601B6518FA4791E0B586085543CA" ma:contentTypeVersion="8" ma:contentTypeDescription="Crie um novo documento." ma:contentTypeScope="" ma:versionID="9799594bd62253932e3c67f07e4a8907">
  <xsd:schema xmlns:xsd="http://www.w3.org/2001/XMLSchema" xmlns:xs="http://www.w3.org/2001/XMLSchema" xmlns:p="http://schemas.microsoft.com/office/2006/metadata/properties" xmlns:ns2="10bdae35-5afc-4343-8bb4-c059300bc240" targetNamespace="http://schemas.microsoft.com/office/2006/metadata/properties" ma:root="true" ma:fieldsID="a8eb84fc3fac4f0a3f27d6637d9fb6ba" ns2:_="">
    <xsd:import namespace="10bdae35-5afc-4343-8bb4-c059300bc2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dae35-5afc-4343-8bb4-c059300bc2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E388A-4242-4F56-B033-7FBC44D63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C17FFA-6743-489A-AFF8-22C6B160F0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2D83D-96C6-492E-A6EF-D12567268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dae35-5afc-4343-8bb4-c059300bc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Turbina Eolica Verne 555</vt:lpstr>
      <vt:lpstr>Ensaio Estático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Vinicius Girão de Morais</dc:creator>
  <cp:keywords/>
  <dc:description/>
  <cp:lastModifiedBy>Pedro Henrique</cp:lastModifiedBy>
  <cp:revision/>
  <dcterms:created xsi:type="dcterms:W3CDTF">2025-06-28T12:27:37Z</dcterms:created>
  <dcterms:modified xsi:type="dcterms:W3CDTF">2025-07-09T17:49:08Z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0x01010051BE601B6518FA4791E0B586085543CA</vt:lpwstr>
  </property>
</Properties>
</file>