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verview" sheetId="1" r:id="rId3"/>
    <sheet state="visible" name="(Source) Codelists" sheetId="2" r:id="rId4"/>
    <sheet state="visible" name="(OCDS) 1. Closed Codelists" sheetId="3" r:id="rId5"/>
    <sheet state="visible" name="(OCDS) 2. Open Codelists" sheetId="4" r:id="rId6"/>
    <sheet state="visible" name="(OCDS) 3. Document Types" sheetId="5" r:id="rId7"/>
    <sheet state="visible" name="(OCDS) 4. Extension Codelists" sheetId="6" r:id="rId8"/>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F319">
      <text>
        <t xml:space="preserve">@gennie.nguyen@portlandoregon.gov can we filter out such records or you still want them to be published?
_Assigned to gennie.nguyen@portlandoregon.gov_
	-Sofia Perova
I expect some of them to be incorrectly classified, so let's publish them as is, but flag them, and I'll work on getting them corrected in the source system.
	-Gennie Nguyen</t>
      </text>
    </comment>
    <comment authorId="0" ref="F297">
      <text>
        <t xml:space="preserve">is design a public works or services contract?
	-Gennie Nguyen
In Portland, we use the term "citywide." Should we use another term?
	-Gennie Nguyen
@gennie.nguyen@portlandoregon.gov  procurementCategory is a closed codelist in OCDS so we can only choose from works/goods/services
	-Sofia Perova</t>
      </text>
    </comment>
    <comment authorId="0" ref="B286">
      <text>
        <t xml:space="preserve">we are going to use these as contract/milestones
each stage being a separate milestone
	-Sofia Perova</t>
      </text>
    </comment>
    <comment authorId="0" ref="E5">
      <text>
        <t xml:space="preserve">The PCDP Directory is here: https://www.portland.gov/business-opportunities/pcdp-directory
	-Gennie Nguyen
If Bid Header Column 3 Value = Y AND the following columns are empty in BuySpeed Projects Sample v3, then anyone on the PCDP directory can submit a bid: 
Bid Header Column 11 Value	
Bid Header Column 12 Value	
Bid Header Column 13 Value	
Bid Header Column 14 Value
	-Gennie Nguyen
If Bid Header Column 3 Value = Y AND the following columns are not empty, then the vendors on the list must be technically and economically prequalified as indicated in the following columns to submit a bid.
Bid Header Column 11 Value
Bid Header Column 12 Value
Bid Header Column 13 Value
Bid Header Column 14 Value
	-Gennie Nguyen</t>
      </text>
    </comment>
    <comment authorId="0" ref="F6">
      <text>
        <t xml:space="preserve">@fpenna@open-contracting.org
	-Sofia Perova</t>
      </text>
    </comment>
    <comment authorId="0" ref="F5">
      <text>
        <t xml:space="preserve">@fpenna@open-contracting.org
	-Sofia Perova</t>
      </text>
    </comment>
    <comment authorId="0" ref="B320">
      <text>
        <t xml:space="preserve">@gennie.nguyen@portlandoregon.gov
Shouldn't we merge lists of values for material_group with nigp_class_item? Looks like they are the same codes with a bit different formatting. BUT they also come from different systems...
	-Sofia Perova
I took all the descriptions from here https://ocp.dc.gov/sites/default/files/dc/sites/ocp/page_content/attachments/nigplist.pdf
	-Sofia Perova
The code does come from NIGP. The code, title, and descriptions come from what someone at the City took from NIGP and put into SAP. I've copied and pasted it from SAP to here https://docs.google.com/spreadsheets/d/1teocthNNRVUrulTYEVoUeaEgZc3ZYmTT/edit?usp=sharing&amp;ouid=105204224769894584711&amp;rtpof=true&amp;sd=true
	-Gennie Nguyen</t>
      </text>
    </comment>
    <comment authorId="0" ref="B291">
      <text>
        <t xml:space="preserve">@gennie.nguyen@portlandoregon.gov
	-Sofia Perova</t>
      </text>
    </comment>
    <comment authorId="0" ref="B242">
      <text>
        <t xml:space="preserve">@gennie.nguyen@portlandoregon.gov
	-Sofia Perova</t>
      </text>
    </comment>
    <comment authorId="0" ref="B212">
      <text>
        <t xml:space="preserve">@gennie.nguyen@portlandoregon.gov
	-Sofia Perova</t>
      </text>
    </comment>
    <comment authorId="0" ref="B207">
      <text>
        <t xml:space="preserve">@gennie.nguyen@portlandoregon.gov
	-Sofia Perova</t>
      </text>
    </comment>
    <comment authorId="0" ref="G202">
      <text>
        <t xml:space="preserve">No award from Task Order. Should we delete this row?
	-Gennie Nguyen</t>
      </text>
    </comment>
    <comment authorId="0" ref="G201">
      <text>
        <t xml:space="preserve">No award results from a RFI. Should we delete this row?
	-Gennie Nguyen</t>
      </text>
    </comment>
    <comment authorId="0" ref="G188">
      <text>
        <t xml:space="preserve">There's a small group of projects using this code, which is not meaningful. The projects should be reclassified using the other codes.
	-Gennie Nguyen</t>
      </text>
    </comment>
    <comment authorId="0" ref="G180">
      <text>
        <t xml:space="preserve">I changed this to ratedCriteria, but it doesn't perfectly fit. https://www.portland.gov/code/5/33/135
	-Gennie Nguyen</t>
      </text>
    </comment>
    <comment authorId="0" ref="C101">
      <text>
        <t xml:space="preserve">Task Orders 
# we are not publishing lines that have Contract Type = "...Value Contract", "IGA-Inter Gov. Agreement" and "Agreement" as they are NOT framework agreements
# only the lines where Contract Type = "...On Call" and "...Citywide" should be published
	-Sofia Perova</t>
      </text>
    </comment>
    <comment authorId="0" ref="C179">
      <text>
        <t xml:space="preserve">This field value will be used in
tender/awardCriteria
	-Sofia Perova
This field value will be used in
tender/mainProcurementCategory
	-Sofia Perova</t>
      </text>
    </comment>
    <comment authorId="0" ref="C203">
      <text>
        <t xml:space="preserve">This field will be used for awards/status
https://standard.open-contracting.org/1.1/en/schema/codelists/#award-status
String chosen from: 
- pending, 
- active, 
- cancelled, 
- unsuccessful
	-Sofia Perova</t>
      </text>
    </comment>
    <comment authorId="0" ref="F7">
      <text>
        <t xml:space="preserve">Descriptiob of BuySpeed/Bid Header Custom Columns/Bid Header Custom Column 13 Value will be used in  tender/selectionCriteria/criteria/description
	-Sofia Perova</t>
      </text>
    </comment>
    <comment authorId="0" ref="F179">
      <text>
        <t xml:space="preserve">Description of BuySpeed/Purchase Order Header Table/PO Type Code value will be used in  tender/awardCriteriaDetails
	-Sofia Perova</t>
      </text>
    </comment>
    <comment authorId="0" ref="C6">
      <text>
        <t xml:space="preserve">https://standard.open-contracting.org/1.1/en/schema/codelists/#method
String chosen from:
- open,
- selective,
- limited,
- direct
Y = selective = only vendors in the Prime Contractor Development Program may bid and the contract opportunity is not publicly shared;
N = open
	-Sofia Perova</t>
      </text>
    </comment>
    <comment authorId="0" ref="C5">
      <text>
        <t xml:space="preserve">https://standard.open-contracting.org/1.1/en/schema/codelists/#method
String chosen from: 
- open, 
- selective, 
- limited, 
- direct
Y = selective = only vendors in the Prime Contractor Development Program may bid and the contract opportunity is not publicly shared; 
N = open
	-Sofia Perova</t>
      </text>
    </comment>
    <comment authorId="0" ref="C44">
      <text>
        <t xml:space="preserve">This field will be used in tender/status
https://standard.open-contracting.org/1.1/en/schema/codelists/#tender-status
String chosen from: 
- planning,
- planned, 
- active, 
- cancelled, 
- unsuccessful, 
- complete, 
- withdrawn
	-Sofia Perova</t>
      </text>
    </comment>
    <comment authorId="0" ref="B49">
      <text>
        <t xml:space="preserve">This row can be deleted. We do not use this status, and it should not appear in the data.
	-Gennie Nguyen</t>
      </text>
    </comment>
    <comment authorId="0" ref="A148">
      <text>
        <t xml:space="preserve">Let's talk about how the B2G/contract_type code list and the po_type_code list list aligns or not.
	-Gennie Nguyen
https://docs.google.com/spreadsheets/d/1tq0KNfT9SqJB-SDNycMQ9GfNppQ0geziRHpLgDcwyl0/edit#gid=0
	-Gennie Nguyen</t>
      </text>
    </comment>
    <comment authorId="0" ref="C87">
      <text>
        <t xml:space="preserve">The State of Oregon recently changed SDVBE to VBE. I've asked our B2G System Administrator to see how this is affecting our data.
	-Gennie Nguyen
B2G will add a new goal type of VBE in for_credit column and the additional certifications column.
	-Gennie Nguyen</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83">
      <text>
        <t xml:space="preserve">I need to look at the PO Type Code for these fields.
	-Gennie Nguyen</t>
      </text>
    </comment>
    <comment authorId="0" ref="B78">
      <text>
        <t xml:space="preserve">@gennie.nguyen@portlandoregon.gov
	-Sofia Perova
Exclude IGA and Grant
	-Gennie Nguyen</t>
      </text>
    </comment>
  </commentList>
</comments>
</file>

<file path=xl/sharedStrings.xml><?xml version="1.0" encoding="utf-8"?>
<sst xmlns="http://schemas.openxmlformats.org/spreadsheetml/2006/main" count="4666" uniqueCount="1881">
  <si>
    <t>Codelist Mapping Template</t>
  </si>
  <si>
    <t>Mapping Template - Version 0.2 - November 2019</t>
  </si>
  <si>
    <t>This mapping template is designed to support mapping between source systems and the codelists in version 1.1 of the Open Contracting Data Standard.
A separate template for mapping between source systems and individual fields in the OCDS schema is available in the resources section of open-contracting.org.
The field level mapping should be used to determine which codelists need to be mapped.</t>
  </si>
  <si>
    <t xml:space="preserve">Step 1 (Optional): </t>
  </si>
  <si>
    <t>If your systems contain codelists, populate the (Source) Codelists tab with a full list of codelists and codes in existing data systems. Where possible you should also provide a description or definition for each code.</t>
  </si>
  <si>
    <t xml:space="preserve">Step 2: </t>
  </si>
  <si>
    <t>For the OCDS codelists identified as relevant in your field level mapping, work through the (OCDS) tabs to map each code in the codelist to your system. Where there isn't a simple one-to-one mapping to a code, use the mapping notes column to explain the logic used to determine when each code in the OCDS codelist should be used.</t>
  </si>
  <si>
    <t>Note:</t>
  </si>
  <si>
    <t>The following color coding is used throughout the mapping template:</t>
  </si>
  <si>
    <r>
      <rPr>
        <b/>
      </rPr>
      <t xml:space="preserve">White: </t>
    </r>
    <r>
      <rPr/>
      <t>Static data (column headings, examples, descriptions etc.)</t>
    </r>
  </si>
  <si>
    <r>
      <rPr>
        <b/>
      </rPr>
      <t xml:space="preserve">Yellow: </t>
    </r>
    <r>
      <rPr/>
      <t>Data entry (manual input)</t>
    </r>
  </si>
  <si>
    <r>
      <rPr>
        <b/>
      </rPr>
      <t xml:space="preserve">Purple: </t>
    </r>
    <r>
      <rPr/>
      <t>Calculated cell (do not edit)</t>
    </r>
  </si>
  <si>
    <r>
      <rPr>
        <b/>
      </rPr>
      <t xml:space="preserve">Green: </t>
    </r>
    <r>
      <rPr/>
      <t>Lookup (select from list)</t>
    </r>
  </si>
  <si>
    <t>Get support</t>
  </si>
  <si>
    <t>Full documentation of the Open Contracting Data Standard is available at http://standard.open-contracting.org</t>
  </si>
  <si>
    <t>A guidance for this mapping template is avaible at https://www.open-contracting.org/resources/ocds-codelist-mapping-template-guidance</t>
  </si>
  <si>
    <t>You can also contact the data team at data@open-contracting.org</t>
  </si>
  <si>
    <t>Existing Codes</t>
  </si>
  <si>
    <t>Use this sheet to list the codelists and codes in your source systems, for example these may be options used in drop down lists in a user interface</t>
  </si>
  <si>
    <t>source system</t>
  </si>
  <si>
    <t>codelist</t>
  </si>
  <si>
    <t>code</t>
  </si>
  <si>
    <t>for mapping</t>
  </si>
  <si>
    <t>title</t>
  </si>
  <si>
    <t>description</t>
  </si>
  <si>
    <t>notes</t>
  </si>
  <si>
    <t>example_system</t>
  </si>
  <si>
    <t>procurement_type</t>
  </si>
  <si>
    <t>works</t>
  </si>
  <si>
    <t>Works</t>
  </si>
  <si>
    <t>Activities relating to the construction or maintenance of a physical asset.</t>
  </si>
  <si>
    <t>see law X.XX</t>
  </si>
  <si>
    <t>BuySpeed</t>
  </si>
  <si>
    <t>sheltered_market</t>
  </si>
  <si>
    <t>Y</t>
  </si>
  <si>
    <t>Yes</t>
  </si>
  <si>
    <r>
      <rPr>
        <color rgb="FF434343"/>
      </rPr>
      <t>Only vendors in the Prime Contractor Development Program (</t>
    </r>
    <r>
      <rPr>
        <b/>
        <color rgb="FF434343"/>
      </rPr>
      <t>PCDP</t>
    </r>
    <r>
      <rPr>
        <color rgb="FF434343"/>
      </rPr>
      <t>) may bid and the contract opportunity is not publicly shared.</t>
    </r>
  </si>
  <si>
    <r>
      <rPr>
        <color rgb="FF434343"/>
      </rPr>
      <t xml:space="preserve">This codelist is used in BuySpeed/Project Projects - Bid Header Custom Columns/Bid Header Custom Column 3 Value 
</t>
    </r>
    <r>
      <rPr>
        <color rgb="FF1155CC"/>
        <u/>
      </rPr>
      <t>https://www.portland.gov/policies/administrative/purchasing/adm-121-prime-contractor-development-program-administrative</t>
    </r>
  </si>
  <si>
    <t>N</t>
  </si>
  <si>
    <t>No</t>
  </si>
  <si>
    <t>Contract Opportunity is publicly shared on the open market. Any vendor may bid.</t>
  </si>
  <si>
    <r>
      <rPr>
        <color rgb="FF434343"/>
      </rPr>
      <t xml:space="preserve">This codelist is used in BuySpeed/Project Projects - Bid Header Custom Columns/Bid Header Custom Column 3 Value 
</t>
    </r>
    <r>
      <rPr>
        <color rgb="FF1155CC"/>
        <u/>
      </rPr>
      <t>https://www.portland.gov/policies/administrative/purchasing/adm-121-prime-contractor-development-program-administrative</t>
    </r>
  </si>
  <si>
    <t>prequalification_type</t>
  </si>
  <si>
    <t>Concrete Street Paving</t>
  </si>
  <si>
    <t>May include: grading, aggregate base placement, (inlets and leads), placement of PCC and/or reinforcement steel in roadway, walks, curbs and other related transit facilities. May also include demolition of streets and curbs.</t>
  </si>
  <si>
    <r>
      <rPr/>
      <t xml:space="preserve">This codelist is used in BuySpeed/Bid Header Custom Columns/Bid Header Custom Column 13 Value
</t>
    </r>
    <r>
      <rPr>
        <color rgb="FF1155CC"/>
        <u/>
      </rPr>
      <t>https://www.portland.gov/businessopportunities/resources/additional-construction-requirements#toc-prequalification-</t>
    </r>
    <r>
      <rPr/>
      <t xml:space="preserve"> </t>
    </r>
  </si>
  <si>
    <t>Street Improvements</t>
  </si>
  <si>
    <t>May include: excavation and grading, drainage such as perf-pipe, inlets and leads, placement of fabric and rock, construction of curbs, sidewalks, driveways, and other related flat-work facilities, AC paving and pavement striping. May also include various types of structures such as segmental retaining walls, light and signal pole foundations, vaults and electrical work related to lights and signals, irrigation, landscaping, multi-use paved trails and water quality as related to green street construction in the right of way. May encompass other aspects and work items related to Street Improvements.</t>
  </si>
  <si>
    <r>
      <rPr/>
      <t xml:space="preserve">This codelist is used in BuySpeed/Bid Header Custom Columns/Bid Header Custom Column 13 Value
</t>
    </r>
    <r>
      <rPr>
        <color rgb="FF1155CC"/>
        <u/>
      </rPr>
      <t>https://www.portland.gov/businessopportunities/resources/additional-construction-requirements#toc-prequalification-</t>
    </r>
    <r>
      <rPr/>
      <t xml:space="preserve"> </t>
    </r>
  </si>
  <si>
    <t>Concrete Flatwork</t>
  </si>
  <si>
    <t>May include: curbs, sidewalks, driveways, paths and walkways cast on-grade.</t>
  </si>
  <si>
    <r>
      <rPr/>
      <t xml:space="preserve">This codelist is used in BuySpeed/Bid Header Custom Columns/Bid Header Custom Column 13 Value
</t>
    </r>
    <r>
      <rPr>
        <color rgb="FF1155CC"/>
        <u/>
      </rPr>
      <t>https://www.portland.gov/businessopportunities/resources/additional-construction-requirements#toc-prequalification-</t>
    </r>
    <r>
      <rPr/>
      <t xml:space="preserve"> </t>
    </r>
  </si>
  <si>
    <t>Reinforced Concrete Construction</t>
  </si>
  <si>
    <t>May include: retaining walls; stairways; sign or pole foundations; machinery foundations; structural sidewalk or driveways.</t>
  </si>
  <si>
    <r>
      <rPr/>
      <t xml:space="preserve">This codelist is used in BuySpeed/Bid Header Custom Columns/Bid Header Custom Column 13 Value
</t>
    </r>
    <r>
      <rPr>
        <color rgb="FF1155CC"/>
        <u/>
      </rPr>
      <t>https://www.portland.gov/businessopportunities/resources/additional-construction-requirements#toc-prequalification-</t>
    </r>
    <r>
      <rPr/>
      <t xml:space="preserve"> </t>
    </r>
  </si>
  <si>
    <t>Bridge &amp; Overcrossing Construction</t>
  </si>
  <si>
    <t>May include: timber, concrete or metal structures for vehicular and/or pedestrian usage, including tunnels (excludes buildings – see Class 19).</t>
  </si>
  <si>
    <r>
      <rPr/>
      <t xml:space="preserve">This codelist is used in BuySpeed/Bid Header Custom Columns/Bid Header Custom Column 13 Value
</t>
    </r>
    <r>
      <rPr>
        <color rgb="FF1155CC"/>
        <u/>
      </rPr>
      <t>https://www.portland.gov/businessopportunities/resources/additional-construction-requirements#toc-prequalification-</t>
    </r>
    <r>
      <rPr/>
      <t xml:space="preserve"> </t>
    </r>
  </si>
  <si>
    <t>Dredging &amp; Piledriving</t>
  </si>
  <si>
    <t>May include: Dredging - removal of underwater materials. Piledriving - driving concrete, steel, or timber piles and drilled shaft foundations.</t>
  </si>
  <si>
    <r>
      <rPr/>
      <t xml:space="preserve">This codelist is used in BuySpeed/Bid Header Custom Columns/Bid Header Custom Column 13 Value
</t>
    </r>
    <r>
      <rPr>
        <color rgb="FF1155CC"/>
        <u/>
      </rPr>
      <t>https://www.portland.gov/businessopportunities/resources/additional-construction-requirements#toc-prequalification-</t>
    </r>
    <r>
      <rPr/>
      <t xml:space="preserve"> </t>
    </r>
  </si>
  <si>
    <t>Excavation &amp; Grading</t>
  </si>
  <si>
    <t>May include: earthwork, clearing, grubbing, grading, erosion control measures, structural fills and treated soils.</t>
  </si>
  <si>
    <r>
      <rPr/>
      <t xml:space="preserve">This codelist is used in BuySpeed/Bid Header Custom Columns/Bid Header Custom Column 13 Value
</t>
    </r>
    <r>
      <rPr>
        <color rgb="FF1155CC"/>
        <u/>
      </rPr>
      <t>https://www.portland.gov/businessopportunities/resources/additional-construction-requirements#toc-prequalification-</t>
    </r>
    <r>
      <rPr/>
      <t xml:space="preserve"> </t>
    </r>
  </si>
  <si>
    <t>Sewer Construction</t>
  </si>
  <si>
    <t>May include: sewer or storm projects related to construction in a right of way, trenchless techniques, installation of small and large diameter sewer pipes, manholes and structures, sewer bypass systems, traffic control safety, restoration of streets, erosion control, shoring techniques which meet OSHA requirements. Knowledge of survey and use of lasers for pipe installations. Protection of all existing utilities impacted during construction.</t>
  </si>
  <si>
    <r>
      <rPr/>
      <t xml:space="preserve">This codelist is used in BuySpeed/Bid Header Custom Columns/Bid Header Custom Column 13 Value
</t>
    </r>
    <r>
      <rPr>
        <color rgb="FF1155CC"/>
        <u/>
      </rPr>
      <t>https://www.portland.gov/businessopportunities/resources/additional-construction-requirements#toc-prequalification-</t>
    </r>
    <r>
      <rPr/>
      <t xml:space="preserve"> </t>
    </r>
  </si>
  <si>
    <t>Sewage Treatment Plants</t>
  </si>
  <si>
    <t>May include: construction, reconstruction, rehabilitation or renovation of facilities within an active sewage treatment plant. Also, major sewage bypass systems, lock out and tag out of facilities, coordination with plant operations, ability to develop technical submittals, knowledge of special inspection requirements for permitted facilities, earthwork and structural foundation, structural reinforcement and concrete, mechanical piping and fittings, plumbing, HVAC, electrical instrumentation and controls, start up testing including developing operational manuals.</t>
  </si>
  <si>
    <r>
      <rPr/>
      <t xml:space="preserve">This codelist is used in BuySpeed/Bid Header Custom Columns/Bid Header Custom Column 13 Value
</t>
    </r>
    <r>
      <rPr>
        <color rgb="FF1155CC"/>
        <u/>
      </rPr>
      <t>https://www.portland.gov/businessopportunities/resources/additional-construction-requirements#toc-prequalification-</t>
    </r>
    <r>
      <rPr/>
      <t xml:space="preserve"> </t>
    </r>
  </si>
  <si>
    <t>Sewage Pumping Stations and Odor Control Facilities</t>
  </si>
  <si>
    <t>May include: construction, reconstruction, structural reinforcement and concrete, rehabilitation or renovation of an active sewage pumping station or newly constructed pump station. May also include coordination with station operations, develop technical submittals, knowledge of special inspection requirements for permitted facilities, sewage bypass, temporary power systems, demolition of existing facilities, mechanical piping, plumbing, HVAC, sewage pump installation, dewatering, constructing and excavating using caissons, electrical instrumentation and controls and start up testing including developing operational manuals. Work may exist on private property or in the public right of way.</t>
  </si>
  <si>
    <r>
      <rPr/>
      <t xml:space="preserve">This codelist is used in BuySpeed/Bid Header Custom Columns/Bid Header Custom Column 13 Value
</t>
    </r>
    <r>
      <rPr>
        <color rgb="FF1155CC"/>
        <u/>
      </rPr>
      <t>https://www.portland.gov/businessopportunities/resources/additional-construction-requirements#toc-prequalification-</t>
    </r>
    <r>
      <rPr/>
      <t xml:space="preserve"> </t>
    </r>
  </si>
  <si>
    <t>Water Line Construction</t>
  </si>
  <si>
    <t>May include: water main projects related construction in the public right-of-way, waterline installation in an existing street, public works water projects, typically, small diameter (under 24 inches), ductile iron pipe, copper and ductile iron services, valves, hydrants, and other appurtenances, cathodic protection, utility protections, OAR 333 compliance, in addition to traffic control, erosion control, earthwork and surface restorations.</t>
  </si>
  <si>
    <r>
      <rPr/>
      <t xml:space="preserve">This codelist is used in BuySpeed/Bid Header Custom Columns/Bid Header Custom Column 13 Value
</t>
    </r>
    <r>
      <rPr>
        <color rgb="FF1155CC"/>
        <u/>
      </rPr>
      <t>https://www.portland.gov/businessopportunities/resources/additional-construction-requirements#toc-prequalification-</t>
    </r>
    <r>
      <rPr/>
      <t xml:space="preserve"> </t>
    </r>
  </si>
  <si>
    <t>Water Pumping Stations</t>
  </si>
  <si>
    <t>May include: construction, reconstruction, rehabilitation or renovation of potable water pump stations, instrumentation and electrical work associated with pump stations, water main work on private property and in the public right-of-way to connect to pump stations, which may include steel pipe or ductile iron pipe, valves, hydrants, and other appurtenances, cathodic protection, utility protections, OAR 333 compliance, in addition to traffic control, erosion control, earthwork, landscaping and surface restorations.</t>
  </si>
  <si>
    <r>
      <rPr/>
      <t xml:space="preserve">This codelist is used in BuySpeed/Bid Header Custom Columns/Bid Header Custom Column 13 Value
</t>
    </r>
    <r>
      <rPr>
        <color rgb="FF1155CC"/>
        <u/>
      </rPr>
      <t>https://www.portland.gov/businessopportunities/resources/additional-construction-requirements#toc-prequalification-</t>
    </r>
    <r>
      <rPr/>
      <t xml:space="preserve"> </t>
    </r>
  </si>
  <si>
    <t>Water Reservoirs</t>
  </si>
  <si>
    <t>May include: construction, reconstruction, rehabilitation or renovation of potable water reservoirs, instrumentation and electrical work associated with the reservoirs, most work is on public property but may include water main work on private property and in the public right-of-way to connect to reservoirs, may include steel pipe or ductile iron pipe, valves, hydrants, and other appurtenances, cathodic protection, utility protections, OAR 333 compliance, in addition to traffic control, erosion control, earthwork, landscaping and surface restorations.</t>
  </si>
  <si>
    <r>
      <rPr/>
      <t xml:space="preserve">This codelist is used in BuySpeed/Bid Header Custom Columns/Bid Header Custom Column 13 Value
</t>
    </r>
    <r>
      <rPr>
        <color rgb="FF1155CC"/>
        <u/>
      </rPr>
      <t>https://www.portland.gov/businessopportunities/resources/additional-construction-requirements#toc-prequalification-</t>
    </r>
    <r>
      <rPr/>
      <t xml:space="preserve"> </t>
    </r>
  </si>
  <si>
    <t>Water Tanks – Steel</t>
  </si>
  <si>
    <t>May include: construction, reconstruction, rehabilitation or renovation of potable water steel tanks, instrumentation and electrical work associated with the reservoirs, most work is on private property but may include water main work on private property and in the public right-of-way to connect to tanks, may include steel pipe or ductile iron pipe, steel fabrication, erection and demolition, valves, hydrants, and other appurtenances, cathodic protection, utility protections, OAR 333 compliance, in addition to traffic control, erosion control, earthwork, landscaping and surface restorations. May include tank cleaning and painting interior and exterior surfaces.</t>
  </si>
  <si>
    <r>
      <rPr/>
      <t xml:space="preserve">This codelist is used in BuySpeed/Bid Header Custom Columns/Bid Header Custom Column 13 Value
</t>
    </r>
    <r>
      <rPr>
        <color rgb="FF1155CC"/>
        <u/>
      </rPr>
      <t>https://www.portland.gov/businessopportunities/resources/additional-construction-requirements#toc-prequalification-</t>
    </r>
    <r>
      <rPr/>
      <t xml:space="preserve"> </t>
    </r>
  </si>
  <si>
    <t>Water Tanks – Concrete</t>
  </si>
  <si>
    <t>May include: construction, reconstruction, rehabilitation or renovation of potable water concrete tanks, (buried and above ground), instrumentation and electrical work associated with the reservoirs, most work is public property but may include water main work on private property and in the public right-of-way to connect to tanks, may include steel pipe or ductile iron pipe, steel fabrication, erection and demolition, valves, hydrants, and other appurtenances, cathodic protection, utility protections, OAR 333 compliance, in addition to traffic control, erosion control, earthwork, landscaping and surface restorations. May include tank cleaning and painting interior and exterior surfaces.</t>
  </si>
  <si>
    <r>
      <rPr/>
      <t xml:space="preserve">This codelist is used in BuySpeed/Bid Header Custom Columns/Bid Header Custom Column 13 Value
</t>
    </r>
    <r>
      <rPr>
        <color rgb="FF1155CC"/>
        <u/>
      </rPr>
      <t>https://www.portland.gov/businessopportunities/resources/additional-construction-requirements#toc-prequalification-</t>
    </r>
    <r>
      <rPr/>
      <t xml:space="preserve"> </t>
    </r>
  </si>
  <si>
    <t>Electrical Wiring</t>
  </si>
  <si>
    <t>May include: installation, renovation, repair and maintenance of electrical wiring, circuits, panel boards, junction boxes, fixtures and equipment within a building, including such incidental or related work as is customarily performed by those in the electricians' trade.
State of Oregon Class C Electrical License Required</t>
  </si>
  <si>
    <r>
      <rPr/>
      <t xml:space="preserve">This codelist is used in BuySpeed/Bid Header Custom Columns/Bid Header Custom Column 13 Value
</t>
    </r>
    <r>
      <rPr>
        <color rgb="FF1155CC"/>
        <u/>
      </rPr>
      <t>https://www.portland.gov/businessopportunities/resources/additional-construction-requirements#toc-prequalification-</t>
    </r>
    <r>
      <rPr/>
      <t xml:space="preserve"> </t>
    </r>
  </si>
  <si>
    <t>Traffic Signalization</t>
  </si>
  <si>
    <t>May include: installation of traffic signals and control systems
State of Oregon Class C Electrical License Required</t>
  </si>
  <si>
    <r>
      <rPr/>
      <t xml:space="preserve">This codelist is used in BuySpeed/Bid Header Custom Columns/Bid Header Custom Column 13 Value
</t>
    </r>
    <r>
      <rPr>
        <color rgb="FF1155CC"/>
        <u/>
      </rPr>
      <t>https://www.portland.gov/businessopportunities/resources/additional-construction-requirements#toc-prequalification-</t>
    </r>
    <r>
      <rPr/>
      <t xml:space="preserve"> </t>
    </r>
  </si>
  <si>
    <t>Outdoor Illumination</t>
  </si>
  <si>
    <t>May include: installation of outdoor athletic field lighting, outdoor street lighting using metal poles 15-40 feet in length on concrete reinforced foundations with buried conduit. Use of panels with ratings from 120volt to 480 volt, multiple circuits, poles with j-boxes adjacent to pole locations.
State of Oregon Class C Electrical License Required</t>
  </si>
  <si>
    <r>
      <rPr/>
      <t xml:space="preserve">This codelist is used in BuySpeed/Bid Header Custom Columns/Bid Header Custom Column 13 Value
</t>
    </r>
    <r>
      <rPr>
        <color rgb="FF1155CC"/>
        <u/>
      </rPr>
      <t>https://www.portland.gov/businessopportunities/resources/additional-construction-requirements#toc-prequalification-</t>
    </r>
    <r>
      <rPr/>
      <t xml:space="preserve"> </t>
    </r>
  </si>
  <si>
    <t>Building Construction</t>
  </si>
  <si>
    <t>May include: building new structures or new buildings.</t>
  </si>
  <si>
    <r>
      <rPr/>
      <t xml:space="preserve">This codelist is used in BuySpeed/Bid Header Custom Columns/Bid Header Custom Column 13 Value
</t>
    </r>
    <r>
      <rPr>
        <color rgb="FF1155CC"/>
        <u/>
      </rPr>
      <t>https://www.portland.gov/businessopportunities/resources/additional-construction-requirements#toc-prequalification-</t>
    </r>
    <r>
      <rPr/>
      <t xml:space="preserve"> </t>
    </r>
  </si>
  <si>
    <t>Building Alteration &amp; Repair</t>
  </si>
  <si>
    <t>May include: altering, repairing, improving any building structure or building.</t>
  </si>
  <si>
    <r>
      <rPr/>
      <t xml:space="preserve">This codelist is used in BuySpeed/Bid Header Custom Columns/Bid Header Custom Column 13 Value
</t>
    </r>
    <r>
      <rPr>
        <color rgb="FF1155CC"/>
        <u/>
      </rPr>
      <t>https://www.portland.gov/businessopportunities/resources/additional-construction-requirements#toc-prequalification-</t>
    </r>
    <r>
      <rPr/>
      <t xml:space="preserve"> </t>
    </r>
  </si>
  <si>
    <t>Structural Demolition &amp; Related Excavation and Clearing</t>
  </si>
  <si>
    <t>May include: ability to safely demolish a structure, typically a building that has a higher likelihood of personal or property damage during demolition. May also include removal or demolition of footings, pilings, foundations, slabs and walls.</t>
  </si>
  <si>
    <r>
      <rPr/>
      <t xml:space="preserve">This codelist is used in BuySpeed/Bid Header Custom Columns/Bid Header Custom Column 13 Value
</t>
    </r>
    <r>
      <rPr>
        <color rgb="FF1155CC"/>
        <u/>
      </rPr>
      <t>https://www.portland.gov/businessopportunities/resources/additional-construction-requirements#toc-prequalification-</t>
    </r>
    <r>
      <rPr/>
      <t xml:space="preserve"> </t>
    </r>
  </si>
  <si>
    <t>Painting of Buildings &amp; Structures</t>
  </si>
  <si>
    <t>May include: application of paint to interior and exterior surfaces of buildings, bridges and other structures and preparation of such surfaces for the purpose of receiving a finish coat of paint.</t>
  </si>
  <si>
    <r>
      <rPr/>
      <t xml:space="preserve">This codelist is used in BuySpeed/Bid Header Custom Columns/Bid Header Custom Column 13 Value
</t>
    </r>
    <r>
      <rPr>
        <color rgb="FF1155CC"/>
        <u/>
      </rPr>
      <t>https://www.portland.gov/businessopportunities/resources/additional-construction-requirements#toc-prequalification-</t>
    </r>
    <r>
      <rPr/>
      <t xml:space="preserve"> </t>
    </r>
  </si>
  <si>
    <t>Plumbing</t>
  </si>
  <si>
    <t>May include: installation, renovation repair and maintenance of pipes, fixtures and other apparatus in buildings for bringing in and distributing the water supply and removing liquid and water-borne wastes, including such incidental or related work as is customarily performed by those in the plumbers trade.
State of Oregon Plumbing License Required</t>
  </si>
  <si>
    <r>
      <rPr/>
      <t xml:space="preserve">This codelist is used in BuySpeed/Bid Header Custom Columns/Bid Header Custom Column 13 Value
</t>
    </r>
    <r>
      <rPr>
        <color rgb="FF1155CC"/>
        <u/>
      </rPr>
      <t>https://www.portland.gov/businessopportunities/resources/additional-construction-requirements#toc-prequalification-</t>
    </r>
    <r>
      <rPr/>
      <t xml:space="preserve"> </t>
    </r>
  </si>
  <si>
    <t>HVAC</t>
  </si>
  <si>
    <t>May include: installation, renovation repair and maintenance of the systems and apparatus required, collectively or individually, to provide comfort heating, ventilation and/or cooling within or associated with a building, including such incidental or related work as is customarily performed by those in the HVAC trade.</t>
  </si>
  <si>
    <r>
      <rPr/>
      <t xml:space="preserve">This codelist is used in BuySpeed/Bid Header Custom Columns/Bid Header Custom Column 13 Value
</t>
    </r>
    <r>
      <rPr>
        <color rgb="FF1155CC"/>
        <u/>
      </rPr>
      <t>https://www.portland.gov/businessopportunities/resources/additional-construction-requirements#toc-prequalification-</t>
    </r>
    <r>
      <rPr/>
      <t xml:space="preserve"> </t>
    </r>
  </si>
  <si>
    <t>Roofing</t>
  </si>
  <si>
    <t>May include: includes installation of various types of roofing materials to a building, including shingles, slate, rubber, PVC and related flashing and drainage systems.</t>
  </si>
  <si>
    <r>
      <rPr/>
      <t xml:space="preserve">This codelist is used in BuySpeed/Bid Header Custom Columns/Bid Header Custom Column 13 Value
</t>
    </r>
    <r>
      <rPr>
        <color rgb="FF1155CC"/>
        <u/>
      </rPr>
      <t>https://www.portland.gov/businessopportunities/resources/additional-construction-requirements#toc-prequalification-</t>
    </r>
    <r>
      <rPr/>
      <t xml:space="preserve"> </t>
    </r>
  </si>
  <si>
    <t>Landscaping and Irrigation</t>
  </si>
  <si>
    <t>May include: installation or repair of irrigation systems, planting, sodding, seeding, fertilizing, mulching, herbicide application, insecticide application, weed control, mowing, liming, soil binder, topsoil.
State of Oregon Landscape Contractors Board License Required (Must have All Phase, Standard or Irrigation plus Backflow licenses for specific type of work.)</t>
  </si>
  <si>
    <r>
      <rPr/>
      <t xml:space="preserve">This codelist is used in BuySpeed/Bid Header Custom Columns/Bid Header Custom Column 13 Value
</t>
    </r>
    <r>
      <rPr>
        <color rgb="FF1155CC"/>
        <u/>
      </rPr>
      <t>https://www.portland.gov/businessopportunities/resources/additional-construction-requirements#toc-prequalification-</t>
    </r>
    <r>
      <rPr/>
      <t xml:space="preserve"> </t>
    </r>
  </si>
  <si>
    <t>Park Improvements</t>
  </si>
  <si>
    <t>May include: excavation, grading, irrigation and landscaping, electrical, storm drainage, installation of playground equipment, surveying, plumbing, sewer, water features, stonework, soft-surface paths, site amenities, retaining walls, concrete and asphalt work, right of way improvements.
State of Oregon General Contractors Board License Required</t>
  </si>
  <si>
    <r>
      <rPr/>
      <t xml:space="preserve">This codelist is used in BuySpeed/Bid Header Custom Columns/Bid Header Custom Column 13 Value
</t>
    </r>
    <r>
      <rPr>
        <color rgb="FF1155CC"/>
        <u/>
      </rPr>
      <t>https://www.portland.gov/businessopportunities/resources/additional-construction-requirements#toc-prequalification-</t>
    </r>
    <r>
      <rPr/>
      <t xml:space="preserve"> </t>
    </r>
  </si>
  <si>
    <t>Portland Water Bureau</t>
  </si>
  <si>
    <t xml:space="preserve">Special class for prequalification for the Portland Water Bureau. The prequalification scopes may change based on the project. See the specific bid requirements for more details. </t>
  </si>
  <si>
    <t>Bureu of Environmental Services</t>
  </si>
  <si>
    <t xml:space="preserve">Special class for prequalification for the Bureau of Environmental Services. The prequalification scopes may change based on the project. See the specific bid requirements for more details. </t>
  </si>
  <si>
    <t>Portland Bureau of Transportation</t>
  </si>
  <si>
    <t xml:space="preserve">Special class for prequalification for the Portland Bureau of Transportation. The prequalification scopes may change based on the project. See the specific bid requirements for more details. </t>
  </si>
  <si>
    <t>Portland Parks and Recreation</t>
  </si>
  <si>
    <t xml:space="preserve">Special class for prequalification for the Portland Parks and Recreation. The prequalification scopes may change based on the project. See the specific bid requirements for more details. </t>
  </si>
  <si>
    <t>Facilities</t>
  </si>
  <si>
    <t xml:space="preserve">Special class for prequalification for Facilities. The prequalification scopes may change based on the project. See the specific bid requirements for more details. </t>
  </si>
  <si>
    <t>Bureau of Technology Services</t>
  </si>
  <si>
    <t xml:space="preserve">Special class for prequalification for the Bureau of Technology Services. The prequalification scopes may change based on the project. See the specific bid requirements for more details. </t>
  </si>
  <si>
    <t>This prequalification class is for fiber optic installation and is rarely used.</t>
  </si>
  <si>
    <t>Wetland, Stream and Storm Water Outfall Enhancement Facilities</t>
  </si>
  <si>
    <t>May include: wetland and stream enhancement, shoreline regrading, stream channel realignment, use of natural plants for erosion control, invasive species removal, riverbank stabilization, water filtration, aquatic habitat, excavation, grading, pollution reduction facilities (PRFs). Project history must indicate type of bioengineering techniques used on project.</t>
  </si>
  <si>
    <r>
      <rPr/>
      <t xml:space="preserve">This codelist is used in BuySpeed/Bid Header Custom Columns/Bid Header Custom Column 13 Value
</t>
    </r>
    <r>
      <rPr>
        <color rgb="FF1155CC"/>
        <u/>
      </rPr>
      <t>https://www.portland.gov/businessopportunities/resources/additional-construction-requirements#toc-prequalification-</t>
    </r>
    <r>
      <rPr/>
      <t xml:space="preserve"> </t>
    </r>
  </si>
  <si>
    <t>Asphalt Paving</t>
  </si>
  <si>
    <t>May include: paving of sidewalks, pathways, parking lots and subdivision streets, pavement grinding and milling. To meet the minimum requirement for prequalification, contractors must own a paving machine, as well as rollers.</t>
  </si>
  <si>
    <r>
      <rPr/>
      <t xml:space="preserve">This codelist is used in BuySpeed/Bid Header Custom Columns/Bid Header Custom Column 13 Value
</t>
    </r>
    <r>
      <rPr>
        <color rgb="FF1155CC"/>
        <u/>
      </rPr>
      <t>https://www.portland.gov/businessopportunities/resources/additional-construction-requirements#toc-prequalification-</t>
    </r>
    <r>
      <rPr/>
      <t xml:space="preserve"> </t>
    </r>
  </si>
  <si>
    <t>Cured-in-Place Pipe 0 to 24"</t>
  </si>
  <si>
    <t>May include: previous experience in this work, developing technical submittals for liner materials and cure processes, sewer bypass systems, development of installation plans and schedules, providing test samples, coordination with public and reinstating impacted sewers.</t>
  </si>
  <si>
    <r>
      <rPr/>
      <t xml:space="preserve">This codelist is used in BuySpeed/Bid Header Custom Columns/Bid Header Custom Column 13 Value
</t>
    </r>
    <r>
      <rPr>
        <color rgb="FF1155CC"/>
        <u/>
      </rPr>
      <t>https://www.portland.gov/businessopportunities/resources/additional-construction-requirements#toc-prequalification-</t>
    </r>
    <r>
      <rPr/>
      <t xml:space="preserve"> </t>
    </r>
  </si>
  <si>
    <t>Cured-in-Place Pipe 24” and Larger</t>
  </si>
  <si>
    <t>May include: previous experience in this work, developing technical submittals for liner materials and cure processes, inspections of the wet out process, sewer bypass systems, development of installation plans and schedules, providing test samples, coordination with public and reinstating impacted sewers.</t>
  </si>
  <si>
    <r>
      <rPr/>
      <t xml:space="preserve">This codelist is used in BuySpeed/Bid Header Custom Columns/Bid Header Custom Column 13 Value
</t>
    </r>
    <r>
      <rPr>
        <color rgb="FF1155CC"/>
        <u/>
      </rPr>
      <t>https://www.portland.gov/businessopportunities/resources/additional-construction-requirements#toc-prequalification-</t>
    </r>
    <r>
      <rPr/>
      <t xml:space="preserve"> </t>
    </r>
  </si>
  <si>
    <t>procurement_status</t>
  </si>
  <si>
    <t>2BI - In Progress</t>
  </si>
  <si>
    <t>In Progress</t>
  </si>
  <si>
    <t xml:space="preserve">For competitive procurements (i.e., intermediate and formal), 2BI - In Progress status indicates that the procurement is in planning and the procurement staff assigned to the procurement identified that an open solicitation is required in the path to procurement. For some non-competitive procurements (e.g., sole source over $50K), the 2BI - Progress status indicates that the procurement requires public posting for a minimum period of time (e.g., 7 days).  </t>
  </si>
  <si>
    <t xml:space="preserve">BuySpeed/Bid Header Table/Current Header Status and Descriptions
tenderStatus = active                        </t>
  </si>
  <si>
    <t>2BRA - Ready for Approval</t>
  </si>
  <si>
    <t>Ready for Approval</t>
  </si>
  <si>
    <t>Occurs instantly when the procurement staff moves the procurement from 2BI - In Progress (planning) to 2BS - Sent making it an active soliciation.</t>
  </si>
  <si>
    <t xml:space="preserve">BuySpeed/Bid Header Table/Current Header Status and Descriptions
tenderStatus = active			</t>
  </si>
  <si>
    <t>2BR - Ready to Send</t>
  </si>
  <si>
    <t>Ready to Send</t>
  </si>
  <si>
    <t>BuySpeed/Bid Header Table/Current Header Status and Descriptions
tenderStatus = active</t>
  </si>
  <si>
    <t>2BS - Sent</t>
  </si>
  <si>
    <t>Sent</t>
  </si>
  <si>
    <t xml:space="preserve">Indicates that the City of Portland is accepting proposals for this soliciation. </t>
  </si>
  <si>
    <t>2BO - Opened</t>
  </si>
  <si>
    <t>Opened</t>
  </si>
  <si>
    <t xml:space="preserve">Indicates that the proposals submitted by respondents are now opened. </t>
  </si>
  <si>
    <t>2BE - Evaluated</t>
  </si>
  <si>
    <t>Evaluated</t>
  </si>
  <si>
    <t>DEPRECATED</t>
  </si>
  <si>
    <t>BuySpeed/Bid Header Table/Current Header Status and Descriptions</t>
  </si>
  <si>
    <t>2BA - Approved</t>
  </si>
  <si>
    <t>Approved</t>
  </si>
  <si>
    <t>BuySpeed/Bid Header Table/Current Header Status and Descriptions
tenderStatus = complete</t>
  </si>
  <si>
    <t>2BPO - Bid to PO</t>
  </si>
  <si>
    <t>Bid to PO</t>
  </si>
  <si>
    <t xml:space="preserve">The tender process is complete. The procurement is being moved from the Bid module to the Purchase Order module. </t>
  </si>
  <si>
    <t>2BC - Canceled</t>
  </si>
  <si>
    <t>Canceled</t>
  </si>
  <si>
    <t xml:space="preserve">The solicitation is cancelled. </t>
  </si>
  <si>
    <t>BuySpeed/Bid Header Table/Current Header Status and Descriptions
tenderStatus = cancelled</t>
  </si>
  <si>
    <t>SAP</t>
  </si>
  <si>
    <t>bureau</t>
  </si>
  <si>
    <t>AU</t>
  </si>
  <si>
    <t>Office of the City Auditor</t>
  </si>
  <si>
    <t>A unit within the city responsible for a special area of activity or service.</t>
  </si>
  <si>
    <r>
      <rPr>
        <color rgb="FF434343"/>
        <u/>
      </rPr>
      <t xml:space="preserve">https://drive.google.com/file/d/1FxtU5np4LMijZnh2ByoFEbdcEEjMuBxy/view?usp=sharing
</t>
    </r>
    <r>
      <rPr>
        <color rgb="FF000000"/>
      </rPr>
      <t>SAP/Contract Listing Report/Bureau</t>
    </r>
  </si>
  <si>
    <t>BO</t>
  </si>
  <si>
    <t>City Budget Office</t>
  </si>
  <si>
    <r>
      <rPr>
        <color rgb="FF434343"/>
        <u/>
      </rPr>
      <t xml:space="preserve">https://drive.google.com/file/d/1FxtU5np4LMijZnh2ByoFEbdcEEjMuBxy/view?usp=sharing
</t>
    </r>
    <r>
      <rPr>
        <color rgb="FF000000"/>
      </rPr>
      <t>SAP/Contract Listing Report/Bureau</t>
    </r>
  </si>
  <si>
    <t>CB</t>
  </si>
  <si>
    <t>Cable Communications and Franchise Mgmt</t>
  </si>
  <si>
    <r>
      <rPr>
        <color rgb="FF434343"/>
        <u/>
      </rPr>
      <t xml:space="preserve">https://drive.google.com/file/d/1FxtU5np4LMijZnh2ByoFEbdcEEjMuBxy/view?usp=sharing
</t>
    </r>
    <r>
      <rPr>
        <color rgb="FF000000"/>
      </rPr>
      <t>SAP/Contract Listing Report/Bureau</t>
    </r>
  </si>
  <si>
    <t>CL</t>
  </si>
  <si>
    <t>Portland Children's Levy</t>
  </si>
  <si>
    <r>
      <rPr>
        <color rgb="FF434343"/>
        <u/>
      </rPr>
      <t xml:space="preserve">https://drive.google.com/file/d/1FxtU5np4LMijZnh2ByoFEbdcEEjMuBxy/view?usp=sharing
</t>
    </r>
    <r>
      <rPr>
        <color rgb="FF000000"/>
      </rPr>
      <t>SAP/Contract Listing Report/Bureau</t>
    </r>
  </si>
  <si>
    <t>DR</t>
  </si>
  <si>
    <t>Fire and Police Disability &amp; Retirement</t>
  </si>
  <si>
    <r>
      <rPr>
        <color rgb="FF434343"/>
        <u/>
      </rPr>
      <t xml:space="preserve">https://drive.google.com/file/d/1FxtU5np4LMijZnh2ByoFEbdcEEjMuBxy/view?usp=sharing
</t>
    </r>
    <r>
      <rPr>
        <color rgb="FF000000"/>
      </rPr>
      <t>SAP/Contract Listing Report/Bureau</t>
    </r>
  </si>
  <si>
    <t>DS</t>
  </si>
  <si>
    <t>Bureau of Development Services</t>
  </si>
  <si>
    <r>
      <rPr>
        <color rgb="FF434343"/>
        <u/>
      </rPr>
      <t xml:space="preserve">https://drive.google.com/file/d/1FxtU5np4LMijZnh2ByoFEbdcEEjMuBxy/view?usp=sharing
</t>
    </r>
    <r>
      <rPr>
        <color rgb="FF000000"/>
      </rPr>
      <t>SAP/Contract Listing Report/Bureau</t>
    </r>
  </si>
  <si>
    <t>EC</t>
  </si>
  <si>
    <t>Bureau of Emergency Communications</t>
  </si>
  <si>
    <r>
      <rPr>
        <color rgb="FF434343"/>
        <u/>
      </rPr>
      <t xml:space="preserve">https://drive.google.com/file/d/1FxtU5np4LMijZnh2ByoFEbdcEEjMuBxy/view?usp=sharing
</t>
    </r>
    <r>
      <rPr>
        <color rgb="FF000000"/>
      </rPr>
      <t>SAP/Contract Listing Report/Bureau</t>
    </r>
  </si>
  <si>
    <t>EM</t>
  </si>
  <si>
    <t>Portland Office of Emergency Management</t>
  </si>
  <si>
    <r>
      <rPr>
        <color rgb="FF434343"/>
        <u/>
      </rPr>
      <t xml:space="preserve">https://drive.google.com/file/d/1FxtU5np4LMijZnh2ByoFEbdcEEjMuBxy/view?usp=sharing
</t>
    </r>
    <r>
      <rPr>
        <color rgb="FF000000"/>
      </rPr>
      <t>SAP/Contract Listing Report/Bureau</t>
    </r>
  </si>
  <si>
    <t>ES</t>
  </si>
  <si>
    <t>Bureau of Environmental Services</t>
  </si>
  <si>
    <r>
      <rPr>
        <color rgb="FF434343"/>
        <u/>
      </rPr>
      <t xml:space="preserve">https://drive.google.com/file/d/1FxtU5np4LMijZnh2ByoFEbdcEEjMuBxy/view?usp=sharing
</t>
    </r>
    <r>
      <rPr>
        <color rgb="FF000000"/>
      </rPr>
      <t>SAP/Contract Listing Report/Bureau</t>
    </r>
  </si>
  <si>
    <t>FM</t>
  </si>
  <si>
    <t>Fund and Debt Management</t>
  </si>
  <si>
    <r>
      <rPr>
        <color rgb="FF434343"/>
        <u/>
      </rPr>
      <t xml:space="preserve">https://drive.google.com/file/d/1FxtU5np4LMijZnh2ByoFEbdcEEjMuBxy/view?usp=sharing
</t>
    </r>
    <r>
      <rPr>
        <color rgb="FF000000"/>
      </rPr>
      <t>SAP/Contract Listing Report/Bureau</t>
    </r>
  </si>
  <si>
    <t>GR</t>
  </si>
  <si>
    <t>Office of Government Relations</t>
  </si>
  <si>
    <r>
      <rPr>
        <color rgb="FF434343"/>
        <u/>
      </rPr>
      <t xml:space="preserve">https://drive.google.com/file/d/1FxtU5np4LMijZnh2ByoFEbdcEEjMuBxy/view?usp=sharing
</t>
    </r>
    <r>
      <rPr>
        <color rgb="FF000000"/>
      </rPr>
      <t>SAP/Contract Listing Report/Bureau</t>
    </r>
  </si>
  <si>
    <t>HC</t>
  </si>
  <si>
    <t>Portland Housing Bureau</t>
  </si>
  <si>
    <r>
      <rPr>
        <color rgb="FF434343"/>
        <u/>
      </rPr>
      <t xml:space="preserve">https://drive.google.com/file/d/1FxtU5np4LMijZnh2ByoFEbdcEEjMuBxy/view?usp=sharing
</t>
    </r>
    <r>
      <rPr>
        <color rgb="FF000000"/>
      </rPr>
      <t>SAP/Contract Listing Report/Bureau</t>
    </r>
  </si>
  <si>
    <t>HN</t>
  </si>
  <si>
    <t>Office of Human Relations</t>
  </si>
  <si>
    <r>
      <rPr>
        <color rgb="FF434343"/>
        <u/>
      </rPr>
      <t xml:space="preserve">https://drive.google.com/file/d/1FxtU5np4LMijZnh2ByoFEbdcEEjMuBxy/view?usp=sharing
</t>
    </r>
    <r>
      <rPr>
        <color rgb="FF000000"/>
      </rPr>
      <t>SAP/Contract Listing Report/Bureau</t>
    </r>
  </si>
  <si>
    <t>MF</t>
  </si>
  <si>
    <t>Office of Management and Finance</t>
  </si>
  <si>
    <r>
      <rPr>
        <color rgb="FF434343"/>
        <u/>
      </rPr>
      <t xml:space="preserve">https://drive.google.com/file/d/1FxtU5np4LMijZnh2ByoFEbdcEEjMuBxy/view?usp=sharing
</t>
    </r>
    <r>
      <rPr>
        <color rgb="FF000000"/>
      </rPr>
      <t>SAP/Contract Listing Report/Bureau</t>
    </r>
  </si>
  <si>
    <t>MY</t>
  </si>
  <si>
    <t>Office of the Mayor</t>
  </si>
  <si>
    <r>
      <rPr>
        <color rgb="FF434343"/>
        <u/>
      </rPr>
      <t xml:space="preserve">https://drive.google.com/file/d/1FxtU5np4LMijZnh2ByoFEbdcEEjMuBxy/view?usp=sharing
</t>
    </r>
    <r>
      <rPr>
        <color rgb="FF000000"/>
      </rPr>
      <t>SAP/Contract Listing Report/Bureau</t>
    </r>
  </si>
  <si>
    <t>NI</t>
  </si>
  <si>
    <t>Office of Community &amp; Civic Life</t>
  </si>
  <si>
    <r>
      <rPr>
        <color rgb="FF434343"/>
        <u/>
      </rPr>
      <t xml:space="preserve">https://drive.google.com/file/d/1FxtU5np4LMijZnh2ByoFEbdcEEjMuBxy/view?usp=sharing
</t>
    </r>
    <r>
      <rPr>
        <color rgb="FF000000"/>
      </rPr>
      <t>SAP/Contract Listing Report/Bureau</t>
    </r>
  </si>
  <si>
    <t>OE</t>
  </si>
  <si>
    <t>Office of Equity</t>
  </si>
  <si>
    <r>
      <rPr>
        <color rgb="FF434343"/>
        <u/>
      </rPr>
      <t xml:space="preserve">https://drive.google.com/file/d/1FxtU5np4LMijZnh2ByoFEbdcEEjMuBxy/view?usp=sharing
</t>
    </r>
    <r>
      <rPr>
        <color rgb="FF000000"/>
      </rPr>
      <t>SAP/Contract Listing Report/Bureau</t>
    </r>
  </si>
  <si>
    <t>PA</t>
  </si>
  <si>
    <t>Commissioner of Public Affairs</t>
  </si>
  <si>
    <r>
      <rPr>
        <color rgb="FF434343"/>
        <u/>
      </rPr>
      <t xml:space="preserve">https://drive.google.com/file/d/1FxtU5np4LMijZnh2ByoFEbdcEEjMuBxy/view?usp=sharing
</t>
    </r>
    <r>
      <rPr>
        <color rgb="FF000000"/>
      </rPr>
      <t>SAP/Contract Listing Report/Bureau</t>
    </r>
  </si>
  <si>
    <t>PK</t>
  </si>
  <si>
    <r>
      <rPr>
        <color rgb="FF434343"/>
        <u/>
      </rPr>
      <t xml:space="preserve">https://drive.google.com/file/d/1FxtU5np4LMijZnh2ByoFEbdcEEjMuBxy/view?usp=sharing
</t>
    </r>
    <r>
      <rPr>
        <color rgb="FF000000"/>
      </rPr>
      <t>SAP/Contract Listing Report/Bureau</t>
    </r>
  </si>
  <si>
    <t>PL</t>
  </si>
  <si>
    <t>Portland Police Bureau</t>
  </si>
  <si>
    <r>
      <rPr>
        <color rgb="FF434343"/>
        <u/>
      </rPr>
      <t xml:space="preserve">https://drive.google.com/file/d/1FxtU5np4LMijZnh2ByoFEbdcEEjMuBxy/view?usp=sharing
</t>
    </r>
    <r>
      <rPr>
        <color rgb="FF000000"/>
      </rPr>
      <t>SAP/Contract Listing Report/Bureau</t>
    </r>
  </si>
  <si>
    <t>PN</t>
  </si>
  <si>
    <t>Bureau of Planning</t>
  </si>
  <si>
    <r>
      <rPr>
        <color rgb="FF434343"/>
        <u/>
      </rPr>
      <t xml:space="preserve">https://drive.google.com/file/d/1FxtU5np4LMijZnh2ByoFEbdcEEjMuBxy/view?usp=sharing
</t>
    </r>
    <r>
      <rPr>
        <color rgb="FF000000"/>
      </rPr>
      <t>SAP/Contract Listing Report/Bureau</t>
    </r>
  </si>
  <si>
    <t>PS</t>
  </si>
  <si>
    <t>Commissioner of Public Safety</t>
  </si>
  <si>
    <r>
      <rPr>
        <color rgb="FF434343"/>
        <u/>
      </rPr>
      <t xml:space="preserve">https://drive.google.com/file/d/1FxtU5np4LMijZnh2ByoFEbdcEEjMuBxy/view?usp=sharing
</t>
    </r>
    <r>
      <rPr>
        <color rgb="FF000000"/>
      </rPr>
      <t>SAP/Contract Listing Report/Bureau</t>
    </r>
  </si>
  <si>
    <t>PU</t>
  </si>
  <si>
    <t>Commissioner of Utilities</t>
  </si>
  <si>
    <r>
      <rPr>
        <color rgb="FF434343"/>
        <u/>
      </rPr>
      <t xml:space="preserve">https://drive.google.com/file/d/1FxtU5np4LMijZnh2ByoFEbdcEEjMuBxy/view?usp=sharing
</t>
    </r>
    <r>
      <rPr>
        <color rgb="FF000000"/>
      </rPr>
      <t>SAP/Contract Listing Report/Bureau</t>
    </r>
  </si>
  <si>
    <t>PW</t>
  </si>
  <si>
    <t>Commissioner of Public Works</t>
  </si>
  <si>
    <r>
      <rPr>
        <color rgb="FF434343"/>
        <u/>
      </rPr>
      <t xml:space="preserve">https://drive.google.com/file/d/1FxtU5np4LMijZnh2ByoFEbdcEEjMuBxy/view?usp=sharing
</t>
    </r>
    <r>
      <rPr>
        <color rgb="FF000000"/>
      </rPr>
      <t>SAP/Contract Listing Report/Bureau</t>
    </r>
  </si>
  <si>
    <t>SD</t>
  </si>
  <si>
    <t>Office of Sustainable Development</t>
  </si>
  <si>
    <r>
      <rPr>
        <color rgb="FF434343"/>
        <u/>
      </rPr>
      <t xml:space="preserve">https://drive.google.com/file/d/1FxtU5np4LMijZnh2ByoFEbdcEEjMuBxy/view?usp=sharing
</t>
    </r>
    <r>
      <rPr>
        <color rgb="FF000000"/>
      </rPr>
      <t>SAP/Contract Listing Report/Bureau</t>
    </r>
  </si>
  <si>
    <t>SA</t>
  </si>
  <si>
    <t>Special Appropriations</t>
  </si>
  <si>
    <r>
      <rPr>
        <color rgb="FF434343"/>
        <u/>
      </rPr>
      <t xml:space="preserve">https://drive.google.com/file/d/1FxtU5np4LMijZnh2ByoFEbdcEEjMuBxy/view?usp=sharing
</t>
    </r>
    <r>
      <rPr>
        <color rgb="FF000000"/>
      </rPr>
      <t>SAP/Contract Listing Report/Bureau</t>
    </r>
  </si>
  <si>
    <t>TR</t>
  </si>
  <si>
    <t>Portland Office of Transportation</t>
  </si>
  <si>
    <r>
      <rPr>
        <color rgb="FF434343"/>
        <u/>
      </rPr>
      <t xml:space="preserve">https://drive.google.com/file/d/1FxtU5np4LMijZnh2ByoFEbdcEEjMuBxy/view?usp=sharing
</t>
    </r>
    <r>
      <rPr>
        <color rgb="FF000000"/>
      </rPr>
      <t>SAP/Contract Listing Report/Bureau</t>
    </r>
  </si>
  <si>
    <t>WA</t>
  </si>
  <si>
    <t>Bureau of Water Works</t>
  </si>
  <si>
    <r>
      <rPr>
        <color rgb="FF434343"/>
        <u/>
      </rPr>
      <t xml:space="preserve">https://drive.google.com/file/d/1FxtU5np4LMijZnh2ByoFEbdcEEjMuBxy/view?usp=sharing
</t>
    </r>
    <r>
      <rPr>
        <color rgb="FF000000"/>
      </rPr>
      <t>SAP/Contract Listing Report/Bureau</t>
    </r>
  </si>
  <si>
    <t>ZD</t>
  </si>
  <si>
    <t>Prosper Portland</t>
  </si>
  <si>
    <r>
      <rPr>
        <color rgb="FF434343"/>
        <u/>
      </rPr>
      <t xml:space="preserve">https://drive.google.com/file/d/1FxtU5np4LMijZnh2ByoFEbdcEEjMuBxy/view?usp=sharing
</t>
    </r>
    <r>
      <rPr>
        <color rgb="FF000000"/>
      </rPr>
      <t>SAP/Contract Listing Report/Bureau</t>
    </r>
  </si>
  <si>
    <t>B2G</t>
  </si>
  <si>
    <t>certifications</t>
  </si>
  <si>
    <t>DBE</t>
  </si>
  <si>
    <t>Disadvantaged Business Enterprise</t>
  </si>
  <si>
    <t>“Disadvantaged Business Enterprise” or “DBE” means a business that meets the eligibility standards for participation in United States Department of Transportation (USDOT) federally funded projects as described in 49 CFR parts 23 and 26 (2013 Edition).</t>
  </si>
  <si>
    <r>
      <rPr>
        <color rgb="FF434343"/>
        <u/>
      </rPr>
      <t xml:space="preserve">https://www.oregon.gov/biz/programs/COBID/DBE-ACDBE/Pages/default.aspx
</t>
    </r>
    <r>
      <rPr>
        <color rgb="FF000000"/>
      </rPr>
      <t xml:space="preserve">https://secure.sos.state.or.us/oard/displayDivisionRules.action?selectedDivision=211  </t>
    </r>
  </si>
  <si>
    <t>MBE</t>
  </si>
  <si>
    <t>Minority Business Enterprise</t>
  </si>
  <si>
    <t xml:space="preserve"> “Minority Business Enterprise” or “MBE” means a business owned and operated by a minority who meets the eligibility standards set out in OAR 123-200-1210 through 123-200- 1240. For the purposes of the certification programs, the rules recognize women as a separate group and not as a “minority” group.</t>
  </si>
  <si>
    <r>
      <rPr>
        <color rgb="FF434343"/>
        <u/>
      </rPr>
      <t xml:space="preserve">https://www.oregon.gov/biz/programs/COBID/MBE-WBE/Pages/default.aspx
</t>
    </r>
    <r>
      <rPr>
        <color rgb="FF1155CC"/>
        <u/>
      </rPr>
      <t>https://secure.sos.state.or.us/oard/displayDivisionRules.action?selectedDivision=211</t>
    </r>
    <r>
      <rPr>
        <color rgb="FF000000"/>
      </rPr>
      <t xml:space="preserve"> </t>
    </r>
  </si>
  <si>
    <t>WBE</t>
  </si>
  <si>
    <t>Women Business Enterprise</t>
  </si>
  <si>
    <t>“Woman Business Enterprise” or “WBE” means a business owned and operated by a woman who meets the eligibility standards set out in OAR 123-200-1210 through 123-200-1240.</t>
  </si>
  <si>
    <t xml:space="preserve">https://www.oregon.gov/biz/programs/COBID/MBE-WBE/Pages/default.aspx
https://secure.sos.state.or.us/oard/displayDivisionRules.action?selectedDivision=211 </t>
  </si>
  <si>
    <t>VBE</t>
  </si>
  <si>
    <t>Veteran Business Enterprise</t>
  </si>
  <si>
    <t xml:space="preserve"> “Veteran Business Enterprise (VBE)” means a business owned by a Veteran who meets at least one of the following criteria:
(a) Served on active duty with the Armed Forces of the United States:
(A) For a period of more than 90 consecutive days beginning on or before January 31, 1955, and was discharged or released under honorable conditions;
(B) For a period of more than 178 consecutive days beginning after January 31, 1955, andwas discharged or released from active duty under honorable conditions;
(C) For 178 days or less and was discharged or released from active duty under honorable conditions because of a service-connected disability;
(D) For 178 days or less and was discharged or released from active duty under honorable conditions and has a disability rating from the United States Department of Veterans Affairs; or
(E) For at least one day in a combat zone and was discharged or released from active duty under honorable conditions;
(b) Received a combat or campaign ribbon or an expeditionary medal for service in the Armed Forces of the United States and was discharged or released from active duty under honorable conditions;
(c) Is receiving a nonservice-connected pension from the United States Department of Veterans Affairs;
(d) Is a disabled veteran, as defined in ORS 408.225; or
(e) Has been a reserve officer or member of a National Guard unit for at least five years before the individual seeks a certification under ORS 200.055.
(f) As used in paragraph (a) of this subsection, “active duty” does not include attendance at a school under military orders, except schooling incident to an active enlistment or a regular tour of duty, or normal military training as a reserve officer or member of an organized reserve or a National Guard unit.</t>
  </si>
  <si>
    <r>
      <rPr>
        <color rgb="FF434343"/>
        <u/>
      </rPr>
      <t xml:space="preserve">https://www.oregon.gov/biz/programs/COBID/SDV/Pages/default.aspx
</t>
    </r>
    <r>
      <rPr>
        <color rgb="FF1155CC"/>
        <u/>
      </rPr>
      <t>https://secure.sos.state.or.us/oard/displayDivisionRules.action?selectedDivision=211</t>
    </r>
    <r>
      <rPr>
        <color rgb="FF000000"/>
      </rPr>
      <t xml:space="preserve"> </t>
    </r>
  </si>
  <si>
    <t>ESB</t>
  </si>
  <si>
    <t>Emerging Small Business</t>
  </si>
  <si>
    <t xml:space="preserve"> “Emerging Small Business” or “ESB” means an independent business or firm that meets the requirements described in OAR 123-200-1600.</t>
  </si>
  <si>
    <r>
      <rPr>
        <color rgb="FF434343"/>
        <u/>
      </rPr>
      <t xml:space="preserve">https://www.oregon.gov/biz/programs/COBID/ESB/Pages/default.aspx
</t>
    </r>
    <r>
      <rPr>
        <color rgb="FF1155CC"/>
        <u/>
      </rPr>
      <t>https://secure.sos.state.or.us/oard/displayDivisionRules.action?selectedDivision=211</t>
    </r>
    <r>
      <rPr>
        <color rgb="FF000000"/>
      </rPr>
      <t xml:space="preserve"> </t>
    </r>
  </si>
  <si>
    <t>SDVBE</t>
  </si>
  <si>
    <t>Service Disabled Veteran Business Enterprise</t>
  </si>
  <si>
    <t>SDBVE is the same certification as VBE.</t>
  </si>
  <si>
    <t>https://www.oregon.gov/biz/programs/COBID/SDV/Pages/default.aspx</t>
  </si>
  <si>
    <t>???</t>
  </si>
  <si>
    <r>
      <rPr>
        <color rgb="FF434343"/>
      </rPr>
      <t>B2G/Contract Status Report/Additional Certifications</t>
    </r>
    <r>
      <rPr>
        <color rgb="FFFF0000"/>
      </rPr>
      <t xml:space="preserve">
B2G/Power BI/Cert Type lists a bit different values:
WBE +
MBE +
ESB +
DBE +
Section 3 ???
SDVBE +
NPE ???
and missing VBE</t>
    </r>
  </si>
  <si>
    <t>contract_type</t>
  </si>
  <si>
    <t>Construction Emergency</t>
  </si>
  <si>
    <t>An Emergency is defined as circumstances that could not have been reasonably foreseen that create a substantial risk of loss, damage, interruption of Services, or threat to public health or safety. An Emergency Procurement is used to promptly execute a Contract in response to the circumstances to remedy the condition.</t>
  </si>
  <si>
    <t>https://www.portland.gov/code/5/34/110</t>
  </si>
  <si>
    <t>Construction ITB</t>
  </si>
  <si>
    <t>Construction Invitation to Bid</t>
  </si>
  <si>
    <t xml:space="preserve">Formal Invitation to Bid is a method of Procurement used to acquire Goods and Services that exceed $150,000 and Construction that exceeds $100,000. Procurement Services facilitates the Formal Sealed Bidding process and coordinates with the Bureau throughout the process. </t>
  </si>
  <si>
    <t>https://www.portland.gov/code/5/34/150</t>
  </si>
  <si>
    <t>Construction RFP</t>
  </si>
  <si>
    <t>Construction Request for Proposals</t>
  </si>
  <si>
    <t>Formal Request for Proposal is a method of Procurement used to acquire Services and Personal Services, and in some cases Goods or Construction where the Offeror is being asked to propose a means for accomplishing a desired outcome (i.e., artwork, software, web design, etc.). Procurement Services facilitates the Formal Sealed Proposal process and coordinates with the Bureau throughout the process.</t>
  </si>
  <si>
    <t>https://www.portland.gov/code/5/34#toc--5-34-850-requests-for-proposals-rfp-</t>
  </si>
  <si>
    <t>Grant</t>
  </si>
  <si>
    <t>Records with a value "Grant" should be filtered out as they are not part of the procurement!!!</t>
  </si>
  <si>
    <t>PTE Cooperative</t>
  </si>
  <si>
    <t>Professional, Technical, Expert Services Cooperative</t>
  </si>
  <si>
    <t>Cooperative procurements issued by other public agencies can be used by City Bureaus when they are authorized by the Chief Procurement Officer.</t>
  </si>
  <si>
    <t>https://www.portland.gov/policies/administrative/purchasing/adm-105-professional-technical-and-expert-services-contracting</t>
  </si>
  <si>
    <t>PTE Direct</t>
  </si>
  <si>
    <t>Professional, Technical, Expert Services Direct</t>
  </si>
  <si>
    <t>This Procurement method is a result of the City’s Social Equity Contracting Strategy and allows Bureaus to Contract directly with COBID Certified Firms, up to a maximum of $150,000 per Contract. All Personal Services Procurements are allowed under Direct Contracts, including on-call Services. If used for on-call Services, the Price Agreement is subject to the same rules as if a competitive on-call Solicitation had been performed.</t>
  </si>
  <si>
    <t>PTE Emergency</t>
  </si>
  <si>
    <t>Professional, Technical, Expert Services Emergency</t>
  </si>
  <si>
    <t>An emergency procurement is allowed only after an Emergency is declared as defined in PCC 5.33.130 Emergency Procurements or 5.33.135 Declaration of State of Emergency or Disaster.</t>
  </si>
  <si>
    <t>PTE QBS</t>
  </si>
  <si>
    <t>Professional, Technical, Expert Services Qualifications Based Selection</t>
  </si>
  <si>
    <t>The Qualification Based Selection (QBS) method is required for Architectural, Engineering, Photogrammetric Mapping, Transportation Planning, or Land Surveying Services, if the estimated fee is greater than $150,000.</t>
  </si>
  <si>
    <t>PTE RFP</t>
  </si>
  <si>
    <t>Professional, Technical, Expert Services Request for Proposals</t>
  </si>
  <si>
    <t>PTE Small</t>
  </si>
  <si>
    <t>Professional, Technical, Expert Services Sole Small</t>
  </si>
  <si>
    <t>A Small Procurement is a Procurement of Goods, Services, and Personal Services valued at $10,000 or less and Construction valued at $5,000 or less. Small Procurements do not require the use of the competitive process. A Bureau may award a Contract or Distributed Purchase Order (DPO) for a Small Procurement in any manner deemed practical or convenient.  The Small Procurement method allows a Bureau to directly Award a Contract. A Small Procurement has few constraints and therefore typically reduces administrative costs.</t>
  </si>
  <si>
    <t>PTE Sole Source</t>
  </si>
  <si>
    <t>Professional, Technical, Expert Services Sole Source</t>
  </si>
  <si>
    <t>A Sole Source Procurement is defined as any Contract entered into without a competitive process, based on a justification that only one known source exists or that only one single Vendor can fulfill the requirements.</t>
  </si>
  <si>
    <t>PTE Special Procurement Special Procurement</t>
  </si>
  <si>
    <t>Professional, Technical, Expert Services</t>
  </si>
  <si>
    <t>A Special Procurement is an informal or formal procedure used to conduct a Procurement of unusual or unique Goods, Services or Personal Services in a manner that affords more flexibility than standard Procurement procedures.  These types apply to new or amended Procurements and the term Special Procurement is used for each, unless otherwise noted.</t>
  </si>
  <si>
    <t>Airtable</t>
  </si>
  <si>
    <t>Agreement</t>
  </si>
  <si>
    <r>
      <rPr>
        <color rgb="FF434343"/>
      </rPr>
      <t xml:space="preserve">Airtable/Task Orders for Parks/Contract Type
</t>
    </r>
    <r>
      <rPr>
        <color rgb="FFFF0000"/>
      </rPr>
      <t>Records with a value "Agreement" should be filtered out as they are NOT framework agreements</t>
    </r>
  </si>
  <si>
    <t>Construction-Citywide</t>
  </si>
  <si>
    <t>Airtable/Task Orders for Parks/Contract Type</t>
  </si>
  <si>
    <t>Construction-Parks-On Call</t>
  </si>
  <si>
    <t>Construction-Parks-Value Contract</t>
  </si>
  <si>
    <r>
      <rPr>
        <color rgb="FF434343"/>
      </rPr>
      <t xml:space="preserve">Airtable/Task Orders for Parks/Contract Type
</t>
    </r>
    <r>
      <rPr>
        <color rgb="FFFF0000"/>
      </rPr>
      <t>Records with a value "Construction-Parks-Value Contract" should be filtered out as they are NOT framework agreements</t>
    </r>
  </si>
  <si>
    <t>DES-Parks-On Call</t>
  </si>
  <si>
    <t>G&amp;S-Citywide</t>
  </si>
  <si>
    <t>G&amp;S-Parks-On Call</t>
  </si>
  <si>
    <t>G&amp;S-Parks-Value Contract</t>
  </si>
  <si>
    <r>
      <rPr>
        <color rgb="FF434343"/>
      </rPr>
      <t xml:space="preserve">Airtable/Task Orders for Parks/Contract Type
</t>
    </r>
    <r>
      <rPr>
        <color rgb="FFFF0000"/>
      </rPr>
      <t>Records with a value "G&amp;S-Parks-Value Contract" should be filtered out as they are NOT framework agreements</t>
    </r>
  </si>
  <si>
    <t>IGA-Inter Gov. Agreement</t>
  </si>
  <si>
    <r>
      <rPr>
        <color rgb="FF434343"/>
      </rPr>
      <t xml:space="preserve">Airtable/Task Orders for Parks/Contract Type
</t>
    </r>
    <r>
      <rPr>
        <color rgb="FFFF0000"/>
      </rPr>
      <t>Records with a value "IGA-Inter Gov. Agreement" should be filtered out as they are NOT framework agreements</t>
    </r>
  </si>
  <si>
    <t>PTE-Citywide</t>
  </si>
  <si>
    <t>PTE-Parks-On Call</t>
  </si>
  <si>
    <t>PTE-Parks-Value Contract</t>
  </si>
  <si>
    <r>
      <rPr>
        <color rgb="FF434343"/>
      </rPr>
      <t xml:space="preserve">Airtable/Task Orders for Parks/Contract Type
</t>
    </r>
    <r>
      <rPr>
        <color rgb="FFFF0000"/>
      </rPr>
      <t>Records with a value "PTE-Parks-Value Contract" should be filtered out as they are NOT framework agreements</t>
    </r>
  </si>
  <si>
    <t>ethnicity</t>
  </si>
  <si>
    <t>Black American</t>
  </si>
  <si>
    <t>Asian-Pacific American</t>
  </si>
  <si>
    <t>Asian-Pacific American includes persons whose origin is from Japan, China, Taiwan, Korea, Vietnam, Laos, Cambodia, Thailand, Malaysia, Indonesia, the Philippines, Brunei, Samoa, Guam, the United States Trust Territories of the Pacific Islands, the Commonwealth of the Northern Marianas Islands, Macao, Fiji, Tonga, Kiribati, Tuvalu, Nauru, Federated States of Micronesia, or Hong Kong</t>
  </si>
  <si>
    <t>https://www.oregonlegislature.gov/bills_laws/ors/ors200.html</t>
  </si>
  <si>
    <t>Black American includes persons having origins in any of the Black racial groups of Africa</t>
  </si>
  <si>
    <t>Caucasian</t>
  </si>
  <si>
    <t>Hispanic American</t>
  </si>
  <si>
    <t>Hispanic American includes persons of Mexican, Puerto Rican, Cuban, Central or South American or other Spanish or Portuguese culture or origin, regardless of race</t>
  </si>
  <si>
    <t>Native American</t>
  </si>
  <si>
    <t>Native American includes persons who are American Indians, Eskimos, Aleuts, or Native Hawaiians</t>
  </si>
  <si>
    <t>Other Minority</t>
  </si>
  <si>
    <t>Other minority group membership as established by the applicant. Membership is based on evidence provided by the applicant to support the applicant’s claim he or she is a member of a minority group, and the particular minority community recognizes the individual to be a member of the community. It is in COBID’s discretion to determine if the applicant’s claim is valid. If the minority community does not exist in Oregon, the burden of proof shifts to the applicant to prove he or she is a socially and economically disadvantaged individual.</t>
  </si>
  <si>
    <t>Subcontinent Asian American</t>
  </si>
  <si>
    <t>Subcontinent Asian Americans includes persons whose origins are from India, Pakistan, Bangladesh, Bhutan, the Maldives Islands, Nepal, or Sri Lanka</t>
  </si>
  <si>
    <t>for_credit</t>
  </si>
  <si>
    <t xml:space="preserve">The contract amount awarded to this vendor counts towards the city's social equity in contracting program goals for the goal type identified. </t>
  </si>
  <si>
    <t xml:space="preserve">The contract amount awarded to this vendor DOES NOT count towards the city's social equity in contracting program goals for the goal type identified. </t>
  </si>
  <si>
    <t>goal_type</t>
  </si>
  <si>
    <t xml:space="preserve">This certification is being counted towards the City's social equity in contracting program goals. </t>
  </si>
  <si>
    <t>vendor_type</t>
  </si>
  <si>
    <t>Prime</t>
  </si>
  <si>
    <t>Prime Contractor</t>
  </si>
  <si>
    <t>Prime contractors work directly with the government. They manage any subcontractors and are responsible for ensuring that the work is completed as defined in the contract.</t>
  </si>
  <si>
    <t>https://www.sba.gov/federal-contracting/contracting-guide/prime-subcontracting#id-prime-contracting</t>
  </si>
  <si>
    <t>Sub</t>
  </si>
  <si>
    <t>Subcontractor</t>
  </si>
  <si>
    <t>Unlike prime contractors, subcontractors do not work directly with the government, but instead work for other contractors. This allows contractors that are not prepared to work directly with a federal agency to still participate in city procurements.</t>
  </si>
  <si>
    <t>Prime Self Performing</t>
  </si>
  <si>
    <t>Prime Contractor Self Performing</t>
  </si>
  <si>
    <t xml:space="preserve">On contracts where the Construction Diversity Inclusion Policy applies, if the prime contractor is COBID-certified, up to 30% of the contract amount retained by the prime contractor may be applied towards the policy's goals. </t>
  </si>
  <si>
    <t>https://www.portland.gov/sites/default/files/2022/construction-diversity-and-inclusion-policy-9-15-22.pdf</t>
  </si>
  <si>
    <t>cert_status</t>
  </si>
  <si>
    <t>Active</t>
  </si>
  <si>
    <t xml:space="preserve">This business' COBID certification is active.  </t>
  </si>
  <si>
    <t>Closed (From Active)</t>
  </si>
  <si>
    <t>This business' COBID certification is closed.</t>
  </si>
  <si>
    <t>Deactivated</t>
  </si>
  <si>
    <t xml:space="preserve">This business' COBID certification is deactivated. </t>
  </si>
  <si>
    <t>Decertified</t>
  </si>
  <si>
    <t>This business' COBID certification is decertified.</t>
  </si>
  <si>
    <t>Denied</t>
  </si>
  <si>
    <t>This business' COBID certification is denied.</t>
  </si>
  <si>
    <t>Graduated</t>
  </si>
  <si>
    <t>A firm's certification as an Emerging Small Business (ESB) may only last for a maximum of 12 consecutive years from the original certificate date and qualify as a tier one or tier two firm. A certified firm may only remain in each tier for a period of six years.
If the firm graduates to a tier two status, due to size, before exhausting six years of certification under tier one, the firm's certification in tier two must not exceed a period of six years, regardless of the firm's certification period as tier one.
If an applicant provides compelling information to show, to the satisfaction of the COBID, that he or she has not received an opportunity to bid on ESB projects during the 12 years of eligibility, the COBID will extend the certification of the firm for one additional year. A firm may receive the extension only once. The firm must provide a written request for an extension to the COBID, including any supporting documentation. (OAR 123-200-1600)</t>
  </si>
  <si>
    <t>Pending</t>
  </si>
  <si>
    <t>This business' COBID certification is pending.</t>
  </si>
  <si>
    <t>Withdrawn</t>
  </si>
  <si>
    <t>This business' COBID certification is withdrawn.</t>
  </si>
  <si>
    <t>ethnicity2 ???</t>
  </si>
  <si>
    <t>African American (Black)</t>
  </si>
  <si>
    <t>B2G/Power BI/Ethnicity
How different is it from B2G/Contract Status Report/Ethnicity???</t>
  </si>
  <si>
    <t>ethnicity2</t>
  </si>
  <si>
    <r>
      <rPr>
        <color rgb="FF434343"/>
      </rPr>
      <t xml:space="preserve">Options for ethnicity2 come from the State of Oregon, and we shall prioritize the State of Oregon's categories over options for ethnicity which come from the City of Portland.
</t>
    </r>
    <r>
      <rPr>
        <color rgb="FF1155CC"/>
        <u/>
      </rPr>
      <t>https://secure.sos.state.or.us/oard/displayDivisionRules.action?selectedDivision=211</t>
    </r>
  </si>
  <si>
    <t>Asian Pacific</t>
  </si>
  <si>
    <r>
      <rPr>
        <color rgb="FF434343"/>
      </rPr>
      <t xml:space="preserve">Options for ethnicity2 come from the State of Oregon, and we shall prioritize the State of Oregon's categories over options for ethnicity which come from the City of Portland.
</t>
    </r>
    <r>
      <rPr>
        <color rgb="FF1155CC"/>
        <u/>
      </rPr>
      <t>https://secure.sos.state.or.us/oard/displayDivisionRules.action?selectedDivision=211</t>
    </r>
  </si>
  <si>
    <t>Caucasian (White)</t>
  </si>
  <si>
    <t xml:space="preserve">Same as Caucasian in B2G/Contract Status Report/Ethnicity </t>
  </si>
  <si>
    <r>
      <rPr>
        <color rgb="FF434343"/>
      </rPr>
      <t xml:space="preserve">Options for ethnicity2 come from the State of Oregon, and we shall prioritize the State of Oregon's categories over options for ethnicity which come from the City of Portland.
</t>
    </r>
    <r>
      <rPr>
        <color rgb="FF1155CC"/>
        <u/>
      </rPr>
      <t>https://secure.sos.state.or.us/oard/displayDivisionRules.action?selectedDivision=211</t>
    </r>
  </si>
  <si>
    <t>Hispanic</t>
  </si>
  <si>
    <r>
      <rPr>
        <color rgb="FF434343"/>
      </rPr>
      <t xml:space="preserve">Options for ethnicity2 come from the State of Oregon, and we shall prioritize the State of Oregon's categories over options for ethnicity which come from the City of Portland.
</t>
    </r>
    <r>
      <rPr>
        <color rgb="FF1155CC"/>
        <u/>
      </rPr>
      <t>https://secure.sos.state.or.us/oard/displayDivisionRules.action?selectedDivision=211</t>
    </r>
  </si>
  <si>
    <t>Native American (Indian)</t>
  </si>
  <si>
    <r>
      <rPr>
        <color rgb="FF434343"/>
      </rPr>
      <t xml:space="preserve">Options for ethnicity2 come from the State of Oregon, and we shall prioritize the State of Oregon's categories over options for ethnicity which come from the City of Portland.
</t>
    </r>
    <r>
      <rPr>
        <color rgb="FF1155CC"/>
        <u/>
      </rPr>
      <t>https://secure.sos.state.or.us/oard/displayDivisionRules.action?selectedDivision=211</t>
    </r>
    <r>
      <rPr>
        <color rgb="FF434343"/>
      </rPr>
      <t xml:space="preserve"> </t>
    </r>
  </si>
  <si>
    <t>Subcontinent Asian (Asian Indian)</t>
  </si>
  <si>
    <r>
      <rPr>
        <color rgb="FF434343"/>
      </rPr>
      <t xml:space="preserve">Options for ethnicity2 come from the State of Oregon, and we shall prioritize the State of Oregon's categories over options for ethnicity which come from the City of Portland.
</t>
    </r>
    <r>
      <rPr>
        <color rgb="FF1155CC"/>
        <u/>
      </rPr>
      <t>https://secure.sos.state.or.us/oard/displayDivisionRules.action?selectedDivision=211</t>
    </r>
  </si>
  <si>
    <t>Unknown</t>
  </si>
  <si>
    <t>The ethnicity of the individual who owns and controls 51 percent or more of the business is unknown.</t>
  </si>
  <si>
    <r>
      <rPr>
        <color rgb="FF434343"/>
      </rPr>
      <t xml:space="preserve">Options for ethnicity2 come from the State of Oregon, and we shall prioritize the State of Oregon's categories over options for ethnicity which come from the City of Portland.
</t>
    </r>
    <r>
      <rPr>
        <color rgb="FF1155CC"/>
        <u/>
      </rPr>
      <t>https://secure.sos.state.or.us/oard/displayDivisionRules.action?selectedDivision=211</t>
    </r>
    <r>
      <rPr>
        <color rgb="FF434343"/>
      </rPr>
      <t xml:space="preserve"> </t>
    </r>
  </si>
  <si>
    <t>Procurement Method Details</t>
  </si>
  <si>
    <t>procurement_method_details</t>
  </si>
  <si>
    <t>Amendment</t>
  </si>
  <si>
    <t>works Emergency</t>
  </si>
  <si>
    <t>works Lowest Bid</t>
  </si>
  <si>
    <t>works Request for Proposal</t>
  </si>
  <si>
    <t>COVID-19 Emergency</t>
  </si>
  <si>
    <t>goods Cooperative</t>
  </si>
  <si>
    <t>goods Direct</t>
  </si>
  <si>
    <t>goods Emergency</t>
  </si>
  <si>
    <t>goods Lowest Bid</t>
  </si>
  <si>
    <t>goods Oregon Forward</t>
  </si>
  <si>
    <t>goods Revenue</t>
  </si>
  <si>
    <t>goods Request for Proposals</t>
  </si>
  <si>
    <t>goods Small</t>
  </si>
  <si>
    <t>goods Sole Source</t>
  </si>
  <si>
    <t>goods Special Procurement</t>
  </si>
  <si>
    <t>Housing Emergency</t>
  </si>
  <si>
    <t>Intergovernmental Agreement</t>
  </si>
  <si>
    <t>services Cooperative</t>
  </si>
  <si>
    <t>services Lowest Bid</t>
  </si>
  <si>
    <t>services Emergency</t>
  </si>
  <si>
    <t>services Qualifications Based Selection</t>
  </si>
  <si>
    <t>services Request for Proposals</t>
  </si>
  <si>
    <t>services Request for Qualifications</t>
  </si>
  <si>
    <t>services Small</t>
  </si>
  <si>
    <t>services Sole Source</t>
  </si>
  <si>
    <t>services Special Procurement</t>
  </si>
  <si>
    <t>Request for Information</t>
  </si>
  <si>
    <t>Task Order</t>
  </si>
  <si>
    <t>purchasing_doc_type</t>
  </si>
  <si>
    <t>DPO</t>
  </si>
  <si>
    <t>Distributed Purchase Order</t>
  </si>
  <si>
    <t xml:space="preserve">When a DPO has an outline agreement (i.e., SAP contract) associated with it, DPOs may be used to encumber funds. When a DPO does not have an outline agreement (i.e. SAP contract) associated with it, it is limited to $10K and authorized by bureau directors. The DPO without an associated outline agreement function as a contracting mechanism and encumbers funds.   </t>
  </si>
  <si>
    <t>PO</t>
  </si>
  <si>
    <t>Purchase Order</t>
  </si>
  <si>
    <t xml:space="preserve">Purchase orders are issued by central procurement services and are not associated with an outline agreement (i.e., SAP contract). POs function as a contracting mechanism and encumbers funds. </t>
  </si>
  <si>
    <r>
      <rPr>
        <color rgb="FF1155CC"/>
        <u/>
      </rPr>
      <t>https://www.portland.gov/businessopportunities/documents/goods-and-services-standard-purchase-order-terms-and-conditions/download</t>
    </r>
    <r>
      <rPr>
        <color rgb="FF434343"/>
      </rPr>
      <t xml:space="preserve"> </t>
    </r>
  </si>
  <si>
    <t>po_type_code</t>
  </si>
  <si>
    <t>BuySpeed/Purchase Order Header Table/PO Type Code
tender/awardCriteria: costOnly
tender/mainProcurementCategory: ELSE services</t>
  </si>
  <si>
    <t>tender/awardCriteria: ratedCriteria
tender/mainProcurementCategory: Construction = works</t>
  </si>
  <si>
    <t>tender/awardCriteria: costOnly
tender/mainProcurementCategory: Construction = works</t>
  </si>
  <si>
    <t>G&amp;S Cooperative</t>
  </si>
  <si>
    <t>Goods and Services Cooperative</t>
  </si>
  <si>
    <t>tender/awardCriteria: ratedCriteria
tender/mainProcurementCategory: G&amp;S = goods</t>
  </si>
  <si>
    <t>G&amp;S Direct</t>
  </si>
  <si>
    <t>Goods and Services Direct</t>
  </si>
  <si>
    <t>tender/awardCriteria: ratedCritieria
tender/mainProcurementCategory: G&amp;S = goods</t>
  </si>
  <si>
    <t>G&amp;S Emergency</t>
  </si>
  <si>
    <t xml:space="preserve">Goods and Services Emergency </t>
  </si>
  <si>
    <t>G&amp;S ITB</t>
  </si>
  <si>
    <t>Goods and Services Invitation to Bid</t>
  </si>
  <si>
    <t>tender/awardCriteria: costOnly
tender/mainProcurementCategory: G&amp;S = goods</t>
  </si>
  <si>
    <t>G&amp;S QRF</t>
  </si>
  <si>
    <t>Goods and Services Oregon Forward</t>
  </si>
  <si>
    <t>G&amp;S Revenue</t>
  </si>
  <si>
    <t xml:space="preserve">Goods and Services Revenue </t>
  </si>
  <si>
    <t>G&amp;S RFP</t>
  </si>
  <si>
    <t>Goods and Services Request for Proposals</t>
  </si>
  <si>
    <t>G&amp;S Small</t>
  </si>
  <si>
    <t>Goods and Services Small</t>
  </si>
  <si>
    <t>tender/awardCriteria: priceOnly
tender/mainProcurementCategory: G&amp;S = goods</t>
  </si>
  <si>
    <t>G&amp;S Sole Source</t>
  </si>
  <si>
    <t>Goods and Services Sole Source</t>
  </si>
  <si>
    <t>tender/awardCriteria: qualityOnly
tender/mainProcurementCategory: G&amp;S = goods</t>
  </si>
  <si>
    <t>G&amp;S Special Procurement</t>
  </si>
  <si>
    <t>Goods and Services Special Procurement</t>
  </si>
  <si>
    <t>Professional, Technical, and Expert Services Cooperative</t>
  </si>
  <si>
    <t>tender/awardCriteria: ratedCriteria
tender/mainProcurementCategory: ELSE services</t>
  </si>
  <si>
    <t>Professional, Technical, and Expert Services Direct</t>
  </si>
  <si>
    <t>Professional, Technical, and Expert Services Emergency</t>
  </si>
  <si>
    <t>Professional, Technical, and Expert Services Qualifications Based Selection</t>
  </si>
  <si>
    <t>tender/awardCriteria: qualityOnly
tender/mainProcurementCategory: ELSE services</t>
  </si>
  <si>
    <t>Professional, Technical, and Expert Services Request for Proposals</t>
  </si>
  <si>
    <t>Professional, Technical, and Expert Services Small</t>
  </si>
  <si>
    <t>tender/awardCriteria: priceOnly
tender/mainProcurementCategory: ELSE services</t>
  </si>
  <si>
    <t>Professional, Technical, and Expert Services Sole Source</t>
  </si>
  <si>
    <t>PTE Special Procurement</t>
  </si>
  <si>
    <t>Professional, Technical, and Expert Services Special Procurement</t>
  </si>
  <si>
    <t>RFI</t>
  </si>
  <si>
    <t>tender/awardCriteria: costOnly
tender/mainProcurementCategory: RFI = goods</t>
  </si>
  <si>
    <t>tender/awardCriteria: costOnly
tender/mainProcurementCategory: ELSE services</t>
  </si>
  <si>
    <t>po_status</t>
  </si>
  <si>
    <t>3PRS - Ready to Send</t>
  </si>
  <si>
    <t>BuySpeed/Purchase Order Header Table/PO Status
awards/status = active</t>
  </si>
  <si>
    <t>3PI - In Progress</t>
  </si>
  <si>
    <t>3PCA - Canceled</t>
  </si>
  <si>
    <t>BuySpeed/Purchase Order Header Table/PO Status
awards/status = cancelled</t>
  </si>
  <si>
    <t>3PCR - Complete Receipt</t>
  </si>
  <si>
    <t>requisition_status</t>
  </si>
  <si>
    <t>1RC - Canceled</t>
  </si>
  <si>
    <t xml:space="preserve">This requisition is canceled. </t>
  </si>
  <si>
    <t>1RGB - Gone to Bid</t>
  </si>
  <si>
    <t>The procurement moved from requisition to bid, which occurs for two reasons: 1) Oregon State Law requires public posting of this procurement such as a Sole Source or Special Procurement. 2) This procurement requires proposers to submit bids. The 1RGP - Gone to Bid date will be the same as 2BI-In Progress date.</t>
  </si>
  <si>
    <t>1RGP - Gone to PO</t>
  </si>
  <si>
    <t>The procurement moved from requisition to purchase order. The buyer has determined the procurement method, which did not require public posting or for proposers to submit bids, and awarded the procurement. The 1RGP - Gone to PO date will be the same as 3PI-In Progress date.</t>
  </si>
  <si>
    <t>1RRP-Ready for Purchasing</t>
  </si>
  <si>
    <t>The bureau started a requisition, which contains basic information for a their requested procurement.</t>
  </si>
  <si>
    <t>1RRA-Ready for Approval</t>
  </si>
  <si>
    <t>The bureau submitted a requisition, which contains basic information for a their requested procurement.</t>
  </si>
  <si>
    <t>type_code</t>
  </si>
  <si>
    <t>01</t>
  </si>
  <si>
    <t>equivalent of PO Type Code but is available earlier in the process</t>
  </si>
  <si>
    <t>02</t>
  </si>
  <si>
    <t>03</t>
  </si>
  <si>
    <t>04</t>
  </si>
  <si>
    <t>05</t>
  </si>
  <si>
    <t>06</t>
  </si>
  <si>
    <t>07</t>
  </si>
  <si>
    <t>08</t>
  </si>
  <si>
    <t>09</t>
  </si>
  <si>
    <t>10</t>
  </si>
  <si>
    <t>11</t>
  </si>
  <si>
    <t>12</t>
  </si>
  <si>
    <t>13</t>
  </si>
  <si>
    <t>PTE RFQ</t>
  </si>
  <si>
    <t>14</t>
  </si>
  <si>
    <t>15</t>
  </si>
  <si>
    <t>16</t>
  </si>
  <si>
    <t>17</t>
  </si>
  <si>
    <t>18</t>
  </si>
  <si>
    <t>19</t>
  </si>
  <si>
    <t>20</t>
  </si>
  <si>
    <t>IGA</t>
  </si>
  <si>
    <t>21</t>
  </si>
  <si>
    <t>22</t>
  </si>
  <si>
    <t>23</t>
  </si>
  <si>
    <t>24</t>
  </si>
  <si>
    <t>25</t>
  </si>
  <si>
    <t>26</t>
  </si>
  <si>
    <t>req_header_column_12_value</t>
  </si>
  <si>
    <t>Construction</t>
  </si>
  <si>
    <t>Design Services</t>
  </si>
  <si>
    <t>typically architecture, landscaping, and engineering services. Is this works or services?</t>
  </si>
  <si>
    <t>Goods</t>
  </si>
  <si>
    <t>goods</t>
  </si>
  <si>
    <t>Services</t>
  </si>
  <si>
    <t>services</t>
  </si>
  <si>
    <t>nigp_class_item</t>
  </si>
  <si>
    <t>031 - 67</t>
  </si>
  <si>
    <t>HVAC Equipment, Accessories and Supplies (Not Otherwise Classified)</t>
  </si>
  <si>
    <t>https://ocp.dc.gov/sites/default/files/dc/sites/ocp/page_content/attachments/nigplist.pdf</t>
  </si>
  <si>
    <t>190 - 99</t>
  </si>
  <si>
    <t>GENERAL - ALL CHEMICALS AND SOLVENTS, COMMERCIAL (IN BULK)</t>
  </si>
  <si>
    <t>190-00-00 CHEMICALS AND SOLVENTS, COMMERCIAL (IN BULK)</t>
  </si>
  <si>
    <t>208 - 44</t>
  </si>
  <si>
    <t>E-Mail Software</t>
  </si>
  <si>
    <t>208 - 53</t>
  </si>
  <si>
    <t>Integrated Software</t>
  </si>
  <si>
    <t xml:space="preserve">Integrated Software </t>
  </si>
  <si>
    <t>306 - 80</t>
  </si>
  <si>
    <t>Surveying Systems, Geo/Satellite Navigation Type , Environmentally Certified Products</t>
  </si>
  <si>
    <t>305-80-00 Surveying Systems, Geo/Satellite Navigation Type</t>
  </si>
  <si>
    <t>450 - 34</t>
  </si>
  <si>
    <t>Garbage Cans, Containers and Racks</t>
  </si>
  <si>
    <t>515 - 82</t>
  </si>
  <si>
    <t>Sprinkler Systems and Parts, Lawn and Turf</t>
  </si>
  <si>
    <t xml:space="preserve">Sprinkler Systems and Parts, Lawn and Turf </t>
  </si>
  <si>
    <t>595 - 99</t>
  </si>
  <si>
    <t>GENERAL - ALL NURSERY (PLANTS) STOCK, EQUIPMENT, AND SUPPLIES</t>
  </si>
  <si>
    <t>595-00-00 NURSERY (PLANTS) STOCK, EQUIPMENT, AND SUPPLIES</t>
  </si>
  <si>
    <t>650 - 38</t>
  </si>
  <si>
    <t>Playground Equipment (Not Otherwise Classified) (See 420-04 for Bleachers)</t>
  </si>
  <si>
    <t>670 - 17</t>
  </si>
  <si>
    <t>Irrigation Systems, Supplies, Parts, and Accessories</t>
  </si>
  <si>
    <t>680 - 02</t>
  </si>
  <si>
    <t>Access Control Systems and Security Systems</t>
  </si>
  <si>
    <t xml:space="preserve">Access Control Systems and Security Systems </t>
  </si>
  <si>
    <t>745 - 05</t>
  </si>
  <si>
    <t>Asphalt, Aggregates</t>
  </si>
  <si>
    <t>906 - 29</t>
  </si>
  <si>
    <t>Environmental - Architectural</t>
  </si>
  <si>
    <t xml:space="preserve">Environmental - Architectural </t>
  </si>
  <si>
    <t>906 - 56</t>
  </si>
  <si>
    <t>Landscape Architecture</t>
  </si>
  <si>
    <t xml:space="preserve">Landscape Architecture </t>
  </si>
  <si>
    <t>906 - 57</t>
  </si>
  <si>
    <t>Land Development and Planning - Architectural</t>
  </si>
  <si>
    <t xml:space="preserve">Land Development and Planning - Architectural </t>
  </si>
  <si>
    <t>906 - 64</t>
  </si>
  <si>
    <t>Planning, Urban (Community, Regional, Area wide, and State)</t>
  </si>
  <si>
    <t>907 - 35</t>
  </si>
  <si>
    <t>Designing Services</t>
  </si>
  <si>
    <t xml:space="preserve">Designing Services </t>
  </si>
  <si>
    <t>907 - 99</t>
  </si>
  <si>
    <t>GENERAL - ALL ARCHITECTURAL AND ENGINEERING SERVICES, NON-PROFESSIONAL</t>
  </si>
  <si>
    <t>907-00-00 ARCHITECTURAL AND ENGINEERING SERVICES, NON-PROFESSIONAL</t>
  </si>
  <si>
    <t>909 - 76</t>
  </si>
  <si>
    <t>Site Work</t>
  </si>
  <si>
    <t>Site Work (Incl. Site Clean-Up)</t>
  </si>
  <si>
    <t>910 - 39</t>
  </si>
  <si>
    <t>Janitorial/Custodial Services</t>
  </si>
  <si>
    <t>910 - 52</t>
  </si>
  <si>
    <t>Maintenance and Repair Services, Building (Not Otherwise Classified)</t>
  </si>
  <si>
    <t>910 - 53</t>
  </si>
  <si>
    <t>Metal Work Maintenance and Repair (Incl. Metal Refinishing Services)</t>
  </si>
  <si>
    <t xml:space="preserve">Metal Work Maintenance and Repair (Incl. Metal Refinishing Services) </t>
  </si>
  <si>
    <t>912 - 99</t>
  </si>
  <si>
    <t>GENERAL - ALL CONSTRUCTION SERVICES, GENERAL (INCL. MAINTENANCE AND REPAIR SERVICES)</t>
  </si>
  <si>
    <t>912-00-00 CONSTRUCTION SERVICES, GENERAL (INCL. MAINTENANCE AND REPAIR SERVICES)</t>
  </si>
  <si>
    <t>913 - 99</t>
  </si>
  <si>
    <t>GENERAL - ALL CONSTRUCTION SERVICES, HEAVY (INCL. MAINTENANCE AND REPAIR SERVICES)</t>
  </si>
  <si>
    <t>913-00-00 CONSTRUCTION SERVICES, HEAVY (INCL. MAINTENANCE AND REPAIR SERVICES)</t>
  </si>
  <si>
    <t>914 - 99</t>
  </si>
  <si>
    <t>GENERAL - ALL CONSTRUCTION SERVICES, TRADE (NEW CONSTRUCTION)</t>
  </si>
  <si>
    <t xml:space="preserve">914-00-00 CONSTRUCTION SERVICES, TRADE (NEW CONSTRUCTION) </t>
  </si>
  <si>
    <t>915 - 99</t>
  </si>
  <si>
    <t>GENERAL - ALL COMMUNICATIONS AND MEDIA RELATED SERVICES</t>
  </si>
  <si>
    <t>915-00-00 COMMUNICATIONS AND MEDIA RELATED SERVICES</t>
  </si>
  <si>
    <t>918 - 92</t>
  </si>
  <si>
    <t>Urban Planning Consulting</t>
  </si>
  <si>
    <t xml:space="preserve">Urban Planning Consulting </t>
  </si>
  <si>
    <t>918 - 99</t>
  </si>
  <si>
    <t>GENERAL - ALL CONSULTING SERVICES</t>
  </si>
  <si>
    <t xml:space="preserve">918-00-00 CONSULTING SERVICES </t>
  </si>
  <si>
    <t>925 - 17</t>
  </si>
  <si>
    <t>Civil Engineering</t>
  </si>
  <si>
    <t xml:space="preserve">Civil Engineering </t>
  </si>
  <si>
    <t>925 - 31</t>
  </si>
  <si>
    <t>Electrical Engineering (Incl. Cogeneration Design Services)</t>
  </si>
  <si>
    <t>925 - 45</t>
  </si>
  <si>
    <t>Geological Engineering</t>
  </si>
  <si>
    <t xml:space="preserve">Geological Engineering </t>
  </si>
  <si>
    <t>925 - 67</t>
  </si>
  <si>
    <t>Mechanical Engineering</t>
  </si>
  <si>
    <t xml:space="preserve">Mechanical Engineering </t>
  </si>
  <si>
    <t>925 - 88</t>
  </si>
  <si>
    <t>Structural Engineering</t>
  </si>
  <si>
    <t>925 - 99</t>
  </si>
  <si>
    <t>GENERAL - ALL ENGINEERING SERVICES, PROFESSIONAL</t>
  </si>
  <si>
    <t>925-00-00 ENGINEERING SERVICES, PROFESSIONAL</t>
  </si>
  <si>
    <t>947 - 32</t>
  </si>
  <si>
    <t>Conservation Services, Forest</t>
  </si>
  <si>
    <t xml:space="preserve">Conservation Services, Forest </t>
  </si>
  <si>
    <t>947 - 99</t>
  </si>
  <si>
    <t>GENERAL - ALL FORESTRY SERVICES</t>
  </si>
  <si>
    <t>947-00-00 FORESTRY SERVICES</t>
  </si>
  <si>
    <t>952 - 22</t>
  </si>
  <si>
    <t>Community Service Campaigns (Anti-Litter Programs, Bicycle Share Programs etc.)</t>
  </si>
  <si>
    <t xml:space="preserve">Community Service Campaigns (Anti-Litter Programs, etc.) </t>
  </si>
  <si>
    <t>952 - 55</t>
  </si>
  <si>
    <t>Homelessness Prevention Services</t>
  </si>
  <si>
    <t>958 - 26</t>
  </si>
  <si>
    <t>Construction Management Services</t>
  </si>
  <si>
    <t xml:space="preserve">Construction Management Services </t>
  </si>
  <si>
    <t>959 - 99</t>
  </si>
  <si>
    <t>GENERAL - ALL MARINE CONSTRUCTION AND RELATED SERVICES; MARINE EQUIPMENT MAINTENANCE AND REPAIR</t>
  </si>
  <si>
    <t>959-00-00 MARINE CONSTRUCTION AND RELATED SERVICES; MARINE EQUIPMENT MAINTENANCE AND REPAIR</t>
  </si>
  <si>
    <t>961 - 03</t>
  </si>
  <si>
    <t>Agricultural Services (Including Production, Cotton Ginning, Planting, Harvesting, Marketing, Seed Extraction, Processing, etc.)</t>
  </si>
  <si>
    <t xml:space="preserve">Agricultural Services (Including Production, Cotton Ginning, Planting, Harvesting, Marketing, Seed Extraction,
Processing, etc.) </t>
  </si>
  <si>
    <t>961 - 99</t>
  </si>
  <si>
    <t>GENERAL - ALL MISCELLANEOUS SERVICES, NO. 1 (NOT OTHERWISE CLASSIFIED)</t>
  </si>
  <si>
    <t>961-00-00 MISCELLANEOUS SERVICES, NO. 1 (NOT OTHERWISE CLASSIFIED)</t>
  </si>
  <si>
    <t>962 - 99</t>
  </si>
  <si>
    <t>GENERAL - ALL MISCELLANEOUS SERVICES, NO. 2 (NOT OTHERWISE CLASSIFIED)</t>
  </si>
  <si>
    <t>962-00-00 MISCELLANEOUS SERVICES, NO. 2 (NOT OTHERWISE CLASSIFIED)</t>
  </si>
  <si>
    <t>988 - 31</t>
  </si>
  <si>
    <t>Golf Course Management and Operation</t>
  </si>
  <si>
    <t>releases_to_dte</t>
  </si>
  <si>
    <t>CA</t>
  </si>
  <si>
    <t xml:space="preserve">CA = Contract Administrator </t>
  </si>
  <si>
    <t>The Contract Administrator (the Procurement Services "Buyer") approved the contract in SAP. The contract is awating approval from others to execute the contract. The contract is not finalized until the City Auditor approves the contract, indicated by "AU."</t>
  </si>
  <si>
    <t>CA AT</t>
  </si>
  <si>
    <t xml:space="preserve">CA = Contract Administrator 
AT = City Attorney </t>
  </si>
  <si>
    <t>The Contract Administrator (the Procurement Services "Buyer") and City Attorney approved the contract in SAP. The contract is awaiting approval from the Purchasing Agent (the Chief Procurement Officer), indicated by "PA" and the City Auditor, indicated by "AU."</t>
  </si>
  <si>
    <t>CA AT PA</t>
  </si>
  <si>
    <t xml:space="preserve">CA = Contract Administrator 
AT = City Attorney 
PA = Purchasing Agent </t>
  </si>
  <si>
    <t>The Contract Administrator (the Procurement Services "Buyer"), City Attorney, and the Purchasing Agent (the Chief Procurement Officer) approved the contract in SAP. The contract is awaiting approval from the City Auditor, indicated by "AU."</t>
  </si>
  <si>
    <t>CA AT PA AU</t>
  </si>
  <si>
    <t>CA = Contract Administrator 
AT = City Attorney 
PA = Purchasing Agent 
AU = City Auditor</t>
  </si>
  <si>
    <t>The Contract Administrator (the Procurement Services "Buyer"), City Attorney, the Purchasing Agent (the Chief Procurement Officer), and the City Auditor approved the contract in SAP. The contract is finalized, as indicated by "AU."</t>
  </si>
  <si>
    <t>CA AU</t>
  </si>
  <si>
    <t>CA = Contract Administrator 
AU = City Auditor</t>
  </si>
  <si>
    <t>The Contract Administrator (the Procurement Services "Buyer") and the City Auditor approved the contract in SAP. The contract is finalized, as indicated by "AU."</t>
  </si>
  <si>
    <t>purchasing_group</t>
  </si>
  <si>
    <t>C01</t>
  </si>
  <si>
    <t>C02</t>
  </si>
  <si>
    <t>C03</t>
  </si>
  <si>
    <t>C04</t>
  </si>
  <si>
    <t>C05</t>
  </si>
  <si>
    <t>C99</t>
  </si>
  <si>
    <t>CONSTRUCTION</t>
  </si>
  <si>
    <t>This contract is for public works.</t>
  </si>
  <si>
    <r>
      <rPr>
        <u/>
      </rPr>
      <t xml:space="preserve">https://www.portland.gov/code/5/34
</t>
    </r>
    <r>
      <rPr/>
      <t xml:space="preserve">tender/mainProcurementCategory: </t>
    </r>
    <r>
      <rPr>
        <b/>
      </rPr>
      <t>works</t>
    </r>
  </si>
  <si>
    <t>D01</t>
  </si>
  <si>
    <t>CITYWIDE DESIGN</t>
  </si>
  <si>
    <t xml:space="preserve">This contract is a citywide design contract. </t>
  </si>
  <si>
    <r>
      <rPr>
        <u/>
      </rPr>
      <t>https://www.portland.gov/code/5/68</t>
    </r>
    <r>
      <rPr>
        <u/>
      </rPr>
      <t xml:space="preserve">
tender/mainProcurementCategory: </t>
    </r>
    <r>
      <rPr>
        <b/>
        <u/>
      </rPr>
      <t>services</t>
    </r>
  </si>
  <si>
    <t>D99</t>
  </si>
  <si>
    <t>DESIGN</t>
  </si>
  <si>
    <t xml:space="preserve">This contract is for design services. </t>
  </si>
  <si>
    <r>
      <rPr>
        <color rgb="FF000000"/>
        <u/>
      </rPr>
      <t>https://www.portland.gov/code/5/68</t>
    </r>
    <r>
      <rPr/>
      <t xml:space="preserve">
tender/mainProcurementCategory: </t>
    </r>
    <r>
      <rPr>
        <b/>
      </rPr>
      <t>services</t>
    </r>
  </si>
  <si>
    <t>G01</t>
  </si>
  <si>
    <t xml:space="preserve">CITYWIDE GOODS </t>
  </si>
  <si>
    <t xml:space="preserve">This contract is a citywide goods contract. </t>
  </si>
  <si>
    <r>
      <rPr>
        <color rgb="FF000000"/>
        <u/>
      </rPr>
      <t>https://www.portland.gov/code/5/33</t>
    </r>
    <r>
      <rPr/>
      <t xml:space="preserve">
tender/mainProcurementCategory: </t>
    </r>
    <r>
      <rPr>
        <b/>
      </rPr>
      <t>goods</t>
    </r>
  </si>
  <si>
    <t>G02</t>
  </si>
  <si>
    <t>G03</t>
  </si>
  <si>
    <t>G04</t>
  </si>
  <si>
    <t>G05</t>
  </si>
  <si>
    <t>G06</t>
  </si>
  <si>
    <t>G07</t>
  </si>
  <si>
    <t>G08</t>
  </si>
  <si>
    <t>G09</t>
  </si>
  <si>
    <t>G10</t>
  </si>
  <si>
    <t>TECH GOODS</t>
  </si>
  <si>
    <t xml:space="preserve">This contract is for goods related to technology. </t>
  </si>
  <si>
    <r>
      <rPr>
        <color rgb="FF000000"/>
        <u/>
      </rPr>
      <t>https://www.portland.gov/code/5/33</t>
    </r>
    <r>
      <rPr/>
      <t xml:space="preserve">
tender/mainProcurementCategory: </t>
    </r>
    <r>
      <rPr>
        <b/>
      </rPr>
      <t>goods</t>
    </r>
  </si>
  <si>
    <t>G99</t>
  </si>
  <si>
    <t>GOODS</t>
  </si>
  <si>
    <t>This contract is for goods.</t>
  </si>
  <si>
    <r>
      <rPr>
        <color rgb="FF000000"/>
        <u/>
      </rPr>
      <t>https://www.portland.gov/code/5/33</t>
    </r>
    <r>
      <rPr/>
      <t xml:space="preserve">
tender/mainProcurementCategory: </t>
    </r>
    <r>
      <rPr>
        <b/>
      </rPr>
      <t>goods</t>
    </r>
  </si>
  <si>
    <t>P01</t>
  </si>
  <si>
    <t>P02</t>
  </si>
  <si>
    <t>P03</t>
  </si>
  <si>
    <t>P04</t>
  </si>
  <si>
    <t>P10</t>
  </si>
  <si>
    <t>TECH PTE</t>
  </si>
  <si>
    <t xml:space="preserve">This contract is for professional, technical, expert services related to technology. </t>
  </si>
  <si>
    <r>
      <rPr>
        <color rgb="FF000000"/>
        <u/>
      </rPr>
      <t>https://www.portland.gov/code/5/68</t>
    </r>
    <r>
      <rPr/>
      <t xml:space="preserve">
tender/mainProcurementCategory: </t>
    </r>
    <r>
      <rPr>
        <b/>
      </rPr>
      <t>services</t>
    </r>
  </si>
  <si>
    <t>P99</t>
  </si>
  <si>
    <t>PROF/TECH/EXPERT</t>
  </si>
  <si>
    <t>This contract is for professional, technical, and expert services.</t>
  </si>
  <si>
    <r>
      <rPr>
        <color rgb="FF000000"/>
        <u/>
      </rPr>
      <t>https://www.portland.gov/code/5/68</t>
    </r>
    <r>
      <rPr/>
      <t xml:space="preserve">
tender/mainProcurementCategory: </t>
    </r>
    <r>
      <rPr>
        <b/>
      </rPr>
      <t>services</t>
    </r>
  </si>
  <si>
    <t>S01</t>
  </si>
  <si>
    <t>CITYWIDE SERVICES</t>
  </si>
  <si>
    <t>This contract is a citywide services contract.</t>
  </si>
  <si>
    <r>
      <rPr>
        <color rgb="FF000000"/>
        <u/>
      </rPr>
      <t>https://www.portland.gov/code/5/33</t>
    </r>
    <r>
      <rPr/>
      <t xml:space="preserve">
tender/mainProcurementCategory: </t>
    </r>
    <r>
      <rPr>
        <b/>
      </rPr>
      <t>services</t>
    </r>
  </si>
  <si>
    <t>S10</t>
  </si>
  <si>
    <t>TECH SERVICES</t>
  </si>
  <si>
    <t xml:space="preserve">This contract is for general services related to technology. </t>
  </si>
  <si>
    <r>
      <rPr>
        <color rgb="FF000000"/>
        <u/>
      </rPr>
      <t>https://www.portland.gov/code/5/33</t>
    </r>
    <r>
      <rPr/>
      <t xml:space="preserve">
tender/mainProcurementCategory: </t>
    </r>
    <r>
      <rPr>
        <b/>
      </rPr>
      <t>services</t>
    </r>
  </si>
  <si>
    <t>S99</t>
  </si>
  <si>
    <t>SERVICES</t>
  </si>
  <si>
    <t>This contract is for general services.</t>
  </si>
  <si>
    <r>
      <rPr>
        <color rgb="FF000000"/>
        <u/>
      </rPr>
      <t>https://www.portland.gov/code/5/33</t>
    </r>
    <r>
      <rPr/>
      <t xml:space="preserve">
tender/mainProcurementCategory: </t>
    </r>
    <r>
      <rPr>
        <b/>
      </rPr>
      <t>services</t>
    </r>
  </si>
  <si>
    <t>X99</t>
  </si>
  <si>
    <t>OTHERS</t>
  </si>
  <si>
    <t xml:space="preserve">This is not procurement related (e.g., grants or intergovernmental agreements). </t>
  </si>
  <si>
    <t>material_group</t>
  </si>
  <si>
    <t>ABRASIVES</t>
  </si>
  <si>
    <t>ACOUSTICAL TILE</t>
  </si>
  <si>
    <t>ACOUSTICAL TILE, INSULATING MATLS, &amp; SUPPLIES</t>
  </si>
  <si>
    <t>DUPLICATING SUPPLIES</t>
  </si>
  <si>
    <t>COPYING, MIMEO MACHINE SUPPLIES CHEMICALS, INKS, PAPER</t>
  </si>
  <si>
    <t>AGRICULTURAL EQUIP</t>
  </si>
  <si>
    <t>AGRICULTURAL EQUIPMENT, IMPLEMENTS, AND ACCESSORIES</t>
  </si>
  <si>
    <t>AIR COMPRESSORS</t>
  </si>
  <si>
    <t>AIR COMPRESSORS &amp; ACCESSORIES</t>
  </si>
  <si>
    <t>HVAC EQUIP PARTS</t>
  </si>
  <si>
    <t>AIR CONDITIONING, HEATING, VENTILATING EQUIP, PARTS, ACCESS</t>
  </si>
  <si>
    <t>AIRCRAFT/ARIPORT EQ</t>
  </si>
  <si>
    <t>AIRCRAFT &amp; AIRPORT EQUIPMENT, PARTS &amp; SUPPLIES</t>
  </si>
  <si>
    <t>AMUSEMENT, GIFTS</t>
  </si>
  <si>
    <t>AMUSEMENT, DECORATIONS, ENTERTAINMENT, GIFTS, TOYS, ETC.</t>
  </si>
  <si>
    <t>ANIMALS, BIRDS</t>
  </si>
  <si>
    <t>ANIMALS, BIRDS, MARINE LIFE, &amp; POULTRY, LIVE INCL ACCESSORY</t>
  </si>
  <si>
    <t>APPLIANCES HOUSEHOLD</t>
  </si>
  <si>
    <t>APPLIANCES &amp; EQUIPMENT, HOUSEHOLD TYPE</t>
  </si>
  <si>
    <t>ART EQUIP &amp; SUPPL</t>
  </si>
  <si>
    <t>ART EQUIPMENT &amp; SUPPLIES</t>
  </si>
  <si>
    <t>ART OBJECTS</t>
  </si>
  <si>
    <t>AUTOMOTIVE ACCESSORI</t>
  </si>
  <si>
    <t>ACCESSORIES FOR AUTOMOBILES, BUSES, TRAILERS, TRUCKS, ETC.</t>
  </si>
  <si>
    <t>AUTOMOTIVE PARTS</t>
  </si>
  <si>
    <t>AUTOMOTIVE &amp; TRAILER EQUIP &amp; PARTS</t>
  </si>
  <si>
    <t>AUTOMOTIVE BODIES</t>
  </si>
  <si>
    <t>AUTOMOTIVE &amp; TRAILER BODIES, BODY ACCESSORIES, &amp; PARTS</t>
  </si>
  <si>
    <t>AUTOMOTIVE VEHICLES</t>
  </si>
  <si>
    <t>AUTOMOTIVE VEHICLES &amp; RELATED TRANSPORT EQUIP INCL TRAILERS</t>
  </si>
  <si>
    <t>AUTOMOBILES</t>
  </si>
  <si>
    <t>AUTOMOBILES, BUSES, SUVS, &amp; VANS ALL FUEL TYPES</t>
  </si>
  <si>
    <t>TRUCKS</t>
  </si>
  <si>
    <t>TRUCKS ALL FUEL TYPES</t>
  </si>
  <si>
    <t>TRUCKS, FIRE PROTECT</t>
  </si>
  <si>
    <t>TRUCKS, FIRE PROTECTION AND CRASH RESCUE</t>
  </si>
  <si>
    <t>TRAILERS</t>
  </si>
  <si>
    <t>AUTO SHOP EQUIP</t>
  </si>
  <si>
    <t>AUTO SHOP &amp; RELATED EQUIP &amp; SUPPL</t>
  </si>
  <si>
    <t>MECHANIC'S SUPPLIES</t>
  </si>
  <si>
    <t>SHOP &amp; MECHANIC'S EQUIPMENT &amp; SUPPLIES, RECYCLED</t>
  </si>
  <si>
    <t>BADGES, AWARDS</t>
  </si>
  <si>
    <t>BADGES, AWARDS, EMBLEMS, NAME TAGS JEWELRY, ETC.</t>
  </si>
  <si>
    <t>BAGS, SHEETING</t>
  </si>
  <si>
    <t>BAGS, BAGGING, TIES, &amp; EROSION SHEETING, ETC.</t>
  </si>
  <si>
    <t>BARRELS, DRUMS</t>
  </si>
  <si>
    <t>BARRELS, DRUMS, KEGS, &amp; CONTAINERS</t>
  </si>
  <si>
    <t>BEARINGS</t>
  </si>
  <si>
    <t>BELTS &amp; BELTING</t>
  </si>
  <si>
    <t>BELTS &amp; BELTING: AUTOMOTIVE &amp; INDUST</t>
  </si>
  <si>
    <t>BIOCHEMICALS</t>
  </si>
  <si>
    <t>BIOCHEMICALS, RESEARCH</t>
  </si>
  <si>
    <t>BOATS, MOTORS</t>
  </si>
  <si>
    <t>BOATS, MOTORS, &amp; MARINE EQUIP</t>
  </si>
  <si>
    <t>BOOKBINDING</t>
  </si>
  <si>
    <t>BOOKBINDING SUPPL</t>
  </si>
  <si>
    <t>BRICK, STONE, TILE</t>
  </si>
  <si>
    <t>BRICKS, CLAY, REFRACTORY MATLS, STONE, &amp; TILE PRODUCTS</t>
  </si>
  <si>
    <t>BRUSHES</t>
  </si>
  <si>
    <t>BUILDER'S SUPPLIES</t>
  </si>
  <si>
    <t>BLDGS, PREFAB</t>
  </si>
  <si>
    <t>BUILDINGS &amp; STRUCTURES: FABRICATED &amp; PREFABRICATED</t>
  </si>
  <si>
    <t>CAFETERIA EQUIP</t>
  </si>
  <si>
    <t>CAFETERIA &amp; KITCHEN EQUIP, COMMERCIAL</t>
  </si>
  <si>
    <t>CHEMICAL LAB EQUIP</t>
  </si>
  <si>
    <t>CHEMICAL LABORATORY EQUIP &amp; SUPPL</t>
  </si>
  <si>
    <t>CHEMICAL RAW MATLS</t>
  </si>
  <si>
    <t>CHEMICAL RAW MATLS, ARGE QUANT FOR MFG JANITORIAL PRODUCTS</t>
  </si>
  <si>
    <t>CHEMICALS &amp; SOLVENTS</t>
  </si>
  <si>
    <t>CHEMICALS &amp; SOLVENTS, COMMERCIAL IN BULK</t>
  </si>
  <si>
    <t>CLEANING COMPOSITION</t>
  </si>
  <si>
    <t>CLEANING DETERGENTS, SOLVENTS, &amp; STRIPPERS, PREPACKAGED</t>
  </si>
  <si>
    <t>CLOCKS, JEWELRY</t>
  </si>
  <si>
    <t>CLOCKS, WATCHES, TIMEPIECES, JEWELRY &amp; PRECIOUS STONES</t>
  </si>
  <si>
    <t>CLOTHING, UNIFORM</t>
  </si>
  <si>
    <t>CLOTHING ATHLETIC, CASUAL, DRESS, UNIFORM, WEATHER &amp; WORK</t>
  </si>
  <si>
    <t>CLOTHING ACCESSORIES</t>
  </si>
  <si>
    <t>COMPUTER HARDWARE</t>
  </si>
  <si>
    <t>HARDWARE &amp; PERIPHERALS FOR MICROCOMPUTERS</t>
  </si>
  <si>
    <t>COMPUTER MAINFRAME</t>
  </si>
  <si>
    <t>HARDWARE &amp; PERIPH FOR MINI &amp; MAINFRAME COMPUTERS</t>
  </si>
  <si>
    <t>COMPUTER ACCESSORIES</t>
  </si>
  <si>
    <t>COMPUTER ACCESSORIES &amp; SUPPLIES</t>
  </si>
  <si>
    <t>COMPUTER SOFTWARE 1</t>
  </si>
  <si>
    <t>COMPUTER SOFTWARE PREPROGRAMMED, MICROCOMPUTER</t>
  </si>
  <si>
    <t>COMPUTER SOFTWARE 2</t>
  </si>
  <si>
    <t>COMPUTER SOFTWARE FOR MINI &amp; MAINFRAME COMPUTERS</t>
  </si>
  <si>
    <t>CONCRETE, METAL PROD</t>
  </si>
  <si>
    <t>CONCRETE &amp; METAL CULVERTS, PILINGS, SEPTIC TANKS, &amp; SUPPLIES</t>
  </si>
  <si>
    <t>CONTROLLING INSTRMTS</t>
  </si>
  <si>
    <t>CONTROLLING, MEASURING, MONITORING, REC'DING INST &amp; SUPPLIES</t>
  </si>
  <si>
    <t>COOLERS, WATER</t>
  </si>
  <si>
    <t>COOLERS, DRINKING WATER WATER FOUNTAINS</t>
  </si>
  <si>
    <t>CRAFTS, GENERAL</t>
  </si>
  <si>
    <t>CUTLERY, DISHWARE</t>
  </si>
  <si>
    <t>CUTLERY, COOKWARE, DISHES, GLASSWARE, UTENSILS, &amp; SUPPLIES</t>
  </si>
  <si>
    <t>DECALS &amp; STAMPS</t>
  </si>
  <si>
    <t>DEFENSE EQUIP</t>
  </si>
  <si>
    <t>DEFENSE &amp; HOMELAND SECURITY EQUIP, WEAPONS &amp; ACCESS</t>
  </si>
  <si>
    <t>DRAPERIES, UPHOLSTER</t>
  </si>
  <si>
    <t>DRAPERIES, CURTAINS, &amp; UPHOLSTERY MATERIAL INCL AUTOMOBILE</t>
  </si>
  <si>
    <t>DRUGS</t>
  </si>
  <si>
    <t>DRUGS &amp; PHARMACEUTICALS</t>
  </si>
  <si>
    <t>ELECTRICAL CABLES</t>
  </si>
  <si>
    <t>ELECTRICAL CABLES &amp; WIRES NOT ELECTRONIC</t>
  </si>
  <si>
    <t>ELECTRICAL EQUIP</t>
  </si>
  <si>
    <t>ELECTRICAL EQUIP &amp; SUPPL EXCEPT CABLE &amp; WIRE</t>
  </si>
  <si>
    <t>ELECTRONIC EQUIP</t>
  </si>
  <si>
    <t>ELECTRONIC EQUIP, COMPONENTS, PARTS, &amp; ACCESSORIES</t>
  </si>
  <si>
    <t>ENERGY COLLECTING</t>
  </si>
  <si>
    <t>ENERGY COLLECTING EQUIP &amp; ACCESSORIES: SOLAR &amp; WIND</t>
  </si>
  <si>
    <t>ENGINEERING SUPPLY</t>
  </si>
  <si>
    <t>ENGINEERING, ARCHITECTURAL SURVEY EQUIP &amp; SUPPLIES</t>
  </si>
  <si>
    <t>ENVELOPES</t>
  </si>
  <si>
    <t>ENVELOPES, PLAIN ES 525, 615, 640, 655, 665, &amp; 966</t>
  </si>
  <si>
    <t>ENVIRONMENTAL EQUIP</t>
  </si>
  <si>
    <t>ENVIRONMENTAL PROTECTIVE EQUIP INSIDE &amp; OUTSIDE</t>
  </si>
  <si>
    <t>EPOXY</t>
  </si>
  <si>
    <t>EPOXY BASED FORMULATIONS FOR ADHESIVES, COATINGS, ETC.</t>
  </si>
  <si>
    <t>FARE COLLECTION</t>
  </si>
  <si>
    <t>FARE COLLECTION EQUIP &amp; SUPPL</t>
  </si>
  <si>
    <t>FASTENERS</t>
  </si>
  <si>
    <t>FASTENERS: BOLTS, NUTS, ETC., PACKING, TYING EQUIP &amp; SUPPL</t>
  </si>
  <si>
    <t>FEED</t>
  </si>
  <si>
    <t>FEED, BEDDING, VITAMINS &amp; SUPPLEMENTS FOR ANIMALS</t>
  </si>
  <si>
    <t>FENCING</t>
  </si>
  <si>
    <t>FERTILIZER</t>
  </si>
  <si>
    <t>FERTILIZERS &amp; SOIL CONDITIONERS</t>
  </si>
  <si>
    <t>FIRE PROTECTION</t>
  </si>
  <si>
    <t>FIRE PROTECTION EQUIP &amp; SUPPL</t>
  </si>
  <si>
    <t>FIRST AID</t>
  </si>
  <si>
    <t>FIRST AID &amp; SAFETY EQUIP &amp; SUPPL EXCEPT NUCLEAR &amp; WELDING</t>
  </si>
  <si>
    <t>FLAGS, FLAGPOLES</t>
  </si>
  <si>
    <t>FLAGS, FLAG POLES, BANNERS, &amp; ACCESSORIES</t>
  </si>
  <si>
    <t>FLOOR COVERING</t>
  </si>
  <si>
    <t>FLOOR COVERING, INSTALLATION &amp; REMOVAL, EQUIP &amp; SUPPL</t>
  </si>
  <si>
    <t>FLOOR MAINTENANCE</t>
  </si>
  <si>
    <t>FLOOR MAINTENANCE MACHINES, PARTS, &amp; ACCESSORIES</t>
  </si>
  <si>
    <t>FOODS</t>
  </si>
  <si>
    <t>FOODS: STAPLE GROCERY &amp; GROCER'S MISCELLANEOUS ITEMS</t>
  </si>
  <si>
    <t>FORMS, CONTINUOUS</t>
  </si>
  <si>
    <t>FORMS, CONTINUOUS: COMPUTER, LABELS, SNAP-OUT FORMS</t>
  </si>
  <si>
    <t>FOUNDRY CASTINGS EQ</t>
  </si>
  <si>
    <t>FOUNDRY CASTINGS, EQUIPMENT &amp; SUPPLIES</t>
  </si>
  <si>
    <t>FUEL OIL, LUBRICANTS</t>
  </si>
  <si>
    <t>FUEL, OIL, GREASE &amp; LUBRICANTS</t>
  </si>
  <si>
    <t>FURNITURE, HEALTH</t>
  </si>
  <si>
    <t>FURNITURE: HEALTH CARE, HOSPITAL AND/OR DOCTOR'S OFFICE</t>
  </si>
  <si>
    <t>FURNITURE, LABORTORY</t>
  </si>
  <si>
    <t>FURNITURE: LABORATORY</t>
  </si>
  <si>
    <t>FURNITURE, CAFETERIA</t>
  </si>
  <si>
    <t>FURNITURE: CAFETERIA, DORMITORY, HOUSEHOLD, LIBRARY, SCHOOL</t>
  </si>
  <si>
    <t>FURNITURE, OFFICE</t>
  </si>
  <si>
    <t>FURNITURE: OFFICE</t>
  </si>
  <si>
    <t>GASES, CONTAINERS</t>
  </si>
  <si>
    <t>GASES, CONTAINERS, EQUIP: LABORATORY, MEDICAL, &amp; WELDING</t>
  </si>
  <si>
    <t>GERMICIDES</t>
  </si>
  <si>
    <t>GERMICIDES, CLEANERS, ETC. FOR HEALTH CARE PERSONNEL</t>
  </si>
  <si>
    <t>GLASS, GLAZING</t>
  </si>
  <si>
    <t>GLASS &amp; GLAZING SUPPL</t>
  </si>
  <si>
    <t>HAND TOOLS</t>
  </si>
  <si>
    <t>HAND TOOLS POWERED &amp; NON-POWERED, ACCESSORIES &amp; SUPPL</t>
  </si>
  <si>
    <t>HARDWARE</t>
  </si>
  <si>
    <t>HARDWARE &amp; RELATED ITEMS</t>
  </si>
  <si>
    <t>HOSE</t>
  </si>
  <si>
    <t>HOSE, ACCESSORIES, &amp; SUPPL: INDUST, COMMERCIAL, &amp; GARDEN</t>
  </si>
  <si>
    <t>HOSPITAL SUPPLY</t>
  </si>
  <si>
    <t>HOSPITAL &amp; SURGICAL EQUIP, INSTRUMENTS, &amp; SUPPL</t>
  </si>
  <si>
    <t>NURSING HOME SUPPLY</t>
  </si>
  <si>
    <t>HOSPITAL, NURSING HOME SPECIALIZED EQUIP FOR DISABLED</t>
  </si>
  <si>
    <t>SURGICAL SUPPLY</t>
  </si>
  <si>
    <t>HOSPITAL, SURGICAL, &amp; MEDICAL RELATED ACCESSORIES</t>
  </si>
  <si>
    <t>JANITORIAL SUPPLY</t>
  </si>
  <si>
    <t>JANITORIAL SUPPL, GENERAL LINE</t>
  </si>
  <si>
    <r>
      <rPr>
        <color rgb="FF1155CC"/>
        <u/>
      </rPr>
      <t xml:space="preserve">https://ocp.dc.gov/sites/default/files/dc/sites/ocp/page_content/attachments/nigplist.pdf
</t>
    </r>
    <r>
      <rPr>
        <color rgb="FF434343"/>
      </rPr>
      <t>912-38-00 Construction Services, Hazardous Waste (Incl. Site Management)
912-38-80 TRENCH CONSTRUCTION, LANDFILL</t>
    </r>
  </si>
  <si>
    <t>LABORATORY EQUIP 1</t>
  </si>
  <si>
    <t>LAB GENERAL, ANALYTICAL RESEARCH, NUCLEAR, OPTICAL, PHYSICAL</t>
  </si>
  <si>
    <t>LABORATORY EQUIP 2</t>
  </si>
  <si>
    <t>LAB BIOCHEM, CHEMISTRY, ENVIRONMENTAL SCIENCE, ETC.</t>
  </si>
  <si>
    <r>
      <rPr>
        <color rgb="FF1155CC"/>
        <u/>
      </rPr>
      <t xml:space="preserve">https://ocp.dc.gov/sites/default/files/dc/sites/ocp/page_content/attachments/nigplist.pdf
</t>
    </r>
    <r>
      <rPr>
        <color rgb="FF434343"/>
      </rPr>
      <t>913-27-00 Construction, Highway and Road
913-27-25 IMPROVEMENTS, ROAD AND INTERSECTION</t>
    </r>
  </si>
  <si>
    <t>LABORATORY EQUIP 3</t>
  </si>
  <si>
    <t>LAB &amp; FIELD, BIOLOGY, BOTANY, GEOLOGY, MICROBIOLOGY, ETC.</t>
  </si>
  <si>
    <t>LAUNDRY EQUIP</t>
  </si>
  <si>
    <t>LAUNDRY DRY CLEANING EQUIP, ACCS &amp; SUPPLIES, COMMERCIAL</t>
  </si>
  <si>
    <t>LAUNDRY SUPPLY</t>
  </si>
  <si>
    <t>LAUNDRY &amp; DRY CLEANING COMPOUNDS, DETERGENTS, &amp; SUPPLIES</t>
  </si>
  <si>
    <t>LAUNDRY TEXTILES</t>
  </si>
  <si>
    <t>LAUNDRY TEXTILES &amp; SUPPL</t>
  </si>
  <si>
    <t>LAWN MAINTENANCE</t>
  </si>
  <si>
    <t>LAWN MAINTENANCE EQUIP &amp; ACCESSORIES</t>
  </si>
  <si>
    <t>LIBRARY EQUIP</t>
  </si>
  <si>
    <t>LIBRARY &amp; ARCHIVAL EQUIP, MACHINES, &amp; SUPPL</t>
  </si>
  <si>
    <t>LUGGAGE</t>
  </si>
  <si>
    <t>LUGGAGE, BRIEF CASES, PURSES &amp; RELATED ITEMS</t>
  </si>
  <si>
    <t>LUMBER, SIDING</t>
  </si>
  <si>
    <t>LUMBER, SIDING, &amp; RELATED PRODUCTS</t>
  </si>
  <si>
    <t>MACHINERY, HARDWARE</t>
  </si>
  <si>
    <t>MACHINERY &amp; HARDWARE, INDUST</t>
  </si>
  <si>
    <t>MARKERS, PLAQUES</t>
  </si>
  <si>
    <t>MARKERS, PLAQUES &amp; TRAFFIC CONTROL DEVICES</t>
  </si>
  <si>
    <t>STENCILS</t>
  </si>
  <si>
    <t>METAL, PAPER, &amp; PLASTIC STENCILS &amp; STENCILING DEVICES</t>
  </si>
  <si>
    <t>RAIL VEHICLES</t>
  </si>
  <si>
    <t>MASS TRANSPORTATION - RAIL VEHICLES &amp; SYSTEMS</t>
  </si>
  <si>
    <t>MASS TRANP VEH &amp; SUP</t>
  </si>
  <si>
    <t>MASS TRANSPORT RAIL VEHICLE PARTS &amp; ACCESSORIES</t>
  </si>
  <si>
    <t>METALS, FABRICATED</t>
  </si>
  <si>
    <t>METALS, FABRICATED: BARS, PLATES, RODS, SHEETS, TUBING, ETC</t>
  </si>
  <si>
    <t>MICROFICHE SUPPLY</t>
  </si>
  <si>
    <t>MICROFICHE &amp; MICROFILM EQUIP, ACCESSORIES, &amp; SUPPL</t>
  </si>
  <si>
    <t>MISC PRODUCTS</t>
  </si>
  <si>
    <t>MISCELLANEOUS PRODUCTS</t>
  </si>
  <si>
    <t>MUSICAL INSTRUMENTS</t>
  </si>
  <si>
    <t>MUSICAL INSTRUMENTS, ACCESSORIES, &amp; SUPPL</t>
  </si>
  <si>
    <t>NURSERY STOCK</t>
  </si>
  <si>
    <t>NURSERY PLANTS STOCK, EQUIP, &amp; SUPPL</t>
  </si>
  <si>
    <t>OFFICE MACHINES</t>
  </si>
  <si>
    <t>OFFICE MACHINES, EQUIP, &amp; ACCESSORIES</t>
  </si>
  <si>
    <t>OFFICE SUPPLIES</t>
  </si>
  <si>
    <t>OFFICE SUPPL, GENERAL</t>
  </si>
  <si>
    <t>PAINT</t>
  </si>
  <si>
    <t>PAINT, PROTECTIVE COATINGS, VARNISH, WALLPAPER, ETC</t>
  </si>
  <si>
    <t>https://ocp.dc.gov/sites/default/files/dc/sites/ocp/page_content/attachments/nigplist.pdf
961-75-39 TRANSLATION SERVICES, ENGLISH TO FRENCH
961-75-42 TRANSLATION SERVICES, ENGLISH TO SPANISH
961-75-45 TRANSLATION SERVICES, FRENCH TO ENGLISH
961-75-50 TRANSLATION SERVICES, MULTIPLE LANGUAGES
961-75-52 TRANSLATION SERVICES, SPANISH TO ENGLISH</t>
  </si>
  <si>
    <t>PAINTING EQUIPMETN</t>
  </si>
  <si>
    <t>PAINTING EQUIP &amp; ACCESSORIES</t>
  </si>
  <si>
    <t>PAPER, PLASTIC PROD</t>
  </si>
  <si>
    <t>PAPER &amp; PLASTIC PRODUCTS, DISPOSABLE</t>
  </si>
  <si>
    <t>PAPER, OFFICE</t>
  </si>
  <si>
    <t>PAPER FOR OFFICE &amp; PRINT SHOP USE</t>
  </si>
  <si>
    <t>PARK EQUIP</t>
  </si>
  <si>
    <t>PARK, PLAYGROUND, RECREATIONAL AREA &amp; POOL EQUIP &amp; SUPPL</t>
  </si>
  <si>
    <t>PERSONAL HYGIENE</t>
  </si>
  <si>
    <t>PERSONAL HYGIENE &amp; GROOMING EQUIP &amp; SUPPL</t>
  </si>
  <si>
    <t>PHOTOGRAPHIC EQUIP</t>
  </si>
  <si>
    <t>PHOTOGRAPHIC EQUIP, FILM, MICROFILM, &amp; X-RAY</t>
  </si>
  <si>
    <t>PIPE, TUBING</t>
  </si>
  <si>
    <t>PIPE, TUBING, &amp; ACCESSORIES NOT FITTINGS</t>
  </si>
  <si>
    <t>PIPE FITTINGS</t>
  </si>
  <si>
    <t>PIPE &amp; TUBING FITTINGS</t>
  </si>
  <si>
    <t>PLASTICS, RESINS</t>
  </si>
  <si>
    <t>PLASTICS, RESINS, FIBERGLASS, EQUIP, ACCESSORIES, &amp; SUPPL</t>
  </si>
  <si>
    <t>PLUMBING EQUIP</t>
  </si>
  <si>
    <t>PLUMBING EQUIP, FIXTURES, &amp; SUPPL</t>
  </si>
  <si>
    <t>POISONS, AGRICULTURE</t>
  </si>
  <si>
    <t>POISONS: AGRICULTURAL &amp; INDUST</t>
  </si>
  <si>
    <t>POLICE, PRISON EQUIP</t>
  </si>
  <si>
    <t>POLICE &amp; PRISON EQUIP &amp; SUPPL</t>
  </si>
  <si>
    <t>POWER GENERATION</t>
  </si>
  <si>
    <t>POWER GENERATION EQUIP, ACCESSORIES, &amp; SUPPL</t>
  </si>
  <si>
    <t>PRINTING PLANT EQUIP</t>
  </si>
  <si>
    <t>PRINTING PLANT EQUIP &amp; SUPPL EXCEPT PAPER</t>
  </si>
  <si>
    <t>PUBLICATIONS</t>
  </si>
  <si>
    <t>PUBLICATIONS, A-V MATLS, BOOKS, TEXTBOOKS, PREPARED ONLY</t>
  </si>
  <si>
    <t>PUMPING EQUIPMENT</t>
  </si>
  <si>
    <t>PUMPING EQUIP &amp; ACCESSORIES</t>
  </si>
  <si>
    <t>RADIO/TELEPHONE EQ</t>
  </si>
  <si>
    <t>RADIO COMMUNICATION, TELEPHONE, AND TELECOMMUNICATION EQUI</t>
  </si>
  <si>
    <t>RADIO EQUIPMENT</t>
  </si>
  <si>
    <t>RADIO COMMUNICATION EQUIP, ACCESSORIES &amp; SUPPL</t>
  </si>
  <si>
    <t>RADIO TESTING EQUIP</t>
  </si>
  <si>
    <t>RADIO &amp; TELECOMM TESTING, MEASURING, EQUIP, ACC'S &amp; SUPPL</t>
  </si>
  <si>
    <t>RAGS</t>
  </si>
  <si>
    <t>RAGS, SHOP TOWELS, &amp; WIPING CLOTHS</t>
  </si>
  <si>
    <t>REFRIGERATION</t>
  </si>
  <si>
    <t>REFRIGERATION EQUIP &amp; ACCESSORIES</t>
  </si>
  <si>
    <t>ROAD MATLS ASPHALT</t>
  </si>
  <si>
    <t>ROAD &amp; HWY BUILDING MATLS ASPHALTIC</t>
  </si>
  <si>
    <t>ROAD MATLS NONASPHAL</t>
  </si>
  <si>
    <t>ROAD &amp; HWY BUILDING MATLS NOT ASPHALTIC</t>
  </si>
  <si>
    <t>ROAD EQUIPMENT</t>
  </si>
  <si>
    <t>ROAD &amp; HWY ASPHALT &amp; CONCRETE HANDLING &amp; PROC EQUIP</t>
  </si>
  <si>
    <t>ROAD EQUIP HEAVY</t>
  </si>
  <si>
    <t>ROAD &amp; HWY EQUIP: EARTH GRADING, MOVING, PACKING, ETC.</t>
  </si>
  <si>
    <t>ROAD EQUIP OTHER</t>
  </si>
  <si>
    <t>HIGHWAY EQUIP EXCEPT EQUIP IN CLASSES 755</t>
  </si>
  <si>
    <t>ROOFING MATERIALS</t>
  </si>
  <si>
    <t>ROOFING MATLS &amp; SUPPL</t>
  </si>
  <si>
    <t>SALT</t>
  </si>
  <si>
    <t>SALT SODIUM CHLORIDE</t>
  </si>
  <si>
    <t>SCALES</t>
  </si>
  <si>
    <t>SCALES &amp; WEIGHING APPARATUS</t>
  </si>
  <si>
    <t>SEED, SOD, SOIL</t>
  </si>
  <si>
    <t>SEED, SOD, SOIL, &amp; INOCULANTS</t>
  </si>
  <si>
    <t>SHOES &amp; BOOTS</t>
  </si>
  <si>
    <t>SIGNS, SIGN EQUIP</t>
  </si>
  <si>
    <t>SIGNS, SIGN MATLS, SIGN MAKING EQUIP, &amp; RELATED SUPPL</t>
  </si>
  <si>
    <t>SOUND SYSTEMS</t>
  </si>
  <si>
    <t>SOUND SYSTEMS &amp; ACC'S: INTERCOM, MUSIC, PUBLIC ADDRESS, ETC.</t>
  </si>
  <si>
    <t>SPORTING GOODS</t>
  </si>
  <si>
    <t>SPORTING GOODS, ATHLETIC EQUIP &amp; ATHLETIC FACILITY EQUIP</t>
  </si>
  <si>
    <t>SPRAYING EQUIP</t>
  </si>
  <si>
    <t>SPRAYING EQUIP EXCEPT HOUSEHOLD, NURSERY PLANT, &amp; PAINT</t>
  </si>
  <si>
    <t>STEAM FITTINGS</t>
  </si>
  <si>
    <t>STEAM &amp; HOT WATER FITTINGS, ACCESSORIES, &amp; SUPPL</t>
  </si>
  <si>
    <t>STEAM BOILERS</t>
  </si>
  <si>
    <t>STEAM &amp; HOT WATER BOILERS &amp; STEAM HEATING EQUIP</t>
  </si>
  <si>
    <t>TANKS</t>
  </si>
  <si>
    <t>TANKS METAL, PLASTIC, WOOD, MOBILE, UNDERGROUND</t>
  </si>
  <si>
    <t>TAPE</t>
  </si>
  <si>
    <t>TAPE (NOT DATA PROCESSING, MEASURING, OPTICAL, SEWING, SOUND</t>
  </si>
  <si>
    <t>TELECOMMUNICATIONS</t>
  </si>
  <si>
    <t>TELECOMMUNICATION EQUIP, ACCESSORIES &amp; SUPPL</t>
  </si>
  <si>
    <t>TELEPHONE EQUIP</t>
  </si>
  <si>
    <t>TELEPHONE EQUIP, ACCESSORIES &amp; SUPPL</t>
  </si>
  <si>
    <t>TELEVISION EQUIP</t>
  </si>
  <si>
    <t>TELEVISION EQUIP &amp; ACCESSORIES</t>
  </si>
  <si>
    <t>TESTING APPARATUS</t>
  </si>
  <si>
    <t>TESTING APPARATUS &amp; INSTRUMENTS NOT FOR ELECTR. MEASUREMEN</t>
  </si>
  <si>
    <t>THEATER SUPPLY</t>
  </si>
  <si>
    <t>THEATRICAL EQUIP &amp; SUPPL</t>
  </si>
  <si>
    <t>TICKETS</t>
  </si>
  <si>
    <t>TICKETS, COUPON BOOKS, SALES BOOKS, STRIP BOOKS, ETC.</t>
  </si>
  <si>
    <t>TIRES &amp; TUBES</t>
  </si>
  <si>
    <t>TIRES &amp; TUBES INCL. RECAPPED/RETREADED TIRES</t>
  </si>
  <si>
    <t>VETERINARY EQUIP</t>
  </si>
  <si>
    <t>VETERINARY EQUIP &amp; SUPPL  325</t>
  </si>
  <si>
    <t>WATER CHEMICALS</t>
  </si>
  <si>
    <t>WATER &amp; WASTEWATER TREATING CHEMICALS</t>
  </si>
  <si>
    <t>WATER EQUIPMENT</t>
  </si>
  <si>
    <t>WATER SUPPLY, TREATMENT EQUIP NOT AIR COND, BOILER, OR LAB</t>
  </si>
  <si>
    <t>WELDING EQUIPMENT</t>
  </si>
  <si>
    <t>WELDING EQUIPMENT &amp; SUPPLIES</t>
  </si>
  <si>
    <t>AIRCRAFT SERVICES</t>
  </si>
  <si>
    <t>AIRCRAFT &amp; AIRPORT OPERATIONS SERVICES</t>
  </si>
  <si>
    <t>ARCHITECTURE</t>
  </si>
  <si>
    <t>ARCHITECTURAL SERVICES, PROFESSIONAL</t>
  </si>
  <si>
    <t>BOOKBINDING &amp; REPAIRING SERVICES</t>
  </si>
  <si>
    <t>BUILDING CONSTRUCTN</t>
  </si>
  <si>
    <t>BUILDING CONSTRUCTION SVCS NEW INCL. MAINT, REPAIR</t>
  </si>
  <si>
    <t>BUILDING MAINT 1</t>
  </si>
  <si>
    <t>BUILDING MAINTENANCE, INSTALLATION &amp; REPAIR</t>
  </si>
  <si>
    <t>BUILDING MAINT 2</t>
  </si>
  <si>
    <t>GARBAGE DISPOSAL, REMOVAL</t>
  </si>
  <si>
    <t>CONSTRUCTION, GEN'L</t>
  </si>
  <si>
    <t>CONSTRUCTION SVCS GEN'L INCL MAINT &amp; REPAIR</t>
  </si>
  <si>
    <t>CONSTRUCTION SERVICE</t>
  </si>
  <si>
    <t>CONSTRUCTION SERVICES, HAZARDOUS WASTE (INCLUDING SITE MANAG</t>
  </si>
  <si>
    <t>CONSTRUCTION, HEAVY</t>
  </si>
  <si>
    <t>CONSTRUCTION SVCS, HEAVY INCL. MAINT &amp; REPAIR</t>
  </si>
  <si>
    <t>CONSTRUCTION SVC HWY</t>
  </si>
  <si>
    <t>Construction Svcs, Highway &amp; Road</t>
  </si>
  <si>
    <t>CONSTRUCTION, TRADE</t>
  </si>
  <si>
    <t>CONSTRUCTION SERVICES, TRADE NEW CONSTRUCTION</t>
  </si>
  <si>
    <t>COMMUNICATIONS SVCS</t>
  </si>
  <si>
    <t>COMMUNICATIONS &amp; MEDIA RELATED SERVICES</t>
  </si>
  <si>
    <t>NEWSPAPER AND PUBLIC</t>
  </si>
  <si>
    <t>NEWSPAPER/PUBLICATION ADVERT</t>
  </si>
  <si>
    <t>CONSULTING SERVICES</t>
  </si>
  <si>
    <t>PROGRAMMING SERVICES</t>
  </si>
  <si>
    <t>DATA PROCESSING, PROGRAMMING, &amp; SOFTWARE SERVICES</t>
  </si>
  <si>
    <t>EDUCATION, TRAINING</t>
  </si>
  <si>
    <t>EDUCATIONAL/TRAINING SERVICES</t>
  </si>
  <si>
    <t>ENGINEERING SERVICES</t>
  </si>
  <si>
    <t>ENGINEERING SERVICES, PROFESSIONAL</t>
  </si>
  <si>
    <t>ENVIRONMENTAL SVCS</t>
  </si>
  <si>
    <t>ENVIRONMENTAL &amp; ECOLOGICAL SERVICES</t>
  </si>
  <si>
    <t>ENVIRO &amp; ECOL SVCS 1</t>
  </si>
  <si>
    <t>HAZARDOUS MATERIAL AND WASTE SERVICES (INCLUDING EMERGENCY</t>
  </si>
  <si>
    <t>ENVIRO &amp; ECOL SVCS 2</t>
  </si>
  <si>
    <t>RECYCLING SERVICES</t>
  </si>
  <si>
    <t>VEHICLE REPAIR</t>
  </si>
  <si>
    <t>EQUIP MAINT, REPAIR: AUTOS, TRUCKS, TRAILERS, BUSES. ETC</t>
  </si>
  <si>
    <t>EQUIP REPAIR HEAVY</t>
  </si>
  <si>
    <t>EQUIP MAINT, REPAIR: AGRI, CONSTRUCTION, MFG HEAVY EQUIP</t>
  </si>
  <si>
    <t>EQUIP REPAIR HOME</t>
  </si>
  <si>
    <t>EQUIP MAINT, REPAIR: APPLIANCE, ATHLETIC, CAFETERIA, FURN</t>
  </si>
  <si>
    <t>EQUIP REPAIR LIGHT</t>
  </si>
  <si>
    <t>EQUIP MAINT, REPAIR: LAUNDRY, LAWN, PAINTING, SPRAY EQUIP</t>
  </si>
  <si>
    <t>EQUIP MAINTENANCE</t>
  </si>
  <si>
    <t>EQUIPMENT MAINTENANCE , RECONDITIONING &amp; REPAIR SERVICE</t>
  </si>
  <si>
    <t>EQUIP REPAIR LAB</t>
  </si>
  <si>
    <t>EQUIP MAINT, REPAIR: HOSPITAL, LABORATORY, &amp; TESTING EQUIP</t>
  </si>
  <si>
    <t>EQUIP REPAIR TECH</t>
  </si>
  <si>
    <t>EQUIP MAINT, REPAIR: COMPUTER, OFFICE, RADIO/TV EQUIP</t>
  </si>
  <si>
    <t>EQUIP REPAIR RAIL</t>
  </si>
  <si>
    <t>EQUIP MAINT, REPAIR: CONSTRUCTION &amp; RELATED SVCS RAILROADS</t>
  </si>
  <si>
    <t>EQUIP REPAIR ELECTRC</t>
  </si>
  <si>
    <t>EQUIP MAINT, REPAIR: POWER GENERATION &amp; TRANSMISSION EQUIP</t>
  </si>
  <si>
    <t>FARMING, RANCHING</t>
  </si>
  <si>
    <t>FARMING &amp; RANCHING SERVICES, ANIMAL &amp; CROP</t>
  </si>
  <si>
    <t>FINANCIAL SERVICES</t>
  </si>
  <si>
    <t>FORESTRY SERVICES</t>
  </si>
  <si>
    <t>HEALTH SERVICES</t>
  </si>
  <si>
    <t>HEALTH RELATED SERVICES FOR HUMAN SERVICES</t>
  </si>
  <si>
    <t>HUMAN SERVICES</t>
  </si>
  <si>
    <t>INSURANCE</t>
  </si>
  <si>
    <t>INSURANCE &amp; INSURANCE SERVICES  ALL TYPES</t>
  </si>
  <si>
    <t>LAUNDRY SERVICES</t>
  </si>
  <si>
    <t>LAUNDRY &amp; DRY CLEANING SERVICES</t>
  </si>
  <si>
    <t>LIBRARY SERVICES</t>
  </si>
  <si>
    <t>LIBRARY SERVICES INCL. RESEARCH &amp; SUBSCRIPTION SERVICES</t>
  </si>
  <si>
    <t>MARINE CONSTRUCTION</t>
  </si>
  <si>
    <t>MARINE CONSTRUCTION &amp; RELATED SVCS; EQUIP MAINT &amp; REPAIR</t>
  </si>
  <si>
    <t>MISC PROF SERVICES</t>
  </si>
  <si>
    <t>MISCELLANEOUS PROFESSIONAL SERVICES</t>
  </si>
  <si>
    <t>MISC SERVICES, NO. 1</t>
  </si>
  <si>
    <t>INTERPRETER SERVICES</t>
  </si>
  <si>
    <t>TRANSLATION SERVICES</t>
  </si>
  <si>
    <t>MISC SERVICES</t>
  </si>
  <si>
    <t>MISCELLANEOUS SERVICES</t>
  </si>
  <si>
    <t>FEES, CONTRIB., DUES</t>
  </si>
  <si>
    <t>FEES, CONTRIBUTIONS, DUES, DONATIONS</t>
  </si>
  <si>
    <t>NON-BIDDABLE MISCELL</t>
  </si>
  <si>
    <t>TUITIONS</t>
  </si>
  <si>
    <t>PRINTING PREPARATION</t>
  </si>
  <si>
    <t>PRINTING PREP: ETCHING, ENGRAVING, MATS, NEGATIVES &amp; PLATES</t>
  </si>
  <si>
    <t>PRINTING SERVICES</t>
  </si>
  <si>
    <t>PRINTING &amp; TYPESETTING SERVICES</t>
  </si>
  <si>
    <t>PUBLIC WORKS SERV</t>
  </si>
  <si>
    <t>PUBLIC WORKS &amp; RELATED SERVICES</t>
  </si>
  <si>
    <t>TOWING</t>
  </si>
  <si>
    <t>REAL PROPERTY RENTAL</t>
  </si>
  <si>
    <t>REAL PROPERTY RENTAL OR LEASE</t>
  </si>
  <si>
    <t>REAL PROP RENTAL 1</t>
  </si>
  <si>
    <t>LAND, RENTAL OR LEASE</t>
  </si>
  <si>
    <t>REAL PROP RENTAL 2</t>
  </si>
  <si>
    <t>OFFICE SPACE RENTAL OR LEASE</t>
  </si>
  <si>
    <t>REAL PROP RENTAL 3</t>
  </si>
  <si>
    <t>WAREHOUSE RENTAL OR LEASE</t>
  </si>
  <si>
    <t>RENTAL, HEAVY EQUIP</t>
  </si>
  <si>
    <t>RENTAL, LEASE: AGRIC., AIRCRAFT, AUTO, MARINE, HEAVY EQUIP</t>
  </si>
  <si>
    <t>RENTAL, DOMESTIC</t>
  </si>
  <si>
    <t>RENTAL, LEASE: APPLIANCES, CAFETERIA, FURNITURE, MUSICAL</t>
  </si>
  <si>
    <t>RENTAL, LAB EQUIP</t>
  </si>
  <si>
    <t>RENTAL, LEASE: ENGINEERING, HOSPITAL, LABORATORY, EQUIP</t>
  </si>
  <si>
    <t>RENTAL, GEN'L EQUIP</t>
  </si>
  <si>
    <t>RENTAL, LEASE: GENERAL HVAC, ATHLETIC, PROTECTION, ETC.</t>
  </si>
  <si>
    <t>RENTAL, GENERAL</t>
  </si>
  <si>
    <t>RENTAL, LEASE: CLOTHING, JANITORIAL, LAUNDRY, LAWN, LAB EQUI</t>
  </si>
  <si>
    <t>RENTAL, COMPUTER</t>
  </si>
  <si>
    <t>RENTAL, LEASE: COMPUTERS, DATA PROCESSING EQUIP</t>
  </si>
  <si>
    <t>RENTAL, TECH</t>
  </si>
  <si>
    <t>RENTAL, LEASE: OFFICE, PHOTO, PRINTING, RADIO/TV/TELEPHONE E</t>
  </si>
  <si>
    <t>GROUNDS SERVICES</t>
  </si>
  <si>
    <t>ROADSIDE, GROUNDS, RECREATIONAL &amp; PARK AREA SERVICES</t>
  </si>
  <si>
    <t>SAMPLING</t>
  </si>
  <si>
    <t>SAMPLING &amp; SAMPLE PREPARATION SERVICES FOR TESTING</t>
  </si>
  <si>
    <t>SECURITY, SAFETY SVC</t>
  </si>
  <si>
    <t>SECURITY, FIRE, SAFETY, &amp; EMERGENCY SVCS, DOCUMENT RECOVERY</t>
  </si>
  <si>
    <t>PATROL SERVICES</t>
  </si>
  <si>
    <t>TESTING SERVICES</t>
  </si>
  <si>
    <t>TESTING &amp; CALIBRATION SERVICES</t>
  </si>
  <si>
    <t>ADJUST</t>
  </si>
  <si>
    <t>AR Adjustments</t>
  </si>
  <si>
    <t>Adjustments</t>
  </si>
  <si>
    <t>ASMTPMT</t>
  </si>
  <si>
    <t>AR Assessment Pymts</t>
  </si>
  <si>
    <t>Assessment Pymts</t>
  </si>
  <si>
    <t>BENEFIT</t>
  </si>
  <si>
    <t>BENEFIT CONTRACTS</t>
  </si>
  <si>
    <t>BHCD</t>
  </si>
  <si>
    <t>Subrecipients</t>
  </si>
  <si>
    <t>BHOG</t>
  </si>
  <si>
    <t>Outgoing Grants</t>
  </si>
  <si>
    <t>BHOL</t>
  </si>
  <si>
    <t>Outgoing Loans</t>
  </si>
  <si>
    <t>BONDS</t>
  </si>
  <si>
    <t>AR Bond Proceeds</t>
  </si>
  <si>
    <t>Bond Proceeds</t>
  </si>
  <si>
    <t>CLAIM</t>
  </si>
  <si>
    <t>AR Risk Claims</t>
  </si>
  <si>
    <t>Risk Claims</t>
  </si>
  <si>
    <t>COMMUNIC</t>
  </si>
  <si>
    <t>AR Communications</t>
  </si>
  <si>
    <t>Communications</t>
  </si>
  <si>
    <t>DAMAGES</t>
  </si>
  <si>
    <t>AR Damages</t>
  </si>
  <si>
    <t>Damages</t>
  </si>
  <si>
    <t>DEPOSIT</t>
  </si>
  <si>
    <t>AR Customer Deposits</t>
  </si>
  <si>
    <t>Customer Deposits</t>
  </si>
  <si>
    <t>FEES</t>
  </si>
  <si>
    <t>AR Fees</t>
  </si>
  <si>
    <t>Fees</t>
  </si>
  <si>
    <t>FINE</t>
  </si>
  <si>
    <t>AR Fines</t>
  </si>
  <si>
    <t>Fines</t>
  </si>
  <si>
    <t>FRANCHFEE</t>
  </si>
  <si>
    <t>AR Franchise Fee</t>
  </si>
  <si>
    <t>Franchise Fee</t>
  </si>
  <si>
    <t>GM_ONLY</t>
  </si>
  <si>
    <t>AR Grants Materials</t>
  </si>
  <si>
    <t>Grants Materials</t>
  </si>
  <si>
    <t>GRA</t>
  </si>
  <si>
    <t>GRANT AGREEMENT</t>
  </si>
  <si>
    <t>INTER-GOV AGREEMENT</t>
  </si>
  <si>
    <t>INTER GOVERNMENTAL AGREEMENTS</t>
  </si>
  <si>
    <t>INSPECT</t>
  </si>
  <si>
    <t>AR Inspections</t>
  </si>
  <si>
    <t>Inspections</t>
  </si>
  <si>
    <t>INVENTORY</t>
  </si>
  <si>
    <t>AR Inventory</t>
  </si>
  <si>
    <t>Inventory</t>
  </si>
  <si>
    <t>INVES</t>
  </si>
  <si>
    <t>BES Inventory</t>
  </si>
  <si>
    <t>BES Synergen</t>
  </si>
  <si>
    <t>INVFP</t>
  </si>
  <si>
    <t>MF Fleet Parts Inv</t>
  </si>
  <si>
    <t>Fleet Parts Inventory</t>
  </si>
  <si>
    <t>INVFS</t>
  </si>
  <si>
    <t>MF Fleet Fuel Inv</t>
  </si>
  <si>
    <t>Fleet Fuel Inventory</t>
  </si>
  <si>
    <t>INVPK</t>
  </si>
  <si>
    <t>PK Inventory</t>
  </si>
  <si>
    <t>Parks Inventory</t>
  </si>
  <si>
    <t>INVTR</t>
  </si>
  <si>
    <t>TR Inventory</t>
  </si>
  <si>
    <t>Maximo Inventory</t>
  </si>
  <si>
    <t>INVTS</t>
  </si>
  <si>
    <t>BTS Inventory</t>
  </si>
  <si>
    <t>INVWA</t>
  </si>
  <si>
    <t>Water Inventory</t>
  </si>
  <si>
    <t>WA Water Synergen Inventory</t>
  </si>
  <si>
    <t>LEASE</t>
  </si>
  <si>
    <t>AR Lease Agreemt</t>
  </si>
  <si>
    <t>Lease Agreement</t>
  </si>
  <si>
    <t>LICENSE</t>
  </si>
  <si>
    <t>AR Licenses</t>
  </si>
  <si>
    <t>Licenses</t>
  </si>
  <si>
    <t>MISC</t>
  </si>
  <si>
    <t>AR Miscellaneous</t>
  </si>
  <si>
    <t>Miscellaneous</t>
  </si>
  <si>
    <t>NOTES</t>
  </si>
  <si>
    <t>AR Note Proceeds</t>
  </si>
  <si>
    <t>Note Proceeds</t>
  </si>
  <si>
    <t>PENALTY</t>
  </si>
  <si>
    <t>AR Penalties</t>
  </si>
  <si>
    <t>Penalties</t>
  </si>
  <si>
    <t>PERMIT</t>
  </si>
  <si>
    <t>AR Permits</t>
  </si>
  <si>
    <t>Permits</t>
  </si>
  <si>
    <t>PURCHSVC</t>
  </si>
  <si>
    <t>AR Purchased Service</t>
  </si>
  <si>
    <t>Purchased Service</t>
  </si>
  <si>
    <t>RENT</t>
  </si>
  <si>
    <t>AR Rent</t>
  </si>
  <si>
    <t>Rent</t>
  </si>
  <si>
    <t>REVENUE</t>
  </si>
  <si>
    <t>Revenue Contract</t>
  </si>
  <si>
    <t>USE ONLY FOR REVENUE CONTRACT</t>
  </si>
  <si>
    <t>RRB</t>
  </si>
  <si>
    <t>AR RRB Only</t>
  </si>
  <si>
    <t>Use only for Resource-Related Billing!</t>
  </si>
  <si>
    <t>SERVICE</t>
  </si>
  <si>
    <t>AR Service</t>
  </si>
  <si>
    <t>Service</t>
  </si>
  <si>
    <t>TAX</t>
  </si>
  <si>
    <t>AR Taxes</t>
  </si>
  <si>
    <t>Taxes</t>
  </si>
  <si>
    <t>TIME</t>
  </si>
  <si>
    <t>AR Time</t>
  </si>
  <si>
    <t>Time</t>
  </si>
  <si>
    <t>Closed codelist mapping</t>
  </si>
  <si>
    <t>subtitle</t>
  </si>
  <si>
    <t>* For closed codelists you must map the values from your system to the codes in OCDS.</t>
  </si>
  <si>
    <t>* Where more than one code in your source systems maps to a single OCDS code, duplicate the relevant row to list each mapping.</t>
  </si>
  <si>
    <t>* Many codelists have an associated codelistDetails field which can be used to provide the local name of the selected code, e.g. whilst the procurementMethod field must use a value from the method codelist in OCDS, the local name of the procedure type can be provided in the procurementMethodDetails field.</t>
  </si>
  <si>
    <t>* Where the value of an OCDS codelist depends on multiple fields in your source system use the notes column to explain how the value is determined.</t>
  </si>
  <si>
    <t>blank</t>
  </si>
  <si>
    <t>codelist_name</t>
  </si>
  <si>
    <t>Codelist: releaseTag.csv</t>
  </si>
  <si>
    <t>codelist_headers</t>
  </si>
  <si>
    <t>Code</t>
  </si>
  <si>
    <t>Title</t>
  </si>
  <si>
    <t>Description</t>
  </si>
  <si>
    <t>Source codelist</t>
  </si>
  <si>
    <t>Source code</t>
  </si>
  <si>
    <t>Source description</t>
  </si>
  <si>
    <t>Notes</t>
  </si>
  <si>
    <t>planning</t>
  </si>
  <si>
    <t>Planning</t>
  </si>
  <si>
    <t>A contracting process is proposed or planned. Information in the tender section describes the proposed process. The tender.status field should be used to identify whether the planning is at an early pipeline stage, or whether there are detailed plans for a tender developed.</t>
  </si>
  <si>
    <t>planningUpdate</t>
  </si>
  <si>
    <t>Planning update</t>
  </si>
  <si>
    <t>Details of a proposed or planned contracting process are being updated. This might include addition of information and documents from consultation engagement activities, revised details or timelines for a proposed contracting process, or a tender.status update to indicate that a pipeline proposal has been withdrawn.</t>
  </si>
  <si>
    <t>tender</t>
  </si>
  <si>
    <t>Tender</t>
  </si>
  <si>
    <t>Providing information about a new tender (call for proposals) process. Tender release should contain details of the goods or services being sought.</t>
  </si>
  <si>
    <t>tenderAmendment</t>
  </si>
  <si>
    <t>Tender amendment</t>
  </si>
  <si>
    <t>An amendment to an existing tender release. There should be at least one tender release with the same ocid, but an earlier release date, before a tenderAmendment is published. The term amendment has legal meaning in many jurisdictions.</t>
  </si>
  <si>
    <t>tenderUpdate</t>
  </si>
  <si>
    <t>Tender update</t>
  </si>
  <si>
    <t>An update to an existing tender release. There should be at least one tender release with the same ocid, but an earlier release date, before a tenderUpdate is published. An update may add new information or make corrections to prior published information. It should not be used for formal legal amendments to a tender, for which the tenderAmendment tag should be used.</t>
  </si>
  <si>
    <t>tenderCancellation</t>
  </si>
  <si>
    <t>Tender cancellation</t>
  </si>
  <si>
    <t>The cancellation of an existing tender. There should be at least one release with the same ocid, but an earlier release date, which provides details of the tender being cancelled.</t>
  </si>
  <si>
    <t>award</t>
  </si>
  <si>
    <t>Award</t>
  </si>
  <si>
    <t>Providing information about the award of a contract. One or more award sections will be present, and the tender section might be populated with details of the process leading up to the award.</t>
  </si>
  <si>
    <t>awardUpdate</t>
  </si>
  <si>
    <t>Award update</t>
  </si>
  <si>
    <t>An update to an existing award release. There should be at least one award release with the same ocid, but an earlier release date before an awardUpdate is published. An update may add new information or make corrections.</t>
  </si>
  <si>
    <t>awardCancellation</t>
  </si>
  <si>
    <t>Award cancellation</t>
  </si>
  <si>
    <t>Providing information about the cancellation of an award.</t>
  </si>
  <si>
    <t>contract</t>
  </si>
  <si>
    <t>Contract</t>
  </si>
  <si>
    <t>Providing information about the details of a contract that has been, or will be, entered into. The tender section might be populated with details of the process leading up to the contract, and the award section might contain details of the award on the basis of which this contract will be signed.</t>
  </si>
  <si>
    <t>contractUpdate</t>
  </si>
  <si>
    <t>Contract update</t>
  </si>
  <si>
    <t>Providing information about updates to a contract. There should be at least one contract release with the same ocid, but an earlier release date, before a contractUpdate is published. An update may add new information or make corrections to prior published information. It should not be used for formal legal amendments to a contract, for which the contractAmendment tag should be used.</t>
  </si>
  <si>
    <t>contractAmendment</t>
  </si>
  <si>
    <t>Contract amendment</t>
  </si>
  <si>
    <t>An amendment to an existing contract release. There should be at least one contract release with the same ocid, but an earlier release date, before a contractAmendment is published. The term amendment has legal meaning in many jurisdictions.</t>
  </si>
  <si>
    <t>implementation</t>
  </si>
  <si>
    <t>Implementation</t>
  </si>
  <si>
    <t>Providing new information on the implementation of a contracting process.</t>
  </si>
  <si>
    <t>implementationUpdate</t>
  </si>
  <si>
    <t>Implementation update</t>
  </si>
  <si>
    <t>Updating existing information provided about the implementation of a contracting process.</t>
  </si>
  <si>
    <t>contractTermination</t>
  </si>
  <si>
    <t>Contract termination</t>
  </si>
  <si>
    <t>Providing information at the end of a contracting process.</t>
  </si>
  <si>
    <t>compiled</t>
  </si>
  <si>
    <t>Compiled record</t>
  </si>
  <si>
    <t>This tag is used only in compiled records, which have merged together multiple releases to provide a snapshot view of the contract, and a version history.</t>
  </si>
  <si>
    <t>Codelist: initiationType.csv</t>
  </si>
  <si>
    <t>An open competitive bidding or tendering to form contracts. The process generally involves publicly inviting prospective contractors to submit bids for evaluation and selecting a winner or winners.</t>
  </si>
  <si>
    <t>Codelist: tenderStatus.csv</t>
  </si>
  <si>
    <t>A future contracting process is being considered. Early information about the process can be provided in the tender section. A process with this status might provide information on early engagement or consultation opportunities, during which the details of a subsequent tender can be shaped.</t>
  </si>
  <si>
    <t>planned</t>
  </si>
  <si>
    <t>Planned</t>
  </si>
  <si>
    <t>A contracting process is scheduled, but is not yet taking place. Details of the anticipated dates can be provided in the tender block.</t>
  </si>
  <si>
    <t>active</t>
  </si>
  <si>
    <t>A tender process is currently taking place.</t>
  </si>
  <si>
    <t>cancelled</t>
  </si>
  <si>
    <t>Cancelled</t>
  </si>
  <si>
    <t>The tender process has been cancelled.</t>
  </si>
  <si>
    <t>unsuccessful</t>
  </si>
  <si>
    <t>Unsuccessful</t>
  </si>
  <si>
    <t>The tender process was unsuccessful.</t>
  </si>
  <si>
    <t>complete</t>
  </si>
  <si>
    <t>Complete</t>
  </si>
  <si>
    <t>The tender process is complete.</t>
  </si>
  <si>
    <t>withdrawn</t>
  </si>
  <si>
    <t>No further information on this process is available under this ocid.</t>
  </si>
  <si>
    <t>Codelist: method.csv</t>
  </si>
  <si>
    <t>open</t>
  </si>
  <si>
    <t>Open</t>
  </si>
  <si>
    <t>All interested suppliers can submit a tender.</t>
  </si>
  <si>
    <t>selective</t>
  </si>
  <si>
    <t>Selective</t>
  </si>
  <si>
    <t>Only qualified suppliers are invited to submit a tender.</t>
  </si>
  <si>
    <t>limited</t>
  </si>
  <si>
    <t>Limited</t>
  </si>
  <si>
    <t>The procuring entity contacts a number of suppliers of its choice.</t>
  </si>
  <si>
    <t>direct</t>
  </si>
  <si>
    <t>Direct</t>
  </si>
  <si>
    <t>The contract is awarded to a single supplier without competition.</t>
  </si>
  <si>
    <t>Codelist: procurementCategory.csv</t>
  </si>
  <si>
    <t>The primary object of this contracting process involves construction, repair, rehabilitation, demolition, restoration or maintenance of some asset or infrastructure.</t>
  </si>
  <si>
    <t>The primary object of this contracting process involves professional services of some form, generally contracted for on the basis of measurable outputs or deliverables.</t>
  </si>
  <si>
    <t>Goods and supplies</t>
  </si>
  <si>
    <t>The primary object of this contracting process involves physical or electronic goods or supplies.</t>
  </si>
  <si>
    <t xml:space="preserve">sofia.perova@quintagroup.org- Looking in the entire dataset, no type_code: 10 exists. </t>
  </si>
  <si>
    <t xml:space="preserve">sofia.perova@quintagroup.org- Looking in the entire dataset, no type_code: 18 exists. </t>
  </si>
  <si>
    <t>sofia.perova@quintagroup.org- Looking in the entire dataset, no type_code: 25 exists.</t>
  </si>
  <si>
    <t>Codelist: awardStatus.csv</t>
  </si>
  <si>
    <t>pending</t>
  </si>
  <si>
    <t>This award has been proposed, but is not yet in force. This can be due to a cooling off period, or some other process.</t>
  </si>
  <si>
    <t>This award has been made, and is currently in force.</t>
  </si>
  <si>
    <t>This award has been cancelled.</t>
  </si>
  <si>
    <t>This award could not be successfully made. If items or supplier details are included within the award section, then these narrow the scope of the unsuccessful award (i.e. the award of noted items, or an award to the noted supplier, was unsuccessful, but there can be other successful awards for different items listed in the tender, or to different suppliers).</t>
  </si>
  <si>
    <t>Codelist: contractStatus.csv</t>
  </si>
  <si>
    <t>This contract has been proposed, but is not yet in force. It might be awaiting signature.</t>
  </si>
  <si>
    <t>This contract has been signed by all the parties, and is now legally in force.</t>
  </si>
  <si>
    <t>This contract has been cancelled prior to being signed.</t>
  </si>
  <si>
    <t>terminated</t>
  </si>
  <si>
    <t>Terminated</t>
  </si>
  <si>
    <t>This contract was signed and in force, and has now come to a close. This might be due to the successful completion of the contract, or might be early termination due to some non-completion.</t>
  </si>
  <si>
    <t>Codelist: milestoneStatus.csv</t>
  </si>
  <si>
    <t>scheduled</t>
  </si>
  <si>
    <t>Scheduled</t>
  </si>
  <si>
    <t>This milestone has been scheduled for the date in milestone.dueDate. Progress towards the milestone has not yet been evaluated as of milestone.dateModified.</t>
  </si>
  <si>
    <t>met</t>
  </si>
  <si>
    <t>Met</t>
  </si>
  <si>
    <t>This milestone has been achieved. The date on which it was met should be placed in the milestone.dateMet field.</t>
  </si>
  <si>
    <t>notMet</t>
  </si>
  <si>
    <t>Not met</t>
  </si>
  <si>
    <t>This milestone had not been met at the date it was last reviewed (see milestone.dateModified).</t>
  </si>
  <si>
    <t>partiallyMet</t>
  </si>
  <si>
    <t>Partially met</t>
  </si>
  <si>
    <t>This milestone was judged to have been partially met at the date it was last reviewed (see milestone.dateModified).</t>
  </si>
  <si>
    <t>Open codelist mapping</t>
  </si>
  <si>
    <t>* For open codelists you may add a new suggested code if the the OCDS codelist doesn't include an appropriate code.</t>
  </si>
  <si>
    <t>Codelist: extendedProcurementCategory.csv</t>
  </si>
  <si>
    <t>This contracting process involves physical or electronic goods or supplies.</t>
  </si>
  <si>
    <t>This contracting process involves construction, repair, rehabilitation, demolition, restoration or maintenance of some asset or infrastructure.</t>
  </si>
  <si>
    <t>This contracting process involves professional services of some form, generally contracted for on the basis of measurable outputs or deliverables. When the consultingServices code is also available or in use for data from a particular dataset, the service code must only be used for non-consulting services.</t>
  </si>
  <si>
    <t>consultingServices</t>
  </si>
  <si>
    <t>Consulting services</t>
  </si>
  <si>
    <t>This contracting process involves professional services provided on a consultancy basis.</t>
  </si>
  <si>
    <t>Codelist: awardCriteria.csv</t>
  </si>
  <si>
    <t>costOnly</t>
  </si>
  <si>
    <t>Cost only</t>
  </si>
  <si>
    <t>The award will be made to the qualified bid demonstrating the lowest overall cost. A cost assessment could cover the entire monetary implications of the proposal, including the price paid to the supplier and the running costs, switching costs or other non-price costs of choosing a particular option.</t>
  </si>
  <si>
    <t>ratedCriteria</t>
  </si>
  <si>
    <t>Rated criteria</t>
  </si>
  <si>
    <t>The award will be made to the qualified bid demonstrating the highest score against a set of weighted criteria such as price, cost and quality (including, for example, the environmental and social impact of the procurement). Structured information on individual qualifying criteria can be provided with the requirements extension.</t>
  </si>
  <si>
    <t>lowestCost</t>
  </si>
  <si>
    <t>Lowest cost</t>
  </si>
  <si>
    <t>This code has been deprecated. Please choose from one of the other codes.</t>
  </si>
  <si>
    <t>priceOnly</t>
  </si>
  <si>
    <t>Price only</t>
  </si>
  <si>
    <t>The award will be made to the qualified bid with the lowest price.</t>
  </si>
  <si>
    <t>qualityOnly</t>
  </si>
  <si>
    <t>Quality only</t>
  </si>
  <si>
    <t>The award will be made to the qualified bid demonstrating the highest quality against some assessment method. The price is either fixed, or with a maximum set and price factors not included in the evaluation.</t>
  </si>
  <si>
    <t>bestProposal</t>
  </si>
  <si>
    <t>Best proposal</t>
  </si>
  <si>
    <t>bestValueToGovernment</t>
  </si>
  <si>
    <t>Best value to government</t>
  </si>
  <si>
    <t>This code has been deprecated. 'Rated criteria' is a likely alternatives for most procedures formerly mapped to this code.</t>
  </si>
  <si>
    <t>singleBidOnly</t>
  </si>
  <si>
    <t>Single bid only</t>
  </si>
  <si>
    <t>Codelist: submissionMethod.csv</t>
  </si>
  <si>
    <t>electronicSubmission</t>
  </si>
  <si>
    <t>Electronic submission</t>
  </si>
  <si>
    <t>Bids will be received through an electronic procurement platform.</t>
  </si>
  <si>
    <t>electronicAuction</t>
  </si>
  <si>
    <t>Electronic auction</t>
  </si>
  <si>
    <t>Bids will be received through an electronic auction platform.</t>
  </si>
  <si>
    <t>written</t>
  </si>
  <si>
    <t>Written</t>
  </si>
  <si>
    <t>Bids will be received via written documents, delivered as hard copies, via generic e-mail systems, or some similar mechanism.</t>
  </si>
  <si>
    <t>inPerson</t>
  </si>
  <si>
    <t>In person</t>
  </si>
  <si>
    <t>Bids will only be received if they are hand delivered at the time and place specified in submissionMethodDetails or attached documentation.</t>
  </si>
  <si>
    <t>Codelist: milestoneType.csv</t>
  </si>
  <si>
    <t>preProcurement</t>
  </si>
  <si>
    <t>Pre-procurement milestones</t>
  </si>
  <si>
    <t>For events during the planning or pre-procurement phase of a process, such as the preparation of key studies.</t>
  </si>
  <si>
    <t>approval</t>
  </si>
  <si>
    <t>Approval milestones</t>
  </si>
  <si>
    <t>For events such as the sign-off of a contract or project.</t>
  </si>
  <si>
    <t>engagement</t>
  </si>
  <si>
    <t>Engagement milestones</t>
  </si>
  <si>
    <t>For engagement milestones, such as a public hearing.</t>
  </si>
  <si>
    <t>assessment</t>
  </si>
  <si>
    <t>Assessment milestones</t>
  </si>
  <si>
    <t>For assessment and adjudication milestones, such as the meeting date of a committee.</t>
  </si>
  <si>
    <t>delivery</t>
  </si>
  <si>
    <t>Delivery milestones</t>
  </si>
  <si>
    <t>For delivery milestones, such as the date when a good or service is to be provided.</t>
  </si>
  <si>
    <t>reporting</t>
  </si>
  <si>
    <t>Reporting milestones</t>
  </si>
  <si>
    <t>For reporting milestones, such as when key reports are to be provided.</t>
  </si>
  <si>
    <t>financing</t>
  </si>
  <si>
    <t>Financing milestones</t>
  </si>
  <si>
    <t>For events related to the funding of the contracting process. In public-private partnerships, such events might include, for example, planned payments and equity transfers.</t>
  </si>
  <si>
    <t>payment</t>
  </si>
  <si>
    <t>Payment milestones</t>
  </si>
  <si>
    <t>For payment milestones, such as the date when a payment is expected to be made to a supplier. If the `status` of a contract's payment milestone is 'met', then the contract ought to have an entry for the payment under its `implementation.transactions`.</t>
  </si>
  <si>
    <t>Codelist: partyRole.csv</t>
  </si>
  <si>
    <t>buyer</t>
  </si>
  <si>
    <t>Buyer</t>
  </si>
  <si>
    <t>A buyer is an entity whose budget will be used to pay for goods, works or services related to a contract.</t>
  </si>
  <si>
    <t>procuringEntity</t>
  </si>
  <si>
    <t>Procuring entity</t>
  </si>
  <si>
    <t>The entity managing the procurement. This can be different from the buyer who pays for, or uses, the items being procured.</t>
  </si>
  <si>
    <t>supplier</t>
  </si>
  <si>
    <t>Supplier</t>
  </si>
  <si>
    <t>An entity awarded or contracted to provide goods, works or services.</t>
  </si>
  <si>
    <t>tenderer</t>
  </si>
  <si>
    <t>Tenderer</t>
  </si>
  <si>
    <t>All entities who submit a tender.</t>
  </si>
  <si>
    <t>funder</t>
  </si>
  <si>
    <t>Funder</t>
  </si>
  <si>
    <t>The funder is an entity providing money or finance for this contracting process.</t>
  </si>
  <si>
    <t>enquirer</t>
  </si>
  <si>
    <t>Enquirer</t>
  </si>
  <si>
    <t>A party who has made an enquiry during the enquiry phase of a contracting process.</t>
  </si>
  <si>
    <t>payer</t>
  </si>
  <si>
    <t>Payer</t>
  </si>
  <si>
    <t>A party making a payment from a transaction.</t>
  </si>
  <si>
    <t>payee</t>
  </si>
  <si>
    <t>Payee</t>
  </si>
  <si>
    <t>A party in receipt of a payment from a transaction.</t>
  </si>
  <si>
    <t>reviewBody</t>
  </si>
  <si>
    <t>Review body</t>
  </si>
  <si>
    <t>A party responsible for the review of this procurement process. This party often has a role in any challenges made to the contract award.</t>
  </si>
  <si>
    <t>interestedParty</t>
  </si>
  <si>
    <t>Interested party</t>
  </si>
  <si>
    <t>A party that has expressed an interest in the contracting process: for example, by purchasing tender documents or submitting clarification questions.</t>
  </si>
  <si>
    <t>Codelist: itemClassificationScheme.csv</t>
  </si>
  <si>
    <t>CPV</t>
  </si>
  <si>
    <t>EC Common Procurement Vocabulary</t>
  </si>
  <si>
    <t>The Common Procurement Vocabulary is a standard adopted by the Commission of the European Community, and consisting of a main vocabulary for defining the subject of a contract, and a supplementary vocabulary for adding further qualitative information. The main vocabulary, identified in OCDS by the code CPV, is based on a tree structure comprising codes of up to 9 digits (an 8 digit code plus a check digit) associated with a wording that describes the type of goods, works or services forming the subject of the contract. Codes may be provided with or without the check digit, and consuming applications ought to be aware of this when processing data with CPV codes.</t>
  </si>
  <si>
    <t>CPVS</t>
  </si>
  <si>
    <t>EC Common Procurement Vocabulary - Supplementary Codelists</t>
  </si>
  <si>
    <t>The Common Procurement Vocabulary is a standard adopted by the Commission of the European Community, and consisting of a main vocabulary for defining the subject of a contract, and a supplementary vocabulary for adding further qualitative information. The supplementary vocabulary, identified in OCDS by the code CPVS, is made up of an alphanumeric code with a corresponding wording allowing further details to be added regarding the specific nature or destination of the goods to be purchased.</t>
  </si>
  <si>
    <t>GSIN</t>
  </si>
  <si>
    <t>Goods and Services Identification Number</t>
  </si>
  <si>
    <t>The Canadian federal government uses Goods and Services Identification Number (GSIN) codes to identify generic product descriptions for its procurement activities. The full list is published and maintained at buyandsell.gc.ca</t>
  </si>
  <si>
    <t>UNSPSC</t>
  </si>
  <si>
    <t>United Nations Standard Products and Services Code</t>
  </si>
  <si>
    <t>The United Nations Standard Products and Services Code (UNSPSC) is a hierarchical convention that is used to classify all products and services.</t>
  </si>
  <si>
    <t>CPC</t>
  </si>
  <si>
    <t>Central Product Classification</t>
  </si>
  <si>
    <t>The Central Product Classification (CPC) is a product classification for goods and services promulgated by the United Nations Statistical Commission. It is intended to be an international standard for organizing and analyzing data on industrial production, national accounts, trade and prices.</t>
  </si>
  <si>
    <t>OKDP</t>
  </si>
  <si>
    <t>Russian National Classification of Products by Economic Activity (1994)</t>
  </si>
  <si>
    <t>Part of the unified system of classification and coding of technical, economic and social information of the Russian Federation, in use for Russian Procurement information until January 1, 2016. Superseded by OKPD.</t>
  </si>
  <si>
    <t>OKPD</t>
  </si>
  <si>
    <t>Russian National Classification of Products by Economic Activity (2014)</t>
  </si>
  <si>
    <t>Part of the national standardization system of the Russian Federation and based on harmonization with the Statistical Classification of Products by Activity in the European Economic Community, 2008. In use from January 1 2014.</t>
  </si>
  <si>
    <t>CUCOP</t>
  </si>
  <si>
    <t>Mexican Single Classifier of Public Procurement</t>
  </si>
  <si>
    <t>The Single Classifier of Public Procurement (Clasificador Único de las Contrataciones Públicas) is a national scheme in Mexico for the classification of goods, works, services and leases.</t>
  </si>
  <si>
    <t>NAICS</t>
  </si>
  <si>
    <t>North American Industry Classification System</t>
  </si>
  <si>
    <t>The North American Industry Classification System (NAICS) is an industry classification system developed by the statistical agencies of Canada, Mexico and the United States. Created against the background of the North American Free Trade Agreement, it is designed to provide common definitions of the industrial structure of the three countries and a common statistical framework to facilitate the analysis of the three economies. NAICS is based on supply-side or production-oriented principles, to ensure that industrial data, classified to NAICS, are suitable for the analysis of production-related issues such as industrial performance.</t>
  </si>
  <si>
    <t>PSC</t>
  </si>
  <si>
    <t>Product and Service Codes</t>
  </si>
  <si>
    <t>The Product and Service Codes (PSC) Manual provides codes to describe products, services, and research and development (R&amp;D) purchased by the United States federal government. These codes indicate 'WHAT' was bought for each contract action reported in the Federal Procurement Data System (FPDS).</t>
  </si>
  <si>
    <t>HS</t>
  </si>
  <si>
    <t>Harmonized Commodity Description and Coding System</t>
  </si>
  <si>
    <t>The Harmonized System is an international nomenclature for the classification of products. It allows participating countries to classify traded goods on a common basis for customs purposes. At the international level, the Harmonized System (HS) for classifying goods is a six-digit code system.</t>
  </si>
  <si>
    <t>Codelist: relatedProcess.csv</t>
  </si>
  <si>
    <t>framework</t>
  </si>
  <si>
    <t>Framework agreement procedure first stage</t>
  </si>
  <si>
    <t>This contracting process follows on from the related process to establish a framework. The suppliers on the framework are listed in the award section of the related process.</t>
  </si>
  <si>
    <t>Planning process</t>
  </si>
  <si>
    <t>This contracting process follows on from the related planning process.</t>
  </si>
  <si>
    <t>parent</t>
  </si>
  <si>
    <t>Parent contract (for sub-contracts)</t>
  </si>
  <si>
    <t>This contracting process might result in a sub-contract of the related process.</t>
  </si>
  <si>
    <t>prior</t>
  </si>
  <si>
    <t>Prior process</t>
  </si>
  <si>
    <t>This contracting process is the renewal or replacement of the related prior process.</t>
  </si>
  <si>
    <t>unsuccessfulProcess</t>
  </si>
  <si>
    <t>Unsuccessful process</t>
  </si>
  <si>
    <t>This contracting process follows on from an previous unsuccessful process.</t>
  </si>
  <si>
    <t>subContract</t>
  </si>
  <si>
    <t>Sub-contract</t>
  </si>
  <si>
    <t>The related process might result in a sub-contract of this contract.</t>
  </si>
  <si>
    <t>replacementProcess</t>
  </si>
  <si>
    <t>Replacement process</t>
  </si>
  <si>
    <t>The related process might result in the replacement of this contract.</t>
  </si>
  <si>
    <t>renewalProcess</t>
  </si>
  <si>
    <t>Renewal process</t>
  </si>
  <si>
    <t>The related process might result in the renewal of this contract.</t>
  </si>
  <si>
    <t>Codelist: relatedProcessScheme.csv</t>
  </si>
  <si>
    <t>ocid</t>
  </si>
  <si>
    <t>Open Contracting ID</t>
  </si>
  <si>
    <t>An open contracting process identifier (ocid).</t>
  </si>
  <si>
    <t>DocumentType codelist mapping</t>
  </si>
  <si>
    <t>* The Document Type codelist is an open codelist: you may add a new suggested code if the code you need is missing.</t>
  </si>
  <si>
    <t>Codelist: documentType.csv</t>
  </si>
  <si>
    <t>Category</t>
  </si>
  <si>
    <t>Section</t>
  </si>
  <si>
    <t>plannedProcurementNotice</t>
  </si>
  <si>
    <t>Notice of planned procurement</t>
  </si>
  <si>
    <t>A notice published by the procuring entity regarding their plans for future procurement, also known as a prior information notice. The procuring entity can use the notice of planned procurement as a tender notice.</t>
  </si>
  <si>
    <t>basic</t>
  </si>
  <si>
    <t>tenderNotice</t>
  </si>
  <si>
    <t>Tender notice</t>
  </si>
  <si>
    <t>The notice published by the procuring entity inviting interested suppliers to submit a request for participation, a bid, or both. This can be a link to a downloadable document, to a web page, or to an official gazette in which the notice is contained.</t>
  </si>
  <si>
    <t>awardNotice</t>
  </si>
  <si>
    <t>Award notice</t>
  </si>
  <si>
    <t>The formal notice that gives details of the contract award. This can be a link to a downloadable document, to a web page, or to an official gazette in which the notice is contained.</t>
  </si>
  <si>
    <t>contractNotice</t>
  </si>
  <si>
    <t>Contract notice</t>
  </si>
  <si>
    <t>The formal notice that gives details of a contract being signed and valid to start implementation. This can be a link to a downloadable document, to a web page, or to an official gazette in which the notice is contained.</t>
  </si>
  <si>
    <t>completionCertificate</t>
  </si>
  <si>
    <t>Completion certificate</t>
  </si>
  <si>
    <t>A completion certificate issued by a relevant authority providing evidence that works were completed to a certain level of quality. Completion certificates might only be relevant for particular kinds of contracting processes.</t>
  </si>
  <si>
    <t>procurementPlan</t>
  </si>
  <si>
    <t>Procurement plan</t>
  </si>
  <si>
    <t>Documentation that sets out the basis for this particular contracting process.</t>
  </si>
  <si>
    <t>biddingDocuments</t>
  </si>
  <si>
    <t>Bidding documents</t>
  </si>
  <si>
    <t>Documentation for potential suppliers, describing the goals of the contract (e.g. goods and services to be procured), and the bidding process.</t>
  </si>
  <si>
    <t>technicalSpecifications</t>
  </si>
  <si>
    <t>Technical specifications</t>
  </si>
  <si>
    <t>Tendering requirements that: lay down the characteristics of goods or services to be procured, including quality, performance, safety and dimensions, or the processes and methods for their production or provision; or address terminology, symbols, packaging, marking or labelling requirements, as they apply to a good or service.</t>
  </si>
  <si>
    <t>evaluationCriteria</t>
  </si>
  <si>
    <t>Evaluation criteria</t>
  </si>
  <si>
    <t>Documentation on how bids will be evaluated.</t>
  </si>
  <si>
    <t>intermediate</t>
  </si>
  <si>
    <t>evaluationReports</t>
  </si>
  <si>
    <t>Evaluation report</t>
  </si>
  <si>
    <t>Documentation on the evaluation of the bids and the application of the evaluation criteria, including the justification for the award.</t>
  </si>
  <si>
    <t>tender, award</t>
  </si>
  <si>
    <t>contractDraft</t>
  </si>
  <si>
    <t>Contract draft</t>
  </si>
  <si>
    <t>A draft or pro-forma copy of the contract.</t>
  </si>
  <si>
    <t>contractSigned</t>
  </si>
  <si>
    <t>Signed contract</t>
  </si>
  <si>
    <t>A copy of the signed contract. Consider providing both machine-readable (e.g. original PDF, Word or Open Document format files), and a separate document entry for scanned-signed pages where this is needed.</t>
  </si>
  <si>
    <t>tender, award, contract</t>
  </si>
  <si>
    <t>contractArrangements</t>
  </si>
  <si>
    <t>Arrangements for ending contract</t>
  </si>
  <si>
    <t>Documentation of the arrangements for ending the contract(s).</t>
  </si>
  <si>
    <t>contractSchedule</t>
  </si>
  <si>
    <t>Contract schedules</t>
  </si>
  <si>
    <t>Any document which contains additional terms, obligations or information related to the contract, such as a schedule, appendix, annex, attachment or addendum.</t>
  </si>
  <si>
    <t>physicalProgressReport</t>
  </si>
  <si>
    <t>Physical progress reports</t>
  </si>
  <si>
    <t>Documentation on the status of implementation, usually against key milestones.</t>
  </si>
  <si>
    <t>financialProgressReport</t>
  </si>
  <si>
    <t>Financial progress reports</t>
  </si>
  <si>
    <t>Documentation providing dates and amounts of stage payments made (against total amount) and the source of those payments, including cost overruns, if any. Structured versions of this information can be provided through contract implementation transactions.</t>
  </si>
  <si>
    <t>finalAudit</t>
  </si>
  <si>
    <t>Final audit</t>
  </si>
  <si>
    <t>Documentation of a final audit carried out at the end of contract implementation.</t>
  </si>
  <si>
    <t>hearingNotice</t>
  </si>
  <si>
    <t>Public hearing notice</t>
  </si>
  <si>
    <t>Documentation of any public hearings that took place as part of the planning for this contracting process.</t>
  </si>
  <si>
    <t>marketStudies</t>
  </si>
  <si>
    <t>Market studies</t>
  </si>
  <si>
    <t>Documentation of any market studies that took place as part of the planning for this contracting process.</t>
  </si>
  <si>
    <t>eligibilityCriteria</t>
  </si>
  <si>
    <t>Eligibility criteria</t>
  </si>
  <si>
    <t>Detailed documents about the eligibility of bidders.</t>
  </si>
  <si>
    <t>clarifications</t>
  </si>
  <si>
    <t>Clarifications to bidders questions</t>
  </si>
  <si>
    <t>Documentation that provides replies to issues raised in pre-bid conferences or an enquiry processes.</t>
  </si>
  <si>
    <t>shortlistedFirms</t>
  </si>
  <si>
    <t>Shortlisted firms</t>
  </si>
  <si>
    <t>Documentation providing information on shortlisted firms. Structured versions of this information can be provided using the bids extension.</t>
  </si>
  <si>
    <t>advanced</t>
  </si>
  <si>
    <t>planning, implementation</t>
  </si>
  <si>
    <t>environmentalImpact</t>
  </si>
  <si>
    <t>Environmental impact</t>
  </si>
  <si>
    <t>Documentation of assessments of the environmental impacts (e.g. impacts on flora, fauna &amp; woodlands, areas of natural beauty, carbon emissions etc.) and mitigation measures (e.g. pollution control, low carbon solutions, sustainable timber etc.) for the contracting process.</t>
  </si>
  <si>
    <t>assetAndLiabilityAssessment</t>
  </si>
  <si>
    <t>Assessment of government's assets and liabilities</t>
  </si>
  <si>
    <t>Documentation covering assessments of the government's assets and liabilities related to this contracting process.</t>
  </si>
  <si>
    <t>riskProvisions</t>
  </si>
  <si>
    <t>Provisions for management of risks and liabilities</t>
  </si>
  <si>
    <t>Documentation covering how risks will be managed as part of this contracting process.</t>
  </si>
  <si>
    <t>winningBid</t>
  </si>
  <si>
    <t>Winning bid</t>
  </si>
  <si>
    <t>Documentation of the winning bid, including, wherever applicable, a full copy of the proposal received.</t>
  </si>
  <si>
    <t>complaints</t>
  </si>
  <si>
    <t>Complaints and decisions</t>
  </si>
  <si>
    <t>Documentation of any complaints received, or decisions in response to complaints.</t>
  </si>
  <si>
    <t>contractAnnexe</t>
  </si>
  <si>
    <t>Annexes to the contract</t>
  </si>
  <si>
    <t>Copies of annexes and other supporting documentation related to the contract.</t>
  </si>
  <si>
    <t>tender, contract</t>
  </si>
  <si>
    <t>contractGuarantees</t>
  </si>
  <si>
    <t>Guarantees</t>
  </si>
  <si>
    <t>Documentation of guarantees relating to a contracting process or contract.</t>
  </si>
  <si>
    <t>Subcontracts</t>
  </si>
  <si>
    <t>Documentation detailing subcontracts and/or providing a copy of subcontracts themselves. Where OCDS data on the subcontracts exists, this can be declared using the relatedProcess block.</t>
  </si>
  <si>
    <t>needsAssessment</t>
  </si>
  <si>
    <t>Needs assessment</t>
  </si>
  <si>
    <t>Documentation of the needs assessments carried out for this contracting process addressing demand for the project or investment from the affected communities or users.</t>
  </si>
  <si>
    <t>feasibilityStudy</t>
  </si>
  <si>
    <t>Feasibility study</t>
  </si>
  <si>
    <t>Documentation of feasibility studies carried out for this contracting process, providing information on net benefits or costs of the proposed goods, works or services.</t>
  </si>
  <si>
    <t>projectPlan</t>
  </si>
  <si>
    <t>Project plan</t>
  </si>
  <si>
    <t>Documentation of project planning for this contracting process, and, where applicable, a copy of the project plan document.</t>
  </si>
  <si>
    <t>billOfQuantity</t>
  </si>
  <si>
    <t>Bill of quantity</t>
  </si>
  <si>
    <t>Documentation that provides itemized information on materials, parts and labour, and the terms and conditions for their provision, providing information that would enable bidders to price work effectively. Structured versions of item and quantity information at each of tender, award and contract stage can be provided using units within the items building block.</t>
  </si>
  <si>
    <t>tender, bidder</t>
  </si>
  <si>
    <t>bidders</t>
  </si>
  <si>
    <t>Information on bidders</t>
  </si>
  <si>
    <t>Documentation on bidders or participants, their validation documents and any procedural exemptions for which they qualify.</t>
  </si>
  <si>
    <t>tender, award, contract, implementation</t>
  </si>
  <si>
    <t>conflictOfInterest</t>
  </si>
  <si>
    <t>Conflict of interest</t>
  </si>
  <si>
    <t>Documentation of conflicts of interest declared or uncovered.</t>
  </si>
  <si>
    <t>debarments</t>
  </si>
  <si>
    <t>Debarments</t>
  </si>
  <si>
    <t>Documentation of any debarments issued.</t>
  </si>
  <si>
    <t>tender, bid, contract, implementation</t>
  </si>
  <si>
    <t>illustration</t>
  </si>
  <si>
    <t>Illustrations</t>
  </si>
  <si>
    <t>Images intended to provide supporting information. The URL for images should be directly to an image file that applications can display as part of a gallery of images. At the tender stage, images can be illustrations of goods, works or services needed or for sale. At the implementation stage, images can be illustrations or visual evidence of physical progress.</t>
  </si>
  <si>
    <t>bid, award, contract</t>
  </si>
  <si>
    <t>submissionDocuments</t>
  </si>
  <si>
    <t>Bid submission documents</t>
  </si>
  <si>
    <t>Documentation submitted by a bidder as part of their proposal.</t>
  </si>
  <si>
    <t>contractSummary</t>
  </si>
  <si>
    <t>Contract summary</t>
  </si>
  <si>
    <t>Documentation providing an overview of the key terms and sections of the contract. Commonly used for large and complex contracts.</t>
  </si>
  <si>
    <t>cancellationDetails</t>
  </si>
  <si>
    <t>Cancellation details</t>
  </si>
  <si>
    <t>Documentation of the arrangements, or reasons, for cancellation of a contracting process, award or specific contract.</t>
  </si>
  <si>
    <t>Extension codelist mapping</t>
  </si>
  <si>
    <t>* If, in your field level mapping, you identified any extensions which are relevant to your implementation then use this sheet to map the codelists for those extensions.</t>
  </si>
  <si>
    <t>* For open codelists: you may add a new suggested code if the code you need is missing.</t>
  </si>
  <si>
    <t>extension_name</t>
  </si>
  <si>
    <t>Extension: Bid statistics and details</t>
  </si>
  <si>
    <t>extension_description</t>
  </si>
  <si>
    <t>Allowing bid statistics, and detailed bid information to be represented.</t>
  </si>
  <si>
    <t>Codelist: bidStatistics</t>
  </si>
  <si>
    <t>requests</t>
  </si>
  <si>
    <t>Requests to participate</t>
  </si>
  <si>
    <t>The total number of unique requests to participate received</t>
  </si>
  <si>
    <t>bids</t>
  </si>
  <si>
    <t>Bids</t>
  </si>
  <si>
    <t>The total number of unique bids received (prior to any being discounted for not meeting essential criteria).</t>
  </si>
  <si>
    <t>validBids</t>
  </si>
  <si>
    <t>Valid bids</t>
  </si>
  <si>
    <t>The total number of unique bids received that were considered valid against relevant criteria (either of the bidder, or the bid submission itself). All valid bids are considered during the tender evaluation stage.</t>
  </si>
  <si>
    <t>lowestValidBidValue</t>
  </si>
  <si>
    <t>Lowest valid bid value</t>
  </si>
  <si>
    <t>The value of the lowest valid bid.</t>
  </si>
  <si>
    <t>highestValidBidValue</t>
  </si>
  <si>
    <t>Highest valid bid value</t>
  </si>
  <si>
    <t>The value of the highest valid bid.</t>
  </si>
  <si>
    <t>Bidders</t>
  </si>
  <si>
    <t>The total number of unique organizations or consortia submitting bids  (prior to any being discounted for not meeting essential criteria).</t>
  </si>
  <si>
    <t>qualifiedBidders</t>
  </si>
  <si>
    <t>Qualified bidders</t>
  </si>
  <si>
    <t>The total number of unique organizations or consortia passing the qualification stage of the evaluation process.</t>
  </si>
  <si>
    <t>disqualifiedBidders</t>
  </si>
  <si>
    <t>Disqualified bidders</t>
  </si>
  <si>
    <t>The total number of unique organizations or consortia that did not pass the qualification stage of the evaluation process.</t>
  </si>
  <si>
    <t>electronicBids</t>
  </si>
  <si>
    <t>Electronic bids</t>
  </si>
  <si>
    <t>The number of bids received by electronic means.</t>
  </si>
  <si>
    <t>smeBids</t>
  </si>
  <si>
    <t>Bids from SMEs</t>
  </si>
  <si>
    <t>The number of bids received from small and medium-sized enterprises.</t>
  </si>
  <si>
    <t>foreignBids</t>
  </si>
  <si>
    <t>Bids from foreign firms</t>
  </si>
  <si>
    <t>The number of bids received from bidders from outside the country where the tender is issued.</t>
  </si>
  <si>
    <t>foreignBidsFromEU</t>
  </si>
  <si>
    <t>Bids from firms in other European Economic Area countries</t>
  </si>
  <si>
    <t>The number of bids received from tenderers from other European Economic Area countries.</t>
  </si>
  <si>
    <t>foreignBidsFromNonEU</t>
  </si>
  <si>
    <t>Bids from firms in non-European Economic Area countries</t>
  </si>
  <si>
    <t>The number of bids received from tenderers from non-European Economic Area countries.</t>
  </si>
  <si>
    <t>tendersAbnormallyLow</t>
  </si>
  <si>
    <t>Tenders excluded because they were abnormally low</t>
  </si>
  <si>
    <t>The number of tenders excluded because they were abnormally low. Note that in some EU datasets this might have been converted from a boolean, such that a value of 1 would indicate "1 or more" tenders were excluded. Users need to evaluate and interpret data accordingly.</t>
  </si>
  <si>
    <t>Codelist: bidStatus.csv</t>
  </si>
  <si>
    <t>invited</t>
  </si>
  <si>
    <t>Invited</t>
  </si>
  <si>
    <t>A bid has been invited from the listed tenderer(s).</t>
  </si>
  <si>
    <t>A bid has been submitted but not yet evaluated.</t>
  </si>
  <si>
    <t>valid</t>
  </si>
  <si>
    <t>Valid</t>
  </si>
  <si>
    <t>The submitted bid met the qualification requirements in order to be evaluated.</t>
  </si>
  <si>
    <t>disqualified</t>
  </si>
  <si>
    <t>Disqualified</t>
  </si>
  <si>
    <t>The submitted bid did not meet the qualification requirements in order to be evaluated.</t>
  </si>
  <si>
    <t>The submitted bid was withdrawn by the tenderer(s).</t>
  </si>
  <si>
    <t>Extension: Enquiries</t>
  </si>
  <si>
    <t>The enquiries extension can be used to record questions raised during a contracting process, and the answers provided.</t>
  </si>
  <si>
    <t>A party who has made an enquiry during the enquiry phase of a contracting process</t>
  </si>
  <si>
    <t>Extension: Location</t>
  </si>
  <si>
    <t>Allows the point of delivery or site of works for a given line item to be indicated in tender, award and contract objects.</t>
  </si>
  <si>
    <t>Codelist: locationGazetteers.csv</t>
  </si>
  <si>
    <t>NUTS</t>
  </si>
  <si>
    <t>EU Nomenclature of Territorial Units for Statistics</t>
  </si>
  <si>
    <t>The Nomenclature of Territorial Units for Statistics (NUTS) was established by Eurostat in order to provide a single uniform breakdown of territorial units for the production of regional statistics for the European Union.</t>
  </si>
  <si>
    <t>ISO2</t>
  </si>
  <si>
    <t>ISO Country Codes (3166-1 alpha-2)</t>
  </si>
  <si>
    <t>ISO 2-Digit Country Codes</t>
  </si>
  <si>
    <t>GEONAMES</t>
  </si>
  <si>
    <t>GeoNames</t>
  </si>
  <si>
    <t>GeoNames provides numerical identifiers for many points of interest around the world, including administrative divisions, populated centres and other locations, embedded within a structured tree of geographic relations.</t>
  </si>
  <si>
    <t>OSMN</t>
  </si>
  <si>
    <t>OpenStreetMap Node</t>
  </si>
  <si>
    <t>OpenStreetMap Nodes consist of a single point in space defined by a latitude, longitude and node ID. Nodes might have tags to indicate the particular geographic feature they represent.</t>
  </si>
  <si>
    <t>OSMR</t>
  </si>
  <si>
    <t>OpenStreetMap Relation</t>
  </si>
  <si>
    <t>Relations are used to model logical (and usually local) or geographic relationships between objects. In practice, boundaries of geographic areas are available as Relations in OpenStreetMap.</t>
  </si>
  <si>
    <t>OSMW</t>
  </si>
  <si>
    <t>OpenStreetMap Way</t>
  </si>
  <si>
    <t>An OpenStreetMap Way is an ordered list of OpenStreetMap nodes. It can be used to describe fragments of roads or local boundaries and bounding boxes.</t>
  </si>
  <si>
    <t>Codelist: geometryType.csv</t>
  </si>
  <si>
    <t>Point</t>
  </si>
  <si>
    <t>For type 'Point', the 'coordinates' member is a single position.</t>
  </si>
  <si>
    <t>MultiPoint</t>
  </si>
  <si>
    <t>For type 'MultiPoint', the 'coordinates' member is an array of positions.</t>
  </si>
  <si>
    <t>LineString</t>
  </si>
  <si>
    <t>For type 'LineString', the 'coordinates' member is an array of two or more positions.</t>
  </si>
  <si>
    <t>MultiLineString</t>
  </si>
  <si>
    <t>For type 'MultiLineString', the 'coordinates' member is an array of LineString coordinate arrays.</t>
  </si>
  <si>
    <t>Polygon</t>
  </si>
  <si>
    <t>For type 'Polygon', the 'coordinates' member must be an array of linear ring coordinate arrays.</t>
  </si>
  <si>
    <t>MultiPolygon</t>
  </si>
  <si>
    <t>For type 'MultiPolygon', the 'coordinates' member is an array of Polygon coordinate arrays.</t>
  </si>
  <si>
    <t>Extension: Participation Fees</t>
  </si>
  <si>
    <t>Where a tender process involves payment of fees to access documents, submit a proposal, or be awarded a contract, this extension can be used to provide fee details.</t>
  </si>
  <si>
    <t>Codelist: participationFeeType.csv</t>
  </si>
  <si>
    <t>document</t>
  </si>
  <si>
    <t>Document</t>
  </si>
  <si>
    <t>A fee payable for access to bidding documents.</t>
  </si>
  <si>
    <t>deposit</t>
  </si>
  <si>
    <t>Deposit</t>
  </si>
  <si>
    <t>A refundable fee payable for the submission of bids.</t>
  </si>
  <si>
    <t>submission</t>
  </si>
  <si>
    <t>Submission</t>
  </si>
  <si>
    <t>A non-refundable fee payable for the submission of bids.</t>
  </si>
  <si>
    <t>win</t>
  </si>
  <si>
    <t>Win</t>
  </si>
  <si>
    <t>A fee payable by the winning bidder.</t>
  </si>
  <si>
    <t>Codelist: methodOfPayment.csv</t>
  </si>
  <si>
    <t>cash</t>
  </si>
  <si>
    <t>Cash</t>
  </si>
  <si>
    <t>The payment is made in cash, such as banknotes and coins.</t>
  </si>
  <si>
    <t>check</t>
  </si>
  <si>
    <t>Check</t>
  </si>
  <si>
    <t>The payment is made by check (also written as "cheque").</t>
  </si>
  <si>
    <t>creditCard</t>
  </si>
  <si>
    <t>Credit card</t>
  </si>
  <si>
    <t>The payment is made by credit card.</t>
  </si>
  <si>
    <t>directDebit</t>
  </si>
  <si>
    <t>Direct debit</t>
  </si>
  <si>
    <t>The payment is made by direct debit, also known as direct withdrawal, pre-authorized debit (PAD) or pre-authorized payment (PAP).</t>
  </si>
  <si>
    <t>letterOfCredit</t>
  </si>
  <si>
    <t>Letter of credit</t>
  </si>
  <si>
    <t>The payment is made by letter of credit.</t>
  </si>
  <si>
    <t>wireTransfer</t>
  </si>
  <si>
    <t>Wire transfer</t>
  </si>
  <si>
    <t>The payment is made by wire transfer, also known as bank transfer or credit transfer.</t>
  </si>
</sst>
</file>

<file path=xl/styles.xml><?xml version="1.0" encoding="utf-8"?>
<styleSheet xmlns="http://schemas.openxmlformats.org/spreadsheetml/2006/main" xmlns:x14ac="http://schemas.microsoft.com/office/spreadsheetml/2009/9/ac" xmlns:mc="http://schemas.openxmlformats.org/markup-compatibility/2006">
  <fonts count="30">
    <font>
      <sz val="10.0"/>
      <color rgb="FF000000"/>
      <name val="Arial"/>
    </font>
    <font>
      <b/>
      <sz val="18.0"/>
    </font>
    <font/>
    <font>
      <b/>
      <u/>
      <sz val="10.0"/>
      <color rgb="FF0000FF"/>
    </font>
    <font>
      <b/>
    </font>
    <font>
      <b/>
      <sz val="14.0"/>
      <color rgb="FF434343"/>
    </font>
    <font>
      <color rgb="FF434343"/>
    </font>
    <font>
      <b/>
      <color rgb="FF434343"/>
    </font>
    <font>
      <b/>
      <color rgb="FF000000"/>
    </font>
    <font>
      <i/>
      <color rgb="FF434343"/>
    </font>
    <font>
      <color rgb="FF00FF00"/>
    </font>
    <font>
      <u/>
      <color rgb="FF434343"/>
    </font>
    <font>
      <u/>
      <color rgb="FF0000FF"/>
    </font>
    <font>
      <b/>
      <color rgb="FFFF0000"/>
    </font>
    <font>
      <u/>
      <color rgb="FF434343"/>
    </font>
    <font>
      <u/>
      <color rgb="FF434343"/>
    </font>
    <font>
      <color rgb="FFFF0000"/>
    </font>
    <font>
      <u/>
      <color rgb="FF434343"/>
    </font>
    <font>
      <color rgb="FF434343"/>
      <name val="Arial"/>
    </font>
    <font>
      <u/>
      <color rgb="FF0000FF"/>
    </font>
    <font>
      <color rgb="FFEA9999"/>
    </font>
    <font>
      <u/>
      <color rgb="FF434343"/>
    </font>
    <font>
      <u/>
      <color rgb="FF434343"/>
    </font>
    <font>
      <name val="Arial"/>
    </font>
    <font>
      <u/>
      <color rgb="FF0000FF"/>
    </font>
    <font>
      <sz val="14.0"/>
    </font>
    <font>
      <i/>
      <sz val="10.0"/>
    </font>
    <font>
      <u/>
      <color rgb="FF0000FF"/>
    </font>
    <font>
      <b/>
      <color rgb="FFFFFFFF"/>
    </font>
    <font>
      <i/>
    </font>
  </fonts>
  <fills count="9">
    <fill>
      <patternFill patternType="none"/>
    </fill>
    <fill>
      <patternFill patternType="lightGray"/>
    </fill>
    <fill>
      <patternFill patternType="solid">
        <fgColor rgb="FFFFF2CC"/>
        <bgColor rgb="FFFFF2CC"/>
      </patternFill>
    </fill>
    <fill>
      <patternFill patternType="solid">
        <fgColor rgb="FFD9D2E9"/>
        <bgColor rgb="FFD9D2E9"/>
      </patternFill>
    </fill>
    <fill>
      <patternFill patternType="solid">
        <fgColor rgb="FFDCE58B"/>
        <bgColor rgb="FFDCE58B"/>
      </patternFill>
    </fill>
    <fill>
      <patternFill patternType="solid">
        <fgColor rgb="FFFFFFFF"/>
        <bgColor rgb="FFFFFFFF"/>
      </patternFill>
    </fill>
    <fill>
      <patternFill patternType="solid">
        <fgColor rgb="FFD9D9D9"/>
        <bgColor rgb="FFD9D9D9"/>
      </patternFill>
    </fill>
    <fill>
      <patternFill patternType="solid">
        <fgColor rgb="FFD9EAD3"/>
        <bgColor rgb="FFD9EAD3"/>
      </patternFill>
    </fill>
    <fill>
      <patternFill patternType="solid">
        <fgColor rgb="FF666666"/>
        <bgColor rgb="FF666666"/>
      </patternFill>
    </fill>
  </fills>
  <borders count="19">
    <border/>
    <border>
      <top style="thin">
        <color rgb="FFFFFFFF"/>
      </top>
      <bottom style="thin">
        <color rgb="FFFFFFFF"/>
      </bottom>
    </border>
    <border>
      <bottom style="thin">
        <color rgb="FFFFFFFF"/>
      </bottom>
    </border>
    <border>
      <top style="thin">
        <color rgb="FFFFFFFF"/>
      </top>
    </border>
    <border>
      <left style="thin">
        <color rgb="FFFFFFFF"/>
      </left>
      <right style="thin">
        <color rgb="FFFFFFFF"/>
      </right>
      <top style="thin">
        <color rgb="FFFFFFFF"/>
      </top>
      <bottom style="thin">
        <color rgb="FFFFFFFF"/>
      </bottom>
    </border>
    <border>
      <left style="thin">
        <color rgb="FFFFFFFF"/>
      </left>
      <right style="thin">
        <color rgb="FFFFFFFF"/>
      </right>
      <top style="thin">
        <color rgb="FFFFFFFF"/>
      </top>
    </border>
    <border>
      <left style="thin">
        <color rgb="FF000000"/>
      </left>
      <right style="thin">
        <color rgb="FF000000"/>
      </right>
      <top style="thin">
        <color rgb="FF000000"/>
      </top>
      <bottom style="thin">
        <color rgb="FF000000"/>
      </bottom>
    </border>
    <border>
      <bottom style="thin">
        <color rgb="FF000000"/>
      </bottom>
    </border>
    <border>
      <right style="thin">
        <color rgb="FF000000"/>
      </right>
      <top style="thin">
        <color rgb="FF000000"/>
      </top>
      <bottom style="thin">
        <color rgb="FF000000"/>
      </bottom>
    </border>
    <border>
      <right style="thin">
        <color rgb="FFFFFFFF"/>
      </right>
      <top style="thin">
        <color rgb="FF000000"/>
      </top>
      <bottom style="thin">
        <color rgb="FF000000"/>
      </bottom>
    </border>
    <border>
      <left style="thin">
        <color rgb="FFFFFFFF"/>
      </left>
      <right style="thin">
        <color rgb="FFFFFFFF"/>
      </right>
      <top style="thin">
        <color rgb="FF000000"/>
      </top>
      <bottom style="thin">
        <color rgb="FF000000"/>
      </bottom>
    </border>
    <border>
      <left style="thin">
        <color rgb="FFFFFFFF"/>
      </left>
      <right style="thin">
        <color rgb="FF434343"/>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666666"/>
      </right>
      <top style="thin">
        <color rgb="FF000000"/>
      </top>
      <bottom style="thin">
        <color rgb="FF000000"/>
      </bottom>
    </border>
    <border>
      <right style="thin">
        <color rgb="FF000000"/>
      </right>
    </border>
    <border>
      <left style="thin">
        <color rgb="FF000000"/>
      </left>
      <right style="thin">
        <color rgb="FF000000"/>
      </right>
    </border>
    <border>
      <left style="thin">
        <color rgb="FF000000"/>
      </left>
    </border>
    <border>
      <right style="thin">
        <color rgb="FF434343"/>
      </right>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0" fontId="1" numFmtId="0" xfId="0" applyAlignment="1" applyFont="1">
      <alignment horizontal="center" readingOrder="0"/>
    </xf>
    <xf borderId="1" fillId="0" fontId="2" numFmtId="0" xfId="0" applyAlignment="1" applyBorder="1" applyFont="1">
      <alignment horizontal="center" readingOrder="0" shrinkToFit="0" wrapText="1"/>
    </xf>
    <xf borderId="2" fillId="0" fontId="3" numFmtId="0" xfId="0" applyAlignment="1" applyBorder="1" applyFont="1">
      <alignment horizontal="center" readingOrder="0"/>
    </xf>
    <xf borderId="2" fillId="0" fontId="2" numFmtId="0" xfId="0" applyAlignment="1" applyBorder="1" applyFont="1">
      <alignment readingOrder="0" shrinkToFit="0" wrapText="1"/>
    </xf>
    <xf borderId="1" fillId="0" fontId="2" numFmtId="0" xfId="0" applyAlignment="1" applyBorder="1" applyFont="1">
      <alignment readingOrder="0" shrinkToFit="0" wrapText="1"/>
    </xf>
    <xf borderId="1" fillId="0" fontId="4" numFmtId="0" xfId="0" applyAlignment="1" applyBorder="1" applyFont="1">
      <alignment readingOrder="0" shrinkToFit="0" wrapText="1"/>
    </xf>
    <xf borderId="1" fillId="0" fontId="2" numFmtId="0" xfId="0" applyAlignment="1" applyBorder="1" applyFont="1">
      <alignment readingOrder="0" shrinkToFit="0" vertical="top" wrapText="1"/>
    </xf>
    <xf borderId="3" fillId="0" fontId="2" numFmtId="0" xfId="0" applyAlignment="1" applyBorder="1" applyFont="1">
      <alignment readingOrder="0" shrinkToFit="0" wrapText="1"/>
    </xf>
    <xf borderId="3" fillId="0" fontId="4" numFmtId="0" xfId="0" applyAlignment="1" applyBorder="1" applyFont="1">
      <alignment readingOrder="0" shrinkToFit="0" wrapText="1"/>
    </xf>
    <xf borderId="4" fillId="0" fontId="2" numFmtId="0" xfId="0" applyAlignment="1" applyBorder="1" applyFont="1">
      <alignment readingOrder="0" shrinkToFit="0" wrapText="1"/>
    </xf>
    <xf borderId="5" fillId="0" fontId="2" numFmtId="0" xfId="0" applyAlignment="1" applyBorder="1" applyFont="1">
      <alignment horizontal="center" readingOrder="0" shrinkToFit="0" wrapText="1"/>
    </xf>
    <xf borderId="6" fillId="0" fontId="2" numFmtId="0" xfId="0" applyAlignment="1" applyBorder="1" applyFont="1">
      <alignment horizontal="center" readingOrder="0" shrinkToFit="0" wrapText="1"/>
    </xf>
    <xf borderId="6" fillId="2" fontId="2" numFmtId="0" xfId="0" applyAlignment="1" applyBorder="1" applyFill="1" applyFont="1">
      <alignment horizontal="center" readingOrder="0" shrinkToFit="0" wrapText="1"/>
    </xf>
    <xf borderId="6" fillId="3" fontId="2" numFmtId="0" xfId="0" applyAlignment="1" applyBorder="1" applyFill="1" applyFont="1">
      <alignment horizontal="center" readingOrder="0" shrinkToFit="0" wrapText="1"/>
    </xf>
    <xf borderId="6" fillId="4" fontId="2" numFmtId="0" xfId="0" applyAlignment="1" applyBorder="1" applyFill="1" applyFont="1">
      <alignment horizontal="center" readingOrder="0" shrinkToFit="0" wrapText="1"/>
    </xf>
    <xf borderId="0" fillId="0" fontId="2" numFmtId="0" xfId="0" applyAlignment="1" applyFont="1">
      <alignment readingOrder="0" shrinkToFit="0" wrapText="1"/>
    </xf>
    <xf borderId="2" fillId="5" fontId="4" numFmtId="0" xfId="0" applyAlignment="1" applyBorder="1" applyFill="1" applyFont="1">
      <alignment readingOrder="0" shrinkToFit="0" wrapText="1"/>
    </xf>
    <xf borderId="1" fillId="5" fontId="4" numFmtId="0" xfId="0" applyAlignment="1" applyBorder="1" applyFont="1">
      <alignment readingOrder="0" shrinkToFit="0" wrapText="1"/>
    </xf>
    <xf borderId="1" fillId="5" fontId="2" numFmtId="0" xfId="0" applyAlignment="1" applyBorder="1" applyFont="1">
      <alignment readingOrder="0" shrinkToFit="0" wrapText="1"/>
    </xf>
    <xf borderId="7" fillId="5" fontId="5" numFmtId="0" xfId="0" applyAlignment="1" applyBorder="1" applyFont="1">
      <alignment horizontal="center" readingOrder="0" vertical="top"/>
    </xf>
    <xf borderId="7" fillId="0" fontId="2" numFmtId="0" xfId="0" applyBorder="1" applyFont="1"/>
    <xf borderId="8" fillId="6" fontId="6" numFmtId="0" xfId="0" applyAlignment="1" applyBorder="1" applyFill="1" applyFont="1">
      <alignment readingOrder="0" vertical="top"/>
    </xf>
    <xf borderId="9" fillId="6" fontId="7" numFmtId="0" xfId="0" applyAlignment="1" applyBorder="1" applyFont="1">
      <alignment readingOrder="0" vertical="top"/>
    </xf>
    <xf borderId="10" fillId="6" fontId="7" numFmtId="0" xfId="0" applyAlignment="1" applyBorder="1" applyFont="1">
      <alignment readingOrder="0" shrinkToFit="0" vertical="top" wrapText="1"/>
    </xf>
    <xf borderId="10" fillId="6" fontId="7" numFmtId="0" xfId="0" applyAlignment="1" applyBorder="1" applyFont="1">
      <alignment readingOrder="0" vertical="top"/>
    </xf>
    <xf borderId="11" fillId="6" fontId="7" numFmtId="0" xfId="0" applyAlignment="1" applyBorder="1" applyFont="1">
      <alignment readingOrder="0" vertical="top"/>
    </xf>
    <xf borderId="8" fillId="5" fontId="8" numFmtId="0" xfId="0" applyAlignment="1" applyBorder="1" applyFont="1">
      <alignment readingOrder="0" vertical="top"/>
    </xf>
    <xf borderId="6" fillId="5" fontId="8" numFmtId="0" xfId="0" applyAlignment="1" applyBorder="1" applyFont="1">
      <alignment readingOrder="0" vertical="top"/>
    </xf>
    <xf borderId="12" fillId="5" fontId="8" numFmtId="0" xfId="0" applyAlignment="1" applyBorder="1" applyFont="1">
      <alignment readingOrder="0" vertical="top"/>
    </xf>
    <xf borderId="13" fillId="5" fontId="8" numFmtId="0" xfId="0" applyAlignment="1" applyBorder="1" applyFont="1">
      <alignment readingOrder="0" shrinkToFit="0" vertical="top" wrapText="1"/>
    </xf>
    <xf borderId="13" fillId="5" fontId="8" numFmtId="0" xfId="0" applyAlignment="1" applyBorder="1" applyFont="1">
      <alignment readingOrder="0" vertical="top"/>
    </xf>
    <xf borderId="14" fillId="5" fontId="8" numFmtId="0" xfId="0" applyAlignment="1" applyBorder="1" applyFont="1">
      <alignment readingOrder="0" vertical="top"/>
    </xf>
    <xf borderId="15" fillId="0" fontId="9" numFmtId="0" xfId="0" applyAlignment="1" applyBorder="1" applyFont="1">
      <alignment readingOrder="0" vertical="top"/>
    </xf>
    <xf borderId="16" fillId="0" fontId="9" numFmtId="0" xfId="0" applyAlignment="1" applyBorder="1" applyFont="1">
      <alignment readingOrder="0" vertical="top"/>
    </xf>
    <xf borderId="17" fillId="0" fontId="9" numFmtId="0" xfId="0" applyAlignment="1" applyBorder="1" applyFont="1">
      <alignment readingOrder="0" vertical="top"/>
    </xf>
    <xf borderId="0" fillId="0" fontId="9" numFmtId="0" xfId="0" applyAlignment="1" applyFont="1">
      <alignment readingOrder="0" shrinkToFit="0" vertical="top" wrapText="1"/>
    </xf>
    <xf borderId="18" fillId="0" fontId="9" numFmtId="0" xfId="0" applyAlignment="1" applyBorder="1" applyFont="1">
      <alignment readingOrder="0" shrinkToFit="0" vertical="top" wrapText="1"/>
    </xf>
    <xf borderId="15" fillId="2" fontId="6" numFmtId="0" xfId="0" applyAlignment="1" applyBorder="1" applyFont="1">
      <alignment readingOrder="0" vertical="top"/>
    </xf>
    <xf borderId="16" fillId="2" fontId="10" numFmtId="0" xfId="0" applyAlignment="1" applyBorder="1" applyFont="1">
      <alignment readingOrder="0" vertical="top"/>
    </xf>
    <xf borderId="17" fillId="2" fontId="6" numFmtId="0" xfId="0" applyAlignment="1" applyBorder="1" applyFont="1">
      <alignment readingOrder="0" vertical="top"/>
    </xf>
    <xf borderId="0" fillId="7" fontId="6" numFmtId="0" xfId="0" applyAlignment="1" applyFill="1" applyFont="1">
      <alignment readingOrder="0" shrinkToFit="0" vertical="top" wrapText="1"/>
    </xf>
    <xf borderId="0" fillId="2" fontId="6" numFmtId="0" xfId="0" applyAlignment="1" applyFont="1">
      <alignment readingOrder="0" shrinkToFit="0" vertical="top" wrapText="1"/>
    </xf>
    <xf borderId="18" fillId="2" fontId="11" numFmtId="0" xfId="0" applyAlignment="1" applyBorder="1" applyFont="1">
      <alignment readingOrder="0" shrinkToFit="0" vertical="top" wrapText="1"/>
    </xf>
    <xf borderId="16" fillId="2" fontId="6" numFmtId="0" xfId="0" applyAlignment="1" applyBorder="1" applyFont="1">
      <alignment readingOrder="0" vertical="top"/>
    </xf>
    <xf borderId="18" fillId="2" fontId="12" numFmtId="0" xfId="0" applyAlignment="1" applyBorder="1" applyFont="1">
      <alignment readingOrder="0" shrinkToFit="0" vertical="top" wrapText="1"/>
    </xf>
    <xf borderId="18" fillId="2" fontId="2" numFmtId="0" xfId="0" applyAlignment="1" applyBorder="1" applyFont="1">
      <alignment readingOrder="0" shrinkToFit="0" vertical="top" wrapText="1"/>
    </xf>
    <xf borderId="18" fillId="2" fontId="6" numFmtId="0" xfId="0" applyAlignment="1" applyBorder="1" applyFont="1">
      <alignment readingOrder="0" vertical="top"/>
    </xf>
    <xf borderId="0" fillId="2" fontId="13" numFmtId="0" xfId="0" applyAlignment="1" applyFont="1">
      <alignment readingOrder="0" shrinkToFit="0" vertical="top" wrapText="1"/>
    </xf>
    <xf borderId="0" fillId="2" fontId="6" numFmtId="0" xfId="0" applyAlignment="1" applyFont="1">
      <alignment readingOrder="0" vertical="top"/>
    </xf>
    <xf borderId="0" fillId="2" fontId="14" numFmtId="0" xfId="0" applyAlignment="1" applyFont="1">
      <alignment readingOrder="0" shrinkToFit="0" vertical="top" wrapText="1"/>
    </xf>
    <xf borderId="0" fillId="2" fontId="15" numFmtId="0" xfId="0" applyAlignment="1" applyFont="1">
      <alignment readingOrder="0" vertical="top"/>
    </xf>
    <xf borderId="0" fillId="2" fontId="6" numFmtId="0" xfId="0" applyAlignment="1" applyFont="1">
      <alignment shrinkToFit="0" vertical="top" wrapText="1"/>
    </xf>
    <xf borderId="18" fillId="2" fontId="16" numFmtId="0" xfId="0" applyAlignment="1" applyBorder="1" applyFont="1">
      <alignment readingOrder="0" vertical="top"/>
    </xf>
    <xf borderId="18" fillId="2" fontId="17" numFmtId="0" xfId="0" applyAlignment="1" applyBorder="1" applyFont="1">
      <alignment readingOrder="0" vertical="top"/>
    </xf>
    <xf borderId="0" fillId="2" fontId="18" numFmtId="0" xfId="0" applyAlignment="1" applyFont="1">
      <alignment horizontal="left" readingOrder="0" vertical="top"/>
    </xf>
    <xf borderId="17" fillId="2" fontId="2" numFmtId="0" xfId="0" applyAlignment="1" applyBorder="1" applyFont="1">
      <alignment readingOrder="0" vertical="top"/>
    </xf>
    <xf borderId="18" fillId="2" fontId="6" numFmtId="0" xfId="0" applyAlignment="1" applyBorder="1" applyFont="1">
      <alignment vertical="top"/>
    </xf>
    <xf borderId="18" fillId="2" fontId="19" numFmtId="0" xfId="0" applyAlignment="1" applyBorder="1" applyFont="1">
      <alignment readingOrder="0" vertical="top"/>
    </xf>
    <xf borderId="15" fillId="2" fontId="18" numFmtId="0" xfId="0" applyAlignment="1" applyBorder="1" applyFont="1">
      <alignment vertical="top"/>
    </xf>
    <xf borderId="16" fillId="2" fontId="20" numFmtId="0" xfId="0" applyAlignment="1" applyBorder="1" applyFont="1">
      <alignment readingOrder="0" vertical="top"/>
    </xf>
    <xf borderId="18" fillId="2" fontId="21" numFmtId="0" xfId="0" applyAlignment="1" applyBorder="1" applyFont="1">
      <alignment readingOrder="0" vertical="top"/>
    </xf>
    <xf borderId="0" fillId="2" fontId="10" numFmtId="0" xfId="0" applyAlignment="1" applyFont="1">
      <alignment readingOrder="0" vertical="top"/>
    </xf>
    <xf borderId="0" fillId="2" fontId="2" numFmtId="0" xfId="0" applyAlignment="1" applyFont="1">
      <alignment readingOrder="0" vertical="top"/>
    </xf>
    <xf borderId="0" fillId="2" fontId="6" numFmtId="49" xfId="0" applyAlignment="1" applyFont="1" applyNumberFormat="1">
      <alignment readingOrder="0" vertical="top"/>
    </xf>
    <xf borderId="0" fillId="2" fontId="22" numFmtId="0" xfId="0" applyAlignment="1" applyFont="1">
      <alignment readingOrder="0" vertical="top"/>
    </xf>
    <xf borderId="0" fillId="2" fontId="18" numFmtId="0" xfId="0" applyAlignment="1" applyFont="1">
      <alignment vertical="top"/>
    </xf>
    <xf borderId="0" fillId="2" fontId="23" numFmtId="0" xfId="0" applyAlignment="1" applyFont="1">
      <alignment vertical="top"/>
    </xf>
    <xf borderId="0" fillId="2" fontId="18" numFmtId="0" xfId="0" applyAlignment="1" applyFont="1">
      <alignment readingOrder="0" vertical="top"/>
    </xf>
    <xf borderId="0" fillId="2" fontId="18" numFmtId="0" xfId="0" applyAlignment="1" applyFont="1">
      <alignment readingOrder="0" shrinkToFit="0" vertical="top" wrapText="1"/>
    </xf>
    <xf borderId="0" fillId="2" fontId="18" numFmtId="0" xfId="0" applyAlignment="1" applyFont="1">
      <alignment shrinkToFit="0" vertical="top" wrapText="1"/>
    </xf>
    <xf borderId="0" fillId="2" fontId="24" numFmtId="0" xfId="0" applyAlignment="1" applyFont="1">
      <alignment readingOrder="0" vertical="top"/>
    </xf>
    <xf borderId="0" fillId="2" fontId="16" numFmtId="0" xfId="0" applyAlignment="1" applyFont="1">
      <alignment readingOrder="0" vertical="top"/>
    </xf>
    <xf borderId="0" fillId="0" fontId="2" numFmtId="0" xfId="0" applyAlignment="1" applyFont="1">
      <alignment readingOrder="0"/>
    </xf>
    <xf borderId="0" fillId="0" fontId="25" numFmtId="0" xfId="0" applyAlignment="1" applyFont="1">
      <alignment readingOrder="0" shrinkToFit="0" wrapText="1"/>
    </xf>
    <xf borderId="0" fillId="0" fontId="26" numFmtId="0" xfId="0" applyAlignment="1" applyFont="1">
      <alignment readingOrder="0" shrinkToFit="0" wrapText="1"/>
    </xf>
    <xf borderId="0" fillId="6" fontId="2" numFmtId="0" xfId="0" applyAlignment="1" applyFont="1">
      <alignment readingOrder="0" shrinkToFit="0" wrapText="1"/>
    </xf>
    <xf borderId="0" fillId="0" fontId="4" numFmtId="0" xfId="0" applyAlignment="1" applyFont="1">
      <alignment readingOrder="0"/>
    </xf>
    <xf borderId="0" fillId="4" fontId="2" numFmtId="0" xfId="0" applyFont="1"/>
    <xf borderId="0" fillId="3" fontId="2" numFmtId="0" xfId="0" applyAlignment="1" applyFont="1">
      <alignment shrinkToFit="0" wrapText="1"/>
    </xf>
    <xf borderId="0" fillId="2" fontId="2" numFmtId="0" xfId="0" applyAlignment="1" applyFont="1">
      <alignment shrinkToFit="0" wrapText="1"/>
    </xf>
    <xf borderId="0" fillId="4" fontId="2" numFmtId="0" xfId="0" applyAlignment="1" applyFont="1">
      <alignment readingOrder="0"/>
    </xf>
    <xf borderId="0" fillId="4" fontId="2" numFmtId="49" xfId="0" applyAlignment="1" applyFont="1" applyNumberFormat="1">
      <alignment readingOrder="0"/>
    </xf>
    <xf borderId="0" fillId="2" fontId="27" numFmtId="0" xfId="0" applyAlignment="1" applyFont="1">
      <alignment readingOrder="0" shrinkToFit="0" wrapText="1"/>
    </xf>
    <xf borderId="0" fillId="0" fontId="13" numFmtId="0" xfId="0" applyAlignment="1" applyFont="1">
      <alignment readingOrder="0" shrinkToFit="0" wrapText="1"/>
    </xf>
    <xf borderId="0" fillId="0" fontId="2" numFmtId="0" xfId="0" applyAlignment="1" applyFont="1">
      <alignment shrinkToFit="0" wrapText="1"/>
    </xf>
    <xf borderId="0" fillId="8" fontId="28" numFmtId="0" xfId="0" applyAlignment="1" applyFill="1" applyFont="1">
      <alignment readingOrder="0" shrinkToFit="0" wrapText="1"/>
    </xf>
    <xf borderId="0" fillId="6" fontId="29" numFmtId="0" xfId="0" applyAlignment="1" applyFont="1">
      <alignment readingOrder="0" shrinkToFit="0" wrapText="1"/>
    </xf>
  </cellXfs>
  <cellStyles count="1">
    <cellStyle xfId="0" name="Normal" builtinId="0"/>
  </cellStyles>
  <dxfs count="1">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drive.google.com/file/d/1FxtU5np4LMijZnh2ByoFEbdcEEjMuBxy/view?usp=sharing" TargetMode="External"/><Relationship Id="rId190" Type="http://schemas.openxmlformats.org/officeDocument/2006/relationships/hyperlink" Target="https://ocp.dc.gov/sites/default/files/dc/sites/ocp/page_content/attachments/nigplist.pdf" TargetMode="External"/><Relationship Id="rId42" Type="http://schemas.openxmlformats.org/officeDocument/2006/relationships/hyperlink" Target="https://drive.google.com/file/d/1FxtU5np4LMijZnh2ByoFEbdcEEjMuBxy/view?usp=sharing" TargetMode="External"/><Relationship Id="rId41" Type="http://schemas.openxmlformats.org/officeDocument/2006/relationships/hyperlink" Target="https://drive.google.com/file/d/1FxtU5np4LMijZnh2ByoFEbdcEEjMuBxy/view?usp=sharing" TargetMode="External"/><Relationship Id="rId44" Type="http://schemas.openxmlformats.org/officeDocument/2006/relationships/hyperlink" Target="https://drive.google.com/file/d/1FxtU5np4LMijZnh2ByoFEbdcEEjMuBxy/view?usp=sharing" TargetMode="External"/><Relationship Id="rId43" Type="http://schemas.openxmlformats.org/officeDocument/2006/relationships/hyperlink" Target="https://drive.google.com/file/d/1FxtU5np4LMijZnh2ByoFEbdcEEjMuBxy/view?usp=sharing" TargetMode="External"/><Relationship Id="rId193" Type="http://schemas.openxmlformats.org/officeDocument/2006/relationships/vmlDrawing" Target="../drawings/vmlDrawing1.vml"/><Relationship Id="rId46" Type="http://schemas.openxmlformats.org/officeDocument/2006/relationships/hyperlink" Target="https://drive.google.com/file/d/1FxtU5np4LMijZnh2ByoFEbdcEEjMuBxy/view?usp=sharing" TargetMode="External"/><Relationship Id="rId192" Type="http://schemas.openxmlformats.org/officeDocument/2006/relationships/drawing" Target="../drawings/drawing2.xml"/><Relationship Id="rId45" Type="http://schemas.openxmlformats.org/officeDocument/2006/relationships/hyperlink" Target="https://drive.google.com/file/d/1FxtU5np4LMijZnh2ByoFEbdcEEjMuBxy/view?usp=sharing" TargetMode="External"/><Relationship Id="rId191" Type="http://schemas.openxmlformats.org/officeDocument/2006/relationships/hyperlink" Target="https://ocp.dc.gov/sites/default/files/dc/sites/ocp/page_content/attachments/nigplist.pdf" TargetMode="External"/><Relationship Id="rId48" Type="http://schemas.openxmlformats.org/officeDocument/2006/relationships/hyperlink" Target="https://drive.google.com/file/d/1FxtU5np4LMijZnh2ByoFEbdcEEjMuBxy/view?usp=sharing" TargetMode="External"/><Relationship Id="rId187" Type="http://schemas.openxmlformats.org/officeDocument/2006/relationships/hyperlink" Target="https://ocp.dc.gov/sites/default/files/dc/sites/ocp/page_content/attachments/nigplist.pdf" TargetMode="External"/><Relationship Id="rId47" Type="http://schemas.openxmlformats.org/officeDocument/2006/relationships/hyperlink" Target="https://drive.google.com/file/d/1FxtU5np4LMijZnh2ByoFEbdcEEjMuBxy/view?usp=sharing" TargetMode="External"/><Relationship Id="rId186" Type="http://schemas.openxmlformats.org/officeDocument/2006/relationships/hyperlink" Target="https://ocp.dc.gov/sites/default/files/dc/sites/ocp/page_content/attachments/nigplist.pdf" TargetMode="External"/><Relationship Id="rId185" Type="http://schemas.openxmlformats.org/officeDocument/2006/relationships/hyperlink" Target="https://ocp.dc.gov/sites/default/files/dc/sites/ocp/page_content/attachments/nigplist.pdf" TargetMode="External"/><Relationship Id="rId49" Type="http://schemas.openxmlformats.org/officeDocument/2006/relationships/hyperlink" Target="https://drive.google.com/file/d/1FxtU5np4LMijZnh2ByoFEbdcEEjMuBxy/view?usp=sharing" TargetMode="External"/><Relationship Id="rId184" Type="http://schemas.openxmlformats.org/officeDocument/2006/relationships/hyperlink" Target="https://ocp.dc.gov/sites/default/files/dc/sites/ocp/page_content/attachments/nigplist.pdf" TargetMode="External"/><Relationship Id="rId189" Type="http://schemas.openxmlformats.org/officeDocument/2006/relationships/hyperlink" Target="https://ocp.dc.gov/sites/default/files/dc/sites/ocp/page_content/attachments/nigplist.pdf" TargetMode="External"/><Relationship Id="rId188" Type="http://schemas.openxmlformats.org/officeDocument/2006/relationships/hyperlink" Target="https://ocp.dc.gov/sites/default/files/dc/sites/ocp/page_content/attachments/nigplist.pdf" TargetMode="External"/><Relationship Id="rId31" Type="http://schemas.openxmlformats.org/officeDocument/2006/relationships/hyperlink" Target="https://www.portland.gov/businessopportunities/resources/additional-construction-requirements" TargetMode="External"/><Relationship Id="rId30" Type="http://schemas.openxmlformats.org/officeDocument/2006/relationships/hyperlink" Target="https://www.portland.gov/businessopportunities/resources/additional-construction-requirements" TargetMode="External"/><Relationship Id="rId33" Type="http://schemas.openxmlformats.org/officeDocument/2006/relationships/hyperlink" Target="https://www.portland.gov/businessopportunities/resources/additional-construction-requirements" TargetMode="External"/><Relationship Id="rId183" Type="http://schemas.openxmlformats.org/officeDocument/2006/relationships/hyperlink" Target="https://ocp.dc.gov/sites/default/files/dc/sites/ocp/page_content/attachments/nigplist.pdf" TargetMode="External"/><Relationship Id="rId32" Type="http://schemas.openxmlformats.org/officeDocument/2006/relationships/hyperlink" Target="https://www.portland.gov/businessopportunities/resources/additional-construction-requirements" TargetMode="External"/><Relationship Id="rId182" Type="http://schemas.openxmlformats.org/officeDocument/2006/relationships/hyperlink" Target="https://ocp.dc.gov/sites/default/files/dc/sites/ocp/page_content/attachments/nigplist.pdf" TargetMode="External"/><Relationship Id="rId35" Type="http://schemas.openxmlformats.org/officeDocument/2006/relationships/hyperlink" Target="https://drive.google.com/file/d/1FxtU5np4LMijZnh2ByoFEbdcEEjMuBxy/view?usp=sharing" TargetMode="External"/><Relationship Id="rId181" Type="http://schemas.openxmlformats.org/officeDocument/2006/relationships/hyperlink" Target="https://ocp.dc.gov/sites/default/files/dc/sites/ocp/page_content/attachments/nigplist.pdf" TargetMode="External"/><Relationship Id="rId34" Type="http://schemas.openxmlformats.org/officeDocument/2006/relationships/hyperlink" Target="https://www.portland.gov/businessopportunities/resources/additional-construction-requirements" TargetMode="External"/><Relationship Id="rId180" Type="http://schemas.openxmlformats.org/officeDocument/2006/relationships/hyperlink" Target="https://ocp.dc.gov/sites/default/files/dc/sites/ocp/page_content/attachments/nigplist.pdf" TargetMode="External"/><Relationship Id="rId37" Type="http://schemas.openxmlformats.org/officeDocument/2006/relationships/hyperlink" Target="https://drive.google.com/file/d/1FxtU5np4LMijZnh2ByoFEbdcEEjMuBxy/view?usp=sharing" TargetMode="External"/><Relationship Id="rId176" Type="http://schemas.openxmlformats.org/officeDocument/2006/relationships/hyperlink" Target="https://ocp.dc.gov/sites/default/files/dc/sites/ocp/page_content/attachments/nigplist.pdf" TargetMode="External"/><Relationship Id="rId36" Type="http://schemas.openxmlformats.org/officeDocument/2006/relationships/hyperlink" Target="https://drive.google.com/file/d/1FxtU5np4LMijZnh2ByoFEbdcEEjMuBxy/view?usp=sharing" TargetMode="External"/><Relationship Id="rId175" Type="http://schemas.openxmlformats.org/officeDocument/2006/relationships/hyperlink" Target="https://ocp.dc.gov/sites/default/files/dc/sites/ocp/page_content/attachments/nigplist.pdf" TargetMode="External"/><Relationship Id="rId39" Type="http://schemas.openxmlformats.org/officeDocument/2006/relationships/hyperlink" Target="https://drive.google.com/file/d/1FxtU5np4LMijZnh2ByoFEbdcEEjMuBxy/view?usp=sharing" TargetMode="External"/><Relationship Id="rId174" Type="http://schemas.openxmlformats.org/officeDocument/2006/relationships/hyperlink" Target="https://ocp.dc.gov/sites/default/files/dc/sites/ocp/page_content/attachments/nigplist.pdf" TargetMode="External"/><Relationship Id="rId38" Type="http://schemas.openxmlformats.org/officeDocument/2006/relationships/hyperlink" Target="https://drive.google.com/file/d/1FxtU5np4LMijZnh2ByoFEbdcEEjMuBxy/view?usp=sharing" TargetMode="External"/><Relationship Id="rId173" Type="http://schemas.openxmlformats.org/officeDocument/2006/relationships/hyperlink" Target="https://ocp.dc.gov/sites/default/files/dc/sites/ocp/page_content/attachments/nigplist.pdf" TargetMode="External"/><Relationship Id="rId179" Type="http://schemas.openxmlformats.org/officeDocument/2006/relationships/hyperlink" Target="https://ocp.dc.gov/sites/default/files/dc/sites/ocp/page_content/attachments/nigplist.pdf" TargetMode="External"/><Relationship Id="rId178" Type="http://schemas.openxmlformats.org/officeDocument/2006/relationships/hyperlink" Target="https://ocp.dc.gov/sites/default/files/dc/sites/ocp/page_content/attachments/nigplist.pdf" TargetMode="External"/><Relationship Id="rId177" Type="http://schemas.openxmlformats.org/officeDocument/2006/relationships/hyperlink" Target="https://ocp.dc.gov/sites/default/files/dc/sites/ocp/page_content/attachments/nigplist.pdf" TargetMode="External"/><Relationship Id="rId20" Type="http://schemas.openxmlformats.org/officeDocument/2006/relationships/hyperlink" Target="https://www.portland.gov/businessopportunities/resources/additional-construction-requirements" TargetMode="External"/><Relationship Id="rId22" Type="http://schemas.openxmlformats.org/officeDocument/2006/relationships/hyperlink" Target="https://www.portland.gov/businessopportunities/resources/additional-construction-requirements" TargetMode="External"/><Relationship Id="rId21" Type="http://schemas.openxmlformats.org/officeDocument/2006/relationships/hyperlink" Target="https://www.portland.gov/businessopportunities/resources/additional-construction-requirements" TargetMode="External"/><Relationship Id="rId24" Type="http://schemas.openxmlformats.org/officeDocument/2006/relationships/hyperlink" Target="https://www.portland.gov/businessopportunities/resources/additional-construction-requirements" TargetMode="External"/><Relationship Id="rId23" Type="http://schemas.openxmlformats.org/officeDocument/2006/relationships/hyperlink" Target="https://www.portland.gov/businessopportunities/resources/additional-construction-requirements" TargetMode="External"/><Relationship Id="rId26" Type="http://schemas.openxmlformats.org/officeDocument/2006/relationships/hyperlink" Target="https://www.portland.gov/businessopportunities/resources/additional-construction-requirements" TargetMode="External"/><Relationship Id="rId25" Type="http://schemas.openxmlformats.org/officeDocument/2006/relationships/hyperlink" Target="https://www.portland.gov/businessopportunities/resources/additional-construction-requirements" TargetMode="External"/><Relationship Id="rId28" Type="http://schemas.openxmlformats.org/officeDocument/2006/relationships/hyperlink" Target="https://www.portland.gov/businessopportunities/resources/additional-construction-requirements" TargetMode="External"/><Relationship Id="rId27" Type="http://schemas.openxmlformats.org/officeDocument/2006/relationships/hyperlink" Target="https://www.portland.gov/businessopportunities/resources/additional-construction-requirements" TargetMode="External"/><Relationship Id="rId29" Type="http://schemas.openxmlformats.org/officeDocument/2006/relationships/hyperlink" Target="https://www.portland.gov/businessopportunities/resources/additional-construction-requirements" TargetMode="External"/><Relationship Id="rId11" Type="http://schemas.openxmlformats.org/officeDocument/2006/relationships/hyperlink" Target="https://www.portland.gov/businessopportunities/resources/additional-construction-requirements" TargetMode="External"/><Relationship Id="rId10" Type="http://schemas.openxmlformats.org/officeDocument/2006/relationships/hyperlink" Target="https://www.portland.gov/businessopportunities/resources/additional-construction-requirements" TargetMode="External"/><Relationship Id="rId13" Type="http://schemas.openxmlformats.org/officeDocument/2006/relationships/hyperlink" Target="https://www.portland.gov/businessopportunities/resources/additional-construction-requirements" TargetMode="External"/><Relationship Id="rId12" Type="http://schemas.openxmlformats.org/officeDocument/2006/relationships/hyperlink" Target="https://www.portland.gov/businessopportunities/resources/additional-construction-requirements" TargetMode="External"/><Relationship Id="rId15" Type="http://schemas.openxmlformats.org/officeDocument/2006/relationships/hyperlink" Target="https://www.portland.gov/businessopportunities/resources/additional-construction-requirements" TargetMode="External"/><Relationship Id="rId14" Type="http://schemas.openxmlformats.org/officeDocument/2006/relationships/hyperlink" Target="https://www.portland.gov/businessopportunities/resources/additional-construction-requirements" TargetMode="External"/><Relationship Id="rId17" Type="http://schemas.openxmlformats.org/officeDocument/2006/relationships/hyperlink" Target="https://www.portland.gov/businessopportunities/resources/additional-construction-requirements" TargetMode="External"/><Relationship Id="rId16" Type="http://schemas.openxmlformats.org/officeDocument/2006/relationships/hyperlink" Target="https://www.portland.gov/businessopportunities/resources/additional-construction-requirements" TargetMode="External"/><Relationship Id="rId19" Type="http://schemas.openxmlformats.org/officeDocument/2006/relationships/hyperlink" Target="https://www.portland.gov/businessopportunities/resources/additional-construction-requirements" TargetMode="External"/><Relationship Id="rId18" Type="http://schemas.openxmlformats.org/officeDocument/2006/relationships/hyperlink" Target="https://www.portland.gov/businessopportunities/resources/additional-construction-requirements" TargetMode="External"/><Relationship Id="rId84" Type="http://schemas.openxmlformats.org/officeDocument/2006/relationships/hyperlink" Target="https://www.oregonlegislature.gov/bills_laws/ors/ors200.html" TargetMode="External"/><Relationship Id="rId83" Type="http://schemas.openxmlformats.org/officeDocument/2006/relationships/hyperlink" Target="https://www.oregonlegislature.gov/bills_laws/ors/ors200.html" TargetMode="External"/><Relationship Id="rId86" Type="http://schemas.openxmlformats.org/officeDocument/2006/relationships/hyperlink" Target="https://www.sba.gov/federal-contracting/contracting-guide/prime-subcontracting" TargetMode="External"/><Relationship Id="rId85" Type="http://schemas.openxmlformats.org/officeDocument/2006/relationships/hyperlink" Target="https://www.oregonlegislature.gov/bills_laws/ors/ors200.html" TargetMode="External"/><Relationship Id="rId88" Type="http://schemas.openxmlformats.org/officeDocument/2006/relationships/hyperlink" Target="https://www.portland.gov/sites/default/files/2022/construction-diversity-and-inclusion-policy-9-15-22.pdf" TargetMode="External"/><Relationship Id="rId150" Type="http://schemas.openxmlformats.org/officeDocument/2006/relationships/hyperlink" Target="https://www.portland.gov/code/5/33" TargetMode="External"/><Relationship Id="rId87" Type="http://schemas.openxmlformats.org/officeDocument/2006/relationships/hyperlink" Target="https://www.sba.gov/federal-contracting/contracting-guide/prime-subcontracting" TargetMode="External"/><Relationship Id="rId89" Type="http://schemas.openxmlformats.org/officeDocument/2006/relationships/hyperlink" Target="https://secure.sos.state.or.us/oard/displayDivisionRules.action?selectedDivision=211" TargetMode="External"/><Relationship Id="rId80" Type="http://schemas.openxmlformats.org/officeDocument/2006/relationships/hyperlink" Target="https://www.oregonlegislature.gov/bills_laws/ors/ors200.html" TargetMode="External"/><Relationship Id="rId82" Type="http://schemas.openxmlformats.org/officeDocument/2006/relationships/hyperlink" Target="https://www.oregonlegislature.gov/bills_laws/ors/ors200.html" TargetMode="External"/><Relationship Id="rId81" Type="http://schemas.openxmlformats.org/officeDocument/2006/relationships/hyperlink" Target="https://www.oregonlegislature.gov/bills_laws/ors/ors200.html" TargetMode="External"/><Relationship Id="rId1" Type="http://schemas.openxmlformats.org/officeDocument/2006/relationships/comments" Target="../comments1.xml"/><Relationship Id="rId2" Type="http://schemas.openxmlformats.org/officeDocument/2006/relationships/hyperlink" Target="https://www.portland.gov/policies/administrative/purchasing/adm-121-prime-contractor-development-program-administrative" TargetMode="External"/><Relationship Id="rId3" Type="http://schemas.openxmlformats.org/officeDocument/2006/relationships/hyperlink" Target="https://www.portland.gov/policies/administrative/purchasing/adm-121-prime-contractor-development-program-administrative" TargetMode="External"/><Relationship Id="rId149" Type="http://schemas.openxmlformats.org/officeDocument/2006/relationships/hyperlink" Target="https://www.portland.gov/code/5/33" TargetMode="External"/><Relationship Id="rId4" Type="http://schemas.openxmlformats.org/officeDocument/2006/relationships/hyperlink" Target="https://www.portland.gov/businessopportunities/resources/additional-construction-requirements" TargetMode="External"/><Relationship Id="rId148" Type="http://schemas.openxmlformats.org/officeDocument/2006/relationships/hyperlink" Target="https://www.portland.gov/code/5/33" TargetMode="External"/><Relationship Id="rId9" Type="http://schemas.openxmlformats.org/officeDocument/2006/relationships/hyperlink" Target="https://www.portland.gov/businessopportunities/resources/additional-construction-requirements" TargetMode="External"/><Relationship Id="rId143" Type="http://schemas.openxmlformats.org/officeDocument/2006/relationships/hyperlink" Target="https://www.portland.gov/code/5/33" TargetMode="External"/><Relationship Id="rId142" Type="http://schemas.openxmlformats.org/officeDocument/2006/relationships/hyperlink" Target="https://www.portland.gov/code/5/68" TargetMode="External"/><Relationship Id="rId141" Type="http://schemas.openxmlformats.org/officeDocument/2006/relationships/hyperlink" Target="https://www.portland.gov/code/5/68" TargetMode="External"/><Relationship Id="rId140" Type="http://schemas.openxmlformats.org/officeDocument/2006/relationships/hyperlink" Target="https://www.portland.gov/code/5/34" TargetMode="External"/><Relationship Id="rId5" Type="http://schemas.openxmlformats.org/officeDocument/2006/relationships/hyperlink" Target="https://www.portland.gov/businessopportunities/resources/additional-construction-requirements" TargetMode="External"/><Relationship Id="rId147" Type="http://schemas.openxmlformats.org/officeDocument/2006/relationships/hyperlink" Target="https://www.portland.gov/code/5/68" TargetMode="External"/><Relationship Id="rId6" Type="http://schemas.openxmlformats.org/officeDocument/2006/relationships/hyperlink" Target="https://www.portland.gov/businessopportunities/resources/additional-construction-requirements" TargetMode="External"/><Relationship Id="rId146" Type="http://schemas.openxmlformats.org/officeDocument/2006/relationships/hyperlink" Target="https://www.portland.gov/code/5/68" TargetMode="External"/><Relationship Id="rId7" Type="http://schemas.openxmlformats.org/officeDocument/2006/relationships/hyperlink" Target="https://www.portland.gov/businessopportunities/resources/additional-construction-requirements" TargetMode="External"/><Relationship Id="rId145" Type="http://schemas.openxmlformats.org/officeDocument/2006/relationships/hyperlink" Target="https://www.portland.gov/code/5/33" TargetMode="External"/><Relationship Id="rId8" Type="http://schemas.openxmlformats.org/officeDocument/2006/relationships/hyperlink" Target="https://www.portland.gov/businessopportunities/resources/additional-construction-requirements" TargetMode="External"/><Relationship Id="rId144" Type="http://schemas.openxmlformats.org/officeDocument/2006/relationships/hyperlink" Target="https://www.portland.gov/code/5/33" TargetMode="External"/><Relationship Id="rId73" Type="http://schemas.openxmlformats.org/officeDocument/2006/relationships/hyperlink" Target="https://www.portland.gov/policies/administrative/purchasing/adm-105-professional-technical-and-expert-services-contracting" TargetMode="External"/><Relationship Id="rId72" Type="http://schemas.openxmlformats.org/officeDocument/2006/relationships/hyperlink" Target="https://www.portland.gov/policies/administrative/purchasing/adm-105-professional-technical-and-expert-services-contracting" TargetMode="External"/><Relationship Id="rId75" Type="http://schemas.openxmlformats.org/officeDocument/2006/relationships/hyperlink" Target="https://www.portland.gov/policies/administrative/purchasing/adm-105-professional-technical-and-expert-services-contracting" TargetMode="External"/><Relationship Id="rId74" Type="http://schemas.openxmlformats.org/officeDocument/2006/relationships/hyperlink" Target="https://www.portland.gov/policies/administrative/purchasing/adm-105-professional-technical-and-expert-services-contracting" TargetMode="External"/><Relationship Id="rId77" Type="http://schemas.openxmlformats.org/officeDocument/2006/relationships/hyperlink" Target="https://www.portland.gov/policies/administrative/purchasing/adm-105-professional-technical-and-expert-services-contracting" TargetMode="External"/><Relationship Id="rId76" Type="http://schemas.openxmlformats.org/officeDocument/2006/relationships/hyperlink" Target="https://www.portland.gov/policies/administrative/purchasing/adm-105-professional-technical-and-expert-services-contracting" TargetMode="External"/><Relationship Id="rId79" Type="http://schemas.openxmlformats.org/officeDocument/2006/relationships/hyperlink" Target="https://www.portland.gov/policies/administrative/purchasing/adm-105-professional-technical-and-expert-services-contracting" TargetMode="External"/><Relationship Id="rId78" Type="http://schemas.openxmlformats.org/officeDocument/2006/relationships/hyperlink" Target="https://www.portland.gov/policies/administrative/purchasing/adm-105-professional-technical-and-expert-services-contracting" TargetMode="External"/><Relationship Id="rId71" Type="http://schemas.openxmlformats.org/officeDocument/2006/relationships/hyperlink" Target="https://www.portland.gov/code/5/34" TargetMode="External"/><Relationship Id="rId70" Type="http://schemas.openxmlformats.org/officeDocument/2006/relationships/hyperlink" Target="https://www.portland.gov/code/5/34/150" TargetMode="External"/><Relationship Id="rId139" Type="http://schemas.openxmlformats.org/officeDocument/2006/relationships/hyperlink" Target="https://ocp.dc.gov/sites/default/files/dc/sites/ocp/page_content/attachments/nigplist.pdf" TargetMode="External"/><Relationship Id="rId138" Type="http://schemas.openxmlformats.org/officeDocument/2006/relationships/hyperlink" Target="https://ocp.dc.gov/sites/default/files/dc/sites/ocp/page_content/attachments/nigplist.pdf" TargetMode="External"/><Relationship Id="rId137" Type="http://schemas.openxmlformats.org/officeDocument/2006/relationships/hyperlink" Target="https://ocp.dc.gov/sites/default/files/dc/sites/ocp/page_content/attachments/nigplist.pdf" TargetMode="External"/><Relationship Id="rId132" Type="http://schemas.openxmlformats.org/officeDocument/2006/relationships/hyperlink" Target="https://ocp.dc.gov/sites/default/files/dc/sites/ocp/page_content/attachments/nigplist.pdf" TargetMode="External"/><Relationship Id="rId131" Type="http://schemas.openxmlformats.org/officeDocument/2006/relationships/hyperlink" Target="https://ocp.dc.gov/sites/default/files/dc/sites/ocp/page_content/attachments/nigplist.pdf" TargetMode="External"/><Relationship Id="rId130" Type="http://schemas.openxmlformats.org/officeDocument/2006/relationships/hyperlink" Target="https://ocp.dc.gov/sites/default/files/dc/sites/ocp/page_content/attachments/nigplist.pdf" TargetMode="External"/><Relationship Id="rId136" Type="http://schemas.openxmlformats.org/officeDocument/2006/relationships/hyperlink" Target="https://ocp.dc.gov/sites/default/files/dc/sites/ocp/page_content/attachments/nigplist.pdf" TargetMode="External"/><Relationship Id="rId135" Type="http://schemas.openxmlformats.org/officeDocument/2006/relationships/hyperlink" Target="https://ocp.dc.gov/sites/default/files/dc/sites/ocp/page_content/attachments/nigplist.pdf" TargetMode="External"/><Relationship Id="rId134" Type="http://schemas.openxmlformats.org/officeDocument/2006/relationships/hyperlink" Target="https://ocp.dc.gov/sites/default/files/dc/sites/ocp/page_content/attachments/nigplist.pdf" TargetMode="External"/><Relationship Id="rId133" Type="http://schemas.openxmlformats.org/officeDocument/2006/relationships/hyperlink" Target="https://ocp.dc.gov/sites/default/files/dc/sites/ocp/page_content/attachments/nigplist.pdf" TargetMode="External"/><Relationship Id="rId62" Type="http://schemas.openxmlformats.org/officeDocument/2006/relationships/hyperlink" Target="https://drive.google.com/file/d/1FxtU5np4LMijZnh2ByoFEbdcEEjMuBxy/view?usp=sharing" TargetMode="External"/><Relationship Id="rId61" Type="http://schemas.openxmlformats.org/officeDocument/2006/relationships/hyperlink" Target="https://drive.google.com/file/d/1FxtU5np4LMijZnh2ByoFEbdcEEjMuBxy/view?usp=sharing" TargetMode="External"/><Relationship Id="rId64" Type="http://schemas.openxmlformats.org/officeDocument/2006/relationships/hyperlink" Target="https://www.oregon.gov/biz/programs/COBID/DBE-ACDBE/Pages/default.aspx" TargetMode="External"/><Relationship Id="rId63" Type="http://schemas.openxmlformats.org/officeDocument/2006/relationships/hyperlink" Target="https://drive.google.com/file/d/1FxtU5np4LMijZnh2ByoFEbdcEEjMuBxy/view?usp=sharing" TargetMode="External"/><Relationship Id="rId66" Type="http://schemas.openxmlformats.org/officeDocument/2006/relationships/hyperlink" Target="https://www.oregon.gov/biz/programs/COBID/SDV/Pages/default.aspx" TargetMode="External"/><Relationship Id="rId172" Type="http://schemas.openxmlformats.org/officeDocument/2006/relationships/hyperlink" Target="https://ocp.dc.gov/sites/default/files/dc/sites/ocp/page_content/attachments/nigplist.pdf" TargetMode="External"/><Relationship Id="rId65" Type="http://schemas.openxmlformats.org/officeDocument/2006/relationships/hyperlink" Target="https://www.oregon.gov/biz/programs/COBID/MBE-WBE/Pages/default.aspx" TargetMode="External"/><Relationship Id="rId171" Type="http://schemas.openxmlformats.org/officeDocument/2006/relationships/hyperlink" Target="https://ocp.dc.gov/sites/default/files/dc/sites/ocp/page_content/attachments/nigplist.pdf" TargetMode="External"/><Relationship Id="rId68" Type="http://schemas.openxmlformats.org/officeDocument/2006/relationships/hyperlink" Target="https://www.oregon.gov/biz/programs/COBID/SDV/Pages/default.aspx" TargetMode="External"/><Relationship Id="rId170" Type="http://schemas.openxmlformats.org/officeDocument/2006/relationships/hyperlink" Target="https://ocp.dc.gov/sites/default/files/dc/sites/ocp/page_content/attachments/nigplist.pdf" TargetMode="External"/><Relationship Id="rId67" Type="http://schemas.openxmlformats.org/officeDocument/2006/relationships/hyperlink" Target="https://www.oregon.gov/biz/programs/COBID/ESB/Pages/default.aspx" TargetMode="External"/><Relationship Id="rId60" Type="http://schemas.openxmlformats.org/officeDocument/2006/relationships/hyperlink" Target="https://drive.google.com/file/d/1FxtU5np4LMijZnh2ByoFEbdcEEjMuBxy/view?usp=sharing" TargetMode="External"/><Relationship Id="rId165" Type="http://schemas.openxmlformats.org/officeDocument/2006/relationships/hyperlink" Target="https://ocp.dc.gov/sites/default/files/dc/sites/ocp/page_content/attachments/nigplist.pdf" TargetMode="External"/><Relationship Id="rId69" Type="http://schemas.openxmlformats.org/officeDocument/2006/relationships/hyperlink" Target="https://www.portland.gov/code/5/34/110" TargetMode="External"/><Relationship Id="rId164" Type="http://schemas.openxmlformats.org/officeDocument/2006/relationships/hyperlink" Target="https://ocp.dc.gov/sites/default/files/dc/sites/ocp/page_content/attachments/nigplist.pdf" TargetMode="External"/><Relationship Id="rId163" Type="http://schemas.openxmlformats.org/officeDocument/2006/relationships/hyperlink" Target="https://ocp.dc.gov/sites/default/files/dc/sites/ocp/page_content/attachments/nigplist.pdf" TargetMode="External"/><Relationship Id="rId162" Type="http://schemas.openxmlformats.org/officeDocument/2006/relationships/hyperlink" Target="https://ocp.dc.gov/sites/default/files/dc/sites/ocp/page_content/attachments/nigplist.pdf" TargetMode="External"/><Relationship Id="rId169" Type="http://schemas.openxmlformats.org/officeDocument/2006/relationships/hyperlink" Target="https://ocp.dc.gov/sites/default/files/dc/sites/ocp/page_content/attachments/nigplist.pdf" TargetMode="External"/><Relationship Id="rId168" Type="http://schemas.openxmlformats.org/officeDocument/2006/relationships/hyperlink" Target="https://ocp.dc.gov/sites/default/files/dc/sites/ocp/page_content/attachments/nigplist.pdf" TargetMode="External"/><Relationship Id="rId167" Type="http://schemas.openxmlformats.org/officeDocument/2006/relationships/hyperlink" Target="https://ocp.dc.gov/sites/default/files/dc/sites/ocp/page_content/attachments/nigplist.pdf" TargetMode="External"/><Relationship Id="rId166" Type="http://schemas.openxmlformats.org/officeDocument/2006/relationships/hyperlink" Target="https://ocp.dc.gov/sites/default/files/dc/sites/ocp/page_content/attachments/nigplist.pdf" TargetMode="External"/><Relationship Id="rId51" Type="http://schemas.openxmlformats.org/officeDocument/2006/relationships/hyperlink" Target="https://drive.google.com/file/d/1FxtU5np4LMijZnh2ByoFEbdcEEjMuBxy/view?usp=sharing" TargetMode="External"/><Relationship Id="rId50" Type="http://schemas.openxmlformats.org/officeDocument/2006/relationships/hyperlink" Target="https://drive.google.com/file/d/1FxtU5np4LMijZnh2ByoFEbdcEEjMuBxy/view?usp=sharing" TargetMode="External"/><Relationship Id="rId53" Type="http://schemas.openxmlformats.org/officeDocument/2006/relationships/hyperlink" Target="https://drive.google.com/file/d/1FxtU5np4LMijZnh2ByoFEbdcEEjMuBxy/view?usp=sharing" TargetMode="External"/><Relationship Id="rId52" Type="http://schemas.openxmlformats.org/officeDocument/2006/relationships/hyperlink" Target="https://drive.google.com/file/d/1FxtU5np4LMijZnh2ByoFEbdcEEjMuBxy/view?usp=sharing" TargetMode="External"/><Relationship Id="rId55" Type="http://schemas.openxmlformats.org/officeDocument/2006/relationships/hyperlink" Target="https://drive.google.com/file/d/1FxtU5np4LMijZnh2ByoFEbdcEEjMuBxy/view?usp=sharing" TargetMode="External"/><Relationship Id="rId161" Type="http://schemas.openxmlformats.org/officeDocument/2006/relationships/hyperlink" Target="https://ocp.dc.gov/sites/default/files/dc/sites/ocp/page_content/attachments/nigplist.pdf" TargetMode="External"/><Relationship Id="rId54" Type="http://schemas.openxmlformats.org/officeDocument/2006/relationships/hyperlink" Target="https://drive.google.com/file/d/1FxtU5np4LMijZnh2ByoFEbdcEEjMuBxy/view?usp=sharing" TargetMode="External"/><Relationship Id="rId160" Type="http://schemas.openxmlformats.org/officeDocument/2006/relationships/hyperlink" Target="https://ocp.dc.gov/sites/default/files/dc/sites/ocp/page_content/attachments/nigplist.pdf" TargetMode="External"/><Relationship Id="rId57" Type="http://schemas.openxmlformats.org/officeDocument/2006/relationships/hyperlink" Target="https://drive.google.com/file/d/1FxtU5np4LMijZnh2ByoFEbdcEEjMuBxy/view?usp=sharing" TargetMode="External"/><Relationship Id="rId56" Type="http://schemas.openxmlformats.org/officeDocument/2006/relationships/hyperlink" Target="https://drive.google.com/file/d/1FxtU5np4LMijZnh2ByoFEbdcEEjMuBxy/view?usp=sharing" TargetMode="External"/><Relationship Id="rId159" Type="http://schemas.openxmlformats.org/officeDocument/2006/relationships/hyperlink" Target="https://ocp.dc.gov/sites/default/files/dc/sites/ocp/page_content/attachments/nigplist.pdf" TargetMode="External"/><Relationship Id="rId59" Type="http://schemas.openxmlformats.org/officeDocument/2006/relationships/hyperlink" Target="https://drive.google.com/file/d/1FxtU5np4LMijZnh2ByoFEbdcEEjMuBxy/view?usp=sharing" TargetMode="External"/><Relationship Id="rId154" Type="http://schemas.openxmlformats.org/officeDocument/2006/relationships/hyperlink" Target="https://ocp.dc.gov/sites/default/files/dc/sites/ocp/page_content/attachments/nigplist.pdf" TargetMode="External"/><Relationship Id="rId58" Type="http://schemas.openxmlformats.org/officeDocument/2006/relationships/hyperlink" Target="https://drive.google.com/file/d/1FxtU5np4LMijZnh2ByoFEbdcEEjMuBxy/view?usp=sharing" TargetMode="External"/><Relationship Id="rId153" Type="http://schemas.openxmlformats.org/officeDocument/2006/relationships/hyperlink" Target="https://ocp.dc.gov/sites/default/files/dc/sites/ocp/page_content/attachments/nigplist.pdf" TargetMode="External"/><Relationship Id="rId152" Type="http://schemas.openxmlformats.org/officeDocument/2006/relationships/hyperlink" Target="https://ocp.dc.gov/sites/default/files/dc/sites/ocp/page_content/attachments/nigplist.pdf" TargetMode="External"/><Relationship Id="rId151" Type="http://schemas.openxmlformats.org/officeDocument/2006/relationships/hyperlink" Target="https://ocp.dc.gov/sites/default/files/dc/sites/ocp/page_content/attachments/nigplist.pdf" TargetMode="External"/><Relationship Id="rId158" Type="http://schemas.openxmlformats.org/officeDocument/2006/relationships/hyperlink" Target="https://ocp.dc.gov/sites/default/files/dc/sites/ocp/page_content/attachments/nigplist.pdf" TargetMode="External"/><Relationship Id="rId157" Type="http://schemas.openxmlformats.org/officeDocument/2006/relationships/hyperlink" Target="https://ocp.dc.gov/sites/default/files/dc/sites/ocp/page_content/attachments/nigplist.pdf" TargetMode="External"/><Relationship Id="rId156" Type="http://schemas.openxmlformats.org/officeDocument/2006/relationships/hyperlink" Target="https://ocp.dc.gov/sites/default/files/dc/sites/ocp/page_content/attachments/nigplist.pdf" TargetMode="External"/><Relationship Id="rId155" Type="http://schemas.openxmlformats.org/officeDocument/2006/relationships/hyperlink" Target="https://ocp.dc.gov/sites/default/files/dc/sites/ocp/page_content/attachments/nigplist.pdf" TargetMode="External"/><Relationship Id="rId107" Type="http://schemas.openxmlformats.org/officeDocument/2006/relationships/hyperlink" Target="https://ocp.dc.gov/sites/default/files/dc/sites/ocp/page_content/attachments/nigplist.pdf" TargetMode="External"/><Relationship Id="rId106" Type="http://schemas.openxmlformats.org/officeDocument/2006/relationships/hyperlink" Target="https://ocp.dc.gov/sites/default/files/dc/sites/ocp/page_content/attachments/nigplist.pdf" TargetMode="External"/><Relationship Id="rId105" Type="http://schemas.openxmlformats.org/officeDocument/2006/relationships/hyperlink" Target="https://ocp.dc.gov/sites/default/files/dc/sites/ocp/page_content/attachments/nigplist.pdf" TargetMode="External"/><Relationship Id="rId104" Type="http://schemas.openxmlformats.org/officeDocument/2006/relationships/hyperlink" Target="https://ocp.dc.gov/sites/default/files/dc/sites/ocp/page_content/attachments/nigplist.pdf" TargetMode="External"/><Relationship Id="rId109" Type="http://schemas.openxmlformats.org/officeDocument/2006/relationships/hyperlink" Target="https://ocp.dc.gov/sites/default/files/dc/sites/ocp/page_content/attachments/nigplist.pdf" TargetMode="External"/><Relationship Id="rId108" Type="http://schemas.openxmlformats.org/officeDocument/2006/relationships/hyperlink" Target="https://ocp.dc.gov/sites/default/files/dc/sites/ocp/page_content/attachments/nigplist.pdf" TargetMode="External"/><Relationship Id="rId103" Type="http://schemas.openxmlformats.org/officeDocument/2006/relationships/hyperlink" Target="https://ocp.dc.gov/sites/default/files/dc/sites/ocp/page_content/attachments/nigplist.pdf" TargetMode="External"/><Relationship Id="rId102" Type="http://schemas.openxmlformats.org/officeDocument/2006/relationships/hyperlink" Target="https://ocp.dc.gov/sites/default/files/dc/sites/ocp/page_content/attachments/nigplist.pdf" TargetMode="External"/><Relationship Id="rId101" Type="http://schemas.openxmlformats.org/officeDocument/2006/relationships/hyperlink" Target="https://ocp.dc.gov/sites/default/files/dc/sites/ocp/page_content/attachments/nigplist.pdf" TargetMode="External"/><Relationship Id="rId100" Type="http://schemas.openxmlformats.org/officeDocument/2006/relationships/hyperlink" Target="https://ocp.dc.gov/sites/default/files/dc/sites/ocp/page_content/attachments/nigplist.pdf" TargetMode="External"/><Relationship Id="rId129" Type="http://schemas.openxmlformats.org/officeDocument/2006/relationships/hyperlink" Target="https://ocp.dc.gov/sites/default/files/dc/sites/ocp/page_content/attachments/nigplist.pdf" TargetMode="External"/><Relationship Id="rId128" Type="http://schemas.openxmlformats.org/officeDocument/2006/relationships/hyperlink" Target="https://ocp.dc.gov/sites/default/files/dc/sites/ocp/page_content/attachments/nigplist.pdf" TargetMode="External"/><Relationship Id="rId127" Type="http://schemas.openxmlformats.org/officeDocument/2006/relationships/hyperlink" Target="https://ocp.dc.gov/sites/default/files/dc/sites/ocp/page_content/attachments/nigplist.pdf" TargetMode="External"/><Relationship Id="rId126" Type="http://schemas.openxmlformats.org/officeDocument/2006/relationships/hyperlink" Target="https://ocp.dc.gov/sites/default/files/dc/sites/ocp/page_content/attachments/nigplist.pdf" TargetMode="External"/><Relationship Id="rId121" Type="http://schemas.openxmlformats.org/officeDocument/2006/relationships/hyperlink" Target="https://ocp.dc.gov/sites/default/files/dc/sites/ocp/page_content/attachments/nigplist.pdf" TargetMode="External"/><Relationship Id="rId120" Type="http://schemas.openxmlformats.org/officeDocument/2006/relationships/hyperlink" Target="https://ocp.dc.gov/sites/default/files/dc/sites/ocp/page_content/attachments/nigplist.pdf" TargetMode="External"/><Relationship Id="rId125" Type="http://schemas.openxmlformats.org/officeDocument/2006/relationships/hyperlink" Target="https://ocp.dc.gov/sites/default/files/dc/sites/ocp/page_content/attachments/nigplist.pdf" TargetMode="External"/><Relationship Id="rId124" Type="http://schemas.openxmlformats.org/officeDocument/2006/relationships/hyperlink" Target="https://ocp.dc.gov/sites/default/files/dc/sites/ocp/page_content/attachments/nigplist.pdf" TargetMode="External"/><Relationship Id="rId123" Type="http://schemas.openxmlformats.org/officeDocument/2006/relationships/hyperlink" Target="https://ocp.dc.gov/sites/default/files/dc/sites/ocp/page_content/attachments/nigplist.pdf" TargetMode="External"/><Relationship Id="rId122" Type="http://schemas.openxmlformats.org/officeDocument/2006/relationships/hyperlink" Target="https://ocp.dc.gov/sites/default/files/dc/sites/ocp/page_content/attachments/nigplist.pdf" TargetMode="External"/><Relationship Id="rId95" Type="http://schemas.openxmlformats.org/officeDocument/2006/relationships/hyperlink" Target="https://secure.sos.state.or.us/oard/displayDivisionRules.action?selectedDivision=211" TargetMode="External"/><Relationship Id="rId94" Type="http://schemas.openxmlformats.org/officeDocument/2006/relationships/hyperlink" Target="https://secure.sos.state.or.us/oard/displayDivisionRules.action?selectedDivision=211" TargetMode="External"/><Relationship Id="rId97" Type="http://schemas.openxmlformats.org/officeDocument/2006/relationships/hyperlink" Target="https://ocp.dc.gov/sites/default/files/dc/sites/ocp/page_content/attachments/nigplist.pdf" TargetMode="External"/><Relationship Id="rId96" Type="http://schemas.openxmlformats.org/officeDocument/2006/relationships/hyperlink" Target="https://www.portland.gov/businessopportunities/documents/goods-and-services-standard-purchase-order-terms-and-conditions/download" TargetMode="External"/><Relationship Id="rId99" Type="http://schemas.openxmlformats.org/officeDocument/2006/relationships/hyperlink" Target="https://ocp.dc.gov/sites/default/files/dc/sites/ocp/page_content/attachments/nigplist.pdf" TargetMode="External"/><Relationship Id="rId98" Type="http://schemas.openxmlformats.org/officeDocument/2006/relationships/hyperlink" Target="https://ocp.dc.gov/sites/default/files/dc/sites/ocp/page_content/attachments/nigplist.pdf" TargetMode="External"/><Relationship Id="rId91" Type="http://schemas.openxmlformats.org/officeDocument/2006/relationships/hyperlink" Target="https://secure.sos.state.or.us/oard/displayDivisionRules.action?selectedDivision=211" TargetMode="External"/><Relationship Id="rId90" Type="http://schemas.openxmlformats.org/officeDocument/2006/relationships/hyperlink" Target="https://secure.sos.state.or.us/oard/displayDivisionRules.action?selectedDivision=211" TargetMode="External"/><Relationship Id="rId93" Type="http://schemas.openxmlformats.org/officeDocument/2006/relationships/hyperlink" Target="https://secure.sos.state.or.us/oard/displayDivisionRules.action?selectedDivision=211" TargetMode="External"/><Relationship Id="rId92" Type="http://schemas.openxmlformats.org/officeDocument/2006/relationships/hyperlink" Target="https://secure.sos.state.or.us/oard/displayDivisionRules.action?selectedDivision=211" TargetMode="External"/><Relationship Id="rId118" Type="http://schemas.openxmlformats.org/officeDocument/2006/relationships/hyperlink" Target="https://ocp.dc.gov/sites/default/files/dc/sites/ocp/page_content/attachments/nigplist.pdf" TargetMode="External"/><Relationship Id="rId117" Type="http://schemas.openxmlformats.org/officeDocument/2006/relationships/hyperlink" Target="https://ocp.dc.gov/sites/default/files/dc/sites/ocp/page_content/attachments/nigplist.pdf" TargetMode="External"/><Relationship Id="rId116" Type="http://schemas.openxmlformats.org/officeDocument/2006/relationships/hyperlink" Target="https://ocp.dc.gov/sites/default/files/dc/sites/ocp/page_content/attachments/nigplist.pdf" TargetMode="External"/><Relationship Id="rId115" Type="http://schemas.openxmlformats.org/officeDocument/2006/relationships/hyperlink" Target="https://ocp.dc.gov/sites/default/files/dc/sites/ocp/page_content/attachments/nigplist.pdf" TargetMode="External"/><Relationship Id="rId119" Type="http://schemas.openxmlformats.org/officeDocument/2006/relationships/hyperlink" Target="https://ocp.dc.gov/sites/default/files/dc/sites/ocp/page_content/attachments/nigplist.pdf" TargetMode="External"/><Relationship Id="rId110" Type="http://schemas.openxmlformats.org/officeDocument/2006/relationships/hyperlink" Target="https://ocp.dc.gov/sites/default/files/dc/sites/ocp/page_content/attachments/nigplist.pdf" TargetMode="External"/><Relationship Id="rId114" Type="http://schemas.openxmlformats.org/officeDocument/2006/relationships/hyperlink" Target="https://ocp.dc.gov/sites/default/files/dc/sites/ocp/page_content/attachments/nigplist.pdf" TargetMode="External"/><Relationship Id="rId113" Type="http://schemas.openxmlformats.org/officeDocument/2006/relationships/hyperlink" Target="https://ocp.dc.gov/sites/default/files/dc/sites/ocp/page_content/attachments/nigplist.pdf" TargetMode="External"/><Relationship Id="rId112" Type="http://schemas.openxmlformats.org/officeDocument/2006/relationships/hyperlink" Target="https://ocp.dc.gov/sites/default/files/dc/sites/ocp/page_content/attachments/nigplist.pdf" TargetMode="External"/><Relationship Id="rId111" Type="http://schemas.openxmlformats.org/officeDocument/2006/relationships/hyperlink" Target="https://ocp.dc.gov/sites/default/files/dc/sites/ocp/page_content/attachments/nigplist.pdf"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mailto:sofia.perova@quintagroup.org" TargetMode="External"/><Relationship Id="rId3" Type="http://schemas.openxmlformats.org/officeDocument/2006/relationships/hyperlink" Target="mailto:sofia.perova@quintagroup.org" TargetMode="External"/><Relationship Id="rId4" Type="http://schemas.openxmlformats.org/officeDocument/2006/relationships/hyperlink" Target="mailto:sofia.perova@quintagroup.org" TargetMode="External"/><Relationship Id="rId5" Type="http://schemas.openxmlformats.org/officeDocument/2006/relationships/drawing" Target="../drawings/drawing3.xml"/><Relationship Id="rId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FF"/>
    <outlinePr summaryBelow="0" summaryRight="0"/>
  </sheetPr>
  <sheetViews>
    <sheetView workbookViewId="0"/>
  </sheetViews>
  <sheetFormatPr customHeight="1" defaultColWidth="12.63" defaultRowHeight="15.75"/>
  <cols>
    <col customWidth="1" min="1" max="1" width="84.5"/>
  </cols>
  <sheetData>
    <row r="1">
      <c r="A1" s="1"/>
    </row>
    <row r="2">
      <c r="A2" s="1" t="s">
        <v>0</v>
      </c>
    </row>
    <row r="3">
      <c r="A3" s="2" t="s">
        <v>1</v>
      </c>
    </row>
    <row r="4">
      <c r="A4" s="3" t="str">
        <f>Hyperlink("http://standard.open-contracting.org","Open Contracting Data Standard")</f>
        <v>Open Contracting Data Standard</v>
      </c>
    </row>
    <row r="5">
      <c r="A5" s="4" t="s">
        <v>2</v>
      </c>
    </row>
    <row r="6" ht="8.25" customHeight="1">
      <c r="A6" s="5"/>
    </row>
    <row r="7">
      <c r="A7" s="6" t="s">
        <v>3</v>
      </c>
    </row>
    <row r="8" ht="22.5" customHeight="1">
      <c r="A8" s="7" t="s">
        <v>4</v>
      </c>
    </row>
    <row r="9">
      <c r="A9" s="6"/>
    </row>
    <row r="10">
      <c r="A10" s="6" t="s">
        <v>5</v>
      </c>
    </row>
    <row r="11" ht="22.5" customHeight="1">
      <c r="A11" s="7" t="s">
        <v>6</v>
      </c>
    </row>
    <row r="12" ht="12.0" customHeight="1">
      <c r="A12" s="8"/>
    </row>
    <row r="13">
      <c r="A13" s="9" t="s">
        <v>7</v>
      </c>
    </row>
    <row r="14">
      <c r="A14" s="10" t="s">
        <v>8</v>
      </c>
    </row>
    <row r="15" ht="8.25" customHeight="1">
      <c r="A15" s="11"/>
    </row>
    <row r="16">
      <c r="A16" s="12" t="s">
        <v>9</v>
      </c>
    </row>
    <row r="17">
      <c r="A17" s="13" t="s">
        <v>10</v>
      </c>
    </row>
    <row r="18">
      <c r="A18" s="14" t="s">
        <v>11</v>
      </c>
    </row>
    <row r="19">
      <c r="A19" s="15" t="s">
        <v>12</v>
      </c>
    </row>
    <row r="20" ht="9.0" customHeight="1">
      <c r="A20" s="16"/>
    </row>
    <row r="21" ht="10.5" customHeight="1">
      <c r="A21" s="17"/>
    </row>
    <row r="22">
      <c r="A22" s="18" t="s">
        <v>13</v>
      </c>
    </row>
    <row r="23">
      <c r="A23" s="19" t="s">
        <v>14</v>
      </c>
    </row>
    <row r="24">
      <c r="A24" s="19" t="s">
        <v>15</v>
      </c>
    </row>
    <row r="25" ht="9.75" customHeight="1">
      <c r="A25" s="19"/>
    </row>
    <row r="26">
      <c r="A26" s="19" t="s">
        <v>16</v>
      </c>
    </row>
    <row r="27">
      <c r="A27" s="1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7.25"/>
    <col customWidth="1" min="2" max="2" width="25.13"/>
    <col customWidth="1" min="3" max="3" width="30.13"/>
    <col customWidth="1" min="4" max="4" width="23.38"/>
    <col customWidth="1" min="5" max="5" width="19.38"/>
    <col customWidth="1" min="6" max="6" width="60.63"/>
    <col customWidth="1" min="7" max="7" width="90.13"/>
  </cols>
  <sheetData>
    <row r="1">
      <c r="A1" s="20" t="s">
        <v>17</v>
      </c>
      <c r="B1" s="21"/>
      <c r="C1" s="21"/>
      <c r="D1" s="21"/>
      <c r="E1" s="21"/>
      <c r="F1" s="21"/>
      <c r="G1" s="21"/>
    </row>
    <row r="2">
      <c r="A2" s="22" t="s">
        <v>18</v>
      </c>
      <c r="B2" s="22"/>
      <c r="C2" s="23"/>
      <c r="D2" s="24"/>
      <c r="E2" s="24"/>
      <c r="F2" s="25"/>
      <c r="G2" s="26"/>
    </row>
    <row r="3">
      <c r="A3" s="27" t="s">
        <v>19</v>
      </c>
      <c r="B3" s="28" t="s">
        <v>20</v>
      </c>
      <c r="C3" s="29" t="s">
        <v>21</v>
      </c>
      <c r="D3" s="30" t="s">
        <v>22</v>
      </c>
      <c r="E3" s="30" t="s">
        <v>23</v>
      </c>
      <c r="F3" s="31" t="s">
        <v>24</v>
      </c>
      <c r="G3" s="32" t="s">
        <v>25</v>
      </c>
    </row>
    <row r="4">
      <c r="A4" s="33" t="s">
        <v>26</v>
      </c>
      <c r="B4" s="34" t="s">
        <v>27</v>
      </c>
      <c r="C4" s="35" t="s">
        <v>28</v>
      </c>
      <c r="D4" s="36"/>
      <c r="E4" s="36" t="s">
        <v>29</v>
      </c>
      <c r="F4" s="36" t="s">
        <v>30</v>
      </c>
      <c r="G4" s="37" t="s">
        <v>31</v>
      </c>
    </row>
    <row r="5">
      <c r="A5" s="38" t="s">
        <v>32</v>
      </c>
      <c r="B5" s="39" t="s">
        <v>33</v>
      </c>
      <c r="C5" s="40" t="s">
        <v>34</v>
      </c>
      <c r="D5" s="41" t="str">
        <f t="shared" ref="D5:D100" si="1">CONCATENATE(B5, C5)</f>
        <v>sheltered_marketY</v>
      </c>
      <c r="E5" s="42" t="s">
        <v>35</v>
      </c>
      <c r="F5" s="42" t="s">
        <v>36</v>
      </c>
      <c r="G5" s="43" t="s">
        <v>37</v>
      </c>
    </row>
    <row r="6">
      <c r="A6" s="38" t="s">
        <v>32</v>
      </c>
      <c r="B6" s="39" t="s">
        <v>33</v>
      </c>
      <c r="C6" s="40" t="s">
        <v>38</v>
      </c>
      <c r="D6" s="41" t="str">
        <f t="shared" si="1"/>
        <v>sheltered_marketN</v>
      </c>
      <c r="E6" s="42" t="s">
        <v>39</v>
      </c>
      <c r="F6" s="42" t="s">
        <v>40</v>
      </c>
      <c r="G6" s="43" t="s">
        <v>41</v>
      </c>
    </row>
    <row r="7">
      <c r="A7" s="38" t="s">
        <v>32</v>
      </c>
      <c r="B7" s="44" t="s">
        <v>42</v>
      </c>
      <c r="C7" s="40">
        <v>1.0</v>
      </c>
      <c r="D7" s="41" t="str">
        <f t="shared" si="1"/>
        <v>prequalification_type1</v>
      </c>
      <c r="E7" s="42" t="s">
        <v>43</v>
      </c>
      <c r="F7" s="42" t="s">
        <v>44</v>
      </c>
      <c r="G7" s="45" t="s">
        <v>45</v>
      </c>
    </row>
    <row r="8">
      <c r="A8" s="38" t="s">
        <v>32</v>
      </c>
      <c r="B8" s="44" t="s">
        <v>42</v>
      </c>
      <c r="C8" s="40">
        <v>2.0</v>
      </c>
      <c r="D8" s="41" t="str">
        <f t="shared" si="1"/>
        <v>prequalification_type2</v>
      </c>
      <c r="E8" s="42" t="s">
        <v>46</v>
      </c>
      <c r="F8" s="42" t="s">
        <v>47</v>
      </c>
      <c r="G8" s="45" t="s">
        <v>48</v>
      </c>
    </row>
    <row r="9">
      <c r="A9" s="38" t="s">
        <v>32</v>
      </c>
      <c r="B9" s="44" t="s">
        <v>42</v>
      </c>
      <c r="C9" s="40">
        <v>3.0</v>
      </c>
      <c r="D9" s="41" t="str">
        <f t="shared" si="1"/>
        <v>prequalification_type3</v>
      </c>
      <c r="E9" s="42" t="s">
        <v>49</v>
      </c>
      <c r="F9" s="42" t="s">
        <v>50</v>
      </c>
      <c r="G9" s="45" t="s">
        <v>51</v>
      </c>
    </row>
    <row r="10">
      <c r="A10" s="38" t="s">
        <v>32</v>
      </c>
      <c r="B10" s="44" t="s">
        <v>42</v>
      </c>
      <c r="C10" s="40">
        <v>4.0</v>
      </c>
      <c r="D10" s="41" t="str">
        <f t="shared" si="1"/>
        <v>prequalification_type4</v>
      </c>
      <c r="E10" s="42" t="s">
        <v>52</v>
      </c>
      <c r="F10" s="42" t="s">
        <v>53</v>
      </c>
      <c r="G10" s="45" t="s">
        <v>54</v>
      </c>
    </row>
    <row r="11">
      <c r="A11" s="38" t="s">
        <v>32</v>
      </c>
      <c r="B11" s="44" t="s">
        <v>42</v>
      </c>
      <c r="C11" s="40">
        <v>5.0</v>
      </c>
      <c r="D11" s="41" t="str">
        <f t="shared" si="1"/>
        <v>prequalification_type5</v>
      </c>
      <c r="E11" s="42" t="s">
        <v>55</v>
      </c>
      <c r="F11" s="42" t="s">
        <v>56</v>
      </c>
      <c r="G11" s="45" t="s">
        <v>57</v>
      </c>
    </row>
    <row r="12">
      <c r="A12" s="38" t="s">
        <v>32</v>
      </c>
      <c r="B12" s="44" t="s">
        <v>42</v>
      </c>
      <c r="C12" s="40">
        <v>6.0</v>
      </c>
      <c r="D12" s="41" t="str">
        <f t="shared" si="1"/>
        <v>prequalification_type6</v>
      </c>
      <c r="E12" s="42" t="s">
        <v>58</v>
      </c>
      <c r="F12" s="42" t="s">
        <v>59</v>
      </c>
      <c r="G12" s="45" t="s">
        <v>60</v>
      </c>
    </row>
    <row r="13">
      <c r="A13" s="38" t="s">
        <v>32</v>
      </c>
      <c r="B13" s="44" t="s">
        <v>42</v>
      </c>
      <c r="C13" s="40">
        <v>7.0</v>
      </c>
      <c r="D13" s="41" t="str">
        <f t="shared" si="1"/>
        <v>prequalification_type7</v>
      </c>
      <c r="E13" s="42" t="s">
        <v>61</v>
      </c>
      <c r="F13" s="42" t="s">
        <v>62</v>
      </c>
      <c r="G13" s="45" t="s">
        <v>63</v>
      </c>
    </row>
    <row r="14">
      <c r="A14" s="38" t="s">
        <v>32</v>
      </c>
      <c r="B14" s="44" t="s">
        <v>42</v>
      </c>
      <c r="C14" s="40">
        <v>8.0</v>
      </c>
      <c r="D14" s="41" t="str">
        <f t="shared" si="1"/>
        <v>prequalification_type8</v>
      </c>
      <c r="E14" s="42" t="s">
        <v>64</v>
      </c>
      <c r="F14" s="42" t="s">
        <v>65</v>
      </c>
      <c r="G14" s="45" t="s">
        <v>66</v>
      </c>
    </row>
    <row r="15">
      <c r="A15" s="38" t="s">
        <v>32</v>
      </c>
      <c r="B15" s="44" t="s">
        <v>42</v>
      </c>
      <c r="C15" s="40">
        <v>9.0</v>
      </c>
      <c r="D15" s="41" t="str">
        <f t="shared" si="1"/>
        <v>prequalification_type9</v>
      </c>
      <c r="E15" s="42" t="s">
        <v>67</v>
      </c>
      <c r="F15" s="42" t="s">
        <v>68</v>
      </c>
      <c r="G15" s="45" t="s">
        <v>69</v>
      </c>
    </row>
    <row r="16">
      <c r="A16" s="38" t="s">
        <v>32</v>
      </c>
      <c r="B16" s="44" t="s">
        <v>42</v>
      </c>
      <c r="C16" s="40">
        <v>10.0</v>
      </c>
      <c r="D16" s="41" t="str">
        <f t="shared" si="1"/>
        <v>prequalification_type10</v>
      </c>
      <c r="E16" s="42" t="s">
        <v>70</v>
      </c>
      <c r="F16" s="42" t="s">
        <v>71</v>
      </c>
      <c r="G16" s="45" t="s">
        <v>72</v>
      </c>
    </row>
    <row r="17">
      <c r="A17" s="38" t="s">
        <v>32</v>
      </c>
      <c r="B17" s="44" t="s">
        <v>42</v>
      </c>
      <c r="C17" s="40">
        <v>11.0</v>
      </c>
      <c r="D17" s="41" t="str">
        <f t="shared" si="1"/>
        <v>prequalification_type11</v>
      </c>
      <c r="E17" s="42" t="s">
        <v>73</v>
      </c>
      <c r="F17" s="42" t="s">
        <v>74</v>
      </c>
      <c r="G17" s="45" t="s">
        <v>75</v>
      </c>
    </row>
    <row r="18">
      <c r="A18" s="38" t="s">
        <v>32</v>
      </c>
      <c r="B18" s="44" t="s">
        <v>42</v>
      </c>
      <c r="C18" s="40">
        <v>12.0</v>
      </c>
      <c r="D18" s="41" t="str">
        <f t="shared" si="1"/>
        <v>prequalification_type12</v>
      </c>
      <c r="E18" s="42" t="s">
        <v>76</v>
      </c>
      <c r="F18" s="42" t="s">
        <v>77</v>
      </c>
      <c r="G18" s="45" t="s">
        <v>78</v>
      </c>
    </row>
    <row r="19">
      <c r="A19" s="38" t="s">
        <v>32</v>
      </c>
      <c r="B19" s="44" t="s">
        <v>42</v>
      </c>
      <c r="C19" s="40">
        <v>13.0</v>
      </c>
      <c r="D19" s="41" t="str">
        <f t="shared" si="1"/>
        <v>prequalification_type13</v>
      </c>
      <c r="E19" s="42" t="s">
        <v>79</v>
      </c>
      <c r="F19" s="42" t="s">
        <v>80</v>
      </c>
      <c r="G19" s="45" t="s">
        <v>81</v>
      </c>
    </row>
    <row r="20">
      <c r="A20" s="38" t="s">
        <v>32</v>
      </c>
      <c r="B20" s="44" t="s">
        <v>42</v>
      </c>
      <c r="C20" s="40">
        <v>14.0</v>
      </c>
      <c r="D20" s="41" t="str">
        <f t="shared" si="1"/>
        <v>prequalification_type14</v>
      </c>
      <c r="E20" s="42" t="s">
        <v>82</v>
      </c>
      <c r="F20" s="42" t="s">
        <v>83</v>
      </c>
      <c r="G20" s="45" t="s">
        <v>84</v>
      </c>
    </row>
    <row r="21">
      <c r="A21" s="38" t="s">
        <v>32</v>
      </c>
      <c r="B21" s="44" t="s">
        <v>42</v>
      </c>
      <c r="C21" s="40">
        <v>15.0</v>
      </c>
      <c r="D21" s="41" t="str">
        <f t="shared" si="1"/>
        <v>prequalification_type15</v>
      </c>
      <c r="E21" s="42" t="s">
        <v>85</v>
      </c>
      <c r="F21" s="42" t="s">
        <v>86</v>
      </c>
      <c r="G21" s="45" t="s">
        <v>87</v>
      </c>
    </row>
    <row r="22">
      <c r="A22" s="38" t="s">
        <v>32</v>
      </c>
      <c r="B22" s="44" t="s">
        <v>42</v>
      </c>
      <c r="C22" s="40">
        <v>16.0</v>
      </c>
      <c r="D22" s="41" t="str">
        <f t="shared" si="1"/>
        <v>prequalification_type16</v>
      </c>
      <c r="E22" s="42" t="s">
        <v>88</v>
      </c>
      <c r="F22" s="42" t="s">
        <v>89</v>
      </c>
      <c r="G22" s="45" t="s">
        <v>90</v>
      </c>
    </row>
    <row r="23">
      <c r="A23" s="38" t="s">
        <v>32</v>
      </c>
      <c r="B23" s="44" t="s">
        <v>42</v>
      </c>
      <c r="C23" s="40">
        <v>17.0</v>
      </c>
      <c r="D23" s="41" t="str">
        <f t="shared" si="1"/>
        <v>prequalification_type17</v>
      </c>
      <c r="E23" s="42" t="s">
        <v>91</v>
      </c>
      <c r="F23" s="42" t="s">
        <v>92</v>
      </c>
      <c r="G23" s="45" t="s">
        <v>93</v>
      </c>
    </row>
    <row r="24">
      <c r="A24" s="38" t="s">
        <v>32</v>
      </c>
      <c r="B24" s="44" t="s">
        <v>42</v>
      </c>
      <c r="C24" s="40">
        <v>18.0</v>
      </c>
      <c r="D24" s="41" t="str">
        <f t="shared" si="1"/>
        <v>prequalification_type18</v>
      </c>
      <c r="E24" s="42" t="s">
        <v>94</v>
      </c>
      <c r="F24" s="42" t="s">
        <v>95</v>
      </c>
      <c r="G24" s="45" t="s">
        <v>96</v>
      </c>
    </row>
    <row r="25">
      <c r="A25" s="38" t="s">
        <v>32</v>
      </c>
      <c r="B25" s="44" t="s">
        <v>42</v>
      </c>
      <c r="C25" s="40">
        <v>19.0</v>
      </c>
      <c r="D25" s="41" t="str">
        <f t="shared" si="1"/>
        <v>prequalification_type19</v>
      </c>
      <c r="E25" s="42" t="s">
        <v>97</v>
      </c>
      <c r="F25" s="42" t="s">
        <v>98</v>
      </c>
      <c r="G25" s="45" t="s">
        <v>99</v>
      </c>
    </row>
    <row r="26">
      <c r="A26" s="38" t="s">
        <v>32</v>
      </c>
      <c r="B26" s="44" t="s">
        <v>42</v>
      </c>
      <c r="C26" s="40">
        <v>20.0</v>
      </c>
      <c r="D26" s="41" t="str">
        <f t="shared" si="1"/>
        <v>prequalification_type20</v>
      </c>
      <c r="E26" s="42" t="s">
        <v>100</v>
      </c>
      <c r="F26" s="42" t="s">
        <v>101</v>
      </c>
      <c r="G26" s="45" t="s">
        <v>102</v>
      </c>
    </row>
    <row r="27">
      <c r="A27" s="38" t="s">
        <v>32</v>
      </c>
      <c r="B27" s="44" t="s">
        <v>42</v>
      </c>
      <c r="C27" s="40">
        <v>21.0</v>
      </c>
      <c r="D27" s="41" t="str">
        <f t="shared" si="1"/>
        <v>prequalification_type21</v>
      </c>
      <c r="E27" s="42" t="s">
        <v>103</v>
      </c>
      <c r="F27" s="42" t="s">
        <v>104</v>
      </c>
      <c r="G27" s="45" t="s">
        <v>105</v>
      </c>
    </row>
    <row r="28">
      <c r="A28" s="38" t="s">
        <v>32</v>
      </c>
      <c r="B28" s="44" t="s">
        <v>42</v>
      </c>
      <c r="C28" s="40">
        <v>22.0</v>
      </c>
      <c r="D28" s="41" t="str">
        <f t="shared" si="1"/>
        <v>prequalification_type22</v>
      </c>
      <c r="E28" s="42" t="s">
        <v>106</v>
      </c>
      <c r="F28" s="42" t="s">
        <v>107</v>
      </c>
      <c r="G28" s="45" t="s">
        <v>108</v>
      </c>
    </row>
    <row r="29">
      <c r="A29" s="38" t="s">
        <v>32</v>
      </c>
      <c r="B29" s="44" t="s">
        <v>42</v>
      </c>
      <c r="C29" s="40">
        <v>23.0</v>
      </c>
      <c r="D29" s="41" t="str">
        <f t="shared" si="1"/>
        <v>prequalification_type23</v>
      </c>
      <c r="E29" s="42" t="s">
        <v>109</v>
      </c>
      <c r="F29" s="42" t="s">
        <v>110</v>
      </c>
      <c r="G29" s="45" t="s">
        <v>111</v>
      </c>
    </row>
    <row r="30">
      <c r="A30" s="38" t="s">
        <v>32</v>
      </c>
      <c r="B30" s="44" t="s">
        <v>42</v>
      </c>
      <c r="C30" s="40">
        <v>24.0</v>
      </c>
      <c r="D30" s="41" t="str">
        <f t="shared" si="1"/>
        <v>prequalification_type24</v>
      </c>
      <c r="E30" s="42" t="s">
        <v>112</v>
      </c>
      <c r="F30" s="42" t="s">
        <v>113</v>
      </c>
      <c r="G30" s="45" t="s">
        <v>114</v>
      </c>
    </row>
    <row r="31">
      <c r="A31" s="38" t="s">
        <v>32</v>
      </c>
      <c r="B31" s="44" t="s">
        <v>42</v>
      </c>
      <c r="C31" s="40">
        <v>25.0</v>
      </c>
      <c r="D31" s="41" t="str">
        <f t="shared" si="1"/>
        <v>prequalification_type25</v>
      </c>
      <c r="E31" s="42" t="s">
        <v>115</v>
      </c>
      <c r="F31" s="42" t="s">
        <v>116</v>
      </c>
      <c r="G31" s="45" t="s">
        <v>117</v>
      </c>
    </row>
    <row r="32">
      <c r="A32" s="38" t="s">
        <v>32</v>
      </c>
      <c r="B32" s="44" t="s">
        <v>42</v>
      </c>
      <c r="C32" s="40">
        <v>29.0</v>
      </c>
      <c r="D32" s="41" t="str">
        <f t="shared" si="1"/>
        <v>prequalification_type29</v>
      </c>
      <c r="E32" s="42" t="s">
        <v>118</v>
      </c>
      <c r="F32" s="42" t="s">
        <v>119</v>
      </c>
      <c r="G32" s="45" t="s">
        <v>120</v>
      </c>
    </row>
    <row r="33">
      <c r="A33" s="38" t="s">
        <v>32</v>
      </c>
      <c r="B33" s="44" t="s">
        <v>42</v>
      </c>
      <c r="C33" s="40">
        <v>30.0</v>
      </c>
      <c r="D33" s="41" t="str">
        <f t="shared" si="1"/>
        <v>prequalification_type30</v>
      </c>
      <c r="E33" s="42" t="s">
        <v>121</v>
      </c>
      <c r="F33" s="42" t="s">
        <v>122</v>
      </c>
      <c r="G33" s="45" t="s">
        <v>123</v>
      </c>
    </row>
    <row r="34">
      <c r="A34" s="38" t="s">
        <v>32</v>
      </c>
      <c r="B34" s="44" t="s">
        <v>42</v>
      </c>
      <c r="C34" s="40">
        <v>32.0</v>
      </c>
      <c r="D34" s="41" t="str">
        <f t="shared" si="1"/>
        <v>prequalification_type32</v>
      </c>
      <c r="E34" s="42" t="s">
        <v>124</v>
      </c>
      <c r="F34" s="42" t="s">
        <v>125</v>
      </c>
      <c r="G34" s="46"/>
    </row>
    <row r="35">
      <c r="A35" s="38" t="s">
        <v>32</v>
      </c>
      <c r="B35" s="44" t="s">
        <v>42</v>
      </c>
      <c r="C35" s="40">
        <v>33.0</v>
      </c>
      <c r="D35" s="41" t="str">
        <f t="shared" si="1"/>
        <v>prequalification_type33</v>
      </c>
      <c r="E35" s="42" t="s">
        <v>126</v>
      </c>
      <c r="F35" s="42" t="s">
        <v>127</v>
      </c>
      <c r="G35" s="46"/>
    </row>
    <row r="36">
      <c r="A36" s="38" t="s">
        <v>32</v>
      </c>
      <c r="B36" s="44" t="s">
        <v>42</v>
      </c>
      <c r="C36" s="40">
        <v>34.0</v>
      </c>
      <c r="D36" s="41" t="str">
        <f t="shared" si="1"/>
        <v>prequalification_type34</v>
      </c>
      <c r="E36" s="42" t="s">
        <v>128</v>
      </c>
      <c r="F36" s="42" t="s">
        <v>129</v>
      </c>
      <c r="G36" s="46"/>
    </row>
    <row r="37">
      <c r="A37" s="38" t="s">
        <v>32</v>
      </c>
      <c r="B37" s="44" t="s">
        <v>42</v>
      </c>
      <c r="C37" s="40">
        <v>35.0</v>
      </c>
      <c r="D37" s="41" t="str">
        <f t="shared" si="1"/>
        <v>prequalification_type35</v>
      </c>
      <c r="E37" s="42" t="s">
        <v>130</v>
      </c>
      <c r="F37" s="42" t="s">
        <v>131</v>
      </c>
      <c r="G37" s="46"/>
    </row>
    <row r="38">
      <c r="A38" s="38" t="s">
        <v>32</v>
      </c>
      <c r="B38" s="44" t="s">
        <v>42</v>
      </c>
      <c r="C38" s="40">
        <v>36.0</v>
      </c>
      <c r="D38" s="41" t="str">
        <f t="shared" si="1"/>
        <v>prequalification_type36</v>
      </c>
      <c r="E38" s="42" t="s">
        <v>132</v>
      </c>
      <c r="F38" s="42" t="s">
        <v>133</v>
      </c>
      <c r="G38" s="46"/>
    </row>
    <row r="39">
      <c r="A39" s="38" t="s">
        <v>32</v>
      </c>
      <c r="B39" s="44" t="s">
        <v>42</v>
      </c>
      <c r="C39" s="40">
        <v>38.0</v>
      </c>
      <c r="D39" s="41" t="str">
        <f t="shared" si="1"/>
        <v>prequalification_type38</v>
      </c>
      <c r="E39" s="42" t="s">
        <v>134</v>
      </c>
      <c r="F39" s="42" t="s">
        <v>135</v>
      </c>
      <c r="G39" s="46" t="s">
        <v>136</v>
      </c>
    </row>
    <row r="40">
      <c r="A40" s="38" t="s">
        <v>32</v>
      </c>
      <c r="B40" s="44" t="s">
        <v>42</v>
      </c>
      <c r="C40" s="40">
        <v>41.0</v>
      </c>
      <c r="D40" s="41" t="str">
        <f t="shared" si="1"/>
        <v>prequalification_type41</v>
      </c>
      <c r="E40" s="42" t="s">
        <v>137</v>
      </c>
      <c r="F40" s="42" t="s">
        <v>138</v>
      </c>
      <c r="G40" s="45" t="s">
        <v>139</v>
      </c>
    </row>
    <row r="41">
      <c r="A41" s="38" t="s">
        <v>32</v>
      </c>
      <c r="B41" s="44" t="s">
        <v>42</v>
      </c>
      <c r="C41" s="40">
        <v>42.0</v>
      </c>
      <c r="D41" s="41" t="str">
        <f t="shared" si="1"/>
        <v>prequalification_type42</v>
      </c>
      <c r="E41" s="42" t="s">
        <v>140</v>
      </c>
      <c r="F41" s="42" t="s">
        <v>141</v>
      </c>
      <c r="G41" s="45" t="s">
        <v>142</v>
      </c>
    </row>
    <row r="42">
      <c r="A42" s="38" t="s">
        <v>32</v>
      </c>
      <c r="B42" s="44" t="s">
        <v>42</v>
      </c>
      <c r="C42" s="40">
        <v>43.0</v>
      </c>
      <c r="D42" s="41" t="str">
        <f t="shared" si="1"/>
        <v>prequalification_type43</v>
      </c>
      <c r="E42" s="42" t="s">
        <v>143</v>
      </c>
      <c r="F42" s="42" t="s">
        <v>144</v>
      </c>
      <c r="G42" s="45" t="s">
        <v>145</v>
      </c>
    </row>
    <row r="43">
      <c r="A43" s="38" t="s">
        <v>32</v>
      </c>
      <c r="B43" s="44" t="s">
        <v>42</v>
      </c>
      <c r="C43" s="40">
        <v>45.0</v>
      </c>
      <c r="D43" s="41" t="str">
        <f t="shared" si="1"/>
        <v>prequalification_type45</v>
      </c>
      <c r="E43" s="42" t="s">
        <v>146</v>
      </c>
      <c r="F43" s="42" t="s">
        <v>147</v>
      </c>
      <c r="G43" s="45" t="s">
        <v>148</v>
      </c>
    </row>
    <row r="44">
      <c r="A44" s="38" t="s">
        <v>32</v>
      </c>
      <c r="B44" s="39" t="s">
        <v>149</v>
      </c>
      <c r="C44" s="40" t="s">
        <v>150</v>
      </c>
      <c r="D44" s="41" t="str">
        <f t="shared" si="1"/>
        <v>procurement_status2BI - In Progress</v>
      </c>
      <c r="E44" s="42" t="s">
        <v>151</v>
      </c>
      <c r="F44" s="42" t="s">
        <v>152</v>
      </c>
      <c r="G44" s="47" t="s">
        <v>153</v>
      </c>
    </row>
    <row r="45">
      <c r="A45" s="38" t="s">
        <v>32</v>
      </c>
      <c r="B45" s="39" t="s">
        <v>149</v>
      </c>
      <c r="C45" s="40" t="s">
        <v>154</v>
      </c>
      <c r="D45" s="41" t="str">
        <f t="shared" si="1"/>
        <v>procurement_status2BRA - Ready for Approval</v>
      </c>
      <c r="E45" s="42" t="s">
        <v>155</v>
      </c>
      <c r="F45" s="42" t="s">
        <v>156</v>
      </c>
      <c r="G45" s="47" t="s">
        <v>157</v>
      </c>
    </row>
    <row r="46">
      <c r="A46" s="38" t="s">
        <v>32</v>
      </c>
      <c r="B46" s="39" t="s">
        <v>149</v>
      </c>
      <c r="C46" s="40" t="s">
        <v>158</v>
      </c>
      <c r="D46" s="41" t="str">
        <f t="shared" si="1"/>
        <v>procurement_status2BR - Ready to Send</v>
      </c>
      <c r="E46" s="42" t="s">
        <v>159</v>
      </c>
      <c r="F46" s="42" t="s">
        <v>156</v>
      </c>
      <c r="G46" s="47" t="s">
        <v>160</v>
      </c>
    </row>
    <row r="47">
      <c r="A47" s="38" t="s">
        <v>32</v>
      </c>
      <c r="B47" s="39" t="s">
        <v>149</v>
      </c>
      <c r="C47" s="40" t="s">
        <v>161</v>
      </c>
      <c r="D47" s="41" t="str">
        <f t="shared" si="1"/>
        <v>procurement_status2BS - Sent</v>
      </c>
      <c r="E47" s="42" t="s">
        <v>162</v>
      </c>
      <c r="F47" s="42" t="s">
        <v>163</v>
      </c>
      <c r="G47" s="47" t="s">
        <v>160</v>
      </c>
    </row>
    <row r="48">
      <c r="A48" s="38" t="s">
        <v>32</v>
      </c>
      <c r="B48" s="39" t="s">
        <v>149</v>
      </c>
      <c r="C48" s="40" t="s">
        <v>164</v>
      </c>
      <c r="D48" s="41" t="str">
        <f t="shared" si="1"/>
        <v>procurement_status2BO - Opened</v>
      </c>
      <c r="E48" s="42" t="s">
        <v>165</v>
      </c>
      <c r="F48" s="42" t="s">
        <v>166</v>
      </c>
      <c r="G48" s="47" t="s">
        <v>160</v>
      </c>
    </row>
    <row r="49">
      <c r="A49" s="38" t="s">
        <v>32</v>
      </c>
      <c r="B49" s="39" t="s">
        <v>149</v>
      </c>
      <c r="C49" s="40" t="s">
        <v>167</v>
      </c>
      <c r="D49" s="41" t="str">
        <f t="shared" si="1"/>
        <v>procurement_status2BE - Evaluated</v>
      </c>
      <c r="E49" s="42" t="s">
        <v>168</v>
      </c>
      <c r="F49" s="48" t="s">
        <v>169</v>
      </c>
      <c r="G49" s="47" t="s">
        <v>170</v>
      </c>
    </row>
    <row r="50">
      <c r="A50" s="38" t="s">
        <v>32</v>
      </c>
      <c r="B50" s="39" t="s">
        <v>149</v>
      </c>
      <c r="C50" s="49" t="s">
        <v>171</v>
      </c>
      <c r="D50" s="41" t="str">
        <f t="shared" si="1"/>
        <v>procurement_status2BA - Approved</v>
      </c>
      <c r="E50" s="42" t="s">
        <v>172</v>
      </c>
      <c r="F50" s="42" t="s">
        <v>156</v>
      </c>
      <c r="G50" s="47" t="s">
        <v>173</v>
      </c>
    </row>
    <row r="51">
      <c r="A51" s="38" t="s">
        <v>32</v>
      </c>
      <c r="B51" s="39" t="s">
        <v>149</v>
      </c>
      <c r="C51" s="49" t="s">
        <v>174</v>
      </c>
      <c r="D51" s="41" t="str">
        <f t="shared" si="1"/>
        <v>procurement_status2BPO - Bid to PO</v>
      </c>
      <c r="E51" s="42" t="s">
        <v>175</v>
      </c>
      <c r="F51" s="42" t="s">
        <v>176</v>
      </c>
      <c r="G51" s="47" t="s">
        <v>173</v>
      </c>
    </row>
    <row r="52">
      <c r="A52" s="38" t="s">
        <v>32</v>
      </c>
      <c r="B52" s="39" t="s">
        <v>149</v>
      </c>
      <c r="C52" s="49" t="s">
        <v>177</v>
      </c>
      <c r="D52" s="41" t="str">
        <f t="shared" si="1"/>
        <v>procurement_status2BC - Canceled</v>
      </c>
      <c r="E52" s="42" t="s">
        <v>178</v>
      </c>
      <c r="F52" s="42" t="s">
        <v>179</v>
      </c>
      <c r="G52" s="47" t="s">
        <v>180</v>
      </c>
    </row>
    <row r="53">
      <c r="A53" s="38" t="s">
        <v>181</v>
      </c>
      <c r="B53" s="44" t="s">
        <v>182</v>
      </c>
      <c r="C53" s="40" t="s">
        <v>183</v>
      </c>
      <c r="D53" s="41" t="str">
        <f t="shared" si="1"/>
        <v>bureauAU</v>
      </c>
      <c r="E53" s="42" t="s">
        <v>184</v>
      </c>
      <c r="F53" s="42" t="s">
        <v>185</v>
      </c>
      <c r="G53" s="50" t="s">
        <v>186</v>
      </c>
    </row>
    <row r="54">
      <c r="A54" s="38" t="s">
        <v>181</v>
      </c>
      <c r="B54" s="44" t="s">
        <v>182</v>
      </c>
      <c r="C54" s="40" t="s">
        <v>187</v>
      </c>
      <c r="D54" s="41" t="str">
        <f t="shared" si="1"/>
        <v>bureauBO</v>
      </c>
      <c r="E54" s="42" t="s">
        <v>188</v>
      </c>
      <c r="F54" s="42" t="s">
        <v>185</v>
      </c>
      <c r="G54" s="50" t="s">
        <v>189</v>
      </c>
    </row>
    <row r="55">
      <c r="A55" s="38" t="s">
        <v>181</v>
      </c>
      <c r="B55" s="44" t="s">
        <v>182</v>
      </c>
      <c r="C55" s="40" t="s">
        <v>190</v>
      </c>
      <c r="D55" s="41" t="str">
        <f t="shared" si="1"/>
        <v>bureauCB</v>
      </c>
      <c r="E55" s="42" t="s">
        <v>191</v>
      </c>
      <c r="F55" s="42" t="s">
        <v>185</v>
      </c>
      <c r="G55" s="50" t="s">
        <v>192</v>
      </c>
    </row>
    <row r="56">
      <c r="A56" s="38" t="s">
        <v>181</v>
      </c>
      <c r="B56" s="44" t="s">
        <v>182</v>
      </c>
      <c r="C56" s="40" t="s">
        <v>193</v>
      </c>
      <c r="D56" s="41" t="str">
        <f t="shared" si="1"/>
        <v>bureauCL</v>
      </c>
      <c r="E56" s="42" t="s">
        <v>194</v>
      </c>
      <c r="F56" s="42" t="s">
        <v>185</v>
      </c>
      <c r="G56" s="50" t="s">
        <v>195</v>
      </c>
    </row>
    <row r="57">
      <c r="A57" s="38" t="s">
        <v>181</v>
      </c>
      <c r="B57" s="44" t="s">
        <v>182</v>
      </c>
      <c r="C57" s="40" t="s">
        <v>196</v>
      </c>
      <c r="D57" s="41" t="str">
        <f t="shared" si="1"/>
        <v>bureauDR</v>
      </c>
      <c r="E57" s="42" t="s">
        <v>197</v>
      </c>
      <c r="F57" s="42" t="s">
        <v>185</v>
      </c>
      <c r="G57" s="50" t="s">
        <v>198</v>
      </c>
    </row>
    <row r="58">
      <c r="A58" s="38" t="s">
        <v>181</v>
      </c>
      <c r="B58" s="44" t="s">
        <v>182</v>
      </c>
      <c r="C58" s="40" t="s">
        <v>199</v>
      </c>
      <c r="D58" s="41" t="str">
        <f t="shared" si="1"/>
        <v>bureauDS</v>
      </c>
      <c r="E58" s="42" t="s">
        <v>200</v>
      </c>
      <c r="F58" s="42" t="s">
        <v>185</v>
      </c>
      <c r="G58" s="50" t="s">
        <v>201</v>
      </c>
    </row>
    <row r="59">
      <c r="A59" s="38" t="s">
        <v>181</v>
      </c>
      <c r="B59" s="44" t="s">
        <v>182</v>
      </c>
      <c r="C59" s="40" t="s">
        <v>202</v>
      </c>
      <c r="D59" s="41" t="str">
        <f t="shared" si="1"/>
        <v>bureauEC</v>
      </c>
      <c r="E59" s="42" t="s">
        <v>203</v>
      </c>
      <c r="F59" s="42" t="s">
        <v>185</v>
      </c>
      <c r="G59" s="50" t="s">
        <v>204</v>
      </c>
    </row>
    <row r="60">
      <c r="A60" s="38" t="s">
        <v>181</v>
      </c>
      <c r="B60" s="44" t="s">
        <v>182</v>
      </c>
      <c r="C60" s="40" t="s">
        <v>205</v>
      </c>
      <c r="D60" s="41" t="str">
        <f t="shared" si="1"/>
        <v>bureauEM</v>
      </c>
      <c r="E60" s="42" t="s">
        <v>206</v>
      </c>
      <c r="F60" s="42" t="s">
        <v>185</v>
      </c>
      <c r="G60" s="50" t="s">
        <v>207</v>
      </c>
    </row>
    <row r="61">
      <c r="A61" s="38" t="s">
        <v>181</v>
      </c>
      <c r="B61" s="44" t="s">
        <v>182</v>
      </c>
      <c r="C61" s="40" t="s">
        <v>208</v>
      </c>
      <c r="D61" s="41" t="str">
        <f t="shared" si="1"/>
        <v>bureauES</v>
      </c>
      <c r="E61" s="42" t="s">
        <v>209</v>
      </c>
      <c r="F61" s="42" t="s">
        <v>185</v>
      </c>
      <c r="G61" s="50" t="s">
        <v>210</v>
      </c>
    </row>
    <row r="62">
      <c r="A62" s="38" t="s">
        <v>181</v>
      </c>
      <c r="B62" s="44" t="s">
        <v>182</v>
      </c>
      <c r="C62" s="40" t="s">
        <v>211</v>
      </c>
      <c r="D62" s="41" t="str">
        <f t="shared" si="1"/>
        <v>bureauFM</v>
      </c>
      <c r="E62" s="42" t="s">
        <v>212</v>
      </c>
      <c r="F62" s="42" t="s">
        <v>185</v>
      </c>
      <c r="G62" s="50" t="s">
        <v>213</v>
      </c>
    </row>
    <row r="63">
      <c r="A63" s="38" t="s">
        <v>181</v>
      </c>
      <c r="B63" s="44" t="s">
        <v>182</v>
      </c>
      <c r="C63" s="40" t="s">
        <v>214</v>
      </c>
      <c r="D63" s="41" t="str">
        <f t="shared" si="1"/>
        <v>bureauGR</v>
      </c>
      <c r="E63" s="42" t="s">
        <v>215</v>
      </c>
      <c r="F63" s="42" t="s">
        <v>185</v>
      </c>
      <c r="G63" s="50" t="s">
        <v>216</v>
      </c>
    </row>
    <row r="64">
      <c r="A64" s="38" t="s">
        <v>181</v>
      </c>
      <c r="B64" s="44" t="s">
        <v>182</v>
      </c>
      <c r="C64" s="40" t="s">
        <v>217</v>
      </c>
      <c r="D64" s="41" t="str">
        <f t="shared" si="1"/>
        <v>bureauHC</v>
      </c>
      <c r="E64" s="42" t="s">
        <v>218</v>
      </c>
      <c r="F64" s="42" t="s">
        <v>185</v>
      </c>
      <c r="G64" s="50" t="s">
        <v>219</v>
      </c>
    </row>
    <row r="65">
      <c r="A65" s="38" t="s">
        <v>181</v>
      </c>
      <c r="B65" s="44" t="s">
        <v>182</v>
      </c>
      <c r="C65" s="40" t="s">
        <v>220</v>
      </c>
      <c r="D65" s="41" t="str">
        <f t="shared" si="1"/>
        <v>bureauHN</v>
      </c>
      <c r="E65" s="42" t="s">
        <v>221</v>
      </c>
      <c r="F65" s="42" t="s">
        <v>185</v>
      </c>
      <c r="G65" s="50" t="s">
        <v>222</v>
      </c>
    </row>
    <row r="66">
      <c r="A66" s="38" t="s">
        <v>181</v>
      </c>
      <c r="B66" s="44" t="s">
        <v>182</v>
      </c>
      <c r="C66" s="40" t="s">
        <v>223</v>
      </c>
      <c r="D66" s="41" t="str">
        <f t="shared" si="1"/>
        <v>bureauMF</v>
      </c>
      <c r="E66" s="42" t="s">
        <v>224</v>
      </c>
      <c r="F66" s="42" t="s">
        <v>185</v>
      </c>
      <c r="G66" s="50" t="s">
        <v>225</v>
      </c>
    </row>
    <row r="67">
      <c r="A67" s="38" t="s">
        <v>181</v>
      </c>
      <c r="B67" s="44" t="s">
        <v>182</v>
      </c>
      <c r="C67" s="40" t="s">
        <v>226</v>
      </c>
      <c r="D67" s="41" t="str">
        <f t="shared" si="1"/>
        <v>bureauMY</v>
      </c>
      <c r="E67" s="42" t="s">
        <v>227</v>
      </c>
      <c r="F67" s="42" t="s">
        <v>185</v>
      </c>
      <c r="G67" s="50" t="s">
        <v>228</v>
      </c>
    </row>
    <row r="68">
      <c r="A68" s="38" t="s">
        <v>181</v>
      </c>
      <c r="B68" s="44" t="s">
        <v>182</v>
      </c>
      <c r="C68" s="40" t="s">
        <v>229</v>
      </c>
      <c r="D68" s="41" t="str">
        <f t="shared" si="1"/>
        <v>bureauNI</v>
      </c>
      <c r="E68" s="42" t="s">
        <v>230</v>
      </c>
      <c r="F68" s="42" t="s">
        <v>185</v>
      </c>
      <c r="G68" s="50" t="s">
        <v>231</v>
      </c>
    </row>
    <row r="69">
      <c r="A69" s="38" t="s">
        <v>181</v>
      </c>
      <c r="B69" s="44" t="s">
        <v>182</v>
      </c>
      <c r="C69" s="40" t="s">
        <v>232</v>
      </c>
      <c r="D69" s="41" t="str">
        <f t="shared" si="1"/>
        <v>bureauOE</v>
      </c>
      <c r="E69" s="42" t="s">
        <v>233</v>
      </c>
      <c r="F69" s="42" t="s">
        <v>185</v>
      </c>
      <c r="G69" s="50" t="s">
        <v>234</v>
      </c>
    </row>
    <row r="70">
      <c r="A70" s="38" t="s">
        <v>181</v>
      </c>
      <c r="B70" s="44" t="s">
        <v>182</v>
      </c>
      <c r="C70" s="40" t="s">
        <v>235</v>
      </c>
      <c r="D70" s="41" t="str">
        <f t="shared" si="1"/>
        <v>bureauPA</v>
      </c>
      <c r="E70" s="42" t="s">
        <v>236</v>
      </c>
      <c r="F70" s="42" t="s">
        <v>185</v>
      </c>
      <c r="G70" s="50" t="s">
        <v>237</v>
      </c>
    </row>
    <row r="71">
      <c r="A71" s="38" t="s">
        <v>181</v>
      </c>
      <c r="B71" s="44" t="s">
        <v>182</v>
      </c>
      <c r="C71" s="40" t="s">
        <v>238</v>
      </c>
      <c r="D71" s="41" t="str">
        <f t="shared" si="1"/>
        <v>bureauPK</v>
      </c>
      <c r="E71" s="42" t="s">
        <v>130</v>
      </c>
      <c r="F71" s="42" t="s">
        <v>185</v>
      </c>
      <c r="G71" s="50" t="s">
        <v>239</v>
      </c>
    </row>
    <row r="72">
      <c r="A72" s="38" t="s">
        <v>181</v>
      </c>
      <c r="B72" s="44" t="s">
        <v>182</v>
      </c>
      <c r="C72" s="40" t="s">
        <v>240</v>
      </c>
      <c r="D72" s="41" t="str">
        <f t="shared" si="1"/>
        <v>bureauPL</v>
      </c>
      <c r="E72" s="42" t="s">
        <v>241</v>
      </c>
      <c r="F72" s="42" t="s">
        <v>185</v>
      </c>
      <c r="G72" s="50" t="s">
        <v>242</v>
      </c>
    </row>
    <row r="73">
      <c r="A73" s="38" t="s">
        <v>181</v>
      </c>
      <c r="B73" s="44" t="s">
        <v>182</v>
      </c>
      <c r="C73" s="40" t="s">
        <v>243</v>
      </c>
      <c r="D73" s="41" t="str">
        <f t="shared" si="1"/>
        <v>bureauPN</v>
      </c>
      <c r="E73" s="42" t="s">
        <v>244</v>
      </c>
      <c r="F73" s="42" t="s">
        <v>185</v>
      </c>
      <c r="G73" s="50" t="s">
        <v>245</v>
      </c>
    </row>
    <row r="74">
      <c r="A74" s="38" t="s">
        <v>181</v>
      </c>
      <c r="B74" s="44" t="s">
        <v>182</v>
      </c>
      <c r="C74" s="40" t="s">
        <v>246</v>
      </c>
      <c r="D74" s="41" t="str">
        <f t="shared" si="1"/>
        <v>bureauPS</v>
      </c>
      <c r="E74" s="42" t="s">
        <v>247</v>
      </c>
      <c r="F74" s="42" t="s">
        <v>185</v>
      </c>
      <c r="G74" s="50" t="s">
        <v>248</v>
      </c>
    </row>
    <row r="75">
      <c r="A75" s="38" t="s">
        <v>181</v>
      </c>
      <c r="B75" s="44" t="s">
        <v>182</v>
      </c>
      <c r="C75" s="40" t="s">
        <v>249</v>
      </c>
      <c r="D75" s="41" t="str">
        <f t="shared" si="1"/>
        <v>bureauPU</v>
      </c>
      <c r="E75" s="42" t="s">
        <v>250</v>
      </c>
      <c r="F75" s="42" t="s">
        <v>185</v>
      </c>
      <c r="G75" s="50" t="s">
        <v>251</v>
      </c>
    </row>
    <row r="76">
      <c r="A76" s="38" t="s">
        <v>181</v>
      </c>
      <c r="B76" s="44" t="s">
        <v>182</v>
      </c>
      <c r="C76" s="40" t="s">
        <v>252</v>
      </c>
      <c r="D76" s="41" t="str">
        <f t="shared" si="1"/>
        <v>bureauPW</v>
      </c>
      <c r="E76" s="42" t="s">
        <v>253</v>
      </c>
      <c r="F76" s="42" t="s">
        <v>185</v>
      </c>
      <c r="G76" s="50" t="s">
        <v>254</v>
      </c>
    </row>
    <row r="77">
      <c r="A77" s="38" t="s">
        <v>181</v>
      </c>
      <c r="B77" s="44" t="s">
        <v>182</v>
      </c>
      <c r="C77" s="40" t="s">
        <v>255</v>
      </c>
      <c r="D77" s="41" t="str">
        <f t="shared" si="1"/>
        <v>bureauSD</v>
      </c>
      <c r="E77" s="42" t="s">
        <v>256</v>
      </c>
      <c r="F77" s="42" t="s">
        <v>185</v>
      </c>
      <c r="G77" s="50" t="s">
        <v>257</v>
      </c>
    </row>
    <row r="78">
      <c r="A78" s="38" t="s">
        <v>181</v>
      </c>
      <c r="B78" s="44" t="s">
        <v>182</v>
      </c>
      <c r="C78" s="40" t="s">
        <v>258</v>
      </c>
      <c r="D78" s="41" t="str">
        <f t="shared" si="1"/>
        <v>bureauSA</v>
      </c>
      <c r="E78" s="42" t="s">
        <v>259</v>
      </c>
      <c r="F78" s="42" t="s">
        <v>185</v>
      </c>
      <c r="G78" s="50" t="s">
        <v>260</v>
      </c>
    </row>
    <row r="79">
      <c r="A79" s="38" t="s">
        <v>181</v>
      </c>
      <c r="B79" s="44" t="s">
        <v>182</v>
      </c>
      <c r="C79" s="40" t="s">
        <v>261</v>
      </c>
      <c r="D79" s="41" t="str">
        <f t="shared" si="1"/>
        <v>bureauTR</v>
      </c>
      <c r="E79" s="42" t="s">
        <v>262</v>
      </c>
      <c r="F79" s="42" t="s">
        <v>185</v>
      </c>
      <c r="G79" s="50" t="s">
        <v>263</v>
      </c>
    </row>
    <row r="80">
      <c r="A80" s="38" t="s">
        <v>181</v>
      </c>
      <c r="B80" s="44" t="s">
        <v>182</v>
      </c>
      <c r="C80" s="40" t="s">
        <v>264</v>
      </c>
      <c r="D80" s="41" t="str">
        <f t="shared" si="1"/>
        <v>bureauWA</v>
      </c>
      <c r="E80" s="42" t="s">
        <v>265</v>
      </c>
      <c r="F80" s="42" t="s">
        <v>185</v>
      </c>
      <c r="G80" s="50" t="s">
        <v>266</v>
      </c>
    </row>
    <row r="81">
      <c r="A81" s="38" t="s">
        <v>181</v>
      </c>
      <c r="B81" s="44" t="s">
        <v>182</v>
      </c>
      <c r="C81" s="40" t="s">
        <v>267</v>
      </c>
      <c r="D81" s="41" t="str">
        <f t="shared" si="1"/>
        <v>bureauZD</v>
      </c>
      <c r="E81" s="42" t="s">
        <v>268</v>
      </c>
      <c r="F81" s="42" t="s">
        <v>185</v>
      </c>
      <c r="G81" s="50" t="s">
        <v>269</v>
      </c>
    </row>
    <row r="82">
      <c r="A82" s="38" t="s">
        <v>270</v>
      </c>
      <c r="B82" s="44" t="s">
        <v>271</v>
      </c>
      <c r="C82" s="40" t="s">
        <v>272</v>
      </c>
      <c r="D82" s="41" t="str">
        <f t="shared" si="1"/>
        <v>certificationsDBE</v>
      </c>
      <c r="E82" s="42" t="s">
        <v>273</v>
      </c>
      <c r="F82" s="42" t="s">
        <v>274</v>
      </c>
      <c r="G82" s="51" t="s">
        <v>275</v>
      </c>
    </row>
    <row r="83">
      <c r="A83" s="38" t="s">
        <v>270</v>
      </c>
      <c r="B83" s="44" t="s">
        <v>271</v>
      </c>
      <c r="C83" s="40" t="s">
        <v>276</v>
      </c>
      <c r="D83" s="41" t="str">
        <f t="shared" si="1"/>
        <v>certificationsMBE</v>
      </c>
      <c r="E83" s="42" t="s">
        <v>277</v>
      </c>
      <c r="F83" s="42" t="s">
        <v>278</v>
      </c>
      <c r="G83" s="51" t="s">
        <v>279</v>
      </c>
    </row>
    <row r="84">
      <c r="A84" s="38" t="s">
        <v>270</v>
      </c>
      <c r="B84" s="44" t="s">
        <v>271</v>
      </c>
      <c r="C84" s="40" t="s">
        <v>280</v>
      </c>
      <c r="D84" s="41" t="str">
        <f t="shared" si="1"/>
        <v>certificationsWBE</v>
      </c>
      <c r="E84" s="42" t="s">
        <v>281</v>
      </c>
      <c r="F84" s="42" t="s">
        <v>282</v>
      </c>
      <c r="G84" s="49" t="s">
        <v>283</v>
      </c>
    </row>
    <row r="85">
      <c r="A85" s="38" t="s">
        <v>270</v>
      </c>
      <c r="B85" s="44" t="s">
        <v>271</v>
      </c>
      <c r="C85" s="40" t="s">
        <v>284</v>
      </c>
      <c r="D85" s="41" t="str">
        <f t="shared" si="1"/>
        <v>certificationsVBE</v>
      </c>
      <c r="E85" s="42" t="s">
        <v>285</v>
      </c>
      <c r="F85" s="42" t="s">
        <v>286</v>
      </c>
      <c r="G85" s="51" t="s">
        <v>287</v>
      </c>
    </row>
    <row r="86">
      <c r="A86" s="38" t="s">
        <v>270</v>
      </c>
      <c r="B86" s="44" t="s">
        <v>271</v>
      </c>
      <c r="C86" s="40" t="s">
        <v>288</v>
      </c>
      <c r="D86" s="41" t="str">
        <f t="shared" si="1"/>
        <v>certificationsESB</v>
      </c>
      <c r="E86" s="42" t="s">
        <v>289</v>
      </c>
      <c r="F86" s="42" t="s">
        <v>290</v>
      </c>
      <c r="G86" s="51" t="s">
        <v>291</v>
      </c>
    </row>
    <row r="87">
      <c r="A87" s="38" t="s">
        <v>270</v>
      </c>
      <c r="B87" s="44" t="s">
        <v>271</v>
      </c>
      <c r="C87" s="40" t="s">
        <v>292</v>
      </c>
      <c r="D87" s="41" t="str">
        <f t="shared" si="1"/>
        <v>certificationsSDVBE</v>
      </c>
      <c r="E87" s="42" t="s">
        <v>293</v>
      </c>
      <c r="F87" s="42" t="s">
        <v>294</v>
      </c>
      <c r="G87" s="51" t="s">
        <v>295</v>
      </c>
    </row>
    <row r="88">
      <c r="A88" s="38" t="s">
        <v>270</v>
      </c>
      <c r="B88" s="44" t="s">
        <v>271</v>
      </c>
      <c r="C88" s="40" t="s">
        <v>296</v>
      </c>
      <c r="D88" s="41" t="str">
        <f t="shared" si="1"/>
        <v>certifications???</v>
      </c>
      <c r="E88" s="42"/>
      <c r="F88" s="52"/>
      <c r="G88" s="47" t="s">
        <v>297</v>
      </c>
    </row>
    <row r="89">
      <c r="A89" s="38" t="s">
        <v>270</v>
      </c>
      <c r="B89" s="44" t="s">
        <v>298</v>
      </c>
      <c r="C89" s="40" t="s">
        <v>299</v>
      </c>
      <c r="D89" s="41" t="str">
        <f t="shared" si="1"/>
        <v>contract_typeConstruction Emergency</v>
      </c>
      <c r="E89" s="49" t="s">
        <v>299</v>
      </c>
      <c r="F89" s="42" t="s">
        <v>300</v>
      </c>
      <c r="G89" s="50" t="s">
        <v>301</v>
      </c>
    </row>
    <row r="90">
      <c r="A90" s="38" t="s">
        <v>270</v>
      </c>
      <c r="B90" s="44" t="s">
        <v>298</v>
      </c>
      <c r="C90" s="40" t="s">
        <v>302</v>
      </c>
      <c r="D90" s="41" t="str">
        <f t="shared" si="1"/>
        <v>contract_typeConstruction ITB</v>
      </c>
      <c r="E90" s="42" t="s">
        <v>303</v>
      </c>
      <c r="F90" s="42" t="s">
        <v>304</v>
      </c>
      <c r="G90" s="50" t="s">
        <v>305</v>
      </c>
    </row>
    <row r="91">
      <c r="A91" s="38" t="s">
        <v>270</v>
      </c>
      <c r="B91" s="44" t="s">
        <v>298</v>
      </c>
      <c r="C91" s="40" t="s">
        <v>306</v>
      </c>
      <c r="D91" s="41" t="str">
        <f t="shared" si="1"/>
        <v>contract_typeConstruction RFP</v>
      </c>
      <c r="E91" s="42" t="s">
        <v>307</v>
      </c>
      <c r="F91" s="42" t="s">
        <v>308</v>
      </c>
      <c r="G91" s="50" t="s">
        <v>309</v>
      </c>
    </row>
    <row r="92">
      <c r="A92" s="38" t="s">
        <v>270</v>
      </c>
      <c r="B92" s="44" t="s">
        <v>298</v>
      </c>
      <c r="C92" s="40" t="s">
        <v>310</v>
      </c>
      <c r="D92" s="41" t="str">
        <f t="shared" si="1"/>
        <v>contract_typeGrant</v>
      </c>
      <c r="E92" s="42" t="s">
        <v>310</v>
      </c>
      <c r="F92" s="52"/>
      <c r="G92" s="53" t="s">
        <v>311</v>
      </c>
    </row>
    <row r="93">
      <c r="A93" s="38" t="s">
        <v>270</v>
      </c>
      <c r="B93" s="44" t="s">
        <v>298</v>
      </c>
      <c r="C93" s="40" t="s">
        <v>312</v>
      </c>
      <c r="D93" s="41" t="str">
        <f t="shared" si="1"/>
        <v>contract_typePTE Cooperative</v>
      </c>
      <c r="E93" s="42" t="s">
        <v>313</v>
      </c>
      <c r="F93" s="42" t="s">
        <v>314</v>
      </c>
      <c r="G93" s="54" t="s">
        <v>315</v>
      </c>
    </row>
    <row r="94">
      <c r="A94" s="38" t="s">
        <v>270</v>
      </c>
      <c r="B94" s="44" t="s">
        <v>298</v>
      </c>
      <c r="C94" s="40" t="s">
        <v>316</v>
      </c>
      <c r="D94" s="41" t="str">
        <f t="shared" si="1"/>
        <v>contract_typePTE Direct</v>
      </c>
      <c r="E94" s="55" t="s">
        <v>317</v>
      </c>
      <c r="F94" s="42" t="s">
        <v>318</v>
      </c>
      <c r="G94" s="54" t="s">
        <v>315</v>
      </c>
    </row>
    <row r="95">
      <c r="A95" s="38" t="s">
        <v>270</v>
      </c>
      <c r="B95" s="44" t="s">
        <v>298</v>
      </c>
      <c r="C95" s="40" t="s">
        <v>319</v>
      </c>
      <c r="D95" s="41" t="str">
        <f t="shared" si="1"/>
        <v>contract_typePTE Emergency</v>
      </c>
      <c r="E95" s="55" t="s">
        <v>320</v>
      </c>
      <c r="F95" s="42" t="s">
        <v>321</v>
      </c>
      <c r="G95" s="54" t="s">
        <v>315</v>
      </c>
    </row>
    <row r="96">
      <c r="A96" s="38" t="s">
        <v>270</v>
      </c>
      <c r="B96" s="44" t="s">
        <v>298</v>
      </c>
      <c r="C96" s="40" t="s">
        <v>322</v>
      </c>
      <c r="D96" s="41" t="str">
        <f t="shared" si="1"/>
        <v>contract_typePTE QBS</v>
      </c>
      <c r="E96" s="55" t="s">
        <v>323</v>
      </c>
      <c r="F96" s="42" t="s">
        <v>324</v>
      </c>
      <c r="G96" s="54" t="s">
        <v>315</v>
      </c>
    </row>
    <row r="97">
      <c r="A97" s="38" t="s">
        <v>270</v>
      </c>
      <c r="B97" s="44" t="s">
        <v>298</v>
      </c>
      <c r="C97" s="40" t="s">
        <v>325</v>
      </c>
      <c r="D97" s="41" t="str">
        <f t="shared" si="1"/>
        <v>contract_typePTE RFP</v>
      </c>
      <c r="E97" s="55" t="s">
        <v>326</v>
      </c>
      <c r="F97" s="42" t="s">
        <v>308</v>
      </c>
      <c r="G97" s="54" t="s">
        <v>315</v>
      </c>
    </row>
    <row r="98">
      <c r="A98" s="38" t="s">
        <v>270</v>
      </c>
      <c r="B98" s="44" t="s">
        <v>298</v>
      </c>
      <c r="C98" s="40" t="s">
        <v>327</v>
      </c>
      <c r="D98" s="41" t="str">
        <f t="shared" si="1"/>
        <v>contract_typePTE Small</v>
      </c>
      <c r="E98" s="55" t="s">
        <v>328</v>
      </c>
      <c r="F98" s="42" t="s">
        <v>329</v>
      </c>
      <c r="G98" s="54" t="s">
        <v>315</v>
      </c>
    </row>
    <row r="99">
      <c r="A99" s="38" t="s">
        <v>270</v>
      </c>
      <c r="B99" s="44" t="s">
        <v>298</v>
      </c>
      <c r="C99" s="40" t="s">
        <v>330</v>
      </c>
      <c r="D99" s="41" t="str">
        <f t="shared" si="1"/>
        <v>contract_typePTE Sole Source</v>
      </c>
      <c r="E99" s="55" t="s">
        <v>331</v>
      </c>
      <c r="F99" s="42" t="s">
        <v>332</v>
      </c>
      <c r="G99" s="54" t="s">
        <v>315</v>
      </c>
    </row>
    <row r="100">
      <c r="A100" s="38" t="s">
        <v>270</v>
      </c>
      <c r="B100" s="44" t="s">
        <v>298</v>
      </c>
      <c r="C100" s="40" t="s">
        <v>333</v>
      </c>
      <c r="D100" s="41" t="str">
        <f t="shared" si="1"/>
        <v>contract_typePTE Special Procurement Special Procurement</v>
      </c>
      <c r="E100" s="55" t="s">
        <v>334</v>
      </c>
      <c r="F100" s="42" t="s">
        <v>335</v>
      </c>
      <c r="G100" s="54" t="s">
        <v>315</v>
      </c>
    </row>
    <row r="101">
      <c r="A101" s="38" t="s">
        <v>336</v>
      </c>
      <c r="B101" s="44" t="s">
        <v>298</v>
      </c>
      <c r="C101" s="56" t="s">
        <v>337</v>
      </c>
      <c r="D101" s="41"/>
      <c r="E101" s="55"/>
      <c r="F101" s="42"/>
      <c r="G101" s="47" t="s">
        <v>338</v>
      </c>
    </row>
    <row r="102">
      <c r="A102" s="38" t="s">
        <v>336</v>
      </c>
      <c r="B102" s="44" t="s">
        <v>298</v>
      </c>
      <c r="C102" s="56" t="s">
        <v>339</v>
      </c>
      <c r="D102" s="41"/>
      <c r="E102" s="55"/>
      <c r="F102" s="42"/>
      <c r="G102" s="47" t="s">
        <v>340</v>
      </c>
    </row>
    <row r="103">
      <c r="A103" s="38" t="s">
        <v>336</v>
      </c>
      <c r="B103" s="44" t="s">
        <v>298</v>
      </c>
      <c r="C103" s="56" t="s">
        <v>341</v>
      </c>
      <c r="D103" s="41"/>
      <c r="E103" s="55"/>
      <c r="F103" s="42"/>
      <c r="G103" s="47" t="s">
        <v>340</v>
      </c>
    </row>
    <row r="104">
      <c r="A104" s="38" t="s">
        <v>336</v>
      </c>
      <c r="B104" s="44" t="s">
        <v>298</v>
      </c>
      <c r="C104" s="56" t="s">
        <v>342</v>
      </c>
      <c r="D104" s="41"/>
      <c r="E104" s="55"/>
      <c r="F104" s="42"/>
      <c r="G104" s="47" t="s">
        <v>343</v>
      </c>
    </row>
    <row r="105">
      <c r="A105" s="38" t="s">
        <v>336</v>
      </c>
      <c r="B105" s="44" t="s">
        <v>298</v>
      </c>
      <c r="C105" s="56" t="s">
        <v>344</v>
      </c>
      <c r="D105" s="41"/>
      <c r="E105" s="55"/>
      <c r="F105" s="42"/>
      <c r="G105" s="47" t="s">
        <v>340</v>
      </c>
    </row>
    <row r="106">
      <c r="A106" s="38" t="s">
        <v>336</v>
      </c>
      <c r="B106" s="44" t="s">
        <v>298</v>
      </c>
      <c r="C106" s="56" t="s">
        <v>345</v>
      </c>
      <c r="D106" s="41"/>
      <c r="E106" s="55"/>
      <c r="F106" s="42"/>
      <c r="G106" s="47" t="s">
        <v>340</v>
      </c>
    </row>
    <row r="107">
      <c r="A107" s="38" t="s">
        <v>336</v>
      </c>
      <c r="B107" s="44" t="s">
        <v>298</v>
      </c>
      <c r="C107" s="56" t="s">
        <v>346</v>
      </c>
      <c r="D107" s="41"/>
      <c r="E107" s="55"/>
      <c r="F107" s="42"/>
      <c r="G107" s="47" t="s">
        <v>340</v>
      </c>
    </row>
    <row r="108">
      <c r="A108" s="38" t="s">
        <v>336</v>
      </c>
      <c r="B108" s="44" t="s">
        <v>298</v>
      </c>
      <c r="C108" s="56" t="s">
        <v>347</v>
      </c>
      <c r="D108" s="41"/>
      <c r="E108" s="55"/>
      <c r="F108" s="42"/>
      <c r="G108" s="47" t="s">
        <v>348</v>
      </c>
    </row>
    <row r="109">
      <c r="A109" s="38" t="s">
        <v>336</v>
      </c>
      <c r="B109" s="44" t="s">
        <v>298</v>
      </c>
      <c r="C109" s="56" t="s">
        <v>349</v>
      </c>
      <c r="D109" s="41"/>
      <c r="E109" s="55"/>
      <c r="F109" s="42"/>
      <c r="G109" s="47" t="s">
        <v>350</v>
      </c>
    </row>
    <row r="110">
      <c r="A110" s="38" t="s">
        <v>336</v>
      </c>
      <c r="B110" s="44" t="s">
        <v>298</v>
      </c>
      <c r="C110" s="56" t="s">
        <v>351</v>
      </c>
      <c r="D110" s="41"/>
      <c r="E110" s="55"/>
      <c r="F110" s="42"/>
      <c r="G110" s="47" t="s">
        <v>340</v>
      </c>
    </row>
    <row r="111">
      <c r="A111" s="38" t="s">
        <v>336</v>
      </c>
      <c r="B111" s="44" t="s">
        <v>298</v>
      </c>
      <c r="C111" s="56" t="s">
        <v>352</v>
      </c>
      <c r="D111" s="41"/>
      <c r="E111" s="55"/>
      <c r="F111" s="42"/>
      <c r="G111" s="47" t="s">
        <v>340</v>
      </c>
    </row>
    <row r="112">
      <c r="A112" s="38" t="s">
        <v>336</v>
      </c>
      <c r="B112" s="44" t="s">
        <v>298</v>
      </c>
      <c r="C112" s="56" t="s">
        <v>353</v>
      </c>
      <c r="D112" s="41"/>
      <c r="E112" s="55"/>
      <c r="F112" s="42"/>
      <c r="G112" s="47" t="s">
        <v>354</v>
      </c>
    </row>
    <row r="113">
      <c r="A113" s="38" t="s">
        <v>270</v>
      </c>
      <c r="B113" s="44" t="s">
        <v>355</v>
      </c>
      <c r="C113" s="40" t="s">
        <v>356</v>
      </c>
      <c r="D113" s="41" t="str">
        <f t="shared" ref="D113:D591" si="2">CONCATENATE(B113, C113)</f>
        <v>ethnicityBlack American</v>
      </c>
      <c r="E113" s="49" t="s">
        <v>356</v>
      </c>
      <c r="F113" s="42"/>
      <c r="G113" s="47"/>
    </row>
    <row r="114">
      <c r="A114" s="38" t="s">
        <v>270</v>
      </c>
      <c r="B114" s="44" t="s">
        <v>355</v>
      </c>
      <c r="C114" s="40" t="s">
        <v>357</v>
      </c>
      <c r="D114" s="41" t="str">
        <f t="shared" si="2"/>
        <v>ethnicityAsian-Pacific American</v>
      </c>
      <c r="E114" s="49" t="s">
        <v>357</v>
      </c>
      <c r="F114" s="42" t="s">
        <v>358</v>
      </c>
      <c r="G114" s="54" t="s">
        <v>359</v>
      </c>
    </row>
    <row r="115">
      <c r="A115" s="38" t="s">
        <v>270</v>
      </c>
      <c r="B115" s="44" t="s">
        <v>355</v>
      </c>
      <c r="C115" s="40" t="s">
        <v>356</v>
      </c>
      <c r="D115" s="41" t="str">
        <f t="shared" si="2"/>
        <v>ethnicityBlack American</v>
      </c>
      <c r="E115" s="49" t="s">
        <v>356</v>
      </c>
      <c r="F115" s="42" t="s">
        <v>360</v>
      </c>
      <c r="G115" s="54" t="s">
        <v>359</v>
      </c>
    </row>
    <row r="116">
      <c r="A116" s="38" t="s">
        <v>270</v>
      </c>
      <c r="B116" s="44" t="s">
        <v>355</v>
      </c>
      <c r="C116" s="40" t="s">
        <v>361</v>
      </c>
      <c r="D116" s="41" t="str">
        <f t="shared" si="2"/>
        <v>ethnicityCaucasian</v>
      </c>
      <c r="E116" s="49" t="s">
        <v>361</v>
      </c>
      <c r="F116" s="52"/>
      <c r="G116" s="57"/>
    </row>
    <row r="117">
      <c r="A117" s="38" t="s">
        <v>270</v>
      </c>
      <c r="B117" s="44" t="s">
        <v>355</v>
      </c>
      <c r="C117" s="40" t="s">
        <v>362</v>
      </c>
      <c r="D117" s="41" t="str">
        <f t="shared" si="2"/>
        <v>ethnicityHispanic American</v>
      </c>
      <c r="E117" s="49" t="s">
        <v>362</v>
      </c>
      <c r="F117" s="42" t="s">
        <v>363</v>
      </c>
      <c r="G117" s="54" t="s">
        <v>359</v>
      </c>
    </row>
    <row r="118">
      <c r="A118" s="38" t="s">
        <v>270</v>
      </c>
      <c r="B118" s="44" t="s">
        <v>355</v>
      </c>
      <c r="C118" s="40" t="s">
        <v>364</v>
      </c>
      <c r="D118" s="41" t="str">
        <f t="shared" si="2"/>
        <v>ethnicityNative American</v>
      </c>
      <c r="E118" s="49" t="s">
        <v>364</v>
      </c>
      <c r="F118" s="42" t="s">
        <v>365</v>
      </c>
      <c r="G118" s="54" t="s">
        <v>359</v>
      </c>
    </row>
    <row r="119">
      <c r="A119" s="38" t="s">
        <v>270</v>
      </c>
      <c r="B119" s="44" t="s">
        <v>355</v>
      </c>
      <c r="C119" s="40" t="s">
        <v>366</v>
      </c>
      <c r="D119" s="41" t="str">
        <f t="shared" si="2"/>
        <v>ethnicityOther Minority</v>
      </c>
      <c r="E119" s="49" t="s">
        <v>366</v>
      </c>
      <c r="F119" s="42" t="s">
        <v>367</v>
      </c>
      <c r="G119" s="54" t="s">
        <v>359</v>
      </c>
    </row>
    <row r="120">
      <c r="A120" s="38" t="s">
        <v>270</v>
      </c>
      <c r="B120" s="44" t="s">
        <v>355</v>
      </c>
      <c r="C120" s="40" t="s">
        <v>368</v>
      </c>
      <c r="D120" s="41" t="str">
        <f t="shared" si="2"/>
        <v>ethnicitySubcontinent Asian American</v>
      </c>
      <c r="E120" s="49" t="s">
        <v>368</v>
      </c>
      <c r="F120" s="42" t="s">
        <v>369</v>
      </c>
      <c r="G120" s="54" t="s">
        <v>359</v>
      </c>
    </row>
    <row r="121">
      <c r="A121" s="38" t="s">
        <v>270</v>
      </c>
      <c r="B121" s="44" t="s">
        <v>370</v>
      </c>
      <c r="C121" s="40" t="s">
        <v>35</v>
      </c>
      <c r="D121" s="41" t="str">
        <f t="shared" si="2"/>
        <v>for_creditYes</v>
      </c>
      <c r="E121" s="42" t="s">
        <v>35</v>
      </c>
      <c r="F121" s="42" t="s">
        <v>371</v>
      </c>
      <c r="G121" s="57"/>
    </row>
    <row r="122">
      <c r="A122" s="38" t="s">
        <v>270</v>
      </c>
      <c r="B122" s="44" t="s">
        <v>370</v>
      </c>
      <c r="C122" s="40" t="s">
        <v>39</v>
      </c>
      <c r="D122" s="41" t="str">
        <f t="shared" si="2"/>
        <v>for_creditNo</v>
      </c>
      <c r="E122" s="42" t="s">
        <v>39</v>
      </c>
      <c r="F122" s="42" t="s">
        <v>372</v>
      </c>
      <c r="G122" s="57"/>
    </row>
    <row r="123">
      <c r="A123" s="38" t="s">
        <v>270</v>
      </c>
      <c r="B123" s="44" t="s">
        <v>373</v>
      </c>
      <c r="C123" s="40" t="s">
        <v>272</v>
      </c>
      <c r="D123" s="41" t="str">
        <f t="shared" si="2"/>
        <v>goal_typeDBE</v>
      </c>
      <c r="E123" s="42" t="s">
        <v>273</v>
      </c>
      <c r="F123" s="42" t="s">
        <v>374</v>
      </c>
      <c r="G123" s="57"/>
    </row>
    <row r="124">
      <c r="A124" s="38" t="s">
        <v>270</v>
      </c>
      <c r="B124" s="44" t="s">
        <v>373</v>
      </c>
      <c r="C124" s="40" t="s">
        <v>276</v>
      </c>
      <c r="D124" s="41" t="str">
        <f t="shared" si="2"/>
        <v>goal_typeMBE</v>
      </c>
      <c r="E124" s="42" t="s">
        <v>277</v>
      </c>
      <c r="F124" s="42" t="s">
        <v>374</v>
      </c>
      <c r="G124" s="57"/>
    </row>
    <row r="125">
      <c r="A125" s="38" t="s">
        <v>270</v>
      </c>
      <c r="B125" s="44" t="s">
        <v>373</v>
      </c>
      <c r="C125" s="40" t="s">
        <v>280</v>
      </c>
      <c r="D125" s="41" t="str">
        <f t="shared" si="2"/>
        <v>goal_typeWBE</v>
      </c>
      <c r="E125" s="42" t="s">
        <v>281</v>
      </c>
      <c r="F125" s="42" t="s">
        <v>374</v>
      </c>
      <c r="G125" s="57"/>
    </row>
    <row r="126">
      <c r="A126" s="38" t="s">
        <v>270</v>
      </c>
      <c r="B126" s="44" t="s">
        <v>373</v>
      </c>
      <c r="C126" s="40" t="s">
        <v>284</v>
      </c>
      <c r="D126" s="41" t="str">
        <f t="shared" si="2"/>
        <v>goal_typeVBE</v>
      </c>
      <c r="E126" s="42" t="s">
        <v>285</v>
      </c>
      <c r="F126" s="42" t="s">
        <v>374</v>
      </c>
      <c r="G126" s="57"/>
    </row>
    <row r="127">
      <c r="A127" s="38" t="s">
        <v>270</v>
      </c>
      <c r="B127" s="44" t="s">
        <v>373</v>
      </c>
      <c r="C127" s="40" t="s">
        <v>288</v>
      </c>
      <c r="D127" s="41" t="str">
        <f t="shared" si="2"/>
        <v>goal_typeESB</v>
      </c>
      <c r="E127" s="42" t="s">
        <v>289</v>
      </c>
      <c r="F127" s="42" t="s">
        <v>374</v>
      </c>
      <c r="G127" s="57"/>
    </row>
    <row r="128">
      <c r="A128" s="38" t="s">
        <v>270</v>
      </c>
      <c r="B128" s="44" t="s">
        <v>373</v>
      </c>
      <c r="C128" s="40" t="s">
        <v>292</v>
      </c>
      <c r="D128" s="41" t="str">
        <f t="shared" si="2"/>
        <v>goal_typeSDVBE</v>
      </c>
      <c r="E128" s="42" t="s">
        <v>293</v>
      </c>
      <c r="F128" s="42" t="s">
        <v>374</v>
      </c>
      <c r="G128" s="57"/>
    </row>
    <row r="129">
      <c r="A129" s="38" t="s">
        <v>270</v>
      </c>
      <c r="B129" s="44" t="s">
        <v>375</v>
      </c>
      <c r="C129" s="40" t="s">
        <v>376</v>
      </c>
      <c r="D129" s="41" t="str">
        <f t="shared" si="2"/>
        <v>vendor_typePrime</v>
      </c>
      <c r="E129" s="42" t="s">
        <v>377</v>
      </c>
      <c r="F129" s="42" t="s">
        <v>378</v>
      </c>
      <c r="G129" s="54" t="s">
        <v>379</v>
      </c>
    </row>
    <row r="130">
      <c r="A130" s="38" t="s">
        <v>270</v>
      </c>
      <c r="B130" s="44" t="s">
        <v>375</v>
      </c>
      <c r="C130" s="40" t="s">
        <v>380</v>
      </c>
      <c r="D130" s="41" t="str">
        <f t="shared" si="2"/>
        <v>vendor_typeSub</v>
      </c>
      <c r="E130" s="42" t="s">
        <v>381</v>
      </c>
      <c r="F130" s="42" t="s">
        <v>382</v>
      </c>
      <c r="G130" s="54" t="s">
        <v>379</v>
      </c>
    </row>
    <row r="131">
      <c r="A131" s="38" t="s">
        <v>270</v>
      </c>
      <c r="B131" s="44" t="s">
        <v>375</v>
      </c>
      <c r="C131" s="40" t="s">
        <v>383</v>
      </c>
      <c r="D131" s="41" t="str">
        <f t="shared" si="2"/>
        <v>vendor_typePrime Self Performing</v>
      </c>
      <c r="E131" s="42" t="s">
        <v>384</v>
      </c>
      <c r="F131" s="42" t="s">
        <v>385</v>
      </c>
      <c r="G131" s="58" t="s">
        <v>386</v>
      </c>
    </row>
    <row r="132">
      <c r="A132" s="38" t="s">
        <v>270</v>
      </c>
      <c r="B132" s="38" t="s">
        <v>387</v>
      </c>
      <c r="C132" s="49" t="s">
        <v>388</v>
      </c>
      <c r="D132" s="41" t="str">
        <f t="shared" si="2"/>
        <v>cert_statusActive</v>
      </c>
      <c r="E132" s="52"/>
      <c r="F132" s="42" t="s">
        <v>389</v>
      </c>
      <c r="G132" s="57"/>
    </row>
    <row r="133">
      <c r="A133" s="38" t="s">
        <v>270</v>
      </c>
      <c r="B133" s="44" t="s">
        <v>387</v>
      </c>
      <c r="C133" s="40" t="s">
        <v>390</v>
      </c>
      <c r="D133" s="41" t="str">
        <f t="shared" si="2"/>
        <v>cert_statusClosed (From Active)</v>
      </c>
      <c r="E133" s="42" t="s">
        <v>390</v>
      </c>
      <c r="F133" s="42" t="s">
        <v>391</v>
      </c>
      <c r="G133" s="57"/>
    </row>
    <row r="134">
      <c r="A134" s="38" t="s">
        <v>270</v>
      </c>
      <c r="B134" s="44" t="s">
        <v>387</v>
      </c>
      <c r="C134" s="40" t="s">
        <v>392</v>
      </c>
      <c r="D134" s="41" t="str">
        <f t="shared" si="2"/>
        <v>cert_statusDeactivated</v>
      </c>
      <c r="E134" s="42" t="s">
        <v>392</v>
      </c>
      <c r="F134" s="42" t="s">
        <v>393</v>
      </c>
      <c r="G134" s="57"/>
    </row>
    <row r="135">
      <c r="A135" s="38" t="s">
        <v>270</v>
      </c>
      <c r="B135" s="44" t="s">
        <v>387</v>
      </c>
      <c r="C135" s="40" t="s">
        <v>394</v>
      </c>
      <c r="D135" s="41" t="str">
        <f t="shared" si="2"/>
        <v>cert_statusDecertified</v>
      </c>
      <c r="E135" s="42" t="s">
        <v>394</v>
      </c>
      <c r="F135" s="42" t="s">
        <v>395</v>
      </c>
      <c r="G135" s="57"/>
    </row>
    <row r="136">
      <c r="A136" s="38" t="s">
        <v>270</v>
      </c>
      <c r="B136" s="44" t="s">
        <v>387</v>
      </c>
      <c r="C136" s="40" t="s">
        <v>396</v>
      </c>
      <c r="D136" s="41" t="str">
        <f t="shared" si="2"/>
        <v>cert_statusDenied</v>
      </c>
      <c r="E136" s="42" t="s">
        <v>396</v>
      </c>
      <c r="F136" s="42" t="s">
        <v>397</v>
      </c>
      <c r="G136" s="57"/>
    </row>
    <row r="137">
      <c r="A137" s="38" t="s">
        <v>270</v>
      </c>
      <c r="B137" s="44" t="s">
        <v>387</v>
      </c>
      <c r="C137" s="40" t="s">
        <v>398</v>
      </c>
      <c r="D137" s="41" t="str">
        <f t="shared" si="2"/>
        <v>cert_statusGraduated</v>
      </c>
      <c r="E137" s="42" t="s">
        <v>398</v>
      </c>
      <c r="F137" s="42" t="s">
        <v>399</v>
      </c>
      <c r="G137" s="57"/>
    </row>
    <row r="138">
      <c r="A138" s="59" t="s">
        <v>270</v>
      </c>
      <c r="B138" s="59" t="s">
        <v>387</v>
      </c>
      <c r="C138" s="40" t="s">
        <v>400</v>
      </c>
      <c r="D138" s="41" t="str">
        <f t="shared" si="2"/>
        <v>cert_statusPending</v>
      </c>
      <c r="E138" s="42" t="s">
        <v>400</v>
      </c>
      <c r="F138" s="42" t="s">
        <v>401</v>
      </c>
      <c r="G138" s="57"/>
    </row>
    <row r="139">
      <c r="A139" s="59" t="s">
        <v>270</v>
      </c>
      <c r="B139" s="59" t="s">
        <v>387</v>
      </c>
      <c r="C139" s="40" t="s">
        <v>402</v>
      </c>
      <c r="D139" s="41" t="str">
        <f t="shared" si="2"/>
        <v>cert_statusWithdrawn</v>
      </c>
      <c r="E139" s="42" t="s">
        <v>402</v>
      </c>
      <c r="F139" s="42" t="s">
        <v>403</v>
      </c>
      <c r="G139" s="47"/>
    </row>
    <row r="140">
      <c r="A140" s="38" t="s">
        <v>270</v>
      </c>
      <c r="B140" s="60" t="s">
        <v>404</v>
      </c>
      <c r="C140" s="40" t="s">
        <v>405</v>
      </c>
      <c r="D140" s="41" t="str">
        <f t="shared" si="2"/>
        <v>ethnicity2 ???African American (Black)</v>
      </c>
      <c r="E140" s="52"/>
      <c r="F140" s="52"/>
      <c r="G140" s="47" t="s">
        <v>406</v>
      </c>
    </row>
    <row r="141">
      <c r="A141" s="38" t="s">
        <v>270</v>
      </c>
      <c r="B141" s="60" t="s">
        <v>407</v>
      </c>
      <c r="C141" s="40" t="s">
        <v>405</v>
      </c>
      <c r="D141" s="41" t="str">
        <f t="shared" si="2"/>
        <v>ethnicity2African American (Black)</v>
      </c>
      <c r="E141" s="49" t="s">
        <v>405</v>
      </c>
      <c r="F141" s="42" t="s">
        <v>360</v>
      </c>
      <c r="G141" s="61" t="s">
        <v>408</v>
      </c>
    </row>
    <row r="142">
      <c r="A142" s="38" t="s">
        <v>270</v>
      </c>
      <c r="B142" s="60" t="s">
        <v>407</v>
      </c>
      <c r="C142" s="40" t="s">
        <v>409</v>
      </c>
      <c r="D142" s="41" t="str">
        <f t="shared" si="2"/>
        <v>ethnicity2Asian Pacific</v>
      </c>
      <c r="E142" s="49" t="s">
        <v>409</v>
      </c>
      <c r="F142" s="42" t="s">
        <v>358</v>
      </c>
      <c r="G142" s="61" t="s">
        <v>410</v>
      </c>
    </row>
    <row r="143">
      <c r="A143" s="38" t="s">
        <v>270</v>
      </c>
      <c r="B143" s="60" t="s">
        <v>407</v>
      </c>
      <c r="C143" s="40" t="s">
        <v>411</v>
      </c>
      <c r="D143" s="41" t="str">
        <f t="shared" si="2"/>
        <v>ethnicity2Caucasian (White)</v>
      </c>
      <c r="E143" s="49" t="s">
        <v>411</v>
      </c>
      <c r="F143" s="42" t="s">
        <v>412</v>
      </c>
      <c r="G143" s="61" t="s">
        <v>413</v>
      </c>
    </row>
    <row r="144">
      <c r="A144" s="38" t="s">
        <v>270</v>
      </c>
      <c r="B144" s="60" t="s">
        <v>407</v>
      </c>
      <c r="C144" s="40" t="s">
        <v>414</v>
      </c>
      <c r="D144" s="41" t="str">
        <f t="shared" si="2"/>
        <v>ethnicity2Hispanic</v>
      </c>
      <c r="E144" s="49" t="s">
        <v>414</v>
      </c>
      <c r="F144" s="42" t="s">
        <v>363</v>
      </c>
      <c r="G144" s="61" t="s">
        <v>415</v>
      </c>
    </row>
    <row r="145">
      <c r="A145" s="38" t="s">
        <v>270</v>
      </c>
      <c r="B145" s="60" t="s">
        <v>407</v>
      </c>
      <c r="C145" s="40" t="s">
        <v>416</v>
      </c>
      <c r="D145" s="41" t="str">
        <f t="shared" si="2"/>
        <v>ethnicity2Native American (Indian)</v>
      </c>
      <c r="E145" s="49" t="s">
        <v>416</v>
      </c>
      <c r="F145" s="42" t="s">
        <v>365</v>
      </c>
      <c r="G145" s="61" t="s">
        <v>417</v>
      </c>
    </row>
    <row r="146">
      <c r="A146" s="38" t="s">
        <v>270</v>
      </c>
      <c r="B146" s="60" t="s">
        <v>407</v>
      </c>
      <c r="C146" s="40" t="s">
        <v>418</v>
      </c>
      <c r="D146" s="41" t="str">
        <f t="shared" si="2"/>
        <v>ethnicity2Subcontinent Asian (Asian Indian)</v>
      </c>
      <c r="E146" s="49" t="s">
        <v>418</v>
      </c>
      <c r="F146" s="42" t="s">
        <v>369</v>
      </c>
      <c r="G146" s="61" t="s">
        <v>419</v>
      </c>
    </row>
    <row r="147">
      <c r="A147" s="38" t="s">
        <v>270</v>
      </c>
      <c r="B147" s="60" t="s">
        <v>407</v>
      </c>
      <c r="C147" s="40" t="s">
        <v>420</v>
      </c>
      <c r="D147" s="41" t="str">
        <f t="shared" si="2"/>
        <v>ethnicity2Unknown</v>
      </c>
      <c r="E147" s="49" t="s">
        <v>420</v>
      </c>
      <c r="F147" s="42" t="s">
        <v>421</v>
      </c>
      <c r="G147" s="61" t="s">
        <v>422</v>
      </c>
    </row>
    <row r="148">
      <c r="A148" s="38" t="s">
        <v>423</v>
      </c>
      <c r="B148" s="44" t="s">
        <v>424</v>
      </c>
      <c r="C148" s="40" t="s">
        <v>425</v>
      </c>
      <c r="D148" s="41" t="str">
        <f t="shared" si="2"/>
        <v>procurement_method_detailsAmendment</v>
      </c>
      <c r="E148" s="52"/>
      <c r="F148" s="52"/>
      <c r="G148" s="57"/>
    </row>
    <row r="149">
      <c r="A149" s="38" t="s">
        <v>423</v>
      </c>
      <c r="B149" s="44" t="s">
        <v>424</v>
      </c>
      <c r="C149" s="40" t="s">
        <v>426</v>
      </c>
      <c r="D149" s="41" t="str">
        <f t="shared" si="2"/>
        <v>procurement_method_detailsworks Emergency</v>
      </c>
      <c r="E149" s="52"/>
      <c r="F149" s="52"/>
      <c r="G149" s="57"/>
    </row>
    <row r="150">
      <c r="A150" s="38" t="s">
        <v>423</v>
      </c>
      <c r="B150" s="44" t="s">
        <v>424</v>
      </c>
      <c r="C150" s="40" t="s">
        <v>427</v>
      </c>
      <c r="D150" s="41" t="str">
        <f t="shared" si="2"/>
        <v>procurement_method_detailsworks Lowest Bid</v>
      </c>
      <c r="E150" s="52"/>
      <c r="F150" s="52"/>
      <c r="G150" s="57"/>
    </row>
    <row r="151">
      <c r="A151" s="38" t="s">
        <v>423</v>
      </c>
      <c r="B151" s="44" t="s">
        <v>424</v>
      </c>
      <c r="C151" s="40" t="s">
        <v>428</v>
      </c>
      <c r="D151" s="41" t="str">
        <f t="shared" si="2"/>
        <v>procurement_method_detailsworks Request for Proposal</v>
      </c>
      <c r="E151" s="52"/>
      <c r="F151" s="42"/>
      <c r="G151" s="57"/>
    </row>
    <row r="152">
      <c r="A152" s="38" t="s">
        <v>423</v>
      </c>
      <c r="B152" s="44" t="s">
        <v>424</v>
      </c>
      <c r="C152" s="40" t="s">
        <v>429</v>
      </c>
      <c r="D152" s="41" t="str">
        <f t="shared" si="2"/>
        <v>procurement_method_detailsCOVID-19 Emergency</v>
      </c>
      <c r="E152" s="52"/>
      <c r="F152" s="42"/>
      <c r="G152" s="57"/>
    </row>
    <row r="153">
      <c r="A153" s="38" t="s">
        <v>423</v>
      </c>
      <c r="B153" s="44" t="s">
        <v>424</v>
      </c>
      <c r="C153" s="40" t="s">
        <v>430</v>
      </c>
      <c r="D153" s="41" t="str">
        <f t="shared" si="2"/>
        <v>procurement_method_detailsgoods Cooperative</v>
      </c>
      <c r="E153" s="52"/>
      <c r="F153" s="52"/>
      <c r="G153" s="57"/>
    </row>
    <row r="154">
      <c r="A154" s="38" t="s">
        <v>423</v>
      </c>
      <c r="B154" s="44" t="s">
        <v>424</v>
      </c>
      <c r="C154" s="40" t="s">
        <v>431</v>
      </c>
      <c r="D154" s="41" t="str">
        <f t="shared" si="2"/>
        <v>procurement_method_detailsgoods Direct</v>
      </c>
      <c r="E154" s="52"/>
      <c r="F154" s="42"/>
      <c r="G154" s="57"/>
    </row>
    <row r="155">
      <c r="A155" s="38" t="s">
        <v>423</v>
      </c>
      <c r="B155" s="44" t="s">
        <v>424</v>
      </c>
      <c r="C155" s="40" t="s">
        <v>432</v>
      </c>
      <c r="D155" s="41" t="str">
        <f t="shared" si="2"/>
        <v>procurement_method_detailsgoods Emergency</v>
      </c>
      <c r="E155" s="52"/>
      <c r="F155" s="42"/>
      <c r="G155" s="57"/>
    </row>
    <row r="156">
      <c r="A156" s="38" t="s">
        <v>423</v>
      </c>
      <c r="B156" s="44" t="s">
        <v>424</v>
      </c>
      <c r="C156" s="40" t="s">
        <v>433</v>
      </c>
      <c r="D156" s="41" t="str">
        <f t="shared" si="2"/>
        <v>procurement_method_detailsgoods Lowest Bid</v>
      </c>
      <c r="E156" s="52"/>
      <c r="F156" s="42"/>
      <c r="G156" s="57"/>
    </row>
    <row r="157">
      <c r="A157" s="38" t="s">
        <v>423</v>
      </c>
      <c r="B157" s="44" t="s">
        <v>424</v>
      </c>
      <c r="C157" s="40" t="s">
        <v>434</v>
      </c>
      <c r="D157" s="41" t="str">
        <f t="shared" si="2"/>
        <v>procurement_method_detailsgoods Oregon Forward</v>
      </c>
      <c r="E157" s="52"/>
      <c r="F157" s="42"/>
      <c r="G157" s="57"/>
    </row>
    <row r="158">
      <c r="A158" s="38" t="s">
        <v>423</v>
      </c>
      <c r="B158" s="44" t="s">
        <v>424</v>
      </c>
      <c r="C158" s="40" t="s">
        <v>435</v>
      </c>
      <c r="D158" s="41" t="str">
        <f t="shared" si="2"/>
        <v>procurement_method_detailsgoods Revenue</v>
      </c>
      <c r="E158" s="52"/>
      <c r="F158" s="52"/>
      <c r="G158" s="57"/>
    </row>
    <row r="159">
      <c r="A159" s="38" t="s">
        <v>423</v>
      </c>
      <c r="B159" s="44" t="s">
        <v>424</v>
      </c>
      <c r="C159" s="40" t="s">
        <v>436</v>
      </c>
      <c r="D159" s="41" t="str">
        <f t="shared" si="2"/>
        <v>procurement_method_detailsgoods Request for Proposals</v>
      </c>
      <c r="E159" s="52"/>
      <c r="F159" s="52"/>
      <c r="G159" s="57"/>
    </row>
    <row r="160">
      <c r="A160" s="38" t="s">
        <v>423</v>
      </c>
      <c r="B160" s="44" t="s">
        <v>424</v>
      </c>
      <c r="C160" s="40" t="s">
        <v>437</v>
      </c>
      <c r="D160" s="41" t="str">
        <f t="shared" si="2"/>
        <v>procurement_method_detailsgoods Small</v>
      </c>
      <c r="E160" s="52"/>
      <c r="F160" s="52"/>
      <c r="G160" s="57"/>
    </row>
    <row r="161">
      <c r="A161" s="38" t="s">
        <v>423</v>
      </c>
      <c r="B161" s="44" t="s">
        <v>424</v>
      </c>
      <c r="C161" s="40" t="s">
        <v>438</v>
      </c>
      <c r="D161" s="41" t="str">
        <f t="shared" si="2"/>
        <v>procurement_method_detailsgoods Sole Source</v>
      </c>
      <c r="E161" s="52"/>
      <c r="F161" s="52"/>
      <c r="G161" s="57"/>
    </row>
    <row r="162">
      <c r="A162" s="38" t="s">
        <v>423</v>
      </c>
      <c r="B162" s="44" t="s">
        <v>424</v>
      </c>
      <c r="C162" s="40" t="s">
        <v>439</v>
      </c>
      <c r="D162" s="41" t="str">
        <f t="shared" si="2"/>
        <v>procurement_method_detailsgoods Special Procurement</v>
      </c>
      <c r="E162" s="52"/>
      <c r="F162" s="52"/>
      <c r="G162" s="57"/>
    </row>
    <row r="163">
      <c r="A163" s="38" t="s">
        <v>423</v>
      </c>
      <c r="B163" s="44" t="s">
        <v>424</v>
      </c>
      <c r="C163" s="40" t="s">
        <v>310</v>
      </c>
      <c r="D163" s="41" t="str">
        <f t="shared" si="2"/>
        <v>procurement_method_detailsGrant</v>
      </c>
      <c r="E163" s="52"/>
      <c r="F163" s="52"/>
      <c r="G163" s="57"/>
    </row>
    <row r="164">
      <c r="A164" s="38" t="s">
        <v>423</v>
      </c>
      <c r="B164" s="44" t="s">
        <v>424</v>
      </c>
      <c r="C164" s="40" t="s">
        <v>440</v>
      </c>
      <c r="D164" s="41" t="str">
        <f t="shared" si="2"/>
        <v>procurement_method_detailsHousing Emergency</v>
      </c>
      <c r="E164" s="52"/>
      <c r="F164" s="52"/>
      <c r="G164" s="57"/>
    </row>
    <row r="165">
      <c r="A165" s="38" t="s">
        <v>423</v>
      </c>
      <c r="B165" s="44" t="s">
        <v>424</v>
      </c>
      <c r="C165" s="40" t="s">
        <v>441</v>
      </c>
      <c r="D165" s="41" t="str">
        <f t="shared" si="2"/>
        <v>procurement_method_detailsIntergovernmental Agreement</v>
      </c>
      <c r="E165" s="52"/>
      <c r="F165" s="52"/>
      <c r="G165" s="57"/>
    </row>
    <row r="166">
      <c r="A166" s="38" t="s">
        <v>423</v>
      </c>
      <c r="B166" s="44" t="s">
        <v>424</v>
      </c>
      <c r="C166" s="40" t="s">
        <v>442</v>
      </c>
      <c r="D166" s="41" t="str">
        <f t="shared" si="2"/>
        <v>procurement_method_detailsservices Cooperative</v>
      </c>
      <c r="E166" s="52"/>
      <c r="F166" s="52"/>
      <c r="G166" s="57"/>
    </row>
    <row r="167">
      <c r="A167" s="38" t="s">
        <v>423</v>
      </c>
      <c r="B167" s="44" t="s">
        <v>424</v>
      </c>
      <c r="C167" s="40" t="s">
        <v>443</v>
      </c>
      <c r="D167" s="41" t="str">
        <f t="shared" si="2"/>
        <v>procurement_method_detailsservices Lowest Bid</v>
      </c>
      <c r="E167" s="52"/>
      <c r="F167" s="52"/>
      <c r="G167" s="57"/>
    </row>
    <row r="168">
      <c r="A168" s="38" t="s">
        <v>423</v>
      </c>
      <c r="B168" s="44" t="s">
        <v>424</v>
      </c>
      <c r="C168" s="40" t="s">
        <v>444</v>
      </c>
      <c r="D168" s="41" t="str">
        <f t="shared" si="2"/>
        <v>procurement_method_detailsservices Emergency</v>
      </c>
      <c r="E168" s="52"/>
      <c r="F168" s="52"/>
      <c r="G168" s="57"/>
    </row>
    <row r="169">
      <c r="A169" s="38" t="s">
        <v>423</v>
      </c>
      <c r="B169" s="44" t="s">
        <v>424</v>
      </c>
      <c r="C169" s="40" t="s">
        <v>445</v>
      </c>
      <c r="D169" s="41" t="str">
        <f t="shared" si="2"/>
        <v>procurement_method_detailsservices Qualifications Based Selection</v>
      </c>
      <c r="E169" s="52"/>
      <c r="F169" s="52"/>
      <c r="G169" s="57"/>
    </row>
    <row r="170">
      <c r="A170" s="38" t="s">
        <v>423</v>
      </c>
      <c r="B170" s="44" t="s">
        <v>424</v>
      </c>
      <c r="C170" s="40" t="s">
        <v>446</v>
      </c>
      <c r="D170" s="41" t="str">
        <f t="shared" si="2"/>
        <v>procurement_method_detailsservices Request for Proposals</v>
      </c>
      <c r="E170" s="52"/>
      <c r="F170" s="52"/>
      <c r="G170" s="57"/>
    </row>
    <row r="171">
      <c r="A171" s="38" t="s">
        <v>423</v>
      </c>
      <c r="B171" s="44" t="s">
        <v>424</v>
      </c>
      <c r="C171" s="40" t="s">
        <v>447</v>
      </c>
      <c r="D171" s="41" t="str">
        <f t="shared" si="2"/>
        <v>procurement_method_detailsservices Request for Qualifications</v>
      </c>
      <c r="E171" s="52"/>
      <c r="F171" s="52"/>
      <c r="G171" s="57"/>
    </row>
    <row r="172">
      <c r="A172" s="38" t="s">
        <v>423</v>
      </c>
      <c r="B172" s="44" t="s">
        <v>424</v>
      </c>
      <c r="C172" s="40" t="s">
        <v>448</v>
      </c>
      <c r="D172" s="41" t="str">
        <f t="shared" si="2"/>
        <v>procurement_method_detailsservices Small</v>
      </c>
      <c r="E172" s="52"/>
      <c r="F172" s="52"/>
      <c r="G172" s="57"/>
    </row>
    <row r="173">
      <c r="A173" s="38" t="s">
        <v>423</v>
      </c>
      <c r="B173" s="44" t="s">
        <v>424</v>
      </c>
      <c r="C173" s="40" t="s">
        <v>449</v>
      </c>
      <c r="D173" s="41" t="str">
        <f t="shared" si="2"/>
        <v>procurement_method_detailsservices Sole Source</v>
      </c>
      <c r="E173" s="52"/>
      <c r="F173" s="52"/>
      <c r="G173" s="57"/>
    </row>
    <row r="174">
      <c r="A174" s="38" t="s">
        <v>423</v>
      </c>
      <c r="B174" s="44" t="s">
        <v>424</v>
      </c>
      <c r="C174" s="40" t="s">
        <v>450</v>
      </c>
      <c r="D174" s="41" t="str">
        <f t="shared" si="2"/>
        <v>procurement_method_detailsservices Special Procurement</v>
      </c>
      <c r="E174" s="52"/>
      <c r="F174" s="52"/>
      <c r="G174" s="57"/>
    </row>
    <row r="175">
      <c r="A175" s="38" t="s">
        <v>423</v>
      </c>
      <c r="B175" s="44" t="s">
        <v>424</v>
      </c>
      <c r="C175" s="40" t="s">
        <v>451</v>
      </c>
      <c r="D175" s="41" t="str">
        <f t="shared" si="2"/>
        <v>procurement_method_detailsRequest for Information</v>
      </c>
      <c r="E175" s="52"/>
      <c r="F175" s="52"/>
      <c r="G175" s="57"/>
    </row>
    <row r="176">
      <c r="A176" s="38" t="s">
        <v>423</v>
      </c>
      <c r="B176" s="44" t="s">
        <v>424</v>
      </c>
      <c r="C176" s="40" t="s">
        <v>452</v>
      </c>
      <c r="D176" s="41" t="str">
        <f t="shared" si="2"/>
        <v>procurement_method_detailsTask Order</v>
      </c>
      <c r="E176" s="52"/>
      <c r="F176" s="52"/>
      <c r="G176" s="57"/>
    </row>
    <row r="177">
      <c r="A177" s="38" t="s">
        <v>181</v>
      </c>
      <c r="B177" s="44" t="s">
        <v>453</v>
      </c>
      <c r="C177" s="40" t="s">
        <v>454</v>
      </c>
      <c r="D177" s="41" t="str">
        <f t="shared" si="2"/>
        <v>purchasing_doc_typeDPO</v>
      </c>
      <c r="E177" s="42" t="s">
        <v>455</v>
      </c>
      <c r="F177" s="42" t="s">
        <v>456</v>
      </c>
      <c r="G177" s="57"/>
    </row>
    <row r="178">
      <c r="A178" s="38" t="s">
        <v>181</v>
      </c>
      <c r="B178" s="44" t="s">
        <v>453</v>
      </c>
      <c r="C178" s="40" t="s">
        <v>457</v>
      </c>
      <c r="D178" s="41" t="str">
        <f t="shared" si="2"/>
        <v>purchasing_doc_typePO</v>
      </c>
      <c r="E178" s="42" t="s">
        <v>458</v>
      </c>
      <c r="F178" s="42" t="s">
        <v>459</v>
      </c>
      <c r="G178" s="61" t="s">
        <v>460</v>
      </c>
    </row>
    <row r="179">
      <c r="A179" s="49" t="s">
        <v>32</v>
      </c>
      <c r="B179" s="62" t="s">
        <v>461</v>
      </c>
      <c r="C179" s="49" t="s">
        <v>425</v>
      </c>
      <c r="D179" s="41" t="str">
        <f t="shared" si="2"/>
        <v>po_type_codeAmendment</v>
      </c>
      <c r="E179" s="52"/>
      <c r="F179" s="42"/>
      <c r="G179" s="49" t="s">
        <v>462</v>
      </c>
    </row>
    <row r="180">
      <c r="A180" s="49" t="s">
        <v>32</v>
      </c>
      <c r="B180" s="62" t="s">
        <v>461</v>
      </c>
      <c r="C180" s="49" t="s">
        <v>299</v>
      </c>
      <c r="D180" s="41" t="str">
        <f t="shared" si="2"/>
        <v>po_type_codeConstruction Emergency</v>
      </c>
      <c r="E180" s="42" t="s">
        <v>299</v>
      </c>
      <c r="F180" s="52"/>
      <c r="G180" s="49" t="s">
        <v>463</v>
      </c>
    </row>
    <row r="181">
      <c r="A181" s="49" t="s">
        <v>32</v>
      </c>
      <c r="B181" s="62" t="s">
        <v>461</v>
      </c>
      <c r="C181" s="49" t="s">
        <v>302</v>
      </c>
      <c r="D181" s="41" t="str">
        <f t="shared" si="2"/>
        <v>po_type_codeConstruction ITB</v>
      </c>
      <c r="E181" s="42" t="s">
        <v>303</v>
      </c>
      <c r="F181" s="52"/>
      <c r="G181" s="49" t="s">
        <v>464</v>
      </c>
    </row>
    <row r="182">
      <c r="A182" s="49" t="s">
        <v>32</v>
      </c>
      <c r="B182" s="62" t="s">
        <v>461</v>
      </c>
      <c r="C182" s="49" t="s">
        <v>306</v>
      </c>
      <c r="D182" s="41" t="str">
        <f t="shared" si="2"/>
        <v>po_type_codeConstruction RFP</v>
      </c>
      <c r="E182" s="42" t="s">
        <v>307</v>
      </c>
      <c r="F182" s="52"/>
      <c r="G182" s="49" t="s">
        <v>463</v>
      </c>
    </row>
    <row r="183">
      <c r="A183" s="49" t="s">
        <v>32</v>
      </c>
      <c r="B183" s="62" t="s">
        <v>461</v>
      </c>
      <c r="C183" s="49" t="s">
        <v>465</v>
      </c>
      <c r="D183" s="41" t="str">
        <f t="shared" si="2"/>
        <v>po_type_codeG&amp;S Cooperative</v>
      </c>
      <c r="E183" s="42" t="s">
        <v>466</v>
      </c>
      <c r="F183" s="52"/>
      <c r="G183" s="49" t="s">
        <v>467</v>
      </c>
    </row>
    <row r="184">
      <c r="A184" s="49" t="s">
        <v>32</v>
      </c>
      <c r="B184" s="62" t="s">
        <v>461</v>
      </c>
      <c r="C184" s="49" t="s">
        <v>468</v>
      </c>
      <c r="D184" s="41" t="str">
        <f t="shared" si="2"/>
        <v>po_type_codeG&amp;S Direct</v>
      </c>
      <c r="E184" s="42" t="s">
        <v>469</v>
      </c>
      <c r="F184" s="52"/>
      <c r="G184" s="49" t="s">
        <v>470</v>
      </c>
    </row>
    <row r="185">
      <c r="A185" s="49" t="s">
        <v>32</v>
      </c>
      <c r="B185" s="62" t="s">
        <v>461</v>
      </c>
      <c r="C185" s="49" t="s">
        <v>471</v>
      </c>
      <c r="D185" s="41" t="str">
        <f t="shared" si="2"/>
        <v>po_type_codeG&amp;S Emergency</v>
      </c>
      <c r="E185" s="42" t="s">
        <v>472</v>
      </c>
      <c r="F185" s="52"/>
      <c r="G185" s="49" t="s">
        <v>470</v>
      </c>
    </row>
    <row r="186">
      <c r="A186" s="49" t="s">
        <v>32</v>
      </c>
      <c r="B186" s="62" t="s">
        <v>461</v>
      </c>
      <c r="C186" s="49" t="s">
        <v>473</v>
      </c>
      <c r="D186" s="41" t="str">
        <f t="shared" si="2"/>
        <v>po_type_codeG&amp;S ITB</v>
      </c>
      <c r="E186" s="42" t="s">
        <v>474</v>
      </c>
      <c r="F186" s="52"/>
      <c r="G186" s="49" t="s">
        <v>475</v>
      </c>
    </row>
    <row r="187">
      <c r="A187" s="49" t="s">
        <v>32</v>
      </c>
      <c r="B187" s="62" t="s">
        <v>461</v>
      </c>
      <c r="C187" s="49" t="s">
        <v>476</v>
      </c>
      <c r="D187" s="41" t="str">
        <f t="shared" si="2"/>
        <v>po_type_codeG&amp;S QRF</v>
      </c>
      <c r="E187" s="42" t="s">
        <v>477</v>
      </c>
      <c r="F187" s="52"/>
      <c r="G187" s="49" t="s">
        <v>475</v>
      </c>
    </row>
    <row r="188">
      <c r="A188" s="49" t="s">
        <v>32</v>
      </c>
      <c r="B188" s="62" t="s">
        <v>461</v>
      </c>
      <c r="C188" s="49" t="s">
        <v>478</v>
      </c>
      <c r="D188" s="41" t="str">
        <f t="shared" si="2"/>
        <v>po_type_codeG&amp;S Revenue</v>
      </c>
      <c r="E188" s="42" t="s">
        <v>479</v>
      </c>
      <c r="F188" s="52"/>
      <c r="G188" s="49" t="s">
        <v>475</v>
      </c>
    </row>
    <row r="189">
      <c r="A189" s="49" t="s">
        <v>32</v>
      </c>
      <c r="B189" s="62" t="s">
        <v>461</v>
      </c>
      <c r="C189" s="49" t="s">
        <v>480</v>
      </c>
      <c r="D189" s="41" t="str">
        <f t="shared" si="2"/>
        <v>po_type_codeG&amp;S RFP</v>
      </c>
      <c r="E189" s="42" t="s">
        <v>481</v>
      </c>
      <c r="F189" s="52"/>
      <c r="G189" s="49" t="s">
        <v>467</v>
      </c>
    </row>
    <row r="190">
      <c r="A190" s="49" t="s">
        <v>32</v>
      </c>
      <c r="B190" s="62" t="s">
        <v>461</v>
      </c>
      <c r="C190" s="49" t="s">
        <v>482</v>
      </c>
      <c r="D190" s="41" t="str">
        <f t="shared" si="2"/>
        <v>po_type_codeG&amp;S Small</v>
      </c>
      <c r="E190" s="42" t="s">
        <v>483</v>
      </c>
      <c r="F190" s="52"/>
      <c r="G190" s="49" t="s">
        <v>484</v>
      </c>
    </row>
    <row r="191">
      <c r="A191" s="49" t="s">
        <v>32</v>
      </c>
      <c r="B191" s="62" t="s">
        <v>461</v>
      </c>
      <c r="C191" s="49" t="s">
        <v>485</v>
      </c>
      <c r="D191" s="41" t="str">
        <f t="shared" si="2"/>
        <v>po_type_codeG&amp;S Sole Source</v>
      </c>
      <c r="E191" s="42" t="s">
        <v>486</v>
      </c>
      <c r="F191" s="52"/>
      <c r="G191" s="49" t="s">
        <v>487</v>
      </c>
    </row>
    <row r="192">
      <c r="A192" s="49" t="s">
        <v>32</v>
      </c>
      <c r="B192" s="62" t="s">
        <v>461</v>
      </c>
      <c r="C192" s="49" t="s">
        <v>488</v>
      </c>
      <c r="D192" s="41" t="str">
        <f t="shared" si="2"/>
        <v>po_type_codeG&amp;S Special Procurement</v>
      </c>
      <c r="E192" s="42" t="s">
        <v>489</v>
      </c>
      <c r="F192" s="52"/>
      <c r="G192" s="49" t="s">
        <v>487</v>
      </c>
    </row>
    <row r="193">
      <c r="A193" s="49" t="s">
        <v>32</v>
      </c>
      <c r="B193" s="62" t="s">
        <v>461</v>
      </c>
      <c r="C193" s="49" t="s">
        <v>312</v>
      </c>
      <c r="D193" s="41" t="str">
        <f t="shared" si="2"/>
        <v>po_type_codePTE Cooperative</v>
      </c>
      <c r="E193" s="42" t="s">
        <v>490</v>
      </c>
      <c r="F193" s="52"/>
      <c r="G193" s="49" t="s">
        <v>491</v>
      </c>
    </row>
    <row r="194">
      <c r="A194" s="49" t="s">
        <v>32</v>
      </c>
      <c r="B194" s="62" t="s">
        <v>461</v>
      </c>
      <c r="C194" s="49" t="s">
        <v>316</v>
      </c>
      <c r="D194" s="41" t="str">
        <f t="shared" si="2"/>
        <v>po_type_codePTE Direct</v>
      </c>
      <c r="E194" s="42" t="s">
        <v>492</v>
      </c>
      <c r="F194" s="52"/>
      <c r="G194" s="49" t="s">
        <v>491</v>
      </c>
    </row>
    <row r="195">
      <c r="A195" s="49" t="s">
        <v>32</v>
      </c>
      <c r="B195" s="62" t="s">
        <v>461</v>
      </c>
      <c r="C195" s="49" t="s">
        <v>319</v>
      </c>
      <c r="D195" s="41" t="str">
        <f t="shared" si="2"/>
        <v>po_type_codePTE Emergency</v>
      </c>
      <c r="E195" s="42" t="s">
        <v>493</v>
      </c>
      <c r="F195" s="52"/>
      <c r="G195" s="49" t="s">
        <v>491</v>
      </c>
    </row>
    <row r="196">
      <c r="A196" s="49" t="s">
        <v>32</v>
      </c>
      <c r="B196" s="62" t="s">
        <v>461</v>
      </c>
      <c r="C196" s="49" t="s">
        <v>322</v>
      </c>
      <c r="D196" s="41" t="str">
        <f t="shared" si="2"/>
        <v>po_type_codePTE QBS</v>
      </c>
      <c r="E196" s="42" t="s">
        <v>494</v>
      </c>
      <c r="F196" s="52"/>
      <c r="G196" s="49" t="s">
        <v>495</v>
      </c>
    </row>
    <row r="197">
      <c r="A197" s="49" t="s">
        <v>32</v>
      </c>
      <c r="B197" s="62" t="s">
        <v>461</v>
      </c>
      <c r="C197" s="49" t="s">
        <v>325</v>
      </c>
      <c r="D197" s="41" t="str">
        <f t="shared" si="2"/>
        <v>po_type_codePTE RFP</v>
      </c>
      <c r="E197" s="42" t="s">
        <v>496</v>
      </c>
      <c r="F197" s="52"/>
      <c r="G197" s="49" t="s">
        <v>491</v>
      </c>
    </row>
    <row r="198">
      <c r="A198" s="49" t="s">
        <v>32</v>
      </c>
      <c r="B198" s="62" t="s">
        <v>461</v>
      </c>
      <c r="C198" s="49" t="s">
        <v>327</v>
      </c>
      <c r="D198" s="41" t="str">
        <f t="shared" si="2"/>
        <v>po_type_codePTE Small</v>
      </c>
      <c r="E198" s="42" t="s">
        <v>497</v>
      </c>
      <c r="F198" s="52"/>
      <c r="G198" s="49" t="s">
        <v>498</v>
      </c>
    </row>
    <row r="199">
      <c r="A199" s="49" t="s">
        <v>32</v>
      </c>
      <c r="B199" s="62" t="s">
        <v>461</v>
      </c>
      <c r="C199" s="49" t="s">
        <v>330</v>
      </c>
      <c r="D199" s="41" t="str">
        <f t="shared" si="2"/>
        <v>po_type_codePTE Sole Source</v>
      </c>
      <c r="E199" s="42" t="s">
        <v>499</v>
      </c>
      <c r="F199" s="52"/>
      <c r="G199" s="49" t="s">
        <v>495</v>
      </c>
    </row>
    <row r="200">
      <c r="A200" s="49" t="s">
        <v>32</v>
      </c>
      <c r="B200" s="62" t="s">
        <v>461</v>
      </c>
      <c r="C200" s="49" t="s">
        <v>500</v>
      </c>
      <c r="D200" s="41" t="str">
        <f t="shared" si="2"/>
        <v>po_type_codePTE Special Procurement</v>
      </c>
      <c r="E200" s="42" t="s">
        <v>501</v>
      </c>
      <c r="F200" s="52"/>
      <c r="G200" s="49" t="s">
        <v>495</v>
      </c>
    </row>
    <row r="201">
      <c r="A201" s="49" t="s">
        <v>32</v>
      </c>
      <c r="B201" s="62" t="s">
        <v>461</v>
      </c>
      <c r="C201" s="49" t="s">
        <v>502</v>
      </c>
      <c r="D201" s="41" t="str">
        <f t="shared" si="2"/>
        <v>po_type_codeRFI</v>
      </c>
      <c r="E201" s="42" t="s">
        <v>451</v>
      </c>
      <c r="F201" s="52"/>
      <c r="G201" s="49" t="s">
        <v>503</v>
      </c>
    </row>
    <row r="202">
      <c r="A202" s="49" t="s">
        <v>32</v>
      </c>
      <c r="B202" s="62" t="s">
        <v>461</v>
      </c>
      <c r="C202" s="49" t="s">
        <v>452</v>
      </c>
      <c r="D202" s="41" t="str">
        <f t="shared" si="2"/>
        <v>po_type_codeTask Order</v>
      </c>
      <c r="E202" s="42" t="s">
        <v>452</v>
      </c>
      <c r="F202" s="52"/>
      <c r="G202" s="49" t="s">
        <v>504</v>
      </c>
    </row>
    <row r="203">
      <c r="A203" s="49" t="s">
        <v>32</v>
      </c>
      <c r="B203" s="62" t="s">
        <v>505</v>
      </c>
      <c r="C203" s="49" t="s">
        <v>506</v>
      </c>
      <c r="D203" s="41" t="str">
        <f t="shared" si="2"/>
        <v>po_status3PRS - Ready to Send</v>
      </c>
      <c r="E203" s="52"/>
      <c r="F203" s="52"/>
      <c r="G203" s="49" t="s">
        <v>507</v>
      </c>
    </row>
    <row r="204">
      <c r="A204" s="49" t="s">
        <v>32</v>
      </c>
      <c r="B204" s="62" t="s">
        <v>505</v>
      </c>
      <c r="C204" s="49" t="s">
        <v>508</v>
      </c>
      <c r="D204" s="41" t="str">
        <f t="shared" si="2"/>
        <v>po_status3PI - In Progress</v>
      </c>
      <c r="E204" s="52"/>
      <c r="F204" s="52"/>
      <c r="G204" s="49" t="s">
        <v>507</v>
      </c>
    </row>
    <row r="205">
      <c r="A205" s="49" t="s">
        <v>32</v>
      </c>
      <c r="B205" s="62" t="s">
        <v>505</v>
      </c>
      <c r="C205" s="49" t="s">
        <v>509</v>
      </c>
      <c r="D205" s="41" t="str">
        <f t="shared" si="2"/>
        <v>po_status3PCA - Canceled</v>
      </c>
      <c r="E205" s="52"/>
      <c r="F205" s="52"/>
      <c r="G205" s="49" t="s">
        <v>510</v>
      </c>
    </row>
    <row r="206">
      <c r="A206" s="49" t="s">
        <v>32</v>
      </c>
      <c r="B206" s="62" t="s">
        <v>505</v>
      </c>
      <c r="C206" s="49" t="s">
        <v>511</v>
      </c>
      <c r="D206" s="41" t="str">
        <f t="shared" si="2"/>
        <v>po_status3PCR - Complete Receipt</v>
      </c>
      <c r="E206" s="52"/>
      <c r="F206" s="52"/>
      <c r="G206" s="49" t="s">
        <v>507</v>
      </c>
    </row>
    <row r="207">
      <c r="A207" s="49" t="s">
        <v>32</v>
      </c>
      <c r="B207" s="63" t="s">
        <v>512</v>
      </c>
      <c r="C207" s="49" t="s">
        <v>513</v>
      </c>
      <c r="D207" s="41" t="str">
        <f t="shared" si="2"/>
        <v>requisition_status1RC - Canceled</v>
      </c>
      <c r="E207" s="42"/>
      <c r="F207" s="42" t="s">
        <v>514</v>
      </c>
      <c r="G207" s="49"/>
    </row>
    <row r="208">
      <c r="A208" s="49" t="s">
        <v>32</v>
      </c>
      <c r="B208" s="63" t="s">
        <v>512</v>
      </c>
      <c r="C208" s="49" t="s">
        <v>515</v>
      </c>
      <c r="D208" s="41" t="str">
        <f t="shared" si="2"/>
        <v>requisition_status1RGB - Gone to Bid</v>
      </c>
      <c r="E208" s="52"/>
      <c r="F208" s="42" t="s">
        <v>516</v>
      </c>
      <c r="G208" s="49"/>
    </row>
    <row r="209">
      <c r="A209" s="49" t="s">
        <v>32</v>
      </c>
      <c r="B209" s="63" t="s">
        <v>512</v>
      </c>
      <c r="C209" s="49" t="s">
        <v>517</v>
      </c>
      <c r="D209" s="41" t="str">
        <f t="shared" si="2"/>
        <v>requisition_status1RGP - Gone to PO</v>
      </c>
      <c r="E209" s="52"/>
      <c r="F209" s="42" t="s">
        <v>518</v>
      </c>
      <c r="G209" s="49"/>
    </row>
    <row r="210">
      <c r="A210" s="49" t="s">
        <v>32</v>
      </c>
      <c r="B210" s="63" t="s">
        <v>512</v>
      </c>
      <c r="C210" s="49" t="s">
        <v>519</v>
      </c>
      <c r="D210" s="41" t="str">
        <f t="shared" si="2"/>
        <v>requisition_status1RRP-Ready for Purchasing</v>
      </c>
      <c r="E210" s="52"/>
      <c r="F210" s="42" t="s">
        <v>520</v>
      </c>
      <c r="G210" s="49"/>
    </row>
    <row r="211">
      <c r="A211" s="49" t="s">
        <v>32</v>
      </c>
      <c r="B211" s="63" t="s">
        <v>512</v>
      </c>
      <c r="C211" s="49" t="s">
        <v>521</v>
      </c>
      <c r="D211" s="41" t="str">
        <f t="shared" si="2"/>
        <v>requisition_status1RRA-Ready for Approval</v>
      </c>
      <c r="E211" s="52"/>
      <c r="F211" s="42" t="s">
        <v>522</v>
      </c>
      <c r="G211" s="49"/>
    </row>
    <row r="212">
      <c r="A212" s="49" t="s">
        <v>32</v>
      </c>
      <c r="B212" s="63" t="s">
        <v>523</v>
      </c>
      <c r="C212" s="64" t="s">
        <v>524</v>
      </c>
      <c r="D212" s="41" t="str">
        <f t="shared" si="2"/>
        <v>type_code01</v>
      </c>
      <c r="E212" s="42" t="s">
        <v>302</v>
      </c>
      <c r="F212" s="42" t="s">
        <v>302</v>
      </c>
      <c r="G212" s="42" t="s">
        <v>525</v>
      </c>
    </row>
    <row r="213">
      <c r="A213" s="49" t="s">
        <v>32</v>
      </c>
      <c r="B213" s="63" t="s">
        <v>523</v>
      </c>
      <c r="C213" s="64" t="s">
        <v>526</v>
      </c>
      <c r="D213" s="41" t="str">
        <f t="shared" si="2"/>
        <v>type_code02</v>
      </c>
      <c r="E213" s="42" t="s">
        <v>306</v>
      </c>
      <c r="F213" s="42" t="s">
        <v>306</v>
      </c>
      <c r="G213" s="49"/>
    </row>
    <row r="214">
      <c r="A214" s="49" t="s">
        <v>32</v>
      </c>
      <c r="B214" s="63" t="s">
        <v>523</v>
      </c>
      <c r="C214" s="64" t="s">
        <v>527</v>
      </c>
      <c r="D214" s="41" t="str">
        <f t="shared" si="2"/>
        <v>type_code03</v>
      </c>
      <c r="E214" s="42" t="s">
        <v>299</v>
      </c>
      <c r="F214" s="42" t="s">
        <v>299</v>
      </c>
      <c r="G214" s="49"/>
    </row>
    <row r="215">
      <c r="A215" s="49" t="s">
        <v>32</v>
      </c>
      <c r="B215" s="63" t="s">
        <v>523</v>
      </c>
      <c r="C215" s="64" t="s">
        <v>528</v>
      </c>
      <c r="D215" s="41" t="str">
        <f t="shared" si="2"/>
        <v>type_code04</v>
      </c>
      <c r="E215" s="42" t="s">
        <v>480</v>
      </c>
      <c r="F215" s="42" t="s">
        <v>480</v>
      </c>
      <c r="G215" s="49"/>
    </row>
    <row r="216">
      <c r="A216" s="49" t="s">
        <v>32</v>
      </c>
      <c r="B216" s="63" t="s">
        <v>523</v>
      </c>
      <c r="C216" s="64" t="s">
        <v>529</v>
      </c>
      <c r="D216" s="41" t="str">
        <f t="shared" si="2"/>
        <v>type_code05</v>
      </c>
      <c r="E216" s="42" t="s">
        <v>473</v>
      </c>
      <c r="F216" s="42" t="s">
        <v>473</v>
      </c>
      <c r="G216" s="49"/>
    </row>
    <row r="217">
      <c r="A217" s="49" t="s">
        <v>32</v>
      </c>
      <c r="B217" s="63" t="s">
        <v>523</v>
      </c>
      <c r="C217" s="64" t="s">
        <v>530</v>
      </c>
      <c r="D217" s="41" t="str">
        <f t="shared" si="2"/>
        <v>type_code06</v>
      </c>
      <c r="E217" s="42" t="s">
        <v>465</v>
      </c>
      <c r="F217" s="42" t="s">
        <v>465</v>
      </c>
      <c r="G217" s="49"/>
    </row>
    <row r="218">
      <c r="A218" s="49" t="s">
        <v>32</v>
      </c>
      <c r="B218" s="63" t="s">
        <v>523</v>
      </c>
      <c r="C218" s="64" t="s">
        <v>531</v>
      </c>
      <c r="D218" s="41" t="str">
        <f t="shared" si="2"/>
        <v>type_code07</v>
      </c>
      <c r="E218" s="42" t="s">
        <v>482</v>
      </c>
      <c r="F218" s="42" t="s">
        <v>482</v>
      </c>
      <c r="G218" s="49"/>
    </row>
    <row r="219">
      <c r="A219" s="49" t="s">
        <v>32</v>
      </c>
      <c r="B219" s="63" t="s">
        <v>523</v>
      </c>
      <c r="C219" s="64" t="s">
        <v>532</v>
      </c>
      <c r="D219" s="41" t="str">
        <f t="shared" si="2"/>
        <v>type_code08</v>
      </c>
      <c r="E219" s="42" t="s">
        <v>488</v>
      </c>
      <c r="F219" s="42" t="s">
        <v>488</v>
      </c>
      <c r="G219" s="49"/>
    </row>
    <row r="220">
      <c r="A220" s="49" t="s">
        <v>32</v>
      </c>
      <c r="B220" s="63" t="s">
        <v>523</v>
      </c>
      <c r="C220" s="64" t="s">
        <v>533</v>
      </c>
      <c r="D220" s="41" t="str">
        <f t="shared" si="2"/>
        <v>type_code09</v>
      </c>
      <c r="E220" s="42" t="s">
        <v>485</v>
      </c>
      <c r="F220" s="42" t="s">
        <v>485</v>
      </c>
      <c r="G220" s="49"/>
    </row>
    <row r="221">
      <c r="A221" s="49" t="s">
        <v>32</v>
      </c>
      <c r="B221" s="63" t="s">
        <v>523</v>
      </c>
      <c r="C221" s="64" t="s">
        <v>534</v>
      </c>
      <c r="D221" s="41" t="str">
        <f t="shared" si="2"/>
        <v>type_code10</v>
      </c>
      <c r="E221" s="42" t="s">
        <v>471</v>
      </c>
      <c r="F221" s="42" t="s">
        <v>471</v>
      </c>
      <c r="G221" s="49"/>
    </row>
    <row r="222">
      <c r="A222" s="49" t="s">
        <v>32</v>
      </c>
      <c r="B222" s="63" t="s">
        <v>523</v>
      </c>
      <c r="C222" s="64" t="s">
        <v>535</v>
      </c>
      <c r="D222" s="41" t="str">
        <f t="shared" si="2"/>
        <v>type_code11</v>
      </c>
      <c r="E222" s="42" t="s">
        <v>478</v>
      </c>
      <c r="F222" s="42" t="s">
        <v>478</v>
      </c>
      <c r="G222" s="49"/>
    </row>
    <row r="223">
      <c r="A223" s="49" t="s">
        <v>32</v>
      </c>
      <c r="B223" s="63" t="s">
        <v>523</v>
      </c>
      <c r="C223" s="64" t="s">
        <v>536</v>
      </c>
      <c r="D223" s="41" t="str">
        <f t="shared" si="2"/>
        <v>type_code12</v>
      </c>
      <c r="E223" s="42" t="s">
        <v>325</v>
      </c>
      <c r="F223" s="42" t="s">
        <v>325</v>
      </c>
      <c r="G223" s="49"/>
    </row>
    <row r="224">
      <c r="A224" s="49" t="s">
        <v>32</v>
      </c>
      <c r="B224" s="63" t="s">
        <v>523</v>
      </c>
      <c r="C224" s="64" t="s">
        <v>537</v>
      </c>
      <c r="D224" s="41" t="str">
        <f t="shared" si="2"/>
        <v>type_code13</v>
      </c>
      <c r="E224" s="42" t="s">
        <v>538</v>
      </c>
      <c r="F224" s="42" t="s">
        <v>538</v>
      </c>
      <c r="G224" s="49"/>
    </row>
    <row r="225">
      <c r="A225" s="49" t="s">
        <v>32</v>
      </c>
      <c r="B225" s="63" t="s">
        <v>523</v>
      </c>
      <c r="C225" s="64" t="s">
        <v>539</v>
      </c>
      <c r="D225" s="41" t="str">
        <f t="shared" si="2"/>
        <v>type_code14</v>
      </c>
      <c r="E225" s="42" t="s">
        <v>322</v>
      </c>
      <c r="F225" s="42" t="s">
        <v>322</v>
      </c>
      <c r="G225" s="49"/>
    </row>
    <row r="226">
      <c r="A226" s="49" t="s">
        <v>32</v>
      </c>
      <c r="B226" s="63" t="s">
        <v>523</v>
      </c>
      <c r="C226" s="64" t="s">
        <v>540</v>
      </c>
      <c r="D226" s="41" t="str">
        <f t="shared" si="2"/>
        <v>type_code15</v>
      </c>
      <c r="E226" s="42" t="s">
        <v>316</v>
      </c>
      <c r="F226" s="42" t="s">
        <v>316</v>
      </c>
      <c r="G226" s="49"/>
    </row>
    <row r="227">
      <c r="A227" s="49" t="s">
        <v>32</v>
      </c>
      <c r="B227" s="63" t="s">
        <v>523</v>
      </c>
      <c r="C227" s="64" t="s">
        <v>541</v>
      </c>
      <c r="D227" s="41" t="str">
        <f t="shared" si="2"/>
        <v>type_code16</v>
      </c>
      <c r="E227" s="42" t="s">
        <v>327</v>
      </c>
      <c r="F227" s="42" t="s">
        <v>327</v>
      </c>
      <c r="G227" s="49"/>
    </row>
    <row r="228">
      <c r="A228" s="49" t="s">
        <v>32</v>
      </c>
      <c r="B228" s="63" t="s">
        <v>523</v>
      </c>
      <c r="C228" s="64" t="s">
        <v>542</v>
      </c>
      <c r="D228" s="41" t="str">
        <f t="shared" si="2"/>
        <v>type_code17</v>
      </c>
      <c r="E228" s="42" t="s">
        <v>330</v>
      </c>
      <c r="F228" s="42" t="s">
        <v>330</v>
      </c>
      <c r="G228" s="49"/>
    </row>
    <row r="229">
      <c r="A229" s="49" t="s">
        <v>32</v>
      </c>
      <c r="B229" s="63" t="s">
        <v>523</v>
      </c>
      <c r="C229" s="64" t="s">
        <v>543</v>
      </c>
      <c r="D229" s="41" t="str">
        <f t="shared" si="2"/>
        <v>type_code18</v>
      </c>
      <c r="E229" s="42" t="s">
        <v>319</v>
      </c>
      <c r="F229" s="42" t="s">
        <v>319</v>
      </c>
      <c r="G229" s="49"/>
    </row>
    <row r="230">
      <c r="A230" s="49" t="s">
        <v>32</v>
      </c>
      <c r="B230" s="63" t="s">
        <v>523</v>
      </c>
      <c r="C230" s="64" t="s">
        <v>544</v>
      </c>
      <c r="D230" s="41" t="str">
        <f t="shared" si="2"/>
        <v>type_code19</v>
      </c>
      <c r="E230" s="42" t="s">
        <v>502</v>
      </c>
      <c r="F230" s="42" t="s">
        <v>502</v>
      </c>
      <c r="G230" s="49"/>
    </row>
    <row r="231">
      <c r="A231" s="49" t="s">
        <v>32</v>
      </c>
      <c r="B231" s="63" t="s">
        <v>523</v>
      </c>
      <c r="C231" s="64" t="s">
        <v>545</v>
      </c>
      <c r="D231" s="41" t="str">
        <f t="shared" si="2"/>
        <v>type_code20</v>
      </c>
      <c r="E231" s="42" t="s">
        <v>546</v>
      </c>
      <c r="F231" s="42" t="s">
        <v>546</v>
      </c>
      <c r="G231" s="49"/>
    </row>
    <row r="232">
      <c r="A232" s="49" t="s">
        <v>32</v>
      </c>
      <c r="B232" s="63" t="s">
        <v>523</v>
      </c>
      <c r="C232" s="64" t="s">
        <v>547</v>
      </c>
      <c r="D232" s="41" t="str">
        <f t="shared" si="2"/>
        <v>type_code21</v>
      </c>
      <c r="E232" s="42" t="s">
        <v>310</v>
      </c>
      <c r="F232" s="42" t="s">
        <v>310</v>
      </c>
      <c r="G232" s="49"/>
    </row>
    <row r="233">
      <c r="A233" s="49" t="s">
        <v>32</v>
      </c>
      <c r="B233" s="63" t="s">
        <v>523</v>
      </c>
      <c r="C233" s="64" t="s">
        <v>548</v>
      </c>
      <c r="D233" s="41" t="str">
        <f t="shared" si="2"/>
        <v>type_code22</v>
      </c>
      <c r="E233" s="42" t="s">
        <v>500</v>
      </c>
      <c r="F233" s="42" t="s">
        <v>500</v>
      </c>
      <c r="G233" s="49"/>
    </row>
    <row r="234">
      <c r="A234" s="49" t="s">
        <v>32</v>
      </c>
      <c r="B234" s="63" t="s">
        <v>523</v>
      </c>
      <c r="C234" s="64" t="s">
        <v>549</v>
      </c>
      <c r="D234" s="41" t="str">
        <f t="shared" si="2"/>
        <v>type_code23</v>
      </c>
      <c r="E234" s="42" t="s">
        <v>476</v>
      </c>
      <c r="F234" s="42" t="s">
        <v>476</v>
      </c>
      <c r="G234" s="49"/>
    </row>
    <row r="235">
      <c r="A235" s="49" t="s">
        <v>32</v>
      </c>
      <c r="B235" s="63" t="s">
        <v>523</v>
      </c>
      <c r="C235" s="64" t="s">
        <v>550</v>
      </c>
      <c r="D235" s="41" t="str">
        <f t="shared" si="2"/>
        <v>type_code24</v>
      </c>
      <c r="E235" s="42" t="s">
        <v>312</v>
      </c>
      <c r="F235" s="42" t="s">
        <v>312</v>
      </c>
      <c r="G235" s="49"/>
    </row>
    <row r="236">
      <c r="A236" s="49" t="s">
        <v>32</v>
      </c>
      <c r="B236" s="63" t="s">
        <v>523</v>
      </c>
      <c r="C236" s="64" t="s">
        <v>551</v>
      </c>
      <c r="D236" s="41" t="str">
        <f t="shared" si="2"/>
        <v>type_code25</v>
      </c>
      <c r="E236" s="42" t="s">
        <v>440</v>
      </c>
      <c r="F236" s="42" t="s">
        <v>440</v>
      </c>
      <c r="G236" s="49"/>
    </row>
    <row r="237">
      <c r="A237" s="49" t="s">
        <v>32</v>
      </c>
      <c r="B237" s="63" t="s">
        <v>523</v>
      </c>
      <c r="C237" s="64" t="s">
        <v>552</v>
      </c>
      <c r="D237" s="41" t="str">
        <f t="shared" si="2"/>
        <v>type_code26</v>
      </c>
      <c r="E237" s="42" t="s">
        <v>425</v>
      </c>
      <c r="F237" s="42" t="s">
        <v>425</v>
      </c>
      <c r="G237" s="49"/>
    </row>
    <row r="238">
      <c r="A238" s="49" t="s">
        <v>32</v>
      </c>
      <c r="B238" s="63" t="s">
        <v>553</v>
      </c>
      <c r="C238" s="49" t="s">
        <v>554</v>
      </c>
      <c r="D238" s="41" t="str">
        <f t="shared" si="2"/>
        <v>req_header_column_12_valueConstruction</v>
      </c>
      <c r="E238" s="42" t="s">
        <v>28</v>
      </c>
      <c r="F238" s="42" t="s">
        <v>28</v>
      </c>
      <c r="G238" s="49"/>
    </row>
    <row r="239">
      <c r="A239" s="49" t="s">
        <v>32</v>
      </c>
      <c r="B239" s="63" t="s">
        <v>553</v>
      </c>
      <c r="C239" s="49" t="s">
        <v>555</v>
      </c>
      <c r="D239" s="41" t="str">
        <f t="shared" si="2"/>
        <v>req_header_column_12_valueDesign Services</v>
      </c>
      <c r="E239" s="42" t="s">
        <v>556</v>
      </c>
      <c r="F239" s="42" t="s">
        <v>556</v>
      </c>
      <c r="G239" s="49"/>
    </row>
    <row r="240">
      <c r="A240" s="49" t="s">
        <v>32</v>
      </c>
      <c r="B240" s="63" t="s">
        <v>553</v>
      </c>
      <c r="C240" s="49" t="s">
        <v>557</v>
      </c>
      <c r="D240" s="41" t="str">
        <f t="shared" si="2"/>
        <v>req_header_column_12_valueGoods</v>
      </c>
      <c r="E240" s="42" t="s">
        <v>558</v>
      </c>
      <c r="F240" s="42" t="s">
        <v>558</v>
      </c>
      <c r="G240" s="49"/>
    </row>
    <row r="241">
      <c r="A241" s="49" t="s">
        <v>32</v>
      </c>
      <c r="B241" s="63" t="s">
        <v>553</v>
      </c>
      <c r="C241" s="49" t="s">
        <v>559</v>
      </c>
      <c r="D241" s="41" t="str">
        <f t="shared" si="2"/>
        <v>req_header_column_12_valueServices</v>
      </c>
      <c r="E241" s="42" t="s">
        <v>560</v>
      </c>
      <c r="F241" s="42" t="s">
        <v>560</v>
      </c>
      <c r="G241" s="49"/>
    </row>
    <row r="242">
      <c r="A242" s="49" t="s">
        <v>32</v>
      </c>
      <c r="B242" s="63" t="s">
        <v>561</v>
      </c>
      <c r="C242" s="49" t="s">
        <v>562</v>
      </c>
      <c r="D242" s="41" t="str">
        <f t="shared" si="2"/>
        <v>nigp_class_item031 - 67</v>
      </c>
      <c r="E242" s="42" t="s">
        <v>563</v>
      </c>
      <c r="F242" s="42" t="s">
        <v>563</v>
      </c>
      <c r="G242" s="65" t="s">
        <v>564</v>
      </c>
    </row>
    <row r="243">
      <c r="A243" s="49" t="s">
        <v>32</v>
      </c>
      <c r="B243" s="63" t="s">
        <v>561</v>
      </c>
      <c r="C243" s="49" t="s">
        <v>565</v>
      </c>
      <c r="D243" s="41" t="str">
        <f t="shared" si="2"/>
        <v>nigp_class_item190 - 99</v>
      </c>
      <c r="E243" s="42" t="s">
        <v>566</v>
      </c>
      <c r="F243" s="42" t="s">
        <v>567</v>
      </c>
      <c r="G243" s="65" t="s">
        <v>564</v>
      </c>
    </row>
    <row r="244">
      <c r="A244" s="49" t="s">
        <v>32</v>
      </c>
      <c r="B244" s="63" t="s">
        <v>561</v>
      </c>
      <c r="C244" s="49" t="s">
        <v>568</v>
      </c>
      <c r="D244" s="41" t="str">
        <f t="shared" si="2"/>
        <v>nigp_class_item208 - 44</v>
      </c>
      <c r="E244" s="42" t="s">
        <v>569</v>
      </c>
      <c r="F244" s="42" t="s">
        <v>569</v>
      </c>
      <c r="G244" s="65" t="s">
        <v>564</v>
      </c>
    </row>
    <row r="245">
      <c r="A245" s="49" t="s">
        <v>32</v>
      </c>
      <c r="B245" s="63" t="s">
        <v>561</v>
      </c>
      <c r="C245" s="49" t="s">
        <v>570</v>
      </c>
      <c r="D245" s="41" t="str">
        <f t="shared" si="2"/>
        <v>nigp_class_item208 - 53</v>
      </c>
      <c r="E245" s="42" t="s">
        <v>571</v>
      </c>
      <c r="F245" s="42" t="s">
        <v>572</v>
      </c>
      <c r="G245" s="65" t="s">
        <v>564</v>
      </c>
    </row>
    <row r="246">
      <c r="A246" s="49" t="s">
        <v>32</v>
      </c>
      <c r="B246" s="63" t="s">
        <v>561</v>
      </c>
      <c r="C246" s="49" t="s">
        <v>573</v>
      </c>
      <c r="D246" s="41" t="str">
        <f t="shared" si="2"/>
        <v>nigp_class_item306 - 80</v>
      </c>
      <c r="E246" s="42" t="s">
        <v>574</v>
      </c>
      <c r="F246" s="42" t="s">
        <v>575</v>
      </c>
      <c r="G246" s="65" t="s">
        <v>564</v>
      </c>
    </row>
    <row r="247">
      <c r="A247" s="49" t="s">
        <v>32</v>
      </c>
      <c r="B247" s="63" t="s">
        <v>561</v>
      </c>
      <c r="C247" s="49" t="s">
        <v>576</v>
      </c>
      <c r="D247" s="41" t="str">
        <f t="shared" si="2"/>
        <v>nigp_class_item450 - 34</v>
      </c>
      <c r="E247" s="42" t="s">
        <v>577</v>
      </c>
      <c r="F247" s="42" t="s">
        <v>577</v>
      </c>
      <c r="G247" s="65" t="s">
        <v>564</v>
      </c>
    </row>
    <row r="248">
      <c r="A248" s="49" t="s">
        <v>32</v>
      </c>
      <c r="B248" s="63" t="s">
        <v>561</v>
      </c>
      <c r="C248" s="49" t="s">
        <v>578</v>
      </c>
      <c r="D248" s="41" t="str">
        <f t="shared" si="2"/>
        <v>nigp_class_item515 - 82</v>
      </c>
      <c r="E248" s="42" t="s">
        <v>579</v>
      </c>
      <c r="F248" s="42" t="s">
        <v>580</v>
      </c>
      <c r="G248" s="65" t="s">
        <v>564</v>
      </c>
    </row>
    <row r="249">
      <c r="A249" s="49" t="s">
        <v>32</v>
      </c>
      <c r="B249" s="63" t="s">
        <v>561</v>
      </c>
      <c r="C249" s="49" t="s">
        <v>581</v>
      </c>
      <c r="D249" s="41" t="str">
        <f t="shared" si="2"/>
        <v>nigp_class_item595 - 99</v>
      </c>
      <c r="E249" s="42" t="s">
        <v>582</v>
      </c>
      <c r="F249" s="42" t="s">
        <v>583</v>
      </c>
      <c r="G249" s="65" t="s">
        <v>564</v>
      </c>
    </row>
    <row r="250">
      <c r="A250" s="49" t="s">
        <v>32</v>
      </c>
      <c r="B250" s="63" t="s">
        <v>561</v>
      </c>
      <c r="C250" s="49" t="s">
        <v>584</v>
      </c>
      <c r="D250" s="41" t="str">
        <f t="shared" si="2"/>
        <v>nigp_class_item650 - 38</v>
      </c>
      <c r="E250" s="42" t="s">
        <v>585</v>
      </c>
      <c r="F250" s="42" t="s">
        <v>585</v>
      </c>
      <c r="G250" s="65" t="s">
        <v>564</v>
      </c>
    </row>
    <row r="251">
      <c r="A251" s="49" t="s">
        <v>32</v>
      </c>
      <c r="B251" s="63" t="s">
        <v>561</v>
      </c>
      <c r="C251" s="49" t="s">
        <v>586</v>
      </c>
      <c r="D251" s="41" t="str">
        <f t="shared" si="2"/>
        <v>nigp_class_item670 - 17</v>
      </c>
      <c r="E251" s="42" t="s">
        <v>587</v>
      </c>
      <c r="F251" s="42" t="s">
        <v>587</v>
      </c>
      <c r="G251" s="65" t="s">
        <v>564</v>
      </c>
    </row>
    <row r="252">
      <c r="A252" s="49" t="s">
        <v>32</v>
      </c>
      <c r="B252" s="63" t="s">
        <v>561</v>
      </c>
      <c r="C252" s="49" t="s">
        <v>588</v>
      </c>
      <c r="D252" s="41" t="str">
        <f t="shared" si="2"/>
        <v>nigp_class_item680 - 02</v>
      </c>
      <c r="E252" s="42" t="s">
        <v>589</v>
      </c>
      <c r="F252" s="42" t="s">
        <v>590</v>
      </c>
      <c r="G252" s="65" t="s">
        <v>564</v>
      </c>
    </row>
    <row r="253">
      <c r="A253" s="49" t="s">
        <v>32</v>
      </c>
      <c r="B253" s="63" t="s">
        <v>561</v>
      </c>
      <c r="C253" s="49" t="s">
        <v>591</v>
      </c>
      <c r="D253" s="41" t="str">
        <f t="shared" si="2"/>
        <v>nigp_class_item745 - 05</v>
      </c>
      <c r="E253" s="42" t="s">
        <v>592</v>
      </c>
      <c r="F253" s="52"/>
      <c r="G253" s="49"/>
    </row>
    <row r="254">
      <c r="A254" s="49" t="s">
        <v>32</v>
      </c>
      <c r="B254" s="63" t="s">
        <v>561</v>
      </c>
      <c r="C254" s="49" t="s">
        <v>593</v>
      </c>
      <c r="D254" s="41" t="str">
        <f t="shared" si="2"/>
        <v>nigp_class_item906 - 29</v>
      </c>
      <c r="E254" s="42" t="s">
        <v>594</v>
      </c>
      <c r="F254" s="42" t="s">
        <v>595</v>
      </c>
      <c r="G254" s="65" t="s">
        <v>564</v>
      </c>
    </row>
    <row r="255">
      <c r="A255" s="49" t="s">
        <v>32</v>
      </c>
      <c r="B255" s="63" t="s">
        <v>561</v>
      </c>
      <c r="C255" s="49" t="s">
        <v>596</v>
      </c>
      <c r="D255" s="41" t="str">
        <f t="shared" si="2"/>
        <v>nigp_class_item906 - 56</v>
      </c>
      <c r="E255" s="42" t="s">
        <v>597</v>
      </c>
      <c r="F255" s="42" t="s">
        <v>598</v>
      </c>
      <c r="G255" s="65" t="s">
        <v>564</v>
      </c>
    </row>
    <row r="256">
      <c r="A256" s="49" t="s">
        <v>32</v>
      </c>
      <c r="B256" s="63" t="s">
        <v>561</v>
      </c>
      <c r="C256" s="49" t="s">
        <v>599</v>
      </c>
      <c r="D256" s="41" t="str">
        <f t="shared" si="2"/>
        <v>nigp_class_item906 - 57</v>
      </c>
      <c r="E256" s="42" t="s">
        <v>600</v>
      </c>
      <c r="F256" s="42" t="s">
        <v>601</v>
      </c>
      <c r="G256" s="65" t="s">
        <v>564</v>
      </c>
    </row>
    <row r="257">
      <c r="A257" s="49" t="s">
        <v>32</v>
      </c>
      <c r="B257" s="63" t="s">
        <v>561</v>
      </c>
      <c r="C257" s="49" t="s">
        <v>602</v>
      </c>
      <c r="D257" s="41" t="str">
        <f t="shared" si="2"/>
        <v>nigp_class_item906 - 64</v>
      </c>
      <c r="E257" s="42" t="s">
        <v>603</v>
      </c>
      <c r="F257" s="42" t="s">
        <v>603</v>
      </c>
      <c r="G257" s="65" t="s">
        <v>564</v>
      </c>
    </row>
    <row r="258">
      <c r="A258" s="49" t="s">
        <v>32</v>
      </c>
      <c r="B258" s="63" t="s">
        <v>561</v>
      </c>
      <c r="C258" s="49" t="s">
        <v>604</v>
      </c>
      <c r="D258" s="41" t="str">
        <f t="shared" si="2"/>
        <v>nigp_class_item907 - 35</v>
      </c>
      <c r="E258" s="42" t="s">
        <v>605</v>
      </c>
      <c r="F258" s="42" t="s">
        <v>606</v>
      </c>
      <c r="G258" s="65" t="s">
        <v>564</v>
      </c>
    </row>
    <row r="259">
      <c r="A259" s="49" t="s">
        <v>32</v>
      </c>
      <c r="B259" s="63" t="s">
        <v>561</v>
      </c>
      <c r="C259" s="49" t="s">
        <v>607</v>
      </c>
      <c r="D259" s="41" t="str">
        <f t="shared" si="2"/>
        <v>nigp_class_item907 - 99</v>
      </c>
      <c r="E259" s="42" t="s">
        <v>608</v>
      </c>
      <c r="F259" s="42" t="s">
        <v>609</v>
      </c>
      <c r="G259" s="65" t="s">
        <v>564</v>
      </c>
    </row>
    <row r="260">
      <c r="A260" s="49" t="s">
        <v>32</v>
      </c>
      <c r="B260" s="63" t="s">
        <v>561</v>
      </c>
      <c r="C260" s="49" t="s">
        <v>610</v>
      </c>
      <c r="D260" s="41" t="str">
        <f t="shared" si="2"/>
        <v>nigp_class_item909 - 76</v>
      </c>
      <c r="E260" s="42" t="s">
        <v>611</v>
      </c>
      <c r="F260" s="42" t="s">
        <v>612</v>
      </c>
      <c r="G260" s="65" t="s">
        <v>564</v>
      </c>
    </row>
    <row r="261">
      <c r="A261" s="49" t="s">
        <v>32</v>
      </c>
      <c r="B261" s="63" t="s">
        <v>561</v>
      </c>
      <c r="C261" s="49" t="s">
        <v>613</v>
      </c>
      <c r="D261" s="41" t="str">
        <f t="shared" si="2"/>
        <v>nigp_class_item910 - 39</v>
      </c>
      <c r="E261" s="42" t="s">
        <v>614</v>
      </c>
      <c r="F261" s="42" t="s">
        <v>614</v>
      </c>
      <c r="G261" s="65" t="s">
        <v>564</v>
      </c>
    </row>
    <row r="262">
      <c r="A262" s="49" t="s">
        <v>32</v>
      </c>
      <c r="B262" s="63" t="s">
        <v>561</v>
      </c>
      <c r="C262" s="49" t="s">
        <v>615</v>
      </c>
      <c r="D262" s="41" t="str">
        <f t="shared" si="2"/>
        <v>nigp_class_item910 - 52</v>
      </c>
      <c r="E262" s="42" t="s">
        <v>616</v>
      </c>
      <c r="F262" s="42" t="s">
        <v>616</v>
      </c>
      <c r="G262" s="65" t="s">
        <v>564</v>
      </c>
    </row>
    <row r="263">
      <c r="A263" s="49" t="s">
        <v>32</v>
      </c>
      <c r="B263" s="63" t="s">
        <v>561</v>
      </c>
      <c r="C263" s="49" t="s">
        <v>617</v>
      </c>
      <c r="D263" s="41" t="str">
        <f t="shared" si="2"/>
        <v>nigp_class_item910 - 53</v>
      </c>
      <c r="E263" s="42" t="s">
        <v>618</v>
      </c>
      <c r="F263" s="42" t="s">
        <v>619</v>
      </c>
      <c r="G263" s="65" t="s">
        <v>564</v>
      </c>
    </row>
    <row r="264">
      <c r="A264" s="49" t="s">
        <v>32</v>
      </c>
      <c r="B264" s="63" t="s">
        <v>561</v>
      </c>
      <c r="C264" s="49" t="s">
        <v>620</v>
      </c>
      <c r="D264" s="41" t="str">
        <f t="shared" si="2"/>
        <v>nigp_class_item912 - 99</v>
      </c>
      <c r="E264" s="42" t="s">
        <v>621</v>
      </c>
      <c r="F264" s="42" t="s">
        <v>622</v>
      </c>
      <c r="G264" s="65" t="s">
        <v>564</v>
      </c>
    </row>
    <row r="265">
      <c r="A265" s="49" t="s">
        <v>32</v>
      </c>
      <c r="B265" s="63" t="s">
        <v>561</v>
      </c>
      <c r="C265" s="49" t="s">
        <v>623</v>
      </c>
      <c r="D265" s="41" t="str">
        <f t="shared" si="2"/>
        <v>nigp_class_item913 - 99</v>
      </c>
      <c r="E265" s="42" t="s">
        <v>624</v>
      </c>
      <c r="F265" s="42" t="s">
        <v>625</v>
      </c>
      <c r="G265" s="65" t="s">
        <v>564</v>
      </c>
    </row>
    <row r="266">
      <c r="A266" s="49" t="s">
        <v>32</v>
      </c>
      <c r="B266" s="63" t="s">
        <v>561</v>
      </c>
      <c r="C266" s="49" t="s">
        <v>626</v>
      </c>
      <c r="D266" s="41" t="str">
        <f t="shared" si="2"/>
        <v>nigp_class_item914 - 99</v>
      </c>
      <c r="E266" s="42" t="s">
        <v>627</v>
      </c>
      <c r="F266" s="42" t="s">
        <v>628</v>
      </c>
      <c r="G266" s="65" t="s">
        <v>564</v>
      </c>
    </row>
    <row r="267">
      <c r="A267" s="49" t="s">
        <v>32</v>
      </c>
      <c r="B267" s="63" t="s">
        <v>561</v>
      </c>
      <c r="C267" s="49" t="s">
        <v>629</v>
      </c>
      <c r="D267" s="41" t="str">
        <f t="shared" si="2"/>
        <v>nigp_class_item915 - 99</v>
      </c>
      <c r="E267" s="42" t="s">
        <v>630</v>
      </c>
      <c r="F267" s="42" t="s">
        <v>631</v>
      </c>
      <c r="G267" s="65" t="s">
        <v>564</v>
      </c>
    </row>
    <row r="268">
      <c r="A268" s="49" t="s">
        <v>32</v>
      </c>
      <c r="B268" s="63" t="s">
        <v>561</v>
      </c>
      <c r="C268" s="49" t="s">
        <v>632</v>
      </c>
      <c r="D268" s="41" t="str">
        <f t="shared" si="2"/>
        <v>nigp_class_item918 - 92</v>
      </c>
      <c r="E268" s="42" t="s">
        <v>633</v>
      </c>
      <c r="F268" s="42" t="s">
        <v>634</v>
      </c>
      <c r="G268" s="65" t="s">
        <v>564</v>
      </c>
    </row>
    <row r="269">
      <c r="A269" s="49" t="s">
        <v>32</v>
      </c>
      <c r="B269" s="63" t="s">
        <v>561</v>
      </c>
      <c r="C269" s="49" t="s">
        <v>635</v>
      </c>
      <c r="D269" s="41" t="str">
        <f t="shared" si="2"/>
        <v>nigp_class_item918 - 99</v>
      </c>
      <c r="E269" s="42" t="s">
        <v>636</v>
      </c>
      <c r="F269" s="42" t="s">
        <v>637</v>
      </c>
      <c r="G269" s="65" t="s">
        <v>564</v>
      </c>
    </row>
    <row r="270">
      <c r="A270" s="49" t="s">
        <v>32</v>
      </c>
      <c r="B270" s="63" t="s">
        <v>561</v>
      </c>
      <c r="C270" s="49" t="s">
        <v>638</v>
      </c>
      <c r="D270" s="41" t="str">
        <f t="shared" si="2"/>
        <v>nigp_class_item925 - 17</v>
      </c>
      <c r="E270" s="42" t="s">
        <v>639</v>
      </c>
      <c r="F270" s="42" t="s">
        <v>640</v>
      </c>
      <c r="G270" s="65" t="s">
        <v>564</v>
      </c>
    </row>
    <row r="271">
      <c r="A271" s="49" t="s">
        <v>32</v>
      </c>
      <c r="B271" s="63" t="s">
        <v>561</v>
      </c>
      <c r="C271" s="49" t="s">
        <v>641</v>
      </c>
      <c r="D271" s="41" t="str">
        <f t="shared" si="2"/>
        <v>nigp_class_item925 - 31</v>
      </c>
      <c r="E271" s="42" t="s">
        <v>642</v>
      </c>
      <c r="F271" s="42" t="s">
        <v>642</v>
      </c>
      <c r="G271" s="65" t="s">
        <v>564</v>
      </c>
    </row>
    <row r="272">
      <c r="A272" s="49" t="s">
        <v>32</v>
      </c>
      <c r="B272" s="63" t="s">
        <v>561</v>
      </c>
      <c r="C272" s="49" t="s">
        <v>643</v>
      </c>
      <c r="D272" s="41" t="str">
        <f t="shared" si="2"/>
        <v>nigp_class_item925 - 45</v>
      </c>
      <c r="E272" s="42" t="s">
        <v>644</v>
      </c>
      <c r="F272" s="42" t="s">
        <v>645</v>
      </c>
      <c r="G272" s="65" t="s">
        <v>564</v>
      </c>
    </row>
    <row r="273">
      <c r="A273" s="49" t="s">
        <v>32</v>
      </c>
      <c r="B273" s="63" t="s">
        <v>561</v>
      </c>
      <c r="C273" s="49" t="s">
        <v>646</v>
      </c>
      <c r="D273" s="41" t="str">
        <f t="shared" si="2"/>
        <v>nigp_class_item925 - 67</v>
      </c>
      <c r="E273" s="42" t="s">
        <v>647</v>
      </c>
      <c r="F273" s="42" t="s">
        <v>648</v>
      </c>
      <c r="G273" s="65" t="s">
        <v>564</v>
      </c>
    </row>
    <row r="274">
      <c r="A274" s="49" t="s">
        <v>32</v>
      </c>
      <c r="B274" s="63" t="s">
        <v>561</v>
      </c>
      <c r="C274" s="49" t="s">
        <v>649</v>
      </c>
      <c r="D274" s="41" t="str">
        <f t="shared" si="2"/>
        <v>nigp_class_item925 - 88</v>
      </c>
      <c r="E274" s="42" t="s">
        <v>650</v>
      </c>
      <c r="F274" s="42" t="s">
        <v>650</v>
      </c>
      <c r="G274" s="65" t="s">
        <v>564</v>
      </c>
    </row>
    <row r="275">
      <c r="A275" s="49" t="s">
        <v>32</v>
      </c>
      <c r="B275" s="63" t="s">
        <v>561</v>
      </c>
      <c r="C275" s="49" t="s">
        <v>651</v>
      </c>
      <c r="D275" s="41" t="str">
        <f t="shared" si="2"/>
        <v>nigp_class_item925 - 99</v>
      </c>
      <c r="E275" s="42" t="s">
        <v>652</v>
      </c>
      <c r="F275" s="42" t="s">
        <v>653</v>
      </c>
      <c r="G275" s="65" t="s">
        <v>564</v>
      </c>
    </row>
    <row r="276">
      <c r="A276" s="49" t="s">
        <v>32</v>
      </c>
      <c r="B276" s="63" t="s">
        <v>561</v>
      </c>
      <c r="C276" s="49" t="s">
        <v>654</v>
      </c>
      <c r="D276" s="41" t="str">
        <f t="shared" si="2"/>
        <v>nigp_class_item947 - 32</v>
      </c>
      <c r="E276" s="42" t="s">
        <v>655</v>
      </c>
      <c r="F276" s="42" t="s">
        <v>656</v>
      </c>
      <c r="G276" s="65" t="s">
        <v>564</v>
      </c>
    </row>
    <row r="277">
      <c r="A277" s="49" t="s">
        <v>32</v>
      </c>
      <c r="B277" s="63" t="s">
        <v>561</v>
      </c>
      <c r="C277" s="49" t="s">
        <v>657</v>
      </c>
      <c r="D277" s="41" t="str">
        <f t="shared" si="2"/>
        <v>nigp_class_item947 - 99</v>
      </c>
      <c r="E277" s="42" t="s">
        <v>658</v>
      </c>
      <c r="F277" s="42" t="s">
        <v>659</v>
      </c>
      <c r="G277" s="65" t="s">
        <v>564</v>
      </c>
    </row>
    <row r="278">
      <c r="A278" s="49" t="s">
        <v>32</v>
      </c>
      <c r="B278" s="63" t="s">
        <v>561</v>
      </c>
      <c r="C278" s="49" t="s">
        <v>660</v>
      </c>
      <c r="D278" s="41" t="str">
        <f t="shared" si="2"/>
        <v>nigp_class_item952 - 22</v>
      </c>
      <c r="E278" s="42" t="s">
        <v>661</v>
      </c>
      <c r="F278" s="42" t="s">
        <v>662</v>
      </c>
      <c r="G278" s="65" t="s">
        <v>564</v>
      </c>
    </row>
    <row r="279">
      <c r="A279" s="49" t="s">
        <v>32</v>
      </c>
      <c r="B279" s="63" t="s">
        <v>561</v>
      </c>
      <c r="C279" s="49" t="s">
        <v>663</v>
      </c>
      <c r="D279" s="41" t="str">
        <f t="shared" si="2"/>
        <v>nigp_class_item952 - 55</v>
      </c>
      <c r="E279" s="42" t="s">
        <v>664</v>
      </c>
      <c r="F279" s="42" t="s">
        <v>664</v>
      </c>
      <c r="G279" s="65" t="s">
        <v>564</v>
      </c>
    </row>
    <row r="280">
      <c r="A280" s="49" t="s">
        <v>32</v>
      </c>
      <c r="B280" s="63" t="s">
        <v>561</v>
      </c>
      <c r="C280" s="49" t="s">
        <v>665</v>
      </c>
      <c r="D280" s="41" t="str">
        <f t="shared" si="2"/>
        <v>nigp_class_item958 - 26</v>
      </c>
      <c r="E280" s="42" t="s">
        <v>666</v>
      </c>
      <c r="F280" s="42" t="s">
        <v>667</v>
      </c>
      <c r="G280" s="65" t="s">
        <v>564</v>
      </c>
    </row>
    <row r="281">
      <c r="A281" s="49" t="s">
        <v>32</v>
      </c>
      <c r="B281" s="63" t="s">
        <v>561</v>
      </c>
      <c r="C281" s="49" t="s">
        <v>668</v>
      </c>
      <c r="D281" s="41" t="str">
        <f t="shared" si="2"/>
        <v>nigp_class_item959 - 99</v>
      </c>
      <c r="E281" s="42" t="s">
        <v>669</v>
      </c>
      <c r="F281" s="42" t="s">
        <v>670</v>
      </c>
      <c r="G281" s="65" t="s">
        <v>564</v>
      </c>
    </row>
    <row r="282">
      <c r="A282" s="49" t="s">
        <v>32</v>
      </c>
      <c r="B282" s="63" t="s">
        <v>561</v>
      </c>
      <c r="C282" s="49" t="s">
        <v>671</v>
      </c>
      <c r="D282" s="41" t="str">
        <f t="shared" si="2"/>
        <v>nigp_class_item961 - 03</v>
      </c>
      <c r="E282" s="42" t="s">
        <v>672</v>
      </c>
      <c r="F282" s="42" t="s">
        <v>673</v>
      </c>
      <c r="G282" s="65" t="s">
        <v>564</v>
      </c>
    </row>
    <row r="283">
      <c r="A283" s="49" t="s">
        <v>32</v>
      </c>
      <c r="B283" s="63" t="s">
        <v>561</v>
      </c>
      <c r="C283" s="49" t="s">
        <v>674</v>
      </c>
      <c r="D283" s="41" t="str">
        <f t="shared" si="2"/>
        <v>nigp_class_item961 - 99</v>
      </c>
      <c r="E283" s="42" t="s">
        <v>675</v>
      </c>
      <c r="F283" s="42" t="s">
        <v>676</v>
      </c>
      <c r="G283" s="65" t="s">
        <v>564</v>
      </c>
    </row>
    <row r="284">
      <c r="A284" s="49" t="s">
        <v>32</v>
      </c>
      <c r="B284" s="63" t="s">
        <v>561</v>
      </c>
      <c r="C284" s="49" t="s">
        <v>677</v>
      </c>
      <c r="D284" s="41" t="str">
        <f t="shared" si="2"/>
        <v>nigp_class_item962 - 99</v>
      </c>
      <c r="E284" s="42" t="s">
        <v>678</v>
      </c>
      <c r="F284" s="42" t="s">
        <v>679</v>
      </c>
      <c r="G284" s="65" t="s">
        <v>564</v>
      </c>
    </row>
    <row r="285">
      <c r="A285" s="49" t="s">
        <v>32</v>
      </c>
      <c r="B285" s="63" t="s">
        <v>561</v>
      </c>
      <c r="C285" s="49" t="s">
        <v>680</v>
      </c>
      <c r="D285" s="41" t="str">
        <f t="shared" si="2"/>
        <v>nigp_class_item988 - 31</v>
      </c>
      <c r="E285" s="42" t="s">
        <v>681</v>
      </c>
      <c r="F285" s="42" t="s">
        <v>681</v>
      </c>
      <c r="G285" s="65" t="s">
        <v>564</v>
      </c>
    </row>
    <row r="286">
      <c r="A286" s="49" t="s">
        <v>181</v>
      </c>
      <c r="B286" s="63" t="s">
        <v>682</v>
      </c>
      <c r="C286" s="49" t="s">
        <v>683</v>
      </c>
      <c r="D286" s="41" t="str">
        <f t="shared" si="2"/>
        <v>releases_to_dteCA</v>
      </c>
      <c r="E286" s="42" t="s">
        <v>684</v>
      </c>
      <c r="F286" s="42" t="s">
        <v>685</v>
      </c>
      <c r="G286" s="49"/>
    </row>
    <row r="287">
      <c r="A287" s="66" t="s">
        <v>181</v>
      </c>
      <c r="B287" s="67" t="s">
        <v>682</v>
      </c>
      <c r="C287" s="68" t="s">
        <v>686</v>
      </c>
      <c r="D287" s="41" t="str">
        <f t="shared" si="2"/>
        <v>releases_to_dteCA AT</v>
      </c>
      <c r="E287" s="69" t="s">
        <v>687</v>
      </c>
      <c r="F287" s="69" t="s">
        <v>688</v>
      </c>
      <c r="G287" s="70"/>
    </row>
    <row r="288">
      <c r="A288" s="49" t="s">
        <v>181</v>
      </c>
      <c r="B288" s="63" t="s">
        <v>682</v>
      </c>
      <c r="C288" s="49" t="s">
        <v>689</v>
      </c>
      <c r="D288" s="41" t="str">
        <f t="shared" si="2"/>
        <v>releases_to_dteCA AT PA</v>
      </c>
      <c r="E288" s="42" t="s">
        <v>690</v>
      </c>
      <c r="F288" s="42" t="s">
        <v>691</v>
      </c>
      <c r="G288" s="49"/>
    </row>
    <row r="289">
      <c r="A289" s="49" t="s">
        <v>181</v>
      </c>
      <c r="B289" s="63" t="s">
        <v>682</v>
      </c>
      <c r="C289" s="49" t="s">
        <v>692</v>
      </c>
      <c r="D289" s="41" t="str">
        <f t="shared" si="2"/>
        <v>releases_to_dteCA AT PA AU</v>
      </c>
      <c r="E289" s="42" t="s">
        <v>693</v>
      </c>
      <c r="F289" s="42" t="s">
        <v>694</v>
      </c>
      <c r="G289" s="49"/>
    </row>
    <row r="290">
      <c r="A290" s="49" t="s">
        <v>181</v>
      </c>
      <c r="B290" s="63" t="s">
        <v>682</v>
      </c>
      <c r="C290" s="49" t="s">
        <v>695</v>
      </c>
      <c r="D290" s="41" t="str">
        <f t="shared" si="2"/>
        <v>releases_to_dteCA AU</v>
      </c>
      <c r="E290" s="42" t="s">
        <v>696</v>
      </c>
      <c r="F290" s="42" t="s">
        <v>697</v>
      </c>
      <c r="G290" s="49"/>
    </row>
    <row r="291">
      <c r="A291" s="49" t="s">
        <v>181</v>
      </c>
      <c r="B291" s="63" t="s">
        <v>698</v>
      </c>
      <c r="C291" s="49" t="s">
        <v>699</v>
      </c>
      <c r="D291" s="41" t="str">
        <f t="shared" si="2"/>
        <v>purchasing_groupC01</v>
      </c>
      <c r="E291" s="42"/>
      <c r="F291" s="48" t="s">
        <v>169</v>
      </c>
      <c r="G291" s="49"/>
    </row>
    <row r="292">
      <c r="A292" s="49" t="s">
        <v>181</v>
      </c>
      <c r="B292" s="63" t="s">
        <v>698</v>
      </c>
      <c r="C292" s="49" t="s">
        <v>700</v>
      </c>
      <c r="D292" s="41" t="str">
        <f t="shared" si="2"/>
        <v>purchasing_groupC02</v>
      </c>
      <c r="E292" s="42"/>
      <c r="F292" s="48" t="s">
        <v>169</v>
      </c>
      <c r="G292" s="49"/>
    </row>
    <row r="293">
      <c r="A293" s="49" t="s">
        <v>181</v>
      </c>
      <c r="B293" s="63" t="s">
        <v>698</v>
      </c>
      <c r="C293" s="49" t="s">
        <v>701</v>
      </c>
      <c r="D293" s="41" t="str">
        <f t="shared" si="2"/>
        <v>purchasing_groupC03</v>
      </c>
      <c r="E293" s="42"/>
      <c r="F293" s="48" t="s">
        <v>169</v>
      </c>
      <c r="G293" s="49"/>
    </row>
    <row r="294">
      <c r="A294" s="49" t="s">
        <v>181</v>
      </c>
      <c r="B294" s="63" t="s">
        <v>698</v>
      </c>
      <c r="C294" s="49" t="s">
        <v>702</v>
      </c>
      <c r="D294" s="41" t="str">
        <f t="shared" si="2"/>
        <v>purchasing_groupC04</v>
      </c>
      <c r="E294" s="42"/>
      <c r="F294" s="48" t="s">
        <v>169</v>
      </c>
      <c r="G294" s="49"/>
    </row>
    <row r="295">
      <c r="A295" s="49" t="s">
        <v>181</v>
      </c>
      <c r="B295" s="63" t="s">
        <v>698</v>
      </c>
      <c r="C295" s="49" t="s">
        <v>703</v>
      </c>
      <c r="D295" s="41" t="str">
        <f t="shared" si="2"/>
        <v>purchasing_groupC05</v>
      </c>
      <c r="E295" s="42"/>
      <c r="F295" s="48" t="s">
        <v>169</v>
      </c>
      <c r="G295" s="49"/>
    </row>
    <row r="296">
      <c r="A296" s="49" t="s">
        <v>181</v>
      </c>
      <c r="B296" s="63" t="s">
        <v>698</v>
      </c>
      <c r="C296" s="49" t="s">
        <v>704</v>
      </c>
      <c r="D296" s="41" t="str">
        <f t="shared" si="2"/>
        <v>purchasing_groupC99</v>
      </c>
      <c r="E296" s="42" t="s">
        <v>705</v>
      </c>
      <c r="F296" s="42" t="s">
        <v>706</v>
      </c>
      <c r="G296" s="71" t="s">
        <v>707</v>
      </c>
    </row>
    <row r="297">
      <c r="A297" s="49" t="s">
        <v>181</v>
      </c>
      <c r="B297" s="63" t="s">
        <v>698</v>
      </c>
      <c r="C297" s="49" t="s">
        <v>708</v>
      </c>
      <c r="D297" s="41" t="str">
        <f t="shared" si="2"/>
        <v>purchasing_groupD01</v>
      </c>
      <c r="E297" s="42" t="s">
        <v>709</v>
      </c>
      <c r="F297" s="42" t="s">
        <v>710</v>
      </c>
      <c r="G297" s="71" t="s">
        <v>711</v>
      </c>
    </row>
    <row r="298">
      <c r="A298" s="49" t="s">
        <v>181</v>
      </c>
      <c r="B298" s="63" t="s">
        <v>698</v>
      </c>
      <c r="C298" s="49" t="s">
        <v>712</v>
      </c>
      <c r="D298" s="41" t="str">
        <f t="shared" si="2"/>
        <v>purchasing_groupD99</v>
      </c>
      <c r="E298" s="42" t="s">
        <v>713</v>
      </c>
      <c r="F298" s="42" t="s">
        <v>714</v>
      </c>
      <c r="G298" s="71" t="s">
        <v>715</v>
      </c>
    </row>
    <row r="299">
      <c r="A299" s="49" t="s">
        <v>181</v>
      </c>
      <c r="B299" s="63" t="s">
        <v>698</v>
      </c>
      <c r="C299" s="49" t="s">
        <v>716</v>
      </c>
      <c r="D299" s="41" t="str">
        <f t="shared" si="2"/>
        <v>purchasing_groupG01</v>
      </c>
      <c r="E299" s="42" t="s">
        <v>717</v>
      </c>
      <c r="F299" s="42" t="s">
        <v>718</v>
      </c>
      <c r="G299" s="71" t="s">
        <v>719</v>
      </c>
    </row>
    <row r="300">
      <c r="A300" s="49" t="s">
        <v>181</v>
      </c>
      <c r="B300" s="63" t="s">
        <v>698</v>
      </c>
      <c r="C300" s="49" t="s">
        <v>720</v>
      </c>
      <c r="D300" s="41" t="str">
        <f t="shared" si="2"/>
        <v>purchasing_groupG02</v>
      </c>
      <c r="E300" s="42"/>
      <c r="F300" s="48" t="s">
        <v>169</v>
      </c>
      <c r="G300" s="63"/>
    </row>
    <row r="301">
      <c r="A301" s="49" t="s">
        <v>181</v>
      </c>
      <c r="B301" s="63" t="s">
        <v>698</v>
      </c>
      <c r="C301" s="49" t="s">
        <v>721</v>
      </c>
      <c r="D301" s="41" t="str">
        <f t="shared" si="2"/>
        <v>purchasing_groupG03</v>
      </c>
      <c r="E301" s="42"/>
      <c r="F301" s="48" t="s">
        <v>169</v>
      </c>
      <c r="G301" s="63"/>
    </row>
    <row r="302">
      <c r="A302" s="49" t="s">
        <v>181</v>
      </c>
      <c r="B302" s="63" t="s">
        <v>698</v>
      </c>
      <c r="C302" s="49" t="s">
        <v>722</v>
      </c>
      <c r="D302" s="41" t="str">
        <f t="shared" si="2"/>
        <v>purchasing_groupG04</v>
      </c>
      <c r="E302" s="42"/>
      <c r="F302" s="48" t="s">
        <v>169</v>
      </c>
      <c r="G302" s="63"/>
    </row>
    <row r="303">
      <c r="A303" s="49" t="s">
        <v>181</v>
      </c>
      <c r="B303" s="63" t="s">
        <v>698</v>
      </c>
      <c r="C303" s="49" t="s">
        <v>723</v>
      </c>
      <c r="D303" s="41" t="str">
        <f t="shared" si="2"/>
        <v>purchasing_groupG05</v>
      </c>
      <c r="E303" s="42"/>
      <c r="F303" s="48" t="s">
        <v>169</v>
      </c>
      <c r="G303" s="63"/>
    </row>
    <row r="304">
      <c r="A304" s="49" t="s">
        <v>181</v>
      </c>
      <c r="B304" s="63" t="s">
        <v>698</v>
      </c>
      <c r="C304" s="49" t="s">
        <v>724</v>
      </c>
      <c r="D304" s="41" t="str">
        <f t="shared" si="2"/>
        <v>purchasing_groupG06</v>
      </c>
      <c r="E304" s="42"/>
      <c r="F304" s="48" t="s">
        <v>169</v>
      </c>
      <c r="G304" s="63"/>
    </row>
    <row r="305">
      <c r="A305" s="49" t="s">
        <v>181</v>
      </c>
      <c r="B305" s="63" t="s">
        <v>698</v>
      </c>
      <c r="C305" s="49" t="s">
        <v>725</v>
      </c>
      <c r="D305" s="41" t="str">
        <f t="shared" si="2"/>
        <v>purchasing_groupG07</v>
      </c>
      <c r="E305" s="42"/>
      <c r="F305" s="48" t="s">
        <v>169</v>
      </c>
      <c r="G305" s="63"/>
    </row>
    <row r="306">
      <c r="A306" s="49" t="s">
        <v>181</v>
      </c>
      <c r="B306" s="63" t="s">
        <v>698</v>
      </c>
      <c r="C306" s="49" t="s">
        <v>726</v>
      </c>
      <c r="D306" s="41" t="str">
        <f t="shared" si="2"/>
        <v>purchasing_groupG08</v>
      </c>
      <c r="E306" s="42"/>
      <c r="F306" s="48" t="s">
        <v>169</v>
      </c>
      <c r="G306" s="63"/>
    </row>
    <row r="307">
      <c r="A307" s="49" t="s">
        <v>181</v>
      </c>
      <c r="B307" s="63" t="s">
        <v>698</v>
      </c>
      <c r="C307" s="49" t="s">
        <v>727</v>
      </c>
      <c r="D307" s="41" t="str">
        <f t="shared" si="2"/>
        <v>purchasing_groupG09</v>
      </c>
      <c r="E307" s="42"/>
      <c r="F307" s="48" t="s">
        <v>169</v>
      </c>
      <c r="G307" s="63"/>
    </row>
    <row r="308">
      <c r="A308" s="49" t="s">
        <v>181</v>
      </c>
      <c r="B308" s="63" t="s">
        <v>698</v>
      </c>
      <c r="C308" s="49" t="s">
        <v>728</v>
      </c>
      <c r="D308" s="41" t="str">
        <f t="shared" si="2"/>
        <v>purchasing_groupG10</v>
      </c>
      <c r="E308" s="42" t="s">
        <v>729</v>
      </c>
      <c r="F308" s="42" t="s">
        <v>730</v>
      </c>
      <c r="G308" s="71" t="s">
        <v>731</v>
      </c>
    </row>
    <row r="309">
      <c r="A309" s="49" t="s">
        <v>181</v>
      </c>
      <c r="B309" s="63" t="s">
        <v>698</v>
      </c>
      <c r="C309" s="49" t="s">
        <v>732</v>
      </c>
      <c r="D309" s="41" t="str">
        <f t="shared" si="2"/>
        <v>purchasing_groupG99</v>
      </c>
      <c r="E309" s="42" t="s">
        <v>733</v>
      </c>
      <c r="F309" s="42" t="s">
        <v>734</v>
      </c>
      <c r="G309" s="71" t="s">
        <v>735</v>
      </c>
    </row>
    <row r="310">
      <c r="A310" s="49" t="s">
        <v>181</v>
      </c>
      <c r="B310" s="63" t="s">
        <v>698</v>
      </c>
      <c r="C310" s="49" t="s">
        <v>736</v>
      </c>
      <c r="D310" s="41" t="str">
        <f t="shared" si="2"/>
        <v>purchasing_groupP01</v>
      </c>
      <c r="E310" s="42"/>
      <c r="F310" s="48" t="s">
        <v>169</v>
      </c>
      <c r="G310" s="63"/>
    </row>
    <row r="311">
      <c r="A311" s="49" t="s">
        <v>181</v>
      </c>
      <c r="B311" s="63" t="s">
        <v>698</v>
      </c>
      <c r="C311" s="49" t="s">
        <v>737</v>
      </c>
      <c r="D311" s="41" t="str">
        <f t="shared" si="2"/>
        <v>purchasing_groupP02</v>
      </c>
      <c r="E311" s="42"/>
      <c r="F311" s="48" t="s">
        <v>169</v>
      </c>
      <c r="G311" s="63"/>
    </row>
    <row r="312">
      <c r="A312" s="49" t="s">
        <v>181</v>
      </c>
      <c r="B312" s="63" t="s">
        <v>698</v>
      </c>
      <c r="C312" s="49" t="s">
        <v>738</v>
      </c>
      <c r="D312" s="41" t="str">
        <f t="shared" si="2"/>
        <v>purchasing_groupP03</v>
      </c>
      <c r="E312" s="42"/>
      <c r="F312" s="48" t="s">
        <v>169</v>
      </c>
      <c r="G312" s="63"/>
    </row>
    <row r="313">
      <c r="A313" s="49" t="s">
        <v>181</v>
      </c>
      <c r="B313" s="63" t="s">
        <v>698</v>
      </c>
      <c r="C313" s="49" t="s">
        <v>739</v>
      </c>
      <c r="D313" s="41" t="str">
        <f t="shared" si="2"/>
        <v>purchasing_groupP04</v>
      </c>
      <c r="E313" s="42"/>
      <c r="F313" s="48" t="s">
        <v>169</v>
      </c>
      <c r="G313" s="63"/>
    </row>
    <row r="314">
      <c r="A314" s="49" t="s">
        <v>181</v>
      </c>
      <c r="B314" s="63" t="s">
        <v>698</v>
      </c>
      <c r="C314" s="49" t="s">
        <v>740</v>
      </c>
      <c r="D314" s="41" t="str">
        <f t="shared" si="2"/>
        <v>purchasing_groupP10</v>
      </c>
      <c r="E314" s="42" t="s">
        <v>741</v>
      </c>
      <c r="F314" s="42" t="s">
        <v>742</v>
      </c>
      <c r="G314" s="71" t="s">
        <v>743</v>
      </c>
    </row>
    <row r="315">
      <c r="A315" s="49" t="s">
        <v>181</v>
      </c>
      <c r="B315" s="63" t="s">
        <v>698</v>
      </c>
      <c r="C315" s="49" t="s">
        <v>744</v>
      </c>
      <c r="D315" s="41" t="str">
        <f t="shared" si="2"/>
        <v>purchasing_groupP99</v>
      </c>
      <c r="E315" s="42" t="s">
        <v>745</v>
      </c>
      <c r="F315" s="42" t="s">
        <v>746</v>
      </c>
      <c r="G315" s="71" t="s">
        <v>747</v>
      </c>
    </row>
    <row r="316">
      <c r="A316" s="49" t="s">
        <v>181</v>
      </c>
      <c r="B316" s="63" t="s">
        <v>698</v>
      </c>
      <c r="C316" s="49" t="s">
        <v>748</v>
      </c>
      <c r="D316" s="41" t="str">
        <f t="shared" si="2"/>
        <v>purchasing_groupS01</v>
      </c>
      <c r="E316" s="42" t="s">
        <v>749</v>
      </c>
      <c r="F316" s="42" t="s">
        <v>750</v>
      </c>
      <c r="G316" s="71" t="s">
        <v>751</v>
      </c>
    </row>
    <row r="317">
      <c r="A317" s="49" t="s">
        <v>181</v>
      </c>
      <c r="B317" s="63" t="s">
        <v>698</v>
      </c>
      <c r="C317" s="49" t="s">
        <v>752</v>
      </c>
      <c r="D317" s="41" t="str">
        <f t="shared" si="2"/>
        <v>purchasing_groupS10</v>
      </c>
      <c r="E317" s="42" t="s">
        <v>753</v>
      </c>
      <c r="F317" s="42" t="s">
        <v>754</v>
      </c>
      <c r="G317" s="71" t="s">
        <v>755</v>
      </c>
    </row>
    <row r="318">
      <c r="A318" s="49" t="s">
        <v>181</v>
      </c>
      <c r="B318" s="63" t="s">
        <v>698</v>
      </c>
      <c r="C318" s="49" t="s">
        <v>756</v>
      </c>
      <c r="D318" s="41" t="str">
        <f t="shared" si="2"/>
        <v>purchasing_groupS99</v>
      </c>
      <c r="E318" s="42" t="s">
        <v>757</v>
      </c>
      <c r="F318" s="42" t="s">
        <v>758</v>
      </c>
      <c r="G318" s="71" t="s">
        <v>759</v>
      </c>
    </row>
    <row r="319">
      <c r="A319" s="49" t="s">
        <v>181</v>
      </c>
      <c r="B319" s="63" t="s">
        <v>698</v>
      </c>
      <c r="C319" s="49" t="s">
        <v>760</v>
      </c>
      <c r="D319" s="41" t="str">
        <f t="shared" si="2"/>
        <v>purchasing_groupX99</v>
      </c>
      <c r="E319" s="42" t="s">
        <v>761</v>
      </c>
      <c r="F319" s="42" t="s">
        <v>762</v>
      </c>
      <c r="G319" s="49"/>
    </row>
    <row r="320">
      <c r="A320" s="49" t="s">
        <v>181</v>
      </c>
      <c r="B320" s="63" t="s">
        <v>763</v>
      </c>
      <c r="C320" s="49">
        <v>500.0</v>
      </c>
      <c r="D320" s="41" t="str">
        <f t="shared" si="2"/>
        <v>material_group500</v>
      </c>
      <c r="E320" s="42" t="s">
        <v>764</v>
      </c>
      <c r="F320" s="42" t="s">
        <v>764</v>
      </c>
      <c r="G320" s="49" t="s">
        <v>564</v>
      </c>
    </row>
    <row r="321">
      <c r="A321" s="49" t="s">
        <v>181</v>
      </c>
      <c r="B321" s="63" t="s">
        <v>763</v>
      </c>
      <c r="C321" s="49">
        <v>1000.0</v>
      </c>
      <c r="D321" s="41" t="str">
        <f t="shared" si="2"/>
        <v>material_group1000</v>
      </c>
      <c r="E321" s="42" t="s">
        <v>765</v>
      </c>
      <c r="F321" s="42" t="s">
        <v>766</v>
      </c>
      <c r="G321" s="49" t="s">
        <v>564</v>
      </c>
    </row>
    <row r="322">
      <c r="A322" s="49" t="s">
        <v>181</v>
      </c>
      <c r="B322" s="63" t="s">
        <v>763</v>
      </c>
      <c r="C322" s="49">
        <v>1500.0</v>
      </c>
      <c r="D322" s="41" t="str">
        <f t="shared" si="2"/>
        <v>material_group1500</v>
      </c>
      <c r="E322" s="42" t="s">
        <v>767</v>
      </c>
      <c r="F322" s="42" t="s">
        <v>768</v>
      </c>
      <c r="G322" s="49" t="s">
        <v>564</v>
      </c>
    </row>
    <row r="323">
      <c r="A323" s="49" t="s">
        <v>181</v>
      </c>
      <c r="B323" s="63" t="s">
        <v>763</v>
      </c>
      <c r="C323" s="49">
        <v>2000.0</v>
      </c>
      <c r="D323" s="41" t="str">
        <f t="shared" si="2"/>
        <v>material_group2000</v>
      </c>
      <c r="E323" s="42" t="s">
        <v>769</v>
      </c>
      <c r="F323" s="42" t="s">
        <v>770</v>
      </c>
      <c r="G323" s="49" t="s">
        <v>564</v>
      </c>
    </row>
    <row r="324">
      <c r="A324" s="49" t="s">
        <v>181</v>
      </c>
      <c r="B324" s="63" t="s">
        <v>763</v>
      </c>
      <c r="C324" s="49">
        <v>2500.0</v>
      </c>
      <c r="D324" s="41" t="str">
        <f t="shared" si="2"/>
        <v>material_group2500</v>
      </c>
      <c r="E324" s="42" t="s">
        <v>771</v>
      </c>
      <c r="F324" s="42" t="s">
        <v>772</v>
      </c>
      <c r="G324" s="49" t="s">
        <v>564</v>
      </c>
    </row>
    <row r="325">
      <c r="A325" s="49" t="s">
        <v>181</v>
      </c>
      <c r="B325" s="63" t="s">
        <v>763</v>
      </c>
      <c r="C325" s="49">
        <v>3100.0</v>
      </c>
      <c r="D325" s="41" t="str">
        <f t="shared" si="2"/>
        <v>material_group3100</v>
      </c>
      <c r="E325" s="42" t="s">
        <v>773</v>
      </c>
      <c r="F325" s="42" t="s">
        <v>774</v>
      </c>
      <c r="G325" s="49" t="s">
        <v>564</v>
      </c>
    </row>
    <row r="326">
      <c r="A326" s="49" t="s">
        <v>181</v>
      </c>
      <c r="B326" s="63" t="s">
        <v>763</v>
      </c>
      <c r="C326" s="49">
        <v>3500.0</v>
      </c>
      <c r="D326" s="41" t="str">
        <f t="shared" si="2"/>
        <v>material_group3500</v>
      </c>
      <c r="E326" s="42" t="s">
        <v>775</v>
      </c>
      <c r="F326" s="42" t="s">
        <v>776</v>
      </c>
      <c r="G326" s="49" t="s">
        <v>564</v>
      </c>
    </row>
    <row r="327">
      <c r="A327" s="49" t="s">
        <v>181</v>
      </c>
      <c r="B327" s="63" t="s">
        <v>763</v>
      </c>
      <c r="C327" s="49">
        <v>3700.0</v>
      </c>
      <c r="D327" s="41" t="str">
        <f t="shared" si="2"/>
        <v>material_group3700</v>
      </c>
      <c r="E327" s="42" t="s">
        <v>777</v>
      </c>
      <c r="F327" s="42" t="s">
        <v>778</v>
      </c>
      <c r="G327" s="49" t="s">
        <v>564</v>
      </c>
    </row>
    <row r="328">
      <c r="A328" s="49" t="s">
        <v>181</v>
      </c>
      <c r="B328" s="63" t="s">
        <v>763</v>
      </c>
      <c r="C328" s="49">
        <v>4000.0</v>
      </c>
      <c r="D328" s="41" t="str">
        <f t="shared" si="2"/>
        <v>material_group4000</v>
      </c>
      <c r="E328" s="42" t="s">
        <v>779</v>
      </c>
      <c r="F328" s="42" t="s">
        <v>780</v>
      </c>
      <c r="G328" s="49" t="s">
        <v>564</v>
      </c>
    </row>
    <row r="329">
      <c r="A329" s="49" t="s">
        <v>181</v>
      </c>
      <c r="B329" s="63" t="s">
        <v>763</v>
      </c>
      <c r="C329" s="49">
        <v>4500.0</v>
      </c>
      <c r="D329" s="41" t="str">
        <f t="shared" si="2"/>
        <v>material_group4500</v>
      </c>
      <c r="E329" s="42" t="s">
        <v>781</v>
      </c>
      <c r="F329" s="42" t="s">
        <v>782</v>
      </c>
      <c r="G329" s="49" t="s">
        <v>564</v>
      </c>
    </row>
    <row r="330">
      <c r="A330" s="49" t="s">
        <v>181</v>
      </c>
      <c r="B330" s="63" t="s">
        <v>763</v>
      </c>
      <c r="C330" s="49">
        <v>5000.0</v>
      </c>
      <c r="D330" s="41" t="str">
        <f t="shared" si="2"/>
        <v>material_group5000</v>
      </c>
      <c r="E330" s="42" t="s">
        <v>783</v>
      </c>
      <c r="F330" s="42" t="s">
        <v>784</v>
      </c>
      <c r="G330" s="49" t="s">
        <v>564</v>
      </c>
    </row>
    <row r="331">
      <c r="A331" s="49" t="s">
        <v>181</v>
      </c>
      <c r="B331" s="63" t="s">
        <v>763</v>
      </c>
      <c r="C331" s="49">
        <v>5200.0</v>
      </c>
      <c r="D331" s="41" t="str">
        <f t="shared" si="2"/>
        <v>material_group5200</v>
      </c>
      <c r="E331" s="42" t="s">
        <v>785</v>
      </c>
      <c r="F331" s="42" t="s">
        <v>785</v>
      </c>
      <c r="G331" s="49" t="s">
        <v>564</v>
      </c>
    </row>
    <row r="332">
      <c r="A332" s="49" t="s">
        <v>181</v>
      </c>
      <c r="B332" s="63" t="s">
        <v>763</v>
      </c>
      <c r="C332" s="49">
        <v>5500.0</v>
      </c>
      <c r="D332" s="41" t="str">
        <f t="shared" si="2"/>
        <v>material_group5500</v>
      </c>
      <c r="E332" s="42" t="s">
        <v>786</v>
      </c>
      <c r="F332" s="42" t="s">
        <v>787</v>
      </c>
      <c r="G332" s="49" t="s">
        <v>564</v>
      </c>
    </row>
    <row r="333">
      <c r="A333" s="49" t="s">
        <v>181</v>
      </c>
      <c r="B333" s="63" t="s">
        <v>763</v>
      </c>
      <c r="C333" s="49">
        <v>6000.0</v>
      </c>
      <c r="D333" s="41" t="str">
        <f t="shared" si="2"/>
        <v>material_group6000</v>
      </c>
      <c r="E333" s="42" t="s">
        <v>788</v>
      </c>
      <c r="F333" s="42" t="s">
        <v>789</v>
      </c>
      <c r="G333" s="49" t="s">
        <v>564</v>
      </c>
    </row>
    <row r="334">
      <c r="A334" s="49" t="s">
        <v>181</v>
      </c>
      <c r="B334" s="63" t="s">
        <v>763</v>
      </c>
      <c r="C334" s="49">
        <v>6500.0</v>
      </c>
      <c r="D334" s="41" t="str">
        <f t="shared" si="2"/>
        <v>material_group6500</v>
      </c>
      <c r="E334" s="42" t="s">
        <v>790</v>
      </c>
      <c r="F334" s="42" t="s">
        <v>791</v>
      </c>
      <c r="G334" s="49" t="s">
        <v>564</v>
      </c>
    </row>
    <row r="335">
      <c r="A335" s="49" t="s">
        <v>181</v>
      </c>
      <c r="B335" s="63" t="s">
        <v>763</v>
      </c>
      <c r="C335" s="49">
        <v>7000.0</v>
      </c>
      <c r="D335" s="41" t="str">
        <f t="shared" si="2"/>
        <v>material_group7000</v>
      </c>
      <c r="E335" s="42" t="s">
        <v>792</v>
      </c>
      <c r="F335" s="42" t="s">
        <v>793</v>
      </c>
      <c r="G335" s="49" t="s">
        <v>564</v>
      </c>
    </row>
    <row r="336">
      <c r="A336" s="49" t="s">
        <v>181</v>
      </c>
      <c r="B336" s="63" t="s">
        <v>763</v>
      </c>
      <c r="C336" s="49">
        <v>7100.0</v>
      </c>
      <c r="D336" s="41" t="str">
        <f t="shared" si="2"/>
        <v>material_group7100</v>
      </c>
      <c r="E336" s="42" t="s">
        <v>794</v>
      </c>
      <c r="F336" s="42" t="s">
        <v>795</v>
      </c>
      <c r="G336" s="49" t="s">
        <v>564</v>
      </c>
    </row>
    <row r="337">
      <c r="A337" s="49" t="s">
        <v>181</v>
      </c>
      <c r="B337" s="63" t="s">
        <v>763</v>
      </c>
      <c r="C337" s="49">
        <v>7200.0</v>
      </c>
      <c r="D337" s="41" t="str">
        <f t="shared" si="2"/>
        <v>material_group7200</v>
      </c>
      <c r="E337" s="42" t="s">
        <v>796</v>
      </c>
      <c r="F337" s="42" t="s">
        <v>797</v>
      </c>
      <c r="G337" s="65" t="s">
        <v>564</v>
      </c>
    </row>
    <row r="338">
      <c r="A338" s="49" t="s">
        <v>181</v>
      </c>
      <c r="B338" s="63" t="s">
        <v>763</v>
      </c>
      <c r="C338" s="49">
        <v>7230.0</v>
      </c>
      <c r="D338" s="41" t="str">
        <f t="shared" si="2"/>
        <v>material_group7230</v>
      </c>
      <c r="E338" s="42" t="s">
        <v>798</v>
      </c>
      <c r="F338" s="42" t="s">
        <v>799</v>
      </c>
      <c r="G338" s="65" t="s">
        <v>564</v>
      </c>
    </row>
    <row r="339">
      <c r="A339" s="49" t="s">
        <v>181</v>
      </c>
      <c r="B339" s="63" t="s">
        <v>763</v>
      </c>
      <c r="C339" s="49">
        <v>7300.0</v>
      </c>
      <c r="D339" s="41" t="str">
        <f t="shared" si="2"/>
        <v>material_group7300</v>
      </c>
      <c r="E339" s="42" t="s">
        <v>800</v>
      </c>
      <c r="F339" s="42" t="s">
        <v>800</v>
      </c>
      <c r="G339" s="65" t="s">
        <v>564</v>
      </c>
    </row>
    <row r="340">
      <c r="A340" s="49" t="s">
        <v>181</v>
      </c>
      <c r="B340" s="63" t="s">
        <v>763</v>
      </c>
      <c r="C340" s="49">
        <v>7500.0</v>
      </c>
      <c r="D340" s="41" t="str">
        <f t="shared" si="2"/>
        <v>material_group7500</v>
      </c>
      <c r="E340" s="42" t="s">
        <v>801</v>
      </c>
      <c r="F340" s="42" t="s">
        <v>802</v>
      </c>
      <c r="G340" s="65" t="s">
        <v>564</v>
      </c>
    </row>
    <row r="341">
      <c r="A341" s="49" t="s">
        <v>181</v>
      </c>
      <c r="B341" s="63" t="s">
        <v>763</v>
      </c>
      <c r="C341" s="49">
        <v>7564.0</v>
      </c>
      <c r="D341" s="41" t="str">
        <f t="shared" si="2"/>
        <v>material_group7564</v>
      </c>
      <c r="E341" s="42" t="s">
        <v>803</v>
      </c>
      <c r="F341" s="42" t="s">
        <v>804</v>
      </c>
      <c r="G341" s="65" t="s">
        <v>564</v>
      </c>
    </row>
    <row r="342">
      <c r="A342" s="49" t="s">
        <v>181</v>
      </c>
      <c r="B342" s="63" t="s">
        <v>763</v>
      </c>
      <c r="C342" s="49">
        <v>8000.0</v>
      </c>
      <c r="D342" s="41" t="str">
        <f t="shared" si="2"/>
        <v>material_group8000</v>
      </c>
      <c r="E342" s="42" t="s">
        <v>805</v>
      </c>
      <c r="F342" s="42" t="s">
        <v>806</v>
      </c>
      <c r="G342" s="65" t="s">
        <v>564</v>
      </c>
    </row>
    <row r="343">
      <c r="A343" s="49" t="s">
        <v>181</v>
      </c>
      <c r="B343" s="63" t="s">
        <v>763</v>
      </c>
      <c r="C343" s="49">
        <v>8500.0</v>
      </c>
      <c r="D343" s="41" t="str">
        <f t="shared" si="2"/>
        <v>material_group8500</v>
      </c>
      <c r="E343" s="42" t="s">
        <v>807</v>
      </c>
      <c r="F343" s="42" t="s">
        <v>808</v>
      </c>
      <c r="G343" s="65" t="s">
        <v>564</v>
      </c>
    </row>
    <row r="344">
      <c r="A344" s="49" t="s">
        <v>181</v>
      </c>
      <c r="B344" s="63" t="s">
        <v>763</v>
      </c>
      <c r="C344" s="49">
        <v>10000.0</v>
      </c>
      <c r="D344" s="41" t="str">
        <f t="shared" si="2"/>
        <v>material_group10000</v>
      </c>
      <c r="E344" s="42" t="s">
        <v>809</v>
      </c>
      <c r="F344" s="42" t="s">
        <v>810</v>
      </c>
      <c r="G344" s="65" t="s">
        <v>564</v>
      </c>
    </row>
    <row r="345">
      <c r="A345" s="49" t="s">
        <v>181</v>
      </c>
      <c r="B345" s="63" t="s">
        <v>763</v>
      </c>
      <c r="C345" s="49">
        <v>10500.0</v>
      </c>
      <c r="D345" s="41" t="str">
        <f t="shared" si="2"/>
        <v>material_group10500</v>
      </c>
      <c r="E345" s="42" t="s">
        <v>811</v>
      </c>
      <c r="F345" s="42" t="s">
        <v>811</v>
      </c>
      <c r="G345" s="65" t="s">
        <v>564</v>
      </c>
    </row>
    <row r="346">
      <c r="A346" s="49" t="s">
        <v>181</v>
      </c>
      <c r="B346" s="63" t="s">
        <v>763</v>
      </c>
      <c r="C346" s="49">
        <v>11000.0</v>
      </c>
      <c r="D346" s="41" t="str">
        <f t="shared" si="2"/>
        <v>material_group11000</v>
      </c>
      <c r="E346" s="42" t="s">
        <v>812</v>
      </c>
      <c r="F346" s="42" t="s">
        <v>813</v>
      </c>
      <c r="G346" s="65" t="s">
        <v>564</v>
      </c>
    </row>
    <row r="347">
      <c r="A347" s="49" t="s">
        <v>181</v>
      </c>
      <c r="B347" s="63" t="s">
        <v>763</v>
      </c>
      <c r="C347" s="49">
        <v>11500.0</v>
      </c>
      <c r="D347" s="41" t="str">
        <f t="shared" si="2"/>
        <v>material_group11500</v>
      </c>
      <c r="E347" s="42" t="s">
        <v>814</v>
      </c>
      <c r="F347" s="42" t="s">
        <v>815</v>
      </c>
      <c r="G347" s="65" t="s">
        <v>564</v>
      </c>
    </row>
    <row r="348">
      <c r="A348" s="49" t="s">
        <v>181</v>
      </c>
      <c r="B348" s="63" t="s">
        <v>763</v>
      </c>
      <c r="C348" s="49">
        <v>12000.0</v>
      </c>
      <c r="D348" s="41" t="str">
        <f t="shared" si="2"/>
        <v>material_group12000</v>
      </c>
      <c r="E348" s="42" t="s">
        <v>816</v>
      </c>
      <c r="F348" s="42" t="s">
        <v>817</v>
      </c>
      <c r="G348" s="65" t="s">
        <v>564</v>
      </c>
    </row>
    <row r="349">
      <c r="A349" s="49" t="s">
        <v>181</v>
      </c>
      <c r="B349" s="63" t="s">
        <v>763</v>
      </c>
      <c r="C349" s="49">
        <v>12500.0</v>
      </c>
      <c r="D349" s="41" t="str">
        <f t="shared" si="2"/>
        <v>material_group12500</v>
      </c>
      <c r="E349" s="42" t="s">
        <v>818</v>
      </c>
      <c r="F349" s="42" t="s">
        <v>819</v>
      </c>
      <c r="G349" s="65" t="s">
        <v>564</v>
      </c>
    </row>
    <row r="350">
      <c r="A350" s="49" t="s">
        <v>181</v>
      </c>
      <c r="B350" s="63" t="s">
        <v>763</v>
      </c>
      <c r="C350" s="49">
        <v>13500.0</v>
      </c>
      <c r="D350" s="41" t="str">
        <f t="shared" si="2"/>
        <v>material_group13500</v>
      </c>
      <c r="E350" s="42" t="s">
        <v>820</v>
      </c>
      <c r="F350" s="42" t="s">
        <v>821</v>
      </c>
      <c r="G350" s="65" t="s">
        <v>564</v>
      </c>
    </row>
    <row r="351">
      <c r="A351" s="49" t="s">
        <v>181</v>
      </c>
      <c r="B351" s="63" t="s">
        <v>763</v>
      </c>
      <c r="C351" s="49">
        <v>14500.0</v>
      </c>
      <c r="D351" s="41" t="str">
        <f t="shared" si="2"/>
        <v>material_group14500</v>
      </c>
      <c r="E351" s="42" t="s">
        <v>822</v>
      </c>
      <c r="F351" s="42" t="s">
        <v>822</v>
      </c>
      <c r="G351" s="65" t="s">
        <v>564</v>
      </c>
    </row>
    <row r="352">
      <c r="A352" s="49" t="s">
        <v>181</v>
      </c>
      <c r="B352" s="63" t="s">
        <v>763</v>
      </c>
      <c r="C352" s="49">
        <v>15000.0</v>
      </c>
      <c r="D352" s="41" t="str">
        <f t="shared" si="2"/>
        <v>material_group15000</v>
      </c>
      <c r="E352" s="42" t="s">
        <v>823</v>
      </c>
      <c r="F352" s="42" t="s">
        <v>823</v>
      </c>
      <c r="G352" s="65" t="s">
        <v>564</v>
      </c>
    </row>
    <row r="353">
      <c r="A353" s="49" t="s">
        <v>181</v>
      </c>
      <c r="B353" s="63" t="s">
        <v>763</v>
      </c>
      <c r="C353" s="49">
        <v>15500.0</v>
      </c>
      <c r="D353" s="41" t="str">
        <f t="shared" si="2"/>
        <v>material_group15500</v>
      </c>
      <c r="E353" s="42" t="s">
        <v>824</v>
      </c>
      <c r="F353" s="42" t="s">
        <v>825</v>
      </c>
      <c r="G353" s="65" t="s">
        <v>564</v>
      </c>
    </row>
    <row r="354">
      <c r="A354" s="49" t="s">
        <v>181</v>
      </c>
      <c r="B354" s="63" t="s">
        <v>763</v>
      </c>
      <c r="C354" s="49">
        <v>16500.0</v>
      </c>
      <c r="D354" s="41" t="str">
        <f t="shared" si="2"/>
        <v>material_group16500</v>
      </c>
      <c r="E354" s="42" t="s">
        <v>826</v>
      </c>
      <c r="F354" s="42" t="s">
        <v>827</v>
      </c>
      <c r="G354" s="65" t="s">
        <v>564</v>
      </c>
    </row>
    <row r="355">
      <c r="A355" s="49" t="s">
        <v>181</v>
      </c>
      <c r="B355" s="63" t="s">
        <v>763</v>
      </c>
      <c r="C355" s="49">
        <v>17500.0</v>
      </c>
      <c r="D355" s="41" t="str">
        <f t="shared" si="2"/>
        <v>material_group17500</v>
      </c>
      <c r="E355" s="42" t="s">
        <v>828</v>
      </c>
      <c r="F355" s="42" t="s">
        <v>829</v>
      </c>
      <c r="G355" s="65" t="s">
        <v>564</v>
      </c>
    </row>
    <row r="356">
      <c r="A356" s="49" t="s">
        <v>181</v>
      </c>
      <c r="B356" s="63" t="s">
        <v>763</v>
      </c>
      <c r="C356" s="49">
        <v>18000.0</v>
      </c>
      <c r="D356" s="41" t="str">
        <f t="shared" si="2"/>
        <v>material_group18000</v>
      </c>
      <c r="E356" s="42" t="s">
        <v>830</v>
      </c>
      <c r="F356" s="42" t="s">
        <v>831</v>
      </c>
      <c r="G356" s="65" t="s">
        <v>564</v>
      </c>
    </row>
    <row r="357">
      <c r="A357" s="49" t="s">
        <v>181</v>
      </c>
      <c r="B357" s="63" t="s">
        <v>763</v>
      </c>
      <c r="C357" s="49">
        <v>19000.0</v>
      </c>
      <c r="D357" s="41" t="str">
        <f t="shared" si="2"/>
        <v>material_group19000</v>
      </c>
      <c r="E357" s="42" t="s">
        <v>832</v>
      </c>
      <c r="F357" s="42" t="s">
        <v>833</v>
      </c>
      <c r="G357" s="65" t="s">
        <v>564</v>
      </c>
    </row>
    <row r="358">
      <c r="A358" s="49" t="s">
        <v>181</v>
      </c>
      <c r="B358" s="63" t="s">
        <v>763</v>
      </c>
      <c r="C358" s="49">
        <v>19200.0</v>
      </c>
      <c r="D358" s="41" t="str">
        <f t="shared" si="2"/>
        <v>material_group19200</v>
      </c>
      <c r="E358" s="42" t="s">
        <v>834</v>
      </c>
      <c r="F358" s="42" t="s">
        <v>835</v>
      </c>
      <c r="G358" s="65" t="s">
        <v>564</v>
      </c>
    </row>
    <row r="359">
      <c r="A359" s="49" t="s">
        <v>181</v>
      </c>
      <c r="B359" s="63" t="s">
        <v>763</v>
      </c>
      <c r="C359" s="49">
        <v>19500.0</v>
      </c>
      <c r="D359" s="41" t="str">
        <f t="shared" si="2"/>
        <v>material_group19500</v>
      </c>
      <c r="E359" s="42" t="s">
        <v>836</v>
      </c>
      <c r="F359" s="42" t="s">
        <v>837</v>
      </c>
      <c r="G359" s="65" t="s">
        <v>564</v>
      </c>
    </row>
    <row r="360">
      <c r="A360" s="49" t="s">
        <v>181</v>
      </c>
      <c r="B360" s="63" t="s">
        <v>763</v>
      </c>
      <c r="C360" s="49">
        <v>20000.0</v>
      </c>
      <c r="D360" s="41" t="str">
        <f t="shared" si="2"/>
        <v>material_group20000</v>
      </c>
      <c r="E360" s="42" t="s">
        <v>838</v>
      </c>
      <c r="F360" s="42" t="s">
        <v>839</v>
      </c>
      <c r="G360" s="65" t="s">
        <v>564</v>
      </c>
    </row>
    <row r="361">
      <c r="A361" s="49" t="s">
        <v>181</v>
      </c>
      <c r="B361" s="63" t="s">
        <v>763</v>
      </c>
      <c r="C361" s="49">
        <v>20100.0</v>
      </c>
      <c r="D361" s="41" t="str">
        <f t="shared" si="2"/>
        <v>material_group20100</v>
      </c>
      <c r="E361" s="42" t="s">
        <v>840</v>
      </c>
      <c r="F361" s="42" t="s">
        <v>840</v>
      </c>
      <c r="G361" s="65" t="s">
        <v>564</v>
      </c>
    </row>
    <row r="362">
      <c r="A362" s="49" t="s">
        <v>181</v>
      </c>
      <c r="B362" s="63" t="s">
        <v>763</v>
      </c>
      <c r="C362" s="49">
        <v>20400.0</v>
      </c>
      <c r="D362" s="41" t="str">
        <f t="shared" si="2"/>
        <v>material_group20400</v>
      </c>
      <c r="E362" s="42" t="s">
        <v>841</v>
      </c>
      <c r="F362" s="42" t="s">
        <v>842</v>
      </c>
      <c r="G362" s="65" t="s">
        <v>564</v>
      </c>
    </row>
    <row r="363">
      <c r="A363" s="49" t="s">
        <v>181</v>
      </c>
      <c r="B363" s="63" t="s">
        <v>763</v>
      </c>
      <c r="C363" s="49">
        <v>20600.0</v>
      </c>
      <c r="D363" s="41" t="str">
        <f t="shared" si="2"/>
        <v>material_group20600</v>
      </c>
      <c r="E363" s="42" t="s">
        <v>843</v>
      </c>
      <c r="F363" s="42" t="s">
        <v>844</v>
      </c>
      <c r="G363" s="65" t="s">
        <v>564</v>
      </c>
    </row>
    <row r="364">
      <c r="A364" s="49" t="s">
        <v>181</v>
      </c>
      <c r="B364" s="63" t="s">
        <v>763</v>
      </c>
      <c r="C364" s="49">
        <v>20700.0</v>
      </c>
      <c r="D364" s="41" t="str">
        <f t="shared" si="2"/>
        <v>material_group20700</v>
      </c>
      <c r="E364" s="42" t="s">
        <v>845</v>
      </c>
      <c r="F364" s="42" t="s">
        <v>846</v>
      </c>
      <c r="G364" s="65" t="s">
        <v>564</v>
      </c>
    </row>
    <row r="365">
      <c r="A365" s="49" t="s">
        <v>181</v>
      </c>
      <c r="B365" s="63" t="s">
        <v>763</v>
      </c>
      <c r="C365" s="49">
        <v>20800.0</v>
      </c>
      <c r="D365" s="41" t="str">
        <f t="shared" si="2"/>
        <v>material_group20800</v>
      </c>
      <c r="E365" s="42" t="s">
        <v>847</v>
      </c>
      <c r="F365" s="42" t="s">
        <v>848</v>
      </c>
      <c r="G365" s="65" t="s">
        <v>564</v>
      </c>
    </row>
    <row r="366">
      <c r="A366" s="49" t="s">
        <v>181</v>
      </c>
      <c r="B366" s="63" t="s">
        <v>763</v>
      </c>
      <c r="C366" s="49">
        <v>20900.0</v>
      </c>
      <c r="D366" s="41" t="str">
        <f t="shared" si="2"/>
        <v>material_group20900</v>
      </c>
      <c r="E366" s="42" t="s">
        <v>849</v>
      </c>
      <c r="F366" s="42" t="s">
        <v>850</v>
      </c>
      <c r="G366" s="65" t="s">
        <v>564</v>
      </c>
    </row>
    <row r="367">
      <c r="A367" s="49" t="s">
        <v>181</v>
      </c>
      <c r="B367" s="63" t="s">
        <v>763</v>
      </c>
      <c r="C367" s="49">
        <v>21000.0</v>
      </c>
      <c r="D367" s="41" t="str">
        <f t="shared" si="2"/>
        <v>material_group21000</v>
      </c>
      <c r="E367" s="42" t="s">
        <v>851</v>
      </c>
      <c r="F367" s="42" t="s">
        <v>852</v>
      </c>
      <c r="G367" s="65" t="s">
        <v>564</v>
      </c>
    </row>
    <row r="368">
      <c r="A368" s="49" t="s">
        <v>181</v>
      </c>
      <c r="B368" s="63" t="s">
        <v>763</v>
      </c>
      <c r="C368" s="49">
        <v>22000.0</v>
      </c>
      <c r="D368" s="41" t="str">
        <f t="shared" si="2"/>
        <v>material_group22000</v>
      </c>
      <c r="E368" s="42" t="s">
        <v>853</v>
      </c>
      <c r="F368" s="42" t="s">
        <v>854</v>
      </c>
      <c r="G368" s="65" t="s">
        <v>564</v>
      </c>
    </row>
    <row r="369">
      <c r="A369" s="49" t="s">
        <v>181</v>
      </c>
      <c r="B369" s="63" t="s">
        <v>763</v>
      </c>
      <c r="C369" s="49">
        <v>22500.0</v>
      </c>
      <c r="D369" s="41" t="str">
        <f t="shared" si="2"/>
        <v>material_group22500</v>
      </c>
      <c r="E369" s="42" t="s">
        <v>855</v>
      </c>
      <c r="F369" s="42" t="s">
        <v>856</v>
      </c>
      <c r="G369" s="65" t="s">
        <v>564</v>
      </c>
    </row>
    <row r="370">
      <c r="A370" s="49" t="s">
        <v>181</v>
      </c>
      <c r="B370" s="63" t="s">
        <v>763</v>
      </c>
      <c r="C370" s="49">
        <v>23200.0</v>
      </c>
      <c r="D370" s="41" t="str">
        <f t="shared" si="2"/>
        <v>material_group23200</v>
      </c>
      <c r="E370" s="42" t="s">
        <v>857</v>
      </c>
      <c r="F370" s="42" t="s">
        <v>857</v>
      </c>
      <c r="G370" s="65" t="s">
        <v>564</v>
      </c>
    </row>
    <row r="371">
      <c r="A371" s="49" t="s">
        <v>181</v>
      </c>
      <c r="B371" s="63" t="s">
        <v>763</v>
      </c>
      <c r="C371" s="49">
        <v>24000.0</v>
      </c>
      <c r="D371" s="41" t="str">
        <f t="shared" si="2"/>
        <v>material_group24000</v>
      </c>
      <c r="E371" s="42" t="s">
        <v>858</v>
      </c>
      <c r="F371" s="42" t="s">
        <v>859</v>
      </c>
      <c r="G371" s="49"/>
    </row>
    <row r="372">
      <c r="A372" s="49" t="s">
        <v>181</v>
      </c>
      <c r="B372" s="63" t="s">
        <v>763</v>
      </c>
      <c r="C372" s="49">
        <v>25500.0</v>
      </c>
      <c r="D372" s="41" t="str">
        <f t="shared" si="2"/>
        <v>material_group25500</v>
      </c>
      <c r="E372" s="42" t="s">
        <v>860</v>
      </c>
      <c r="F372" s="42" t="s">
        <v>860</v>
      </c>
      <c r="G372" s="49"/>
    </row>
    <row r="373">
      <c r="A373" s="49" t="s">
        <v>181</v>
      </c>
      <c r="B373" s="63" t="s">
        <v>763</v>
      </c>
      <c r="C373" s="49">
        <v>25700.0</v>
      </c>
      <c r="D373" s="41" t="str">
        <f t="shared" si="2"/>
        <v>material_group25700</v>
      </c>
      <c r="E373" s="42" t="s">
        <v>861</v>
      </c>
      <c r="F373" s="42" t="s">
        <v>862</v>
      </c>
      <c r="G373" s="49"/>
    </row>
    <row r="374">
      <c r="A374" s="49" t="s">
        <v>181</v>
      </c>
      <c r="B374" s="63" t="s">
        <v>763</v>
      </c>
      <c r="C374" s="49">
        <v>26500.0</v>
      </c>
      <c r="D374" s="41" t="str">
        <f t="shared" si="2"/>
        <v>material_group26500</v>
      </c>
      <c r="E374" s="42" t="s">
        <v>863</v>
      </c>
      <c r="F374" s="42" t="s">
        <v>864</v>
      </c>
      <c r="G374" s="49"/>
    </row>
    <row r="375">
      <c r="A375" s="49" t="s">
        <v>181</v>
      </c>
      <c r="B375" s="63" t="s">
        <v>763</v>
      </c>
      <c r="C375" s="49">
        <v>26900.0</v>
      </c>
      <c r="D375" s="41" t="str">
        <f t="shared" si="2"/>
        <v>material_group26900</v>
      </c>
      <c r="E375" s="42" t="s">
        <v>865</v>
      </c>
      <c r="F375" s="42" t="s">
        <v>866</v>
      </c>
      <c r="G375" s="49"/>
    </row>
    <row r="376">
      <c r="A376" s="49" t="s">
        <v>181</v>
      </c>
      <c r="B376" s="63" t="s">
        <v>763</v>
      </c>
      <c r="C376" s="49">
        <v>28000.0</v>
      </c>
      <c r="D376" s="41" t="str">
        <f t="shared" si="2"/>
        <v>material_group28000</v>
      </c>
      <c r="E376" s="42" t="s">
        <v>867</v>
      </c>
      <c r="F376" s="42" t="s">
        <v>868</v>
      </c>
      <c r="G376" s="49"/>
    </row>
    <row r="377">
      <c r="A377" s="49" t="s">
        <v>181</v>
      </c>
      <c r="B377" s="63" t="s">
        <v>763</v>
      </c>
      <c r="C377" s="49">
        <v>28500.0</v>
      </c>
      <c r="D377" s="41" t="str">
        <f t="shared" si="2"/>
        <v>material_group28500</v>
      </c>
      <c r="E377" s="42" t="s">
        <v>869</v>
      </c>
      <c r="F377" s="42" t="s">
        <v>870</v>
      </c>
      <c r="G377" s="49"/>
    </row>
    <row r="378">
      <c r="A378" s="49" t="s">
        <v>181</v>
      </c>
      <c r="B378" s="63" t="s">
        <v>763</v>
      </c>
      <c r="C378" s="49">
        <v>28700.0</v>
      </c>
      <c r="D378" s="41" t="str">
        <f t="shared" si="2"/>
        <v>material_group28700</v>
      </c>
      <c r="E378" s="42" t="s">
        <v>871</v>
      </c>
      <c r="F378" s="42" t="s">
        <v>872</v>
      </c>
      <c r="G378" s="49"/>
    </row>
    <row r="379">
      <c r="A379" s="49" t="s">
        <v>181</v>
      </c>
      <c r="B379" s="63" t="s">
        <v>763</v>
      </c>
      <c r="C379" s="49">
        <v>29000.0</v>
      </c>
      <c r="D379" s="41" t="str">
        <f t="shared" si="2"/>
        <v>material_group29000</v>
      </c>
      <c r="E379" s="42" t="s">
        <v>873</v>
      </c>
      <c r="F379" s="42" t="s">
        <v>874</v>
      </c>
      <c r="G379" s="49"/>
    </row>
    <row r="380">
      <c r="A380" s="49" t="s">
        <v>181</v>
      </c>
      <c r="B380" s="63" t="s">
        <v>763</v>
      </c>
      <c r="C380" s="49">
        <v>30500.0</v>
      </c>
      <c r="D380" s="41" t="str">
        <f t="shared" si="2"/>
        <v>material_group30500</v>
      </c>
      <c r="E380" s="42" t="s">
        <v>875</v>
      </c>
      <c r="F380" s="42" t="s">
        <v>876</v>
      </c>
      <c r="G380" s="49"/>
    </row>
    <row r="381">
      <c r="A381" s="49" t="s">
        <v>181</v>
      </c>
      <c r="B381" s="63" t="s">
        <v>763</v>
      </c>
      <c r="C381" s="49">
        <v>31000.0</v>
      </c>
      <c r="D381" s="41" t="str">
        <f t="shared" si="2"/>
        <v>material_group31000</v>
      </c>
      <c r="E381" s="42" t="s">
        <v>877</v>
      </c>
      <c r="F381" s="42" t="s">
        <v>878</v>
      </c>
      <c r="G381" s="49"/>
    </row>
    <row r="382">
      <c r="A382" s="49" t="s">
        <v>181</v>
      </c>
      <c r="B382" s="63" t="s">
        <v>763</v>
      </c>
      <c r="C382" s="49">
        <v>31200.0</v>
      </c>
      <c r="D382" s="41" t="str">
        <f t="shared" si="2"/>
        <v>material_group31200</v>
      </c>
      <c r="E382" s="42" t="s">
        <v>879</v>
      </c>
      <c r="F382" s="42" t="s">
        <v>880</v>
      </c>
      <c r="G382" s="49"/>
    </row>
    <row r="383">
      <c r="A383" s="49" t="s">
        <v>181</v>
      </c>
      <c r="B383" s="63" t="s">
        <v>763</v>
      </c>
      <c r="C383" s="49">
        <v>31500.0</v>
      </c>
      <c r="D383" s="41" t="str">
        <f t="shared" si="2"/>
        <v>material_group31500</v>
      </c>
      <c r="E383" s="42" t="s">
        <v>881</v>
      </c>
      <c r="F383" s="42" t="s">
        <v>882</v>
      </c>
      <c r="G383" s="49"/>
    </row>
    <row r="384">
      <c r="A384" s="49" t="s">
        <v>181</v>
      </c>
      <c r="B384" s="63" t="s">
        <v>763</v>
      </c>
      <c r="C384" s="49">
        <v>31800.0</v>
      </c>
      <c r="D384" s="41" t="str">
        <f t="shared" si="2"/>
        <v>material_group31800</v>
      </c>
      <c r="E384" s="42" t="s">
        <v>883</v>
      </c>
      <c r="F384" s="42" t="s">
        <v>884</v>
      </c>
      <c r="G384" s="49"/>
    </row>
    <row r="385">
      <c r="A385" s="49" t="s">
        <v>181</v>
      </c>
      <c r="B385" s="63" t="s">
        <v>763</v>
      </c>
      <c r="C385" s="49">
        <v>32000.0</v>
      </c>
      <c r="D385" s="41" t="str">
        <f t="shared" si="2"/>
        <v>material_group32000</v>
      </c>
      <c r="E385" s="42" t="s">
        <v>885</v>
      </c>
      <c r="F385" s="42" t="s">
        <v>886</v>
      </c>
      <c r="G385" s="49"/>
    </row>
    <row r="386">
      <c r="A386" s="49" t="s">
        <v>181</v>
      </c>
      <c r="B386" s="63" t="s">
        <v>763</v>
      </c>
      <c r="C386" s="49">
        <v>32500.0</v>
      </c>
      <c r="D386" s="41" t="str">
        <f t="shared" si="2"/>
        <v>material_group32500</v>
      </c>
      <c r="E386" s="42" t="s">
        <v>887</v>
      </c>
      <c r="F386" s="42" t="s">
        <v>888</v>
      </c>
      <c r="G386" s="49"/>
    </row>
    <row r="387">
      <c r="A387" s="49" t="s">
        <v>181</v>
      </c>
      <c r="B387" s="63" t="s">
        <v>763</v>
      </c>
      <c r="C387" s="49">
        <v>33000.0</v>
      </c>
      <c r="D387" s="41" t="str">
        <f t="shared" si="2"/>
        <v>material_group33000</v>
      </c>
      <c r="E387" s="42" t="s">
        <v>889</v>
      </c>
      <c r="F387" s="42" t="s">
        <v>889</v>
      </c>
      <c r="G387" s="49"/>
    </row>
    <row r="388">
      <c r="A388" s="49" t="s">
        <v>181</v>
      </c>
      <c r="B388" s="63" t="s">
        <v>763</v>
      </c>
      <c r="C388" s="49">
        <v>33500.0</v>
      </c>
      <c r="D388" s="41" t="str">
        <f t="shared" si="2"/>
        <v>material_group33500</v>
      </c>
      <c r="E388" s="42" t="s">
        <v>890</v>
      </c>
      <c r="F388" s="42" t="s">
        <v>891</v>
      </c>
      <c r="G388" s="49"/>
    </row>
    <row r="389">
      <c r="A389" s="49" t="s">
        <v>181</v>
      </c>
      <c r="B389" s="63" t="s">
        <v>763</v>
      </c>
      <c r="C389" s="49">
        <v>34000.0</v>
      </c>
      <c r="D389" s="41" t="str">
        <f t="shared" si="2"/>
        <v>material_group34000</v>
      </c>
      <c r="E389" s="42" t="s">
        <v>892</v>
      </c>
      <c r="F389" s="42" t="s">
        <v>893</v>
      </c>
      <c r="G389" s="49"/>
    </row>
    <row r="390">
      <c r="A390" s="49" t="s">
        <v>181</v>
      </c>
      <c r="B390" s="63" t="s">
        <v>763</v>
      </c>
      <c r="C390" s="49">
        <v>34500.0</v>
      </c>
      <c r="D390" s="41" t="str">
        <f t="shared" si="2"/>
        <v>material_group34500</v>
      </c>
      <c r="E390" s="42" t="s">
        <v>894</v>
      </c>
      <c r="F390" s="42" t="s">
        <v>895</v>
      </c>
      <c r="G390" s="49"/>
    </row>
    <row r="391">
      <c r="A391" s="49" t="s">
        <v>181</v>
      </c>
      <c r="B391" s="63" t="s">
        <v>763</v>
      </c>
      <c r="C391" s="49">
        <v>35000.0</v>
      </c>
      <c r="D391" s="41" t="str">
        <f t="shared" si="2"/>
        <v>material_group35000</v>
      </c>
      <c r="E391" s="42" t="s">
        <v>896</v>
      </c>
      <c r="F391" s="42" t="s">
        <v>897</v>
      </c>
      <c r="G391" s="49"/>
    </row>
    <row r="392">
      <c r="A392" s="49" t="s">
        <v>181</v>
      </c>
      <c r="B392" s="63" t="s">
        <v>763</v>
      </c>
      <c r="C392" s="49">
        <v>36000.0</v>
      </c>
      <c r="D392" s="41" t="str">
        <f t="shared" si="2"/>
        <v>material_group36000</v>
      </c>
      <c r="E392" s="42" t="s">
        <v>898</v>
      </c>
      <c r="F392" s="42" t="s">
        <v>899</v>
      </c>
      <c r="G392" s="49"/>
    </row>
    <row r="393">
      <c r="A393" s="49" t="s">
        <v>181</v>
      </c>
      <c r="B393" s="63" t="s">
        <v>763</v>
      </c>
      <c r="C393" s="49">
        <v>36500.0</v>
      </c>
      <c r="D393" s="41" t="str">
        <f t="shared" si="2"/>
        <v>material_group36500</v>
      </c>
      <c r="E393" s="42" t="s">
        <v>900</v>
      </c>
      <c r="F393" s="42" t="s">
        <v>901</v>
      </c>
      <c r="G393" s="49"/>
    </row>
    <row r="394">
      <c r="A394" s="49" t="s">
        <v>181</v>
      </c>
      <c r="B394" s="63" t="s">
        <v>763</v>
      </c>
      <c r="C394" s="49">
        <v>39300.0</v>
      </c>
      <c r="D394" s="41" t="str">
        <f t="shared" si="2"/>
        <v>material_group39300</v>
      </c>
      <c r="E394" s="42" t="s">
        <v>902</v>
      </c>
      <c r="F394" s="42" t="s">
        <v>903</v>
      </c>
      <c r="G394" s="49"/>
    </row>
    <row r="395">
      <c r="A395" s="49" t="s">
        <v>181</v>
      </c>
      <c r="B395" s="63" t="s">
        <v>763</v>
      </c>
      <c r="C395" s="49">
        <v>39500.0</v>
      </c>
      <c r="D395" s="41" t="str">
        <f t="shared" si="2"/>
        <v>material_group39500</v>
      </c>
      <c r="E395" s="42" t="s">
        <v>904</v>
      </c>
      <c r="F395" s="42" t="s">
        <v>905</v>
      </c>
      <c r="G395" s="49"/>
    </row>
    <row r="396">
      <c r="A396" s="49" t="s">
        <v>181</v>
      </c>
      <c r="B396" s="63" t="s">
        <v>763</v>
      </c>
      <c r="C396" s="49">
        <v>40000.0</v>
      </c>
      <c r="D396" s="41" t="str">
        <f t="shared" si="2"/>
        <v>material_group40000</v>
      </c>
      <c r="E396" s="42" t="s">
        <v>906</v>
      </c>
      <c r="F396" s="42" t="s">
        <v>907</v>
      </c>
      <c r="G396" s="49"/>
    </row>
    <row r="397">
      <c r="A397" s="49" t="s">
        <v>181</v>
      </c>
      <c r="B397" s="63" t="s">
        <v>763</v>
      </c>
      <c r="C397" s="49">
        <v>40500.0</v>
      </c>
      <c r="D397" s="41" t="str">
        <f t="shared" si="2"/>
        <v>material_group40500</v>
      </c>
      <c r="E397" s="42" t="s">
        <v>908</v>
      </c>
      <c r="F397" s="42" t="s">
        <v>909</v>
      </c>
      <c r="G397" s="49"/>
    </row>
    <row r="398">
      <c r="A398" s="49" t="s">
        <v>181</v>
      </c>
      <c r="B398" s="63" t="s">
        <v>763</v>
      </c>
      <c r="C398" s="49">
        <v>41000.0</v>
      </c>
      <c r="D398" s="41" t="str">
        <f t="shared" si="2"/>
        <v>material_group41000</v>
      </c>
      <c r="E398" s="42" t="s">
        <v>910</v>
      </c>
      <c r="F398" s="42" t="s">
        <v>911</v>
      </c>
      <c r="G398" s="65" t="s">
        <v>564</v>
      </c>
    </row>
    <row r="399">
      <c r="A399" s="49" t="s">
        <v>181</v>
      </c>
      <c r="B399" s="63" t="s">
        <v>763</v>
      </c>
      <c r="C399" s="49">
        <v>41500.0</v>
      </c>
      <c r="D399" s="41" t="str">
        <f t="shared" si="2"/>
        <v>material_group41500</v>
      </c>
      <c r="E399" s="42" t="s">
        <v>912</v>
      </c>
      <c r="F399" s="42" t="s">
        <v>913</v>
      </c>
      <c r="G399" s="49"/>
    </row>
    <row r="400">
      <c r="A400" s="49" t="s">
        <v>181</v>
      </c>
      <c r="B400" s="63" t="s">
        <v>763</v>
      </c>
      <c r="C400" s="49">
        <v>42000.0</v>
      </c>
      <c r="D400" s="41" t="str">
        <f t="shared" si="2"/>
        <v>material_group42000</v>
      </c>
      <c r="E400" s="42" t="s">
        <v>914</v>
      </c>
      <c r="F400" s="42" t="s">
        <v>915</v>
      </c>
      <c r="G400" s="49"/>
    </row>
    <row r="401">
      <c r="A401" s="49" t="s">
        <v>181</v>
      </c>
      <c r="B401" s="63" t="s">
        <v>763</v>
      </c>
      <c r="C401" s="49">
        <v>42500.0</v>
      </c>
      <c r="D401" s="41" t="str">
        <f t="shared" si="2"/>
        <v>material_group42500</v>
      </c>
      <c r="E401" s="42" t="s">
        <v>916</v>
      </c>
      <c r="F401" s="42" t="s">
        <v>917</v>
      </c>
      <c r="G401" s="49"/>
    </row>
    <row r="402">
      <c r="A402" s="49" t="s">
        <v>181</v>
      </c>
      <c r="B402" s="63" t="s">
        <v>763</v>
      </c>
      <c r="C402" s="49">
        <v>43000.0</v>
      </c>
      <c r="D402" s="41" t="str">
        <f t="shared" si="2"/>
        <v>material_group43000</v>
      </c>
      <c r="E402" s="42" t="s">
        <v>918</v>
      </c>
      <c r="F402" s="42" t="s">
        <v>919</v>
      </c>
      <c r="G402" s="49"/>
    </row>
    <row r="403">
      <c r="A403" s="49" t="s">
        <v>181</v>
      </c>
      <c r="B403" s="63" t="s">
        <v>763</v>
      </c>
      <c r="C403" s="49">
        <v>43500.0</v>
      </c>
      <c r="D403" s="41" t="str">
        <f t="shared" si="2"/>
        <v>material_group43500</v>
      </c>
      <c r="E403" s="42" t="s">
        <v>920</v>
      </c>
      <c r="F403" s="42" t="s">
        <v>921</v>
      </c>
      <c r="G403" s="49"/>
    </row>
    <row r="404">
      <c r="A404" s="49" t="s">
        <v>181</v>
      </c>
      <c r="B404" s="63" t="s">
        <v>763</v>
      </c>
      <c r="C404" s="49">
        <v>44000.0</v>
      </c>
      <c r="D404" s="41" t="str">
        <f t="shared" si="2"/>
        <v>material_group44000</v>
      </c>
      <c r="E404" s="42" t="s">
        <v>922</v>
      </c>
      <c r="F404" s="42" t="s">
        <v>923</v>
      </c>
      <c r="G404" s="49"/>
    </row>
    <row r="405">
      <c r="A405" s="49" t="s">
        <v>181</v>
      </c>
      <c r="B405" s="63" t="s">
        <v>763</v>
      </c>
      <c r="C405" s="49">
        <v>44500.0</v>
      </c>
      <c r="D405" s="41" t="str">
        <f t="shared" si="2"/>
        <v>material_group44500</v>
      </c>
      <c r="E405" s="42" t="s">
        <v>924</v>
      </c>
      <c r="F405" s="42" t="s">
        <v>925</v>
      </c>
      <c r="G405" s="49"/>
    </row>
    <row r="406">
      <c r="A406" s="49" t="s">
        <v>181</v>
      </c>
      <c r="B406" s="63" t="s">
        <v>763</v>
      </c>
      <c r="C406" s="49">
        <v>45000.0</v>
      </c>
      <c r="D406" s="41" t="str">
        <f t="shared" si="2"/>
        <v>material_group45000</v>
      </c>
      <c r="E406" s="42" t="s">
        <v>926</v>
      </c>
      <c r="F406" s="42" t="s">
        <v>927</v>
      </c>
      <c r="G406" s="49"/>
    </row>
    <row r="407">
      <c r="A407" s="49" t="s">
        <v>181</v>
      </c>
      <c r="B407" s="63" t="s">
        <v>763</v>
      </c>
      <c r="C407" s="49">
        <v>46000.0</v>
      </c>
      <c r="D407" s="41" t="str">
        <f t="shared" si="2"/>
        <v>material_group46000</v>
      </c>
      <c r="E407" s="42" t="s">
        <v>928</v>
      </c>
      <c r="F407" s="42" t="s">
        <v>929</v>
      </c>
      <c r="G407" s="49"/>
    </row>
    <row r="408">
      <c r="A408" s="49" t="s">
        <v>181</v>
      </c>
      <c r="B408" s="63" t="s">
        <v>763</v>
      </c>
      <c r="C408" s="49">
        <v>46500.0</v>
      </c>
      <c r="D408" s="41" t="str">
        <f t="shared" si="2"/>
        <v>material_group46500</v>
      </c>
      <c r="E408" s="42" t="s">
        <v>930</v>
      </c>
      <c r="F408" s="42" t="s">
        <v>931</v>
      </c>
      <c r="G408" s="49"/>
    </row>
    <row r="409">
      <c r="A409" s="49" t="s">
        <v>181</v>
      </c>
      <c r="B409" s="63" t="s">
        <v>763</v>
      </c>
      <c r="C409" s="49">
        <v>47000.0</v>
      </c>
      <c r="D409" s="41" t="str">
        <f t="shared" si="2"/>
        <v>material_group47000</v>
      </c>
      <c r="E409" s="42" t="s">
        <v>932</v>
      </c>
      <c r="F409" s="42" t="s">
        <v>933</v>
      </c>
      <c r="G409" s="49"/>
    </row>
    <row r="410">
      <c r="A410" s="49" t="s">
        <v>181</v>
      </c>
      <c r="B410" s="63" t="s">
        <v>763</v>
      </c>
      <c r="C410" s="49">
        <v>47500.0</v>
      </c>
      <c r="D410" s="41" t="str">
        <f t="shared" si="2"/>
        <v>material_group47500</v>
      </c>
      <c r="E410" s="42" t="s">
        <v>934</v>
      </c>
      <c r="F410" s="42" t="s">
        <v>935</v>
      </c>
      <c r="G410" s="49"/>
    </row>
    <row r="411">
      <c r="A411" s="49" t="s">
        <v>181</v>
      </c>
      <c r="B411" s="63" t="s">
        <v>763</v>
      </c>
      <c r="C411" s="49">
        <v>48500.0</v>
      </c>
      <c r="D411" s="41" t="str">
        <f t="shared" si="2"/>
        <v>material_group48500</v>
      </c>
      <c r="E411" s="42" t="s">
        <v>936</v>
      </c>
      <c r="F411" s="42" t="s">
        <v>937</v>
      </c>
      <c r="G411" s="51" t="s">
        <v>938</v>
      </c>
    </row>
    <row r="412">
      <c r="A412" s="49" t="s">
        <v>181</v>
      </c>
      <c r="B412" s="63" t="s">
        <v>763</v>
      </c>
      <c r="C412" s="49">
        <v>49000.0</v>
      </c>
      <c r="D412" s="41" t="str">
        <f t="shared" si="2"/>
        <v>material_group49000</v>
      </c>
      <c r="E412" s="42" t="s">
        <v>939</v>
      </c>
      <c r="F412" s="42" t="s">
        <v>940</v>
      </c>
      <c r="G412" s="49"/>
    </row>
    <row r="413">
      <c r="A413" s="49" t="s">
        <v>181</v>
      </c>
      <c r="B413" s="63" t="s">
        <v>763</v>
      </c>
      <c r="C413" s="49">
        <v>49300.0</v>
      </c>
      <c r="D413" s="41" t="str">
        <f t="shared" si="2"/>
        <v>material_group49300</v>
      </c>
      <c r="E413" s="42" t="s">
        <v>941</v>
      </c>
      <c r="F413" s="42" t="s">
        <v>942</v>
      </c>
      <c r="G413" s="51" t="s">
        <v>943</v>
      </c>
    </row>
    <row r="414">
      <c r="A414" s="49" t="s">
        <v>181</v>
      </c>
      <c r="B414" s="63" t="s">
        <v>763</v>
      </c>
      <c r="C414" s="49">
        <v>49500.0</v>
      </c>
      <c r="D414" s="41" t="str">
        <f t="shared" si="2"/>
        <v>material_group49500</v>
      </c>
      <c r="E414" s="42" t="s">
        <v>944</v>
      </c>
      <c r="F414" s="42" t="s">
        <v>945</v>
      </c>
      <c r="G414" s="49"/>
    </row>
    <row r="415">
      <c r="A415" s="49" t="s">
        <v>181</v>
      </c>
      <c r="B415" s="63" t="s">
        <v>763</v>
      </c>
      <c r="C415" s="49">
        <v>50000.0</v>
      </c>
      <c r="D415" s="41" t="str">
        <f t="shared" si="2"/>
        <v>material_group50000</v>
      </c>
      <c r="E415" s="42" t="s">
        <v>946</v>
      </c>
      <c r="F415" s="42" t="s">
        <v>947</v>
      </c>
      <c r="G415" s="49"/>
    </row>
    <row r="416">
      <c r="A416" s="49" t="s">
        <v>181</v>
      </c>
      <c r="B416" s="63" t="s">
        <v>763</v>
      </c>
      <c r="C416" s="49">
        <v>50500.0</v>
      </c>
      <c r="D416" s="41" t="str">
        <f t="shared" si="2"/>
        <v>material_group50500</v>
      </c>
      <c r="E416" s="42" t="s">
        <v>948</v>
      </c>
      <c r="F416" s="42" t="s">
        <v>949</v>
      </c>
      <c r="G416" s="49"/>
    </row>
    <row r="417">
      <c r="A417" s="49" t="s">
        <v>181</v>
      </c>
      <c r="B417" s="63" t="s">
        <v>763</v>
      </c>
      <c r="C417" s="49">
        <v>51000.0</v>
      </c>
      <c r="D417" s="41" t="str">
        <f t="shared" si="2"/>
        <v>material_group51000</v>
      </c>
      <c r="E417" s="42" t="s">
        <v>950</v>
      </c>
      <c r="F417" s="42" t="s">
        <v>951</v>
      </c>
      <c r="G417" s="49"/>
    </row>
    <row r="418">
      <c r="A418" s="49" t="s">
        <v>181</v>
      </c>
      <c r="B418" s="63" t="s">
        <v>763</v>
      </c>
      <c r="C418" s="49">
        <v>51500.0</v>
      </c>
      <c r="D418" s="41" t="str">
        <f t="shared" si="2"/>
        <v>material_group51500</v>
      </c>
      <c r="E418" s="42" t="s">
        <v>952</v>
      </c>
      <c r="F418" s="42" t="s">
        <v>953</v>
      </c>
      <c r="G418" s="49"/>
    </row>
    <row r="419">
      <c r="A419" s="49" t="s">
        <v>181</v>
      </c>
      <c r="B419" s="63" t="s">
        <v>763</v>
      </c>
      <c r="C419" s="49">
        <v>52500.0</v>
      </c>
      <c r="D419" s="41" t="str">
        <f t="shared" si="2"/>
        <v>material_group52500</v>
      </c>
      <c r="E419" s="42" t="s">
        <v>954</v>
      </c>
      <c r="F419" s="42" t="s">
        <v>955</v>
      </c>
      <c r="G419" s="49"/>
    </row>
    <row r="420">
      <c r="A420" s="49" t="s">
        <v>181</v>
      </c>
      <c r="B420" s="63" t="s">
        <v>763</v>
      </c>
      <c r="C420" s="49">
        <v>53000.0</v>
      </c>
      <c r="D420" s="41" t="str">
        <f t="shared" si="2"/>
        <v>material_group53000</v>
      </c>
      <c r="E420" s="42" t="s">
        <v>956</v>
      </c>
      <c r="F420" s="42" t="s">
        <v>957</v>
      </c>
      <c r="G420" s="49"/>
    </row>
    <row r="421">
      <c r="A421" s="49" t="s">
        <v>181</v>
      </c>
      <c r="B421" s="63" t="s">
        <v>763</v>
      </c>
      <c r="C421" s="49">
        <v>54000.0</v>
      </c>
      <c r="D421" s="41" t="str">
        <f t="shared" si="2"/>
        <v>material_group54000</v>
      </c>
      <c r="E421" s="42" t="s">
        <v>958</v>
      </c>
      <c r="F421" s="42" t="s">
        <v>959</v>
      </c>
      <c r="G421" s="49"/>
    </row>
    <row r="422">
      <c r="A422" s="49" t="s">
        <v>181</v>
      </c>
      <c r="B422" s="63" t="s">
        <v>763</v>
      </c>
      <c r="C422" s="49">
        <v>54500.0</v>
      </c>
      <c r="D422" s="41" t="str">
        <f t="shared" si="2"/>
        <v>material_group54500</v>
      </c>
      <c r="E422" s="42" t="s">
        <v>960</v>
      </c>
      <c r="F422" s="42" t="s">
        <v>961</v>
      </c>
      <c r="G422" s="49"/>
    </row>
    <row r="423">
      <c r="A423" s="49" t="s">
        <v>181</v>
      </c>
      <c r="B423" s="63" t="s">
        <v>763</v>
      </c>
      <c r="C423" s="49">
        <v>55000.0</v>
      </c>
      <c r="D423" s="41" t="str">
        <f t="shared" si="2"/>
        <v>material_group55000</v>
      </c>
      <c r="E423" s="42" t="s">
        <v>962</v>
      </c>
      <c r="F423" s="42" t="s">
        <v>963</v>
      </c>
      <c r="G423" s="49"/>
    </row>
    <row r="424">
      <c r="A424" s="49" t="s">
        <v>181</v>
      </c>
      <c r="B424" s="63" t="s">
        <v>763</v>
      </c>
      <c r="C424" s="49">
        <v>55500.0</v>
      </c>
      <c r="D424" s="41" t="str">
        <f t="shared" si="2"/>
        <v>material_group55500</v>
      </c>
      <c r="E424" s="42" t="s">
        <v>964</v>
      </c>
      <c r="F424" s="42" t="s">
        <v>965</v>
      </c>
      <c r="G424" s="49"/>
    </row>
    <row r="425">
      <c r="A425" s="49" t="s">
        <v>181</v>
      </c>
      <c r="B425" s="63" t="s">
        <v>763</v>
      </c>
      <c r="C425" s="49">
        <v>55800.0</v>
      </c>
      <c r="D425" s="41" t="str">
        <f t="shared" si="2"/>
        <v>material_group55800</v>
      </c>
      <c r="E425" s="42" t="s">
        <v>966</v>
      </c>
      <c r="F425" s="42" t="s">
        <v>967</v>
      </c>
      <c r="G425" s="49"/>
    </row>
    <row r="426">
      <c r="A426" s="49" t="s">
        <v>181</v>
      </c>
      <c r="B426" s="63" t="s">
        <v>763</v>
      </c>
      <c r="C426" s="49">
        <v>55900.0</v>
      </c>
      <c r="D426" s="41" t="str">
        <f t="shared" si="2"/>
        <v>material_group55900</v>
      </c>
      <c r="E426" s="42" t="s">
        <v>968</v>
      </c>
      <c r="F426" s="42" t="s">
        <v>969</v>
      </c>
      <c r="G426" s="49"/>
    </row>
    <row r="427">
      <c r="A427" s="49" t="s">
        <v>181</v>
      </c>
      <c r="B427" s="63" t="s">
        <v>763</v>
      </c>
      <c r="C427" s="49">
        <v>57000.0</v>
      </c>
      <c r="D427" s="41" t="str">
        <f t="shared" si="2"/>
        <v>material_group57000</v>
      </c>
      <c r="E427" s="42" t="s">
        <v>970</v>
      </c>
      <c r="F427" s="42" t="s">
        <v>971</v>
      </c>
      <c r="G427" s="49"/>
    </row>
    <row r="428">
      <c r="A428" s="49" t="s">
        <v>181</v>
      </c>
      <c r="B428" s="63" t="s">
        <v>763</v>
      </c>
      <c r="C428" s="49">
        <v>57500.0</v>
      </c>
      <c r="D428" s="41" t="str">
        <f t="shared" si="2"/>
        <v>material_group57500</v>
      </c>
      <c r="E428" s="42" t="s">
        <v>972</v>
      </c>
      <c r="F428" s="42" t="s">
        <v>973</v>
      </c>
      <c r="G428" s="49"/>
    </row>
    <row r="429">
      <c r="A429" s="49" t="s">
        <v>181</v>
      </c>
      <c r="B429" s="63" t="s">
        <v>763</v>
      </c>
      <c r="C429" s="49">
        <v>57800.0</v>
      </c>
      <c r="D429" s="41" t="str">
        <f t="shared" si="2"/>
        <v>material_group57800</v>
      </c>
      <c r="E429" s="42" t="s">
        <v>974</v>
      </c>
      <c r="F429" s="42" t="s">
        <v>975</v>
      </c>
      <c r="G429" s="49"/>
    </row>
    <row r="430">
      <c r="A430" s="49" t="s">
        <v>181</v>
      </c>
      <c r="B430" s="63" t="s">
        <v>763</v>
      </c>
      <c r="C430" s="49">
        <v>58000.0</v>
      </c>
      <c r="D430" s="41" t="str">
        <f t="shared" si="2"/>
        <v>material_group58000</v>
      </c>
      <c r="E430" s="42" t="s">
        <v>976</v>
      </c>
      <c r="F430" s="42" t="s">
        <v>977</v>
      </c>
      <c r="G430" s="49"/>
    </row>
    <row r="431">
      <c r="A431" s="49" t="s">
        <v>181</v>
      </c>
      <c r="B431" s="63" t="s">
        <v>763</v>
      </c>
      <c r="C431" s="49">
        <v>59500.0</v>
      </c>
      <c r="D431" s="41" t="str">
        <f t="shared" si="2"/>
        <v>material_group59500</v>
      </c>
      <c r="E431" s="42" t="s">
        <v>978</v>
      </c>
      <c r="F431" s="42" t="s">
        <v>979</v>
      </c>
      <c r="G431" s="49"/>
    </row>
    <row r="432">
      <c r="A432" s="49" t="s">
        <v>181</v>
      </c>
      <c r="B432" s="63" t="s">
        <v>763</v>
      </c>
      <c r="C432" s="49">
        <v>60000.0</v>
      </c>
      <c r="D432" s="41" t="str">
        <f t="shared" si="2"/>
        <v>material_group60000</v>
      </c>
      <c r="E432" s="42" t="s">
        <v>980</v>
      </c>
      <c r="F432" s="42" t="s">
        <v>981</v>
      </c>
      <c r="G432" s="49"/>
    </row>
    <row r="433">
      <c r="A433" s="49" t="s">
        <v>181</v>
      </c>
      <c r="B433" s="63" t="s">
        <v>763</v>
      </c>
      <c r="C433" s="49">
        <v>61500.0</v>
      </c>
      <c r="D433" s="41" t="str">
        <f t="shared" si="2"/>
        <v>material_group61500</v>
      </c>
      <c r="E433" s="42" t="s">
        <v>982</v>
      </c>
      <c r="F433" s="42" t="s">
        <v>983</v>
      </c>
      <c r="G433" s="65" t="s">
        <v>564</v>
      </c>
    </row>
    <row r="434">
      <c r="A434" s="49" t="s">
        <v>181</v>
      </c>
      <c r="B434" s="63" t="s">
        <v>763</v>
      </c>
      <c r="C434" s="49">
        <v>63000.0</v>
      </c>
      <c r="D434" s="41" t="str">
        <f t="shared" si="2"/>
        <v>material_group63000</v>
      </c>
      <c r="E434" s="42" t="s">
        <v>984</v>
      </c>
      <c r="F434" s="42" t="s">
        <v>985</v>
      </c>
      <c r="G434" s="49" t="s">
        <v>986</v>
      </c>
    </row>
    <row r="435">
      <c r="A435" s="49" t="s">
        <v>181</v>
      </c>
      <c r="B435" s="63" t="s">
        <v>763</v>
      </c>
      <c r="C435" s="49">
        <v>63500.0</v>
      </c>
      <c r="D435" s="41" t="str">
        <f t="shared" si="2"/>
        <v>material_group63500</v>
      </c>
      <c r="E435" s="42" t="s">
        <v>987</v>
      </c>
      <c r="F435" s="42" t="s">
        <v>988</v>
      </c>
      <c r="G435" s="49" t="s">
        <v>564</v>
      </c>
    </row>
    <row r="436">
      <c r="A436" s="49" t="s">
        <v>181</v>
      </c>
      <c r="B436" s="63" t="s">
        <v>763</v>
      </c>
      <c r="C436" s="49">
        <v>64000.0</v>
      </c>
      <c r="D436" s="41" t="str">
        <f t="shared" si="2"/>
        <v>material_group64000</v>
      </c>
      <c r="E436" s="42" t="s">
        <v>989</v>
      </c>
      <c r="F436" s="42" t="s">
        <v>990</v>
      </c>
      <c r="G436" s="65" t="s">
        <v>564</v>
      </c>
    </row>
    <row r="437">
      <c r="A437" s="49" t="s">
        <v>181</v>
      </c>
      <c r="B437" s="63" t="s">
        <v>763</v>
      </c>
      <c r="C437" s="49">
        <v>64500.0</v>
      </c>
      <c r="D437" s="41" t="str">
        <f t="shared" si="2"/>
        <v>material_group64500</v>
      </c>
      <c r="E437" s="42" t="s">
        <v>991</v>
      </c>
      <c r="F437" s="42" t="s">
        <v>992</v>
      </c>
      <c r="G437" s="65" t="s">
        <v>564</v>
      </c>
    </row>
    <row r="438">
      <c r="A438" s="49" t="s">
        <v>181</v>
      </c>
      <c r="B438" s="63" t="s">
        <v>763</v>
      </c>
      <c r="C438" s="49">
        <v>65000.0</v>
      </c>
      <c r="D438" s="41" t="str">
        <f t="shared" si="2"/>
        <v>material_group65000</v>
      </c>
      <c r="E438" s="42" t="s">
        <v>993</v>
      </c>
      <c r="F438" s="42" t="s">
        <v>994</v>
      </c>
      <c r="G438" s="49" t="s">
        <v>564</v>
      </c>
    </row>
    <row r="439">
      <c r="A439" s="49" t="s">
        <v>181</v>
      </c>
      <c r="B439" s="63" t="s">
        <v>763</v>
      </c>
      <c r="C439" s="49">
        <v>65200.0</v>
      </c>
      <c r="D439" s="41" t="str">
        <f t="shared" si="2"/>
        <v>material_group65200</v>
      </c>
      <c r="E439" s="42" t="s">
        <v>995</v>
      </c>
      <c r="F439" s="42" t="s">
        <v>996</v>
      </c>
      <c r="G439" s="49" t="s">
        <v>564</v>
      </c>
    </row>
    <row r="440">
      <c r="A440" s="49" t="s">
        <v>181</v>
      </c>
      <c r="B440" s="63" t="s">
        <v>763</v>
      </c>
      <c r="C440" s="49">
        <v>65500.0</v>
      </c>
      <c r="D440" s="41" t="str">
        <f t="shared" si="2"/>
        <v>material_group65500</v>
      </c>
      <c r="E440" s="42" t="s">
        <v>997</v>
      </c>
      <c r="F440" s="42" t="s">
        <v>998</v>
      </c>
      <c r="G440" s="49" t="s">
        <v>564</v>
      </c>
    </row>
    <row r="441">
      <c r="A441" s="49" t="s">
        <v>181</v>
      </c>
      <c r="B441" s="63" t="s">
        <v>763</v>
      </c>
      <c r="C441" s="49">
        <v>65800.0</v>
      </c>
      <c r="D441" s="41" t="str">
        <f t="shared" si="2"/>
        <v>material_group65800</v>
      </c>
      <c r="E441" s="42" t="s">
        <v>999</v>
      </c>
      <c r="F441" s="42" t="s">
        <v>1000</v>
      </c>
      <c r="G441" s="49" t="s">
        <v>564</v>
      </c>
    </row>
    <row r="442">
      <c r="A442" s="49" t="s">
        <v>181</v>
      </c>
      <c r="B442" s="63" t="s">
        <v>763</v>
      </c>
      <c r="C442" s="49">
        <v>65900.0</v>
      </c>
      <c r="D442" s="41" t="str">
        <f t="shared" si="2"/>
        <v>material_group65900</v>
      </c>
      <c r="E442" s="42" t="s">
        <v>1001</v>
      </c>
      <c r="F442" s="42" t="s">
        <v>1002</v>
      </c>
      <c r="G442" s="49" t="s">
        <v>564</v>
      </c>
    </row>
    <row r="443">
      <c r="A443" s="49" t="s">
        <v>181</v>
      </c>
      <c r="B443" s="63" t="s">
        <v>763</v>
      </c>
      <c r="C443" s="49">
        <v>66500.0</v>
      </c>
      <c r="D443" s="41" t="str">
        <f t="shared" si="2"/>
        <v>material_group66500</v>
      </c>
      <c r="E443" s="42" t="s">
        <v>1003</v>
      </c>
      <c r="F443" s="42" t="s">
        <v>1004</v>
      </c>
      <c r="G443" s="49" t="s">
        <v>564</v>
      </c>
    </row>
    <row r="444">
      <c r="A444" s="49" t="s">
        <v>181</v>
      </c>
      <c r="B444" s="63" t="s">
        <v>763</v>
      </c>
      <c r="C444" s="49">
        <v>67000.0</v>
      </c>
      <c r="D444" s="41" t="str">
        <f t="shared" si="2"/>
        <v>material_group67000</v>
      </c>
      <c r="E444" s="42" t="s">
        <v>1005</v>
      </c>
      <c r="F444" s="42" t="s">
        <v>1006</v>
      </c>
      <c r="G444" s="49" t="s">
        <v>564</v>
      </c>
    </row>
    <row r="445">
      <c r="A445" s="49" t="s">
        <v>181</v>
      </c>
      <c r="B445" s="63" t="s">
        <v>763</v>
      </c>
      <c r="C445" s="49">
        <v>67500.0</v>
      </c>
      <c r="D445" s="41" t="str">
        <f t="shared" si="2"/>
        <v>material_group67500</v>
      </c>
      <c r="E445" s="42" t="s">
        <v>1007</v>
      </c>
      <c r="F445" s="42" t="s">
        <v>1008</v>
      </c>
      <c r="G445" s="49" t="s">
        <v>564</v>
      </c>
    </row>
    <row r="446">
      <c r="A446" s="49" t="s">
        <v>181</v>
      </c>
      <c r="B446" s="63" t="s">
        <v>763</v>
      </c>
      <c r="C446" s="49">
        <v>68000.0</v>
      </c>
      <c r="D446" s="41" t="str">
        <f t="shared" si="2"/>
        <v>material_group68000</v>
      </c>
      <c r="E446" s="42" t="s">
        <v>1009</v>
      </c>
      <c r="F446" s="42" t="s">
        <v>1010</v>
      </c>
      <c r="G446" s="49" t="s">
        <v>564</v>
      </c>
    </row>
    <row r="447">
      <c r="A447" s="49" t="s">
        <v>181</v>
      </c>
      <c r="B447" s="63" t="s">
        <v>763</v>
      </c>
      <c r="C447" s="49">
        <v>69000.0</v>
      </c>
      <c r="D447" s="41" t="str">
        <f t="shared" si="2"/>
        <v>material_group69000</v>
      </c>
      <c r="E447" s="42" t="s">
        <v>1011</v>
      </c>
      <c r="F447" s="42" t="s">
        <v>1012</v>
      </c>
      <c r="G447" s="49" t="s">
        <v>564</v>
      </c>
    </row>
    <row r="448">
      <c r="A448" s="49" t="s">
        <v>181</v>
      </c>
      <c r="B448" s="63" t="s">
        <v>763</v>
      </c>
      <c r="C448" s="49">
        <v>70000.0</v>
      </c>
      <c r="D448" s="41" t="str">
        <f t="shared" si="2"/>
        <v>material_group70000</v>
      </c>
      <c r="E448" s="42" t="s">
        <v>1013</v>
      </c>
      <c r="F448" s="42" t="s">
        <v>1014</v>
      </c>
      <c r="G448" s="49" t="s">
        <v>564</v>
      </c>
    </row>
    <row r="449">
      <c r="A449" s="49" t="s">
        <v>181</v>
      </c>
      <c r="B449" s="63" t="s">
        <v>763</v>
      </c>
      <c r="C449" s="49">
        <v>71500.0</v>
      </c>
      <c r="D449" s="41" t="str">
        <f t="shared" si="2"/>
        <v>material_group71500</v>
      </c>
      <c r="E449" s="42" t="s">
        <v>1015</v>
      </c>
      <c r="F449" s="42" t="s">
        <v>1016</v>
      </c>
      <c r="G449" s="49" t="s">
        <v>564</v>
      </c>
    </row>
    <row r="450">
      <c r="A450" s="49" t="s">
        <v>181</v>
      </c>
      <c r="B450" s="63" t="s">
        <v>763</v>
      </c>
      <c r="C450" s="49">
        <v>72000.0</v>
      </c>
      <c r="D450" s="41" t="str">
        <f t="shared" si="2"/>
        <v>material_group72000</v>
      </c>
      <c r="E450" s="42" t="s">
        <v>1017</v>
      </c>
      <c r="F450" s="42" t="s">
        <v>1018</v>
      </c>
      <c r="G450" s="65" t="s">
        <v>564</v>
      </c>
    </row>
    <row r="451">
      <c r="A451" s="49" t="s">
        <v>181</v>
      </c>
      <c r="B451" s="63" t="s">
        <v>763</v>
      </c>
      <c r="C451" s="49">
        <v>72500.0</v>
      </c>
      <c r="D451" s="41" t="str">
        <f t="shared" si="2"/>
        <v>material_group72500</v>
      </c>
      <c r="E451" s="42" t="s">
        <v>1019</v>
      </c>
      <c r="F451" s="42" t="s">
        <v>1020</v>
      </c>
      <c r="G451" s="49" t="s">
        <v>564</v>
      </c>
    </row>
    <row r="452">
      <c r="A452" s="49" t="s">
        <v>181</v>
      </c>
      <c r="B452" s="63" t="s">
        <v>763</v>
      </c>
      <c r="C452" s="72">
        <v>72600.0</v>
      </c>
      <c r="D452" s="41" t="str">
        <f t="shared" si="2"/>
        <v>material_group72600</v>
      </c>
      <c r="E452" s="42" t="s">
        <v>1021</v>
      </c>
      <c r="F452" s="42" t="s">
        <v>1022</v>
      </c>
      <c r="G452" s="49"/>
    </row>
    <row r="453">
      <c r="A453" s="49" t="s">
        <v>181</v>
      </c>
      <c r="B453" s="63" t="s">
        <v>763</v>
      </c>
      <c r="C453" s="72">
        <v>73000.0</v>
      </c>
      <c r="D453" s="41" t="str">
        <f t="shared" si="2"/>
        <v>material_group73000</v>
      </c>
      <c r="E453" s="42" t="s">
        <v>1023</v>
      </c>
      <c r="F453" s="42" t="s">
        <v>1024</v>
      </c>
      <c r="G453" s="49"/>
    </row>
    <row r="454">
      <c r="A454" s="49" t="s">
        <v>181</v>
      </c>
      <c r="B454" s="63" t="s">
        <v>763</v>
      </c>
      <c r="C454" s="72">
        <v>73500.0</v>
      </c>
      <c r="D454" s="41" t="str">
        <f t="shared" si="2"/>
        <v>material_group73500</v>
      </c>
      <c r="E454" s="42" t="s">
        <v>1025</v>
      </c>
      <c r="F454" s="42" t="s">
        <v>1026</v>
      </c>
      <c r="G454" s="49"/>
    </row>
    <row r="455">
      <c r="A455" s="49"/>
      <c r="B455" s="63"/>
      <c r="C455" s="72"/>
      <c r="D455" s="41" t="str">
        <f t="shared" si="2"/>
        <v/>
      </c>
      <c r="E455" s="42"/>
      <c r="F455" s="52"/>
      <c r="G455" s="49"/>
    </row>
    <row r="456">
      <c r="A456" s="49"/>
      <c r="B456" s="63"/>
      <c r="C456" s="72"/>
      <c r="D456" s="41" t="str">
        <f t="shared" si="2"/>
        <v/>
      </c>
      <c r="E456" s="42"/>
      <c r="F456" s="52"/>
      <c r="G456" s="49"/>
    </row>
    <row r="457">
      <c r="A457" s="49"/>
      <c r="B457" s="63"/>
      <c r="C457" s="72"/>
      <c r="D457" s="41" t="str">
        <f t="shared" si="2"/>
        <v/>
      </c>
      <c r="E457" s="42"/>
      <c r="F457" s="52"/>
      <c r="G457" s="49"/>
    </row>
    <row r="458">
      <c r="A458" s="49"/>
      <c r="B458" s="63"/>
      <c r="C458" s="72"/>
      <c r="D458" s="41" t="str">
        <f t="shared" si="2"/>
        <v/>
      </c>
      <c r="E458" s="42"/>
      <c r="F458" s="52"/>
      <c r="G458" s="49"/>
    </row>
    <row r="459">
      <c r="A459" s="49" t="s">
        <v>181</v>
      </c>
      <c r="B459" s="63" t="s">
        <v>763</v>
      </c>
      <c r="C459" s="72">
        <v>74000.0</v>
      </c>
      <c r="D459" s="41" t="str">
        <f t="shared" si="2"/>
        <v>material_group74000</v>
      </c>
      <c r="E459" s="42" t="s">
        <v>1027</v>
      </c>
      <c r="F459" s="42" t="s">
        <v>1028</v>
      </c>
      <c r="G459" s="49"/>
    </row>
    <row r="460">
      <c r="A460" s="49" t="s">
        <v>181</v>
      </c>
      <c r="B460" s="63" t="s">
        <v>763</v>
      </c>
      <c r="C460" s="72">
        <v>74500.0</v>
      </c>
      <c r="D460" s="41" t="str">
        <f t="shared" si="2"/>
        <v>material_group74500</v>
      </c>
      <c r="E460" s="42" t="s">
        <v>1029</v>
      </c>
      <c r="F460" s="42" t="s">
        <v>1030</v>
      </c>
      <c r="G460" s="49"/>
    </row>
    <row r="461">
      <c r="A461" s="49" t="s">
        <v>181</v>
      </c>
      <c r="B461" s="63" t="s">
        <v>763</v>
      </c>
      <c r="C461" s="72">
        <v>75000.0</v>
      </c>
      <c r="D461" s="41" t="str">
        <f t="shared" si="2"/>
        <v>material_group75000</v>
      </c>
      <c r="E461" s="42" t="s">
        <v>1031</v>
      </c>
      <c r="F461" s="42" t="s">
        <v>1032</v>
      </c>
      <c r="G461" s="49"/>
    </row>
    <row r="462">
      <c r="A462" s="49" t="s">
        <v>181</v>
      </c>
      <c r="B462" s="63" t="s">
        <v>763</v>
      </c>
      <c r="C462" s="72">
        <v>75500.0</v>
      </c>
      <c r="D462" s="41" t="str">
        <f t="shared" si="2"/>
        <v>material_group75500</v>
      </c>
      <c r="E462" s="42" t="s">
        <v>1033</v>
      </c>
      <c r="F462" s="42" t="s">
        <v>1034</v>
      </c>
      <c r="G462" s="49"/>
    </row>
    <row r="463">
      <c r="A463" s="49" t="s">
        <v>181</v>
      </c>
      <c r="B463" s="63" t="s">
        <v>763</v>
      </c>
      <c r="C463" s="72">
        <v>76000.0</v>
      </c>
      <c r="D463" s="41" t="str">
        <f t="shared" si="2"/>
        <v>material_group76000</v>
      </c>
      <c r="E463" s="42" t="s">
        <v>1035</v>
      </c>
      <c r="F463" s="42" t="s">
        <v>1036</v>
      </c>
      <c r="G463" s="49"/>
    </row>
    <row r="464">
      <c r="A464" s="49" t="s">
        <v>181</v>
      </c>
      <c r="B464" s="63" t="s">
        <v>763</v>
      </c>
      <c r="C464" s="72">
        <v>76500.0</v>
      </c>
      <c r="D464" s="41" t="str">
        <f t="shared" si="2"/>
        <v>material_group76500</v>
      </c>
      <c r="E464" s="42" t="s">
        <v>1037</v>
      </c>
      <c r="F464" s="42" t="s">
        <v>1038</v>
      </c>
      <c r="G464" s="49"/>
    </row>
    <row r="465">
      <c r="A465" s="49" t="s">
        <v>181</v>
      </c>
      <c r="B465" s="63" t="s">
        <v>763</v>
      </c>
      <c r="C465" s="72">
        <v>77000.0</v>
      </c>
      <c r="D465" s="41" t="str">
        <f t="shared" si="2"/>
        <v>material_group77000</v>
      </c>
      <c r="E465" s="42" t="s">
        <v>1039</v>
      </c>
      <c r="F465" s="42" t="s">
        <v>1040</v>
      </c>
      <c r="G465" s="49"/>
    </row>
    <row r="466">
      <c r="A466" s="49" t="s">
        <v>181</v>
      </c>
      <c r="B466" s="63" t="s">
        <v>763</v>
      </c>
      <c r="C466" s="72">
        <v>77500.0</v>
      </c>
      <c r="D466" s="41" t="str">
        <f t="shared" si="2"/>
        <v>material_group77500</v>
      </c>
      <c r="E466" s="42" t="s">
        <v>1041</v>
      </c>
      <c r="F466" s="42" t="s">
        <v>1042</v>
      </c>
      <c r="G466" s="49"/>
    </row>
    <row r="467">
      <c r="A467" s="49" t="s">
        <v>181</v>
      </c>
      <c r="B467" s="63" t="s">
        <v>763</v>
      </c>
      <c r="C467" s="72">
        <v>78000.0</v>
      </c>
      <c r="D467" s="41" t="str">
        <f t="shared" si="2"/>
        <v>material_group78000</v>
      </c>
      <c r="E467" s="42" t="s">
        <v>1043</v>
      </c>
      <c r="F467" s="42" t="s">
        <v>1044</v>
      </c>
      <c r="G467" s="49"/>
    </row>
    <row r="468">
      <c r="A468" s="49" t="s">
        <v>181</v>
      </c>
      <c r="B468" s="63" t="s">
        <v>763</v>
      </c>
      <c r="C468" s="72">
        <v>79000.0</v>
      </c>
      <c r="D468" s="41" t="str">
        <f t="shared" si="2"/>
        <v>material_group79000</v>
      </c>
      <c r="E468" s="42" t="s">
        <v>1045</v>
      </c>
      <c r="F468" s="42" t="s">
        <v>1046</v>
      </c>
      <c r="G468" s="49"/>
    </row>
    <row r="469">
      <c r="A469" s="49" t="s">
        <v>181</v>
      </c>
      <c r="B469" s="63" t="s">
        <v>763</v>
      </c>
      <c r="C469" s="72">
        <v>80000.0</v>
      </c>
      <c r="D469" s="41" t="str">
        <f t="shared" si="2"/>
        <v>material_group80000</v>
      </c>
      <c r="E469" s="42" t="s">
        <v>1047</v>
      </c>
      <c r="F469" s="42" t="s">
        <v>1047</v>
      </c>
      <c r="G469" s="49"/>
    </row>
    <row r="470">
      <c r="A470" s="49" t="s">
        <v>181</v>
      </c>
      <c r="B470" s="63" t="s">
        <v>763</v>
      </c>
      <c r="C470" s="72">
        <v>80100.0</v>
      </c>
      <c r="D470" s="41" t="str">
        <f t="shared" si="2"/>
        <v>material_group80100</v>
      </c>
      <c r="E470" s="42" t="s">
        <v>1048</v>
      </c>
      <c r="F470" s="42" t="s">
        <v>1049</v>
      </c>
      <c r="G470" s="49"/>
    </row>
    <row r="471">
      <c r="A471" s="49" t="s">
        <v>181</v>
      </c>
      <c r="B471" s="63" t="s">
        <v>763</v>
      </c>
      <c r="C471" s="72">
        <v>80300.0</v>
      </c>
      <c r="D471" s="41" t="str">
        <f t="shared" si="2"/>
        <v>material_group80300</v>
      </c>
      <c r="E471" s="42" t="s">
        <v>1050</v>
      </c>
      <c r="F471" s="42" t="s">
        <v>1051</v>
      </c>
      <c r="G471" s="49"/>
    </row>
    <row r="472">
      <c r="A472" s="49" t="s">
        <v>181</v>
      </c>
      <c r="B472" s="63" t="s">
        <v>763</v>
      </c>
      <c r="C472" s="72">
        <v>80500.0</v>
      </c>
      <c r="D472" s="41" t="str">
        <f t="shared" si="2"/>
        <v>material_group80500</v>
      </c>
      <c r="E472" s="42" t="s">
        <v>1052</v>
      </c>
      <c r="F472" s="42" t="s">
        <v>1053</v>
      </c>
      <c r="G472" s="49"/>
    </row>
    <row r="473">
      <c r="A473" s="49" t="s">
        <v>181</v>
      </c>
      <c r="B473" s="63" t="s">
        <v>763</v>
      </c>
      <c r="C473" s="72">
        <v>81000.0</v>
      </c>
      <c r="D473" s="41" t="str">
        <f t="shared" si="2"/>
        <v>material_group81000</v>
      </c>
      <c r="E473" s="42" t="s">
        <v>1054</v>
      </c>
      <c r="F473" s="42" t="s">
        <v>1055</v>
      </c>
      <c r="G473" s="49"/>
    </row>
    <row r="474">
      <c r="A474" s="49" t="s">
        <v>181</v>
      </c>
      <c r="B474" s="63" t="s">
        <v>763</v>
      </c>
      <c r="C474" s="72">
        <v>81500.0</v>
      </c>
      <c r="D474" s="41" t="str">
        <f t="shared" si="2"/>
        <v>material_group81500</v>
      </c>
      <c r="E474" s="42" t="s">
        <v>1056</v>
      </c>
      <c r="F474" s="42" t="s">
        <v>1057</v>
      </c>
      <c r="G474" s="49"/>
    </row>
    <row r="475">
      <c r="A475" s="49" t="s">
        <v>181</v>
      </c>
      <c r="B475" s="63" t="s">
        <v>763</v>
      </c>
      <c r="C475" s="72">
        <v>82000.0</v>
      </c>
      <c r="D475" s="41" t="str">
        <f t="shared" si="2"/>
        <v>material_group82000</v>
      </c>
      <c r="E475" s="42" t="s">
        <v>1058</v>
      </c>
      <c r="F475" s="42" t="s">
        <v>1059</v>
      </c>
      <c r="G475" s="49"/>
    </row>
    <row r="476">
      <c r="A476" s="49" t="s">
        <v>181</v>
      </c>
      <c r="B476" s="63" t="s">
        <v>763</v>
      </c>
      <c r="C476" s="72">
        <v>83000.0</v>
      </c>
      <c r="D476" s="41" t="str">
        <f t="shared" si="2"/>
        <v>material_group83000</v>
      </c>
      <c r="E476" s="42" t="s">
        <v>1060</v>
      </c>
      <c r="F476" s="42" t="s">
        <v>1061</v>
      </c>
      <c r="G476" s="49"/>
    </row>
    <row r="477">
      <c r="A477" s="49" t="s">
        <v>181</v>
      </c>
      <c r="B477" s="63" t="s">
        <v>763</v>
      </c>
      <c r="C477" s="72">
        <v>83200.0</v>
      </c>
      <c r="D477" s="41" t="str">
        <f t="shared" si="2"/>
        <v>material_group83200</v>
      </c>
      <c r="E477" s="42" t="s">
        <v>1062</v>
      </c>
      <c r="F477" s="42" t="s">
        <v>1063</v>
      </c>
      <c r="G477" s="49"/>
    </row>
    <row r="478">
      <c r="A478" s="49" t="s">
        <v>181</v>
      </c>
      <c r="B478" s="63" t="s">
        <v>763</v>
      </c>
      <c r="C478" s="72">
        <v>83800.0</v>
      </c>
      <c r="D478" s="41" t="str">
        <f t="shared" si="2"/>
        <v>material_group83800</v>
      </c>
      <c r="E478" s="42" t="s">
        <v>1064</v>
      </c>
      <c r="F478" s="42" t="s">
        <v>1065</v>
      </c>
      <c r="G478" s="49"/>
    </row>
    <row r="479">
      <c r="A479" s="49" t="s">
        <v>181</v>
      </c>
      <c r="B479" s="63" t="s">
        <v>763</v>
      </c>
      <c r="C479" s="72">
        <v>83900.0</v>
      </c>
      <c r="D479" s="41" t="str">
        <f t="shared" si="2"/>
        <v>material_group83900</v>
      </c>
      <c r="E479" s="42" t="s">
        <v>1066</v>
      </c>
      <c r="F479" s="42" t="s">
        <v>1067</v>
      </c>
      <c r="G479" s="49"/>
    </row>
    <row r="480">
      <c r="A480" s="49" t="s">
        <v>181</v>
      </c>
      <c r="B480" s="63" t="s">
        <v>763</v>
      </c>
      <c r="C480" s="72">
        <v>84000.0</v>
      </c>
      <c r="D480" s="41" t="str">
        <f t="shared" si="2"/>
        <v>material_group84000</v>
      </c>
      <c r="E480" s="42" t="s">
        <v>1068</v>
      </c>
      <c r="F480" s="42" t="s">
        <v>1069</v>
      </c>
      <c r="G480" s="49"/>
    </row>
    <row r="481">
      <c r="A481" s="49" t="s">
        <v>181</v>
      </c>
      <c r="B481" s="63" t="s">
        <v>763</v>
      </c>
      <c r="C481" s="72">
        <v>84500.0</v>
      </c>
      <c r="D481" s="41" t="str">
        <f t="shared" si="2"/>
        <v>material_group84500</v>
      </c>
      <c r="E481" s="42" t="s">
        <v>1070</v>
      </c>
      <c r="F481" s="42" t="s">
        <v>1071</v>
      </c>
      <c r="G481" s="49"/>
    </row>
    <row r="482">
      <c r="A482" s="49" t="s">
        <v>181</v>
      </c>
      <c r="B482" s="63" t="s">
        <v>763</v>
      </c>
      <c r="C482" s="72">
        <v>85500.0</v>
      </c>
      <c r="D482" s="41" t="str">
        <f t="shared" si="2"/>
        <v>material_group85500</v>
      </c>
      <c r="E482" s="42" t="s">
        <v>1072</v>
      </c>
      <c r="F482" s="42" t="s">
        <v>1073</v>
      </c>
      <c r="G482" s="49"/>
    </row>
    <row r="483">
      <c r="A483" s="49" t="s">
        <v>181</v>
      </c>
      <c r="B483" s="63" t="s">
        <v>763</v>
      </c>
      <c r="C483" s="72">
        <v>86000.0</v>
      </c>
      <c r="D483" s="41" t="str">
        <f t="shared" si="2"/>
        <v>material_group86000</v>
      </c>
      <c r="E483" s="42" t="s">
        <v>1074</v>
      </c>
      <c r="F483" s="42" t="s">
        <v>1075</v>
      </c>
      <c r="G483" s="49"/>
    </row>
    <row r="484">
      <c r="A484" s="49" t="s">
        <v>181</v>
      </c>
      <c r="B484" s="63" t="s">
        <v>763</v>
      </c>
      <c r="C484" s="72">
        <v>86300.0</v>
      </c>
      <c r="D484" s="41" t="str">
        <f t="shared" si="2"/>
        <v>material_group86300</v>
      </c>
      <c r="E484" s="42" t="s">
        <v>1076</v>
      </c>
      <c r="F484" s="42" t="s">
        <v>1077</v>
      </c>
      <c r="G484" s="49"/>
    </row>
    <row r="485">
      <c r="A485" s="49" t="s">
        <v>181</v>
      </c>
      <c r="B485" s="63" t="s">
        <v>763</v>
      </c>
      <c r="C485" s="72">
        <v>87500.0</v>
      </c>
      <c r="D485" s="41" t="str">
        <f t="shared" si="2"/>
        <v>material_group87500</v>
      </c>
      <c r="E485" s="42" t="s">
        <v>1078</v>
      </c>
      <c r="F485" s="42" t="s">
        <v>1079</v>
      </c>
      <c r="G485" s="49"/>
    </row>
    <row r="486">
      <c r="A486" s="49" t="s">
        <v>181</v>
      </c>
      <c r="B486" s="63" t="s">
        <v>763</v>
      </c>
      <c r="C486" s="72">
        <v>88500.0</v>
      </c>
      <c r="D486" s="41" t="str">
        <f t="shared" si="2"/>
        <v>material_group88500</v>
      </c>
      <c r="E486" s="42" t="s">
        <v>1080</v>
      </c>
      <c r="F486" s="42" t="s">
        <v>1081</v>
      </c>
      <c r="G486" s="49"/>
    </row>
    <row r="487">
      <c r="A487" s="49" t="s">
        <v>181</v>
      </c>
      <c r="B487" s="63" t="s">
        <v>763</v>
      </c>
      <c r="C487" s="72">
        <v>89000.0</v>
      </c>
      <c r="D487" s="41" t="str">
        <f t="shared" si="2"/>
        <v>material_group89000</v>
      </c>
      <c r="E487" s="42" t="s">
        <v>1082</v>
      </c>
      <c r="F487" s="42" t="s">
        <v>1083</v>
      </c>
      <c r="G487" s="49"/>
    </row>
    <row r="488">
      <c r="A488" s="49" t="s">
        <v>181</v>
      </c>
      <c r="B488" s="63" t="s">
        <v>763</v>
      </c>
      <c r="C488" s="72">
        <v>89500.0</v>
      </c>
      <c r="D488" s="41" t="str">
        <f t="shared" si="2"/>
        <v>material_group89500</v>
      </c>
      <c r="E488" s="42" t="s">
        <v>1084</v>
      </c>
      <c r="F488" s="42" t="s">
        <v>1085</v>
      </c>
      <c r="G488" s="49"/>
    </row>
    <row r="489">
      <c r="A489" s="49" t="s">
        <v>181</v>
      </c>
      <c r="B489" s="63" t="s">
        <v>763</v>
      </c>
      <c r="C489" s="72">
        <v>90500.0</v>
      </c>
      <c r="D489" s="41" t="str">
        <f t="shared" si="2"/>
        <v>material_group90500</v>
      </c>
      <c r="E489" s="42" t="s">
        <v>1086</v>
      </c>
      <c r="F489" s="42" t="s">
        <v>1087</v>
      </c>
      <c r="G489" s="49"/>
    </row>
    <row r="490">
      <c r="A490" s="49" t="s">
        <v>181</v>
      </c>
      <c r="B490" s="63" t="s">
        <v>763</v>
      </c>
      <c r="C490" s="72">
        <v>90600.0</v>
      </c>
      <c r="D490" s="41" t="str">
        <f t="shared" si="2"/>
        <v>material_group90600</v>
      </c>
      <c r="E490" s="42" t="s">
        <v>1088</v>
      </c>
      <c r="F490" s="42" t="s">
        <v>1089</v>
      </c>
      <c r="G490" s="49"/>
    </row>
    <row r="491">
      <c r="A491" s="49" t="s">
        <v>181</v>
      </c>
      <c r="B491" s="63" t="s">
        <v>763</v>
      </c>
      <c r="C491" s="72">
        <v>90800.0</v>
      </c>
      <c r="D491" s="41" t="str">
        <f t="shared" si="2"/>
        <v>material_group90800</v>
      </c>
      <c r="E491" s="42" t="s">
        <v>818</v>
      </c>
      <c r="F491" s="42" t="s">
        <v>1090</v>
      </c>
      <c r="G491" s="49"/>
    </row>
    <row r="492">
      <c r="A492" s="49" t="s">
        <v>181</v>
      </c>
      <c r="B492" s="63" t="s">
        <v>763</v>
      </c>
      <c r="C492" s="72">
        <v>90900.0</v>
      </c>
      <c r="D492" s="41" t="str">
        <f t="shared" si="2"/>
        <v>material_group90900</v>
      </c>
      <c r="E492" s="42" t="s">
        <v>1091</v>
      </c>
      <c r="F492" s="42" t="s">
        <v>1092</v>
      </c>
      <c r="G492" s="49"/>
    </row>
    <row r="493">
      <c r="A493" s="49" t="s">
        <v>181</v>
      </c>
      <c r="B493" s="63" t="s">
        <v>763</v>
      </c>
      <c r="C493" s="72">
        <v>91000.0</v>
      </c>
      <c r="D493" s="41" t="str">
        <f t="shared" si="2"/>
        <v>material_group91000</v>
      </c>
      <c r="E493" s="42" t="s">
        <v>1093</v>
      </c>
      <c r="F493" s="42" t="s">
        <v>1094</v>
      </c>
      <c r="G493" s="49"/>
    </row>
    <row r="494">
      <c r="A494" s="49" t="s">
        <v>181</v>
      </c>
      <c r="B494" s="63" t="s">
        <v>763</v>
      </c>
      <c r="C494" s="72">
        <v>91027.0</v>
      </c>
      <c r="D494" s="41" t="str">
        <f t="shared" si="2"/>
        <v>material_group91027</v>
      </c>
      <c r="E494" s="42" t="s">
        <v>1095</v>
      </c>
      <c r="F494" s="42" t="s">
        <v>1096</v>
      </c>
      <c r="G494" s="49"/>
    </row>
    <row r="495">
      <c r="A495" s="49" t="s">
        <v>181</v>
      </c>
      <c r="B495" s="63" t="s">
        <v>763</v>
      </c>
      <c r="C495" s="72">
        <v>91200.0</v>
      </c>
      <c r="D495" s="41" t="str">
        <f t="shared" si="2"/>
        <v>material_group91200</v>
      </c>
      <c r="E495" s="42" t="s">
        <v>1097</v>
      </c>
      <c r="F495" s="42" t="s">
        <v>1098</v>
      </c>
      <c r="G495" s="49"/>
    </row>
    <row r="496">
      <c r="A496" s="49" t="s">
        <v>181</v>
      </c>
      <c r="B496" s="63" t="s">
        <v>763</v>
      </c>
      <c r="C496" s="72">
        <v>91238.0</v>
      </c>
      <c r="D496" s="41" t="str">
        <f t="shared" si="2"/>
        <v>material_group91238</v>
      </c>
      <c r="E496" s="42" t="s">
        <v>1099</v>
      </c>
      <c r="F496" s="42" t="s">
        <v>1100</v>
      </c>
      <c r="G496" s="49"/>
    </row>
    <row r="497">
      <c r="A497" s="49" t="s">
        <v>181</v>
      </c>
      <c r="B497" s="63" t="s">
        <v>763</v>
      </c>
      <c r="C497" s="72">
        <v>91300.0</v>
      </c>
      <c r="D497" s="41" t="str">
        <f t="shared" si="2"/>
        <v>material_group91300</v>
      </c>
      <c r="E497" s="42" t="s">
        <v>1101</v>
      </c>
      <c r="F497" s="42" t="s">
        <v>1102</v>
      </c>
      <c r="G497" s="49"/>
    </row>
    <row r="498">
      <c r="A498" s="49" t="s">
        <v>181</v>
      </c>
      <c r="B498" s="63" t="s">
        <v>763</v>
      </c>
      <c r="C498" s="72">
        <v>91327.0</v>
      </c>
      <c r="D498" s="41" t="str">
        <f t="shared" si="2"/>
        <v>material_group91327</v>
      </c>
      <c r="E498" s="42" t="s">
        <v>1103</v>
      </c>
      <c r="F498" s="42" t="s">
        <v>1104</v>
      </c>
      <c r="G498" s="49"/>
    </row>
    <row r="499">
      <c r="A499" s="49" t="s">
        <v>181</v>
      </c>
      <c r="B499" s="63" t="s">
        <v>763</v>
      </c>
      <c r="C499" s="72">
        <v>91400.0</v>
      </c>
      <c r="D499" s="41" t="str">
        <f t="shared" si="2"/>
        <v>material_group91400</v>
      </c>
      <c r="E499" s="42" t="s">
        <v>1105</v>
      </c>
      <c r="F499" s="42" t="s">
        <v>1106</v>
      </c>
      <c r="G499" s="49"/>
    </row>
    <row r="500">
      <c r="A500" s="49" t="s">
        <v>181</v>
      </c>
      <c r="B500" s="63" t="s">
        <v>763</v>
      </c>
      <c r="C500" s="72">
        <v>91500.0</v>
      </c>
      <c r="D500" s="41" t="str">
        <f t="shared" si="2"/>
        <v>material_group91500</v>
      </c>
      <c r="E500" s="42" t="s">
        <v>1107</v>
      </c>
      <c r="F500" s="42" t="s">
        <v>1108</v>
      </c>
      <c r="G500" s="49"/>
    </row>
    <row r="501">
      <c r="A501" s="49" t="s">
        <v>181</v>
      </c>
      <c r="B501" s="63" t="s">
        <v>763</v>
      </c>
      <c r="C501" s="72">
        <v>91571.0</v>
      </c>
      <c r="D501" s="41" t="str">
        <f t="shared" si="2"/>
        <v>material_group91571</v>
      </c>
      <c r="E501" s="42" t="s">
        <v>1109</v>
      </c>
      <c r="F501" s="42" t="s">
        <v>1110</v>
      </c>
      <c r="G501" s="49"/>
    </row>
    <row r="502">
      <c r="A502" s="49" t="s">
        <v>181</v>
      </c>
      <c r="B502" s="63" t="s">
        <v>763</v>
      </c>
      <c r="C502" s="72">
        <v>91800.0</v>
      </c>
      <c r="D502" s="41" t="str">
        <f t="shared" si="2"/>
        <v>material_group91800</v>
      </c>
      <c r="E502" s="42" t="s">
        <v>1111</v>
      </c>
      <c r="F502" s="42" t="s">
        <v>1111</v>
      </c>
      <c r="G502" s="49"/>
    </row>
    <row r="503">
      <c r="A503" s="49" t="s">
        <v>181</v>
      </c>
      <c r="B503" s="63" t="s">
        <v>763</v>
      </c>
      <c r="C503" s="72">
        <v>92000.0</v>
      </c>
      <c r="D503" s="41" t="str">
        <f t="shared" si="2"/>
        <v>material_group92000</v>
      </c>
      <c r="E503" s="42" t="s">
        <v>1112</v>
      </c>
      <c r="F503" s="42" t="s">
        <v>1113</v>
      </c>
      <c r="G503" s="49"/>
    </row>
    <row r="504">
      <c r="A504" s="49" t="s">
        <v>181</v>
      </c>
      <c r="B504" s="63" t="s">
        <v>763</v>
      </c>
      <c r="C504" s="72">
        <v>92400.0</v>
      </c>
      <c r="D504" s="41" t="str">
        <f t="shared" si="2"/>
        <v>material_group92400</v>
      </c>
      <c r="E504" s="42" t="s">
        <v>1114</v>
      </c>
      <c r="F504" s="42" t="s">
        <v>1115</v>
      </c>
      <c r="G504" s="49"/>
    </row>
    <row r="505">
      <c r="A505" s="49" t="s">
        <v>181</v>
      </c>
      <c r="B505" s="63" t="s">
        <v>763</v>
      </c>
      <c r="C505" s="72">
        <v>92500.0</v>
      </c>
      <c r="D505" s="41" t="str">
        <f t="shared" si="2"/>
        <v>material_group92500</v>
      </c>
      <c r="E505" s="42" t="s">
        <v>1116</v>
      </c>
      <c r="F505" s="42" t="s">
        <v>1117</v>
      </c>
      <c r="G505" s="49"/>
    </row>
    <row r="506">
      <c r="A506" s="49" t="s">
        <v>181</v>
      </c>
      <c r="B506" s="63" t="s">
        <v>763</v>
      </c>
      <c r="C506" s="72">
        <v>92600.0</v>
      </c>
      <c r="D506" s="41" t="str">
        <f t="shared" si="2"/>
        <v>material_group92600</v>
      </c>
      <c r="E506" s="42" t="s">
        <v>1118</v>
      </c>
      <c r="F506" s="42" t="s">
        <v>1119</v>
      </c>
      <c r="G506" s="49"/>
    </row>
    <row r="507">
      <c r="A507" s="49" t="s">
        <v>181</v>
      </c>
      <c r="B507" s="63" t="s">
        <v>763</v>
      </c>
      <c r="C507" s="72">
        <v>92645.0</v>
      </c>
      <c r="D507" s="41" t="str">
        <f t="shared" si="2"/>
        <v>material_group92645</v>
      </c>
      <c r="E507" s="42" t="s">
        <v>1120</v>
      </c>
      <c r="F507" s="42" t="s">
        <v>1121</v>
      </c>
      <c r="G507" s="49"/>
    </row>
    <row r="508">
      <c r="A508" s="49" t="s">
        <v>181</v>
      </c>
      <c r="B508" s="63" t="s">
        <v>763</v>
      </c>
      <c r="C508" s="72">
        <v>92677.0</v>
      </c>
      <c r="D508" s="41" t="str">
        <f t="shared" si="2"/>
        <v>material_group92677</v>
      </c>
      <c r="E508" s="42" t="s">
        <v>1122</v>
      </c>
      <c r="F508" s="42" t="s">
        <v>1123</v>
      </c>
      <c r="G508" s="49"/>
    </row>
    <row r="509">
      <c r="A509" s="49" t="s">
        <v>181</v>
      </c>
      <c r="B509" s="63" t="s">
        <v>763</v>
      </c>
      <c r="C509" s="72">
        <v>92800.0</v>
      </c>
      <c r="D509" s="41" t="str">
        <f t="shared" si="2"/>
        <v>material_group92800</v>
      </c>
      <c r="E509" s="42" t="s">
        <v>1124</v>
      </c>
      <c r="F509" s="42" t="s">
        <v>1125</v>
      </c>
      <c r="G509" s="49"/>
    </row>
    <row r="510">
      <c r="A510" s="49" t="s">
        <v>181</v>
      </c>
      <c r="B510" s="63" t="s">
        <v>763</v>
      </c>
      <c r="C510" s="72">
        <v>92900.0</v>
      </c>
      <c r="D510" s="41" t="str">
        <f t="shared" si="2"/>
        <v>material_group92900</v>
      </c>
      <c r="E510" s="42" t="s">
        <v>1126</v>
      </c>
      <c r="F510" s="42" t="s">
        <v>1127</v>
      </c>
      <c r="G510" s="49"/>
    </row>
    <row r="511">
      <c r="A511" s="49" t="s">
        <v>181</v>
      </c>
      <c r="B511" s="63" t="s">
        <v>763</v>
      </c>
      <c r="C511" s="72">
        <v>93100.0</v>
      </c>
      <c r="D511" s="41" t="str">
        <f t="shared" si="2"/>
        <v>material_group93100</v>
      </c>
      <c r="E511" s="42" t="s">
        <v>1128</v>
      </c>
      <c r="F511" s="42" t="s">
        <v>1129</v>
      </c>
      <c r="G511" s="49"/>
    </row>
    <row r="512">
      <c r="A512" s="49" t="s">
        <v>181</v>
      </c>
      <c r="B512" s="63" t="s">
        <v>763</v>
      </c>
      <c r="C512" s="72">
        <v>93400.0</v>
      </c>
      <c r="D512" s="41" t="str">
        <f t="shared" si="2"/>
        <v>material_group93400</v>
      </c>
      <c r="E512" s="42" t="s">
        <v>1130</v>
      </c>
      <c r="F512" s="42" t="s">
        <v>1131</v>
      </c>
      <c r="G512" s="49"/>
    </row>
    <row r="513">
      <c r="A513" s="49" t="s">
        <v>181</v>
      </c>
      <c r="B513" s="63" t="s">
        <v>763</v>
      </c>
      <c r="C513" s="72">
        <v>93600.0</v>
      </c>
      <c r="D513" s="41" t="str">
        <f t="shared" si="2"/>
        <v>material_group93600</v>
      </c>
      <c r="E513" s="42" t="s">
        <v>1132</v>
      </c>
      <c r="F513" s="42" t="s">
        <v>1133</v>
      </c>
      <c r="G513" s="49"/>
    </row>
    <row r="514">
      <c r="A514" s="49" t="s">
        <v>181</v>
      </c>
      <c r="B514" s="63" t="s">
        <v>763</v>
      </c>
      <c r="C514" s="72">
        <v>93800.0</v>
      </c>
      <c r="D514" s="41" t="str">
        <f t="shared" si="2"/>
        <v>material_group93800</v>
      </c>
      <c r="E514" s="42" t="s">
        <v>1134</v>
      </c>
      <c r="F514" s="42" t="s">
        <v>1135</v>
      </c>
      <c r="G514" s="49"/>
    </row>
    <row r="515">
      <c r="A515" s="49" t="s">
        <v>181</v>
      </c>
      <c r="B515" s="63" t="s">
        <v>763</v>
      </c>
      <c r="C515" s="72">
        <v>93900.0</v>
      </c>
      <c r="D515" s="41" t="str">
        <f t="shared" si="2"/>
        <v>material_group93900</v>
      </c>
      <c r="E515" s="42" t="s">
        <v>1136</v>
      </c>
      <c r="F515" s="42" t="s">
        <v>1137</v>
      </c>
      <c r="G515" s="49"/>
    </row>
    <row r="516">
      <c r="A516" s="49" t="s">
        <v>181</v>
      </c>
      <c r="B516" s="63" t="s">
        <v>763</v>
      </c>
      <c r="C516" s="72">
        <v>94000.0</v>
      </c>
      <c r="D516" s="41" t="str">
        <f t="shared" si="2"/>
        <v>material_group94000</v>
      </c>
      <c r="E516" s="42" t="s">
        <v>1138</v>
      </c>
      <c r="F516" s="42" t="s">
        <v>1139</v>
      </c>
      <c r="G516" s="49"/>
    </row>
    <row r="517">
      <c r="A517" s="49" t="s">
        <v>181</v>
      </c>
      <c r="B517" s="63" t="s">
        <v>763</v>
      </c>
      <c r="C517" s="72">
        <v>94100.0</v>
      </c>
      <c r="D517" s="41" t="str">
        <f t="shared" si="2"/>
        <v>material_group94100</v>
      </c>
      <c r="E517" s="42" t="s">
        <v>1140</v>
      </c>
      <c r="F517" s="42" t="s">
        <v>1141</v>
      </c>
      <c r="G517" s="49"/>
    </row>
    <row r="518">
      <c r="A518" s="49" t="s">
        <v>181</v>
      </c>
      <c r="B518" s="63" t="s">
        <v>763</v>
      </c>
      <c r="C518" s="72">
        <v>94400.0</v>
      </c>
      <c r="D518" s="41" t="str">
        <f t="shared" si="2"/>
        <v>material_group94400</v>
      </c>
      <c r="E518" s="42" t="s">
        <v>1142</v>
      </c>
      <c r="F518" s="42" t="s">
        <v>1143</v>
      </c>
      <c r="G518" s="49"/>
    </row>
    <row r="519">
      <c r="A519" s="49" t="s">
        <v>181</v>
      </c>
      <c r="B519" s="63" t="s">
        <v>763</v>
      </c>
      <c r="C519" s="72">
        <v>94600.0</v>
      </c>
      <c r="D519" s="41" t="str">
        <f t="shared" si="2"/>
        <v>material_group94600</v>
      </c>
      <c r="E519" s="42" t="s">
        <v>1144</v>
      </c>
      <c r="F519" s="42" t="s">
        <v>1144</v>
      </c>
      <c r="G519" s="49"/>
    </row>
    <row r="520">
      <c r="A520" s="49" t="s">
        <v>181</v>
      </c>
      <c r="B520" s="63" t="s">
        <v>763</v>
      </c>
      <c r="C520" s="72">
        <v>94700.0</v>
      </c>
      <c r="D520" s="41" t="str">
        <f t="shared" si="2"/>
        <v>material_group94700</v>
      </c>
      <c r="E520" s="42" t="s">
        <v>1145</v>
      </c>
      <c r="F520" s="42" t="s">
        <v>1145</v>
      </c>
      <c r="G520" s="49"/>
    </row>
    <row r="521">
      <c r="A521" s="49" t="s">
        <v>181</v>
      </c>
      <c r="B521" s="63" t="s">
        <v>763</v>
      </c>
      <c r="C521" s="72">
        <v>94800.0</v>
      </c>
      <c r="D521" s="41" t="str">
        <f t="shared" si="2"/>
        <v>material_group94800</v>
      </c>
      <c r="E521" s="42" t="s">
        <v>1146</v>
      </c>
      <c r="F521" s="42" t="s">
        <v>1147</v>
      </c>
      <c r="G521" s="49"/>
    </row>
    <row r="522">
      <c r="A522" s="49" t="s">
        <v>181</v>
      </c>
      <c r="B522" s="63" t="s">
        <v>763</v>
      </c>
      <c r="C522" s="72">
        <v>95200.0</v>
      </c>
      <c r="D522" s="41" t="str">
        <f t="shared" si="2"/>
        <v>material_group95200</v>
      </c>
      <c r="E522" s="42" t="s">
        <v>1148</v>
      </c>
      <c r="F522" s="42" t="s">
        <v>1148</v>
      </c>
      <c r="G522" s="49"/>
    </row>
    <row r="523">
      <c r="A523" s="49" t="s">
        <v>181</v>
      </c>
      <c r="B523" s="63" t="s">
        <v>763</v>
      </c>
      <c r="C523" s="72">
        <v>95300.0</v>
      </c>
      <c r="D523" s="41" t="str">
        <f t="shared" si="2"/>
        <v>material_group95300</v>
      </c>
      <c r="E523" s="42" t="s">
        <v>1149</v>
      </c>
      <c r="F523" s="42" t="s">
        <v>1150</v>
      </c>
      <c r="G523" s="49"/>
    </row>
    <row r="524">
      <c r="A524" s="49" t="s">
        <v>181</v>
      </c>
      <c r="B524" s="63" t="s">
        <v>763</v>
      </c>
      <c r="C524" s="72">
        <v>95400.0</v>
      </c>
      <c r="D524" s="41" t="str">
        <f t="shared" si="2"/>
        <v>material_group95400</v>
      </c>
      <c r="E524" s="42" t="s">
        <v>1151</v>
      </c>
      <c r="F524" s="42" t="s">
        <v>1152</v>
      </c>
      <c r="G524" s="49"/>
    </row>
    <row r="525">
      <c r="A525" s="49" t="s">
        <v>181</v>
      </c>
      <c r="B525" s="63" t="s">
        <v>763</v>
      </c>
      <c r="C525" s="72">
        <v>95600.0</v>
      </c>
      <c r="D525" s="41" t="str">
        <f t="shared" si="2"/>
        <v>material_group95600</v>
      </c>
      <c r="E525" s="42" t="s">
        <v>1153</v>
      </c>
      <c r="F525" s="42" t="s">
        <v>1154</v>
      </c>
      <c r="G525" s="49"/>
    </row>
    <row r="526">
      <c r="A526" s="49" t="s">
        <v>181</v>
      </c>
      <c r="B526" s="63" t="s">
        <v>763</v>
      </c>
      <c r="C526" s="72">
        <v>95900.0</v>
      </c>
      <c r="D526" s="41" t="str">
        <f t="shared" si="2"/>
        <v>material_group95900</v>
      </c>
      <c r="E526" s="42" t="s">
        <v>1155</v>
      </c>
      <c r="F526" s="42" t="s">
        <v>1156</v>
      </c>
      <c r="G526" s="49"/>
    </row>
    <row r="527">
      <c r="A527" s="49" t="s">
        <v>181</v>
      </c>
      <c r="B527" s="63" t="s">
        <v>763</v>
      </c>
      <c r="C527" s="72">
        <v>96100.0</v>
      </c>
      <c r="D527" s="41" t="str">
        <f t="shared" si="2"/>
        <v>material_group96100</v>
      </c>
      <c r="E527" s="42" t="s">
        <v>1157</v>
      </c>
      <c r="F527" s="42" t="s">
        <v>1158</v>
      </c>
      <c r="G527" s="49"/>
    </row>
    <row r="528">
      <c r="A528" s="49" t="s">
        <v>181</v>
      </c>
      <c r="B528" s="63" t="s">
        <v>763</v>
      </c>
      <c r="C528" s="72">
        <v>96117.0</v>
      </c>
      <c r="D528" s="41" t="str">
        <f t="shared" si="2"/>
        <v>material_group96117</v>
      </c>
      <c r="E528" s="42" t="s">
        <v>1159</v>
      </c>
      <c r="F528" s="42" t="s">
        <v>1160</v>
      </c>
      <c r="G528" s="49"/>
    </row>
    <row r="529">
      <c r="A529" s="49" t="s">
        <v>181</v>
      </c>
      <c r="B529" s="63" t="s">
        <v>763</v>
      </c>
      <c r="C529" s="72">
        <v>96175.0</v>
      </c>
      <c r="D529" s="41" t="str">
        <f t="shared" si="2"/>
        <v>material_group96175</v>
      </c>
      <c r="E529" s="42" t="s">
        <v>1159</v>
      </c>
      <c r="F529" s="42" t="s">
        <v>1161</v>
      </c>
      <c r="G529" s="49"/>
    </row>
    <row r="530">
      <c r="A530" s="49" t="s">
        <v>181</v>
      </c>
      <c r="B530" s="63" t="s">
        <v>763</v>
      </c>
      <c r="C530" s="72">
        <v>96200.0</v>
      </c>
      <c r="D530" s="41" t="str">
        <f t="shared" si="2"/>
        <v>material_group96200</v>
      </c>
      <c r="E530" s="42" t="s">
        <v>1162</v>
      </c>
      <c r="F530" s="42" t="s">
        <v>1163</v>
      </c>
      <c r="G530" s="49"/>
    </row>
    <row r="531">
      <c r="A531" s="49" t="s">
        <v>181</v>
      </c>
      <c r="B531" s="63" t="s">
        <v>763</v>
      </c>
      <c r="C531" s="72">
        <v>96300.0</v>
      </c>
      <c r="D531" s="41" t="str">
        <f t="shared" si="2"/>
        <v>material_group96300</v>
      </c>
      <c r="E531" s="42" t="s">
        <v>1164</v>
      </c>
      <c r="F531" s="42" t="s">
        <v>1165</v>
      </c>
      <c r="G531" s="49"/>
    </row>
    <row r="532">
      <c r="A532" s="49" t="s">
        <v>181</v>
      </c>
      <c r="B532" s="63" t="s">
        <v>763</v>
      </c>
      <c r="C532" s="72">
        <v>96388.0</v>
      </c>
      <c r="D532" s="41" t="str">
        <f t="shared" si="2"/>
        <v>material_group96388</v>
      </c>
      <c r="E532" s="42" t="s">
        <v>1166</v>
      </c>
      <c r="F532" s="42" t="s">
        <v>1167</v>
      </c>
      <c r="G532" s="49"/>
    </row>
    <row r="533">
      <c r="A533" s="49" t="s">
        <v>181</v>
      </c>
      <c r="B533" s="63" t="s">
        <v>763</v>
      </c>
      <c r="C533" s="72">
        <v>96500.0</v>
      </c>
      <c r="D533" s="41" t="str">
        <f t="shared" si="2"/>
        <v>material_group96500</v>
      </c>
      <c r="E533" s="42" t="s">
        <v>1168</v>
      </c>
      <c r="F533" s="42" t="s">
        <v>1169</v>
      </c>
      <c r="G533" s="49"/>
    </row>
    <row r="534">
      <c r="A534" s="49" t="s">
        <v>181</v>
      </c>
      <c r="B534" s="63" t="s">
        <v>763</v>
      </c>
      <c r="C534" s="72">
        <v>96600.0</v>
      </c>
      <c r="D534" s="41" t="str">
        <f t="shared" si="2"/>
        <v>material_group96600</v>
      </c>
      <c r="E534" s="42" t="s">
        <v>1170</v>
      </c>
      <c r="F534" s="42" t="s">
        <v>1171</v>
      </c>
      <c r="G534" s="49"/>
    </row>
    <row r="535">
      <c r="A535" s="49" t="s">
        <v>181</v>
      </c>
      <c r="B535" s="63" t="s">
        <v>763</v>
      </c>
      <c r="C535" s="72">
        <v>96800.0</v>
      </c>
      <c r="D535" s="41" t="str">
        <f t="shared" si="2"/>
        <v>material_group96800</v>
      </c>
      <c r="E535" s="42" t="s">
        <v>1172</v>
      </c>
      <c r="F535" s="42" t="s">
        <v>1173</v>
      </c>
      <c r="G535" s="49"/>
    </row>
    <row r="536">
      <c r="A536" s="49" t="s">
        <v>181</v>
      </c>
      <c r="B536" s="63" t="s">
        <v>763</v>
      </c>
      <c r="C536" s="72">
        <v>96890.0</v>
      </c>
      <c r="D536" s="41" t="str">
        <f t="shared" si="2"/>
        <v>material_group96890</v>
      </c>
      <c r="E536" s="42" t="s">
        <v>1174</v>
      </c>
      <c r="F536" s="42" t="s">
        <v>1174</v>
      </c>
      <c r="G536" s="49"/>
    </row>
    <row r="537">
      <c r="A537" s="49" t="s">
        <v>181</v>
      </c>
      <c r="B537" s="63" t="s">
        <v>763</v>
      </c>
      <c r="C537" s="72">
        <v>97100.0</v>
      </c>
      <c r="D537" s="41" t="str">
        <f t="shared" si="2"/>
        <v>material_group97100</v>
      </c>
      <c r="E537" s="42" t="s">
        <v>1175</v>
      </c>
      <c r="F537" s="42" t="s">
        <v>1176</v>
      </c>
      <c r="G537" s="49"/>
    </row>
    <row r="538">
      <c r="A538" s="49" t="s">
        <v>181</v>
      </c>
      <c r="B538" s="63" t="s">
        <v>763</v>
      </c>
      <c r="C538" s="72">
        <v>97135.0</v>
      </c>
      <c r="D538" s="41" t="str">
        <f t="shared" si="2"/>
        <v>material_group97135</v>
      </c>
      <c r="E538" s="42" t="s">
        <v>1177</v>
      </c>
      <c r="F538" s="42" t="s">
        <v>1178</v>
      </c>
      <c r="G538" s="49"/>
    </row>
    <row r="539">
      <c r="A539" s="49" t="s">
        <v>181</v>
      </c>
      <c r="B539" s="63" t="s">
        <v>763</v>
      </c>
      <c r="C539" s="72">
        <v>97145.0</v>
      </c>
      <c r="D539" s="41" t="str">
        <f t="shared" si="2"/>
        <v>material_group97145</v>
      </c>
      <c r="E539" s="42" t="s">
        <v>1179</v>
      </c>
      <c r="F539" s="42" t="s">
        <v>1180</v>
      </c>
      <c r="G539" s="49"/>
    </row>
    <row r="540">
      <c r="A540" s="49" t="s">
        <v>181</v>
      </c>
      <c r="B540" s="63" t="s">
        <v>763</v>
      </c>
      <c r="C540" s="72">
        <v>97191.0</v>
      </c>
      <c r="D540" s="41" t="str">
        <f t="shared" si="2"/>
        <v>material_group97191</v>
      </c>
      <c r="E540" s="42" t="s">
        <v>1181</v>
      </c>
      <c r="F540" s="42" t="s">
        <v>1182</v>
      </c>
      <c r="G540" s="49"/>
    </row>
    <row r="541">
      <c r="A541" s="49" t="s">
        <v>181</v>
      </c>
      <c r="B541" s="63" t="s">
        <v>763</v>
      </c>
      <c r="C541" s="72">
        <v>97500.0</v>
      </c>
      <c r="D541" s="41" t="str">
        <f t="shared" si="2"/>
        <v>material_group97500</v>
      </c>
      <c r="E541" s="42" t="s">
        <v>1183</v>
      </c>
      <c r="F541" s="42" t="s">
        <v>1184</v>
      </c>
      <c r="G541" s="49"/>
    </row>
    <row r="542">
      <c r="A542" s="49" t="s">
        <v>181</v>
      </c>
      <c r="B542" s="63" t="s">
        <v>763</v>
      </c>
      <c r="C542" s="72">
        <v>97700.0</v>
      </c>
      <c r="D542" s="41" t="str">
        <f t="shared" si="2"/>
        <v>material_group97700</v>
      </c>
      <c r="E542" s="42" t="s">
        <v>1185</v>
      </c>
      <c r="F542" s="42" t="s">
        <v>1186</v>
      </c>
      <c r="G542" s="49"/>
    </row>
    <row r="543">
      <c r="A543" s="49" t="s">
        <v>181</v>
      </c>
      <c r="B543" s="63" t="s">
        <v>763</v>
      </c>
      <c r="C543" s="72">
        <v>97900.0</v>
      </c>
      <c r="D543" s="41" t="str">
        <f t="shared" si="2"/>
        <v>material_group97900</v>
      </c>
      <c r="E543" s="42" t="s">
        <v>1187</v>
      </c>
      <c r="F543" s="42" t="s">
        <v>1188</v>
      </c>
      <c r="G543" s="49"/>
    </row>
    <row r="544">
      <c r="A544" s="49" t="s">
        <v>181</v>
      </c>
      <c r="B544" s="63" t="s">
        <v>763</v>
      </c>
      <c r="C544" s="72">
        <v>98100.0</v>
      </c>
      <c r="D544" s="41" t="str">
        <f t="shared" si="2"/>
        <v>material_group98100</v>
      </c>
      <c r="E544" s="42" t="s">
        <v>1189</v>
      </c>
      <c r="F544" s="42" t="s">
        <v>1190</v>
      </c>
      <c r="G544" s="49"/>
    </row>
    <row r="545">
      <c r="A545" s="49" t="s">
        <v>181</v>
      </c>
      <c r="B545" s="63" t="s">
        <v>763</v>
      </c>
      <c r="C545" s="72">
        <v>98300.0</v>
      </c>
      <c r="D545" s="41" t="str">
        <f t="shared" si="2"/>
        <v>material_group98300</v>
      </c>
      <c r="E545" s="42" t="s">
        <v>1191</v>
      </c>
      <c r="F545" s="42" t="s">
        <v>1192</v>
      </c>
      <c r="G545" s="49"/>
    </row>
    <row r="546">
      <c r="A546" s="49" t="s">
        <v>181</v>
      </c>
      <c r="B546" s="63" t="s">
        <v>763</v>
      </c>
      <c r="C546" s="72">
        <v>98400.0</v>
      </c>
      <c r="D546" s="41" t="str">
        <f t="shared" si="2"/>
        <v>material_group98400</v>
      </c>
      <c r="E546" s="42" t="s">
        <v>1193</v>
      </c>
      <c r="F546" s="42" t="s">
        <v>1194</v>
      </c>
      <c r="G546" s="49"/>
    </row>
    <row r="547">
      <c r="A547" s="49" t="s">
        <v>181</v>
      </c>
      <c r="B547" s="63" t="s">
        <v>763</v>
      </c>
      <c r="C547" s="72">
        <v>98500.0</v>
      </c>
      <c r="D547" s="41" t="str">
        <f t="shared" si="2"/>
        <v>material_group98500</v>
      </c>
      <c r="E547" s="42" t="s">
        <v>1195</v>
      </c>
      <c r="F547" s="42" t="s">
        <v>1196</v>
      </c>
      <c r="G547" s="49"/>
    </row>
    <row r="548">
      <c r="A548" s="49" t="s">
        <v>181</v>
      </c>
      <c r="B548" s="63" t="s">
        <v>763</v>
      </c>
      <c r="C548" s="72">
        <v>98800.0</v>
      </c>
      <c r="D548" s="41" t="str">
        <f t="shared" si="2"/>
        <v>material_group98800</v>
      </c>
      <c r="E548" s="42" t="s">
        <v>1197</v>
      </c>
      <c r="F548" s="42" t="s">
        <v>1198</v>
      </c>
      <c r="G548" s="49"/>
    </row>
    <row r="549">
      <c r="A549" s="49" t="s">
        <v>181</v>
      </c>
      <c r="B549" s="63" t="s">
        <v>763</v>
      </c>
      <c r="C549" s="72">
        <v>98900.0</v>
      </c>
      <c r="D549" s="41" t="str">
        <f t="shared" si="2"/>
        <v>material_group98900</v>
      </c>
      <c r="E549" s="42" t="s">
        <v>1199</v>
      </c>
      <c r="F549" s="42" t="s">
        <v>1200</v>
      </c>
      <c r="G549" s="49"/>
    </row>
    <row r="550">
      <c r="A550" s="49" t="s">
        <v>181</v>
      </c>
      <c r="B550" s="63" t="s">
        <v>763</v>
      </c>
      <c r="C550" s="72">
        <v>99000.0</v>
      </c>
      <c r="D550" s="41" t="str">
        <f t="shared" si="2"/>
        <v>material_group99000</v>
      </c>
      <c r="E550" s="42" t="s">
        <v>1201</v>
      </c>
      <c r="F550" s="42" t="s">
        <v>1202</v>
      </c>
      <c r="G550" s="49"/>
    </row>
    <row r="551">
      <c r="A551" s="49" t="s">
        <v>181</v>
      </c>
      <c r="B551" s="63" t="s">
        <v>763</v>
      </c>
      <c r="C551" s="72">
        <v>99067.0</v>
      </c>
      <c r="D551" s="41" t="str">
        <f t="shared" si="2"/>
        <v>material_group99067</v>
      </c>
      <c r="E551" s="42" t="s">
        <v>1203</v>
      </c>
      <c r="F551" s="42" t="s">
        <v>1202</v>
      </c>
      <c r="G551" s="49"/>
    </row>
    <row r="552">
      <c r="A552" s="49" t="s">
        <v>181</v>
      </c>
      <c r="B552" s="63" t="s">
        <v>763</v>
      </c>
      <c r="C552" s="72">
        <v>99200.0</v>
      </c>
      <c r="D552" s="41" t="str">
        <f t="shared" si="2"/>
        <v>material_group99200</v>
      </c>
      <c r="E552" s="42" t="s">
        <v>1204</v>
      </c>
      <c r="F552" s="42" t="s">
        <v>1205</v>
      </c>
      <c r="G552" s="49"/>
    </row>
    <row r="553">
      <c r="A553" s="49" t="s">
        <v>181</v>
      </c>
      <c r="B553" s="63" t="s">
        <v>763</v>
      </c>
      <c r="C553" s="72" t="s">
        <v>1206</v>
      </c>
      <c r="D553" s="41" t="str">
        <f t="shared" si="2"/>
        <v>material_groupADJUST</v>
      </c>
      <c r="E553" s="42" t="s">
        <v>1207</v>
      </c>
      <c r="F553" s="42" t="s">
        <v>1208</v>
      </c>
      <c r="G553" s="49"/>
    </row>
    <row r="554">
      <c r="A554" s="49" t="s">
        <v>181</v>
      </c>
      <c r="B554" s="63" t="s">
        <v>763</v>
      </c>
      <c r="C554" s="72" t="s">
        <v>1209</v>
      </c>
      <c r="D554" s="41" t="str">
        <f t="shared" si="2"/>
        <v>material_groupASMTPMT</v>
      </c>
      <c r="E554" s="42" t="s">
        <v>1210</v>
      </c>
      <c r="F554" s="42" t="s">
        <v>1211</v>
      </c>
      <c r="G554" s="49"/>
    </row>
    <row r="555">
      <c r="A555" s="49" t="s">
        <v>181</v>
      </c>
      <c r="B555" s="63" t="s">
        <v>763</v>
      </c>
      <c r="C555" s="72" t="s">
        <v>1212</v>
      </c>
      <c r="D555" s="41" t="str">
        <f t="shared" si="2"/>
        <v>material_groupBENEFIT</v>
      </c>
      <c r="E555" s="42" t="s">
        <v>1213</v>
      </c>
      <c r="F555" s="42" t="s">
        <v>1213</v>
      </c>
      <c r="G555" s="49"/>
    </row>
    <row r="556">
      <c r="A556" s="49" t="s">
        <v>181</v>
      </c>
      <c r="B556" s="63" t="s">
        <v>763</v>
      </c>
      <c r="C556" s="72" t="s">
        <v>1214</v>
      </c>
      <c r="D556" s="41" t="str">
        <f t="shared" si="2"/>
        <v>material_groupBHCD</v>
      </c>
      <c r="E556" s="42" t="s">
        <v>1215</v>
      </c>
      <c r="F556" s="42" t="s">
        <v>1215</v>
      </c>
      <c r="G556" s="49"/>
    </row>
    <row r="557">
      <c r="A557" s="49" t="s">
        <v>181</v>
      </c>
      <c r="B557" s="63" t="s">
        <v>763</v>
      </c>
      <c r="C557" s="72" t="s">
        <v>1216</v>
      </c>
      <c r="D557" s="41" t="str">
        <f t="shared" si="2"/>
        <v>material_groupBHOG</v>
      </c>
      <c r="E557" s="42" t="s">
        <v>1217</v>
      </c>
      <c r="F557" s="42" t="s">
        <v>1217</v>
      </c>
      <c r="G557" s="49"/>
    </row>
    <row r="558">
      <c r="A558" s="49" t="s">
        <v>181</v>
      </c>
      <c r="B558" s="63" t="s">
        <v>763</v>
      </c>
      <c r="C558" s="72" t="s">
        <v>1218</v>
      </c>
      <c r="D558" s="41" t="str">
        <f t="shared" si="2"/>
        <v>material_groupBHOL</v>
      </c>
      <c r="E558" s="42" t="s">
        <v>1219</v>
      </c>
      <c r="F558" s="42" t="s">
        <v>1219</v>
      </c>
      <c r="G558" s="49"/>
    </row>
    <row r="559">
      <c r="A559" s="49" t="s">
        <v>181</v>
      </c>
      <c r="B559" s="63" t="s">
        <v>763</v>
      </c>
      <c r="C559" s="72" t="s">
        <v>1220</v>
      </c>
      <c r="D559" s="41" t="str">
        <f t="shared" si="2"/>
        <v>material_groupBONDS</v>
      </c>
      <c r="E559" s="42" t="s">
        <v>1221</v>
      </c>
      <c r="F559" s="42" t="s">
        <v>1222</v>
      </c>
      <c r="G559" s="49"/>
    </row>
    <row r="560">
      <c r="A560" s="49" t="s">
        <v>181</v>
      </c>
      <c r="B560" s="63" t="s">
        <v>763</v>
      </c>
      <c r="C560" s="72" t="s">
        <v>1223</v>
      </c>
      <c r="D560" s="41" t="str">
        <f t="shared" si="2"/>
        <v>material_groupCLAIM</v>
      </c>
      <c r="E560" s="42" t="s">
        <v>1224</v>
      </c>
      <c r="F560" s="42" t="s">
        <v>1225</v>
      </c>
      <c r="G560" s="49"/>
    </row>
    <row r="561">
      <c r="A561" s="49" t="s">
        <v>181</v>
      </c>
      <c r="B561" s="63" t="s">
        <v>763</v>
      </c>
      <c r="C561" s="72" t="s">
        <v>1226</v>
      </c>
      <c r="D561" s="41" t="str">
        <f t="shared" si="2"/>
        <v>material_groupCOMMUNIC</v>
      </c>
      <c r="E561" s="42" t="s">
        <v>1227</v>
      </c>
      <c r="F561" s="42" t="s">
        <v>1228</v>
      </c>
      <c r="G561" s="49"/>
    </row>
    <row r="562">
      <c r="A562" s="49" t="s">
        <v>181</v>
      </c>
      <c r="B562" s="63" t="s">
        <v>763</v>
      </c>
      <c r="C562" s="72" t="s">
        <v>1229</v>
      </c>
      <c r="D562" s="41" t="str">
        <f t="shared" si="2"/>
        <v>material_groupDAMAGES</v>
      </c>
      <c r="E562" s="42" t="s">
        <v>1230</v>
      </c>
      <c r="F562" s="42" t="s">
        <v>1231</v>
      </c>
      <c r="G562" s="49"/>
    </row>
    <row r="563">
      <c r="A563" s="49" t="s">
        <v>181</v>
      </c>
      <c r="B563" s="63" t="s">
        <v>763</v>
      </c>
      <c r="C563" s="72" t="s">
        <v>1232</v>
      </c>
      <c r="D563" s="41" t="str">
        <f t="shared" si="2"/>
        <v>material_groupDEPOSIT</v>
      </c>
      <c r="E563" s="42" t="s">
        <v>1233</v>
      </c>
      <c r="F563" s="42" t="s">
        <v>1234</v>
      </c>
      <c r="G563" s="49"/>
    </row>
    <row r="564">
      <c r="A564" s="49" t="s">
        <v>181</v>
      </c>
      <c r="B564" s="63" t="s">
        <v>763</v>
      </c>
      <c r="C564" s="72" t="s">
        <v>1235</v>
      </c>
      <c r="D564" s="41" t="str">
        <f t="shared" si="2"/>
        <v>material_groupFEES</v>
      </c>
      <c r="E564" s="42" t="s">
        <v>1236</v>
      </c>
      <c r="F564" s="42" t="s">
        <v>1237</v>
      </c>
      <c r="G564" s="49"/>
    </row>
    <row r="565">
      <c r="A565" s="49" t="s">
        <v>181</v>
      </c>
      <c r="B565" s="63" t="s">
        <v>763</v>
      </c>
      <c r="C565" s="72" t="s">
        <v>1238</v>
      </c>
      <c r="D565" s="41" t="str">
        <f t="shared" si="2"/>
        <v>material_groupFINE</v>
      </c>
      <c r="E565" s="42" t="s">
        <v>1239</v>
      </c>
      <c r="F565" s="42" t="s">
        <v>1240</v>
      </c>
      <c r="G565" s="49"/>
    </row>
    <row r="566">
      <c r="A566" s="49" t="s">
        <v>181</v>
      </c>
      <c r="B566" s="63" t="s">
        <v>763</v>
      </c>
      <c r="C566" s="72" t="s">
        <v>1241</v>
      </c>
      <c r="D566" s="41" t="str">
        <f t="shared" si="2"/>
        <v>material_groupFRANCHFEE</v>
      </c>
      <c r="E566" s="42" t="s">
        <v>1242</v>
      </c>
      <c r="F566" s="42" t="s">
        <v>1243</v>
      </c>
      <c r="G566" s="49"/>
    </row>
    <row r="567">
      <c r="A567" s="49" t="s">
        <v>181</v>
      </c>
      <c r="B567" s="63" t="s">
        <v>763</v>
      </c>
      <c r="C567" s="72" t="s">
        <v>1244</v>
      </c>
      <c r="D567" s="41" t="str">
        <f t="shared" si="2"/>
        <v>material_groupGM_ONLY</v>
      </c>
      <c r="E567" s="42" t="s">
        <v>1245</v>
      </c>
      <c r="F567" s="42" t="s">
        <v>1246</v>
      </c>
      <c r="G567" s="49"/>
    </row>
    <row r="568">
      <c r="A568" s="49" t="s">
        <v>181</v>
      </c>
      <c r="B568" s="63" t="s">
        <v>763</v>
      </c>
      <c r="C568" s="72" t="s">
        <v>1247</v>
      </c>
      <c r="D568" s="41" t="str">
        <f t="shared" si="2"/>
        <v>material_groupGRA</v>
      </c>
      <c r="E568" s="42" t="s">
        <v>1248</v>
      </c>
      <c r="F568" s="42" t="s">
        <v>1248</v>
      </c>
      <c r="G568" s="49"/>
    </row>
    <row r="569">
      <c r="A569" s="49" t="s">
        <v>181</v>
      </c>
      <c r="B569" s="63" t="s">
        <v>763</v>
      </c>
      <c r="C569" s="72" t="s">
        <v>546</v>
      </c>
      <c r="D569" s="41" t="str">
        <f t="shared" si="2"/>
        <v>material_groupIGA</v>
      </c>
      <c r="E569" s="42" t="s">
        <v>1249</v>
      </c>
      <c r="F569" s="42" t="s">
        <v>1250</v>
      </c>
      <c r="G569" s="49"/>
    </row>
    <row r="570">
      <c r="A570" s="49" t="s">
        <v>181</v>
      </c>
      <c r="B570" s="63" t="s">
        <v>763</v>
      </c>
      <c r="C570" s="72" t="s">
        <v>1251</v>
      </c>
      <c r="D570" s="41" t="str">
        <f t="shared" si="2"/>
        <v>material_groupINSPECT</v>
      </c>
      <c r="E570" s="42" t="s">
        <v>1252</v>
      </c>
      <c r="F570" s="42" t="s">
        <v>1253</v>
      </c>
      <c r="G570" s="49"/>
    </row>
    <row r="571">
      <c r="A571" s="49" t="s">
        <v>181</v>
      </c>
      <c r="B571" s="63" t="s">
        <v>763</v>
      </c>
      <c r="C571" s="72" t="s">
        <v>1254</v>
      </c>
      <c r="D571" s="41" t="str">
        <f t="shared" si="2"/>
        <v>material_groupINVENTORY</v>
      </c>
      <c r="E571" s="42" t="s">
        <v>1255</v>
      </c>
      <c r="F571" s="42" t="s">
        <v>1256</v>
      </c>
      <c r="G571" s="49"/>
    </row>
    <row r="572">
      <c r="A572" s="49" t="s">
        <v>181</v>
      </c>
      <c r="B572" s="63" t="s">
        <v>763</v>
      </c>
      <c r="C572" s="72" t="s">
        <v>1257</v>
      </c>
      <c r="D572" s="41" t="str">
        <f t="shared" si="2"/>
        <v>material_groupINVES</v>
      </c>
      <c r="E572" s="42" t="s">
        <v>1258</v>
      </c>
      <c r="F572" s="42" t="s">
        <v>1259</v>
      </c>
      <c r="G572" s="49"/>
    </row>
    <row r="573">
      <c r="A573" s="49" t="s">
        <v>181</v>
      </c>
      <c r="B573" s="63" t="s">
        <v>763</v>
      </c>
      <c r="C573" s="72" t="s">
        <v>1260</v>
      </c>
      <c r="D573" s="41" t="str">
        <f t="shared" si="2"/>
        <v>material_groupINVFP</v>
      </c>
      <c r="E573" s="42" t="s">
        <v>1261</v>
      </c>
      <c r="F573" s="42" t="s">
        <v>1262</v>
      </c>
      <c r="G573" s="49"/>
    </row>
    <row r="574">
      <c r="A574" s="49" t="s">
        <v>181</v>
      </c>
      <c r="B574" s="63" t="s">
        <v>763</v>
      </c>
      <c r="C574" s="72" t="s">
        <v>1263</v>
      </c>
      <c r="D574" s="41" t="str">
        <f t="shared" si="2"/>
        <v>material_groupINVFS</v>
      </c>
      <c r="E574" s="42" t="s">
        <v>1264</v>
      </c>
      <c r="F574" s="42" t="s">
        <v>1265</v>
      </c>
      <c r="G574" s="49"/>
    </row>
    <row r="575">
      <c r="A575" s="49" t="s">
        <v>181</v>
      </c>
      <c r="B575" s="63" t="s">
        <v>763</v>
      </c>
      <c r="C575" s="72" t="s">
        <v>1266</v>
      </c>
      <c r="D575" s="41" t="str">
        <f t="shared" si="2"/>
        <v>material_groupINVPK</v>
      </c>
      <c r="E575" s="42" t="s">
        <v>1267</v>
      </c>
      <c r="F575" s="42" t="s">
        <v>1268</v>
      </c>
      <c r="G575" s="49"/>
    </row>
    <row r="576">
      <c r="A576" s="49" t="s">
        <v>181</v>
      </c>
      <c r="B576" s="63" t="s">
        <v>763</v>
      </c>
      <c r="C576" s="72" t="s">
        <v>1269</v>
      </c>
      <c r="D576" s="41" t="str">
        <f t="shared" si="2"/>
        <v>material_groupINVTR</v>
      </c>
      <c r="E576" s="42" t="s">
        <v>1270</v>
      </c>
      <c r="F576" s="42" t="s">
        <v>1271</v>
      </c>
      <c r="G576" s="49"/>
    </row>
    <row r="577">
      <c r="A577" s="49" t="s">
        <v>181</v>
      </c>
      <c r="B577" s="63" t="s">
        <v>763</v>
      </c>
      <c r="C577" s="72" t="s">
        <v>1272</v>
      </c>
      <c r="D577" s="41" t="str">
        <f t="shared" si="2"/>
        <v>material_groupINVTS</v>
      </c>
      <c r="E577" s="42" t="s">
        <v>1273</v>
      </c>
      <c r="F577" s="42" t="s">
        <v>1273</v>
      </c>
      <c r="G577" s="49"/>
    </row>
    <row r="578">
      <c r="A578" s="49" t="s">
        <v>181</v>
      </c>
      <c r="B578" s="63" t="s">
        <v>763</v>
      </c>
      <c r="C578" s="72" t="s">
        <v>1274</v>
      </c>
      <c r="D578" s="41" t="str">
        <f t="shared" si="2"/>
        <v>material_groupINVWA</v>
      </c>
      <c r="E578" s="42" t="s">
        <v>1275</v>
      </c>
      <c r="F578" s="42" t="s">
        <v>1276</v>
      </c>
      <c r="G578" s="49"/>
    </row>
    <row r="579">
      <c r="A579" s="49" t="s">
        <v>181</v>
      </c>
      <c r="B579" s="63" t="s">
        <v>763</v>
      </c>
      <c r="C579" s="72" t="s">
        <v>1277</v>
      </c>
      <c r="D579" s="41" t="str">
        <f t="shared" si="2"/>
        <v>material_groupLEASE</v>
      </c>
      <c r="E579" s="42" t="s">
        <v>1278</v>
      </c>
      <c r="F579" s="42" t="s">
        <v>1279</v>
      </c>
      <c r="G579" s="49"/>
    </row>
    <row r="580">
      <c r="A580" s="49" t="s">
        <v>181</v>
      </c>
      <c r="B580" s="63" t="s">
        <v>763</v>
      </c>
      <c r="C580" s="72" t="s">
        <v>1280</v>
      </c>
      <c r="D580" s="41" t="str">
        <f t="shared" si="2"/>
        <v>material_groupLICENSE</v>
      </c>
      <c r="E580" s="42" t="s">
        <v>1281</v>
      </c>
      <c r="F580" s="42" t="s">
        <v>1282</v>
      </c>
      <c r="G580" s="49"/>
    </row>
    <row r="581">
      <c r="A581" s="49" t="s">
        <v>181</v>
      </c>
      <c r="B581" s="63" t="s">
        <v>763</v>
      </c>
      <c r="C581" s="72" t="s">
        <v>1283</v>
      </c>
      <c r="D581" s="41" t="str">
        <f t="shared" si="2"/>
        <v>material_groupMISC</v>
      </c>
      <c r="E581" s="42" t="s">
        <v>1284</v>
      </c>
      <c r="F581" s="42" t="s">
        <v>1285</v>
      </c>
      <c r="G581" s="49"/>
    </row>
    <row r="582">
      <c r="A582" s="49" t="s">
        <v>181</v>
      </c>
      <c r="B582" s="63" t="s">
        <v>763</v>
      </c>
      <c r="C582" s="72" t="s">
        <v>1286</v>
      </c>
      <c r="D582" s="41" t="str">
        <f t="shared" si="2"/>
        <v>material_groupNOTES</v>
      </c>
      <c r="E582" s="42" t="s">
        <v>1287</v>
      </c>
      <c r="F582" s="42" t="s">
        <v>1288</v>
      </c>
      <c r="G582" s="49"/>
    </row>
    <row r="583">
      <c r="A583" s="49" t="s">
        <v>181</v>
      </c>
      <c r="B583" s="63" t="s">
        <v>763</v>
      </c>
      <c r="C583" s="72" t="s">
        <v>1289</v>
      </c>
      <c r="D583" s="41" t="str">
        <f t="shared" si="2"/>
        <v>material_groupPENALTY</v>
      </c>
      <c r="E583" s="42" t="s">
        <v>1290</v>
      </c>
      <c r="F583" s="42" t="s">
        <v>1291</v>
      </c>
      <c r="G583" s="49"/>
    </row>
    <row r="584">
      <c r="A584" s="49" t="s">
        <v>181</v>
      </c>
      <c r="B584" s="63" t="s">
        <v>763</v>
      </c>
      <c r="C584" s="72" t="s">
        <v>1292</v>
      </c>
      <c r="D584" s="41" t="str">
        <f t="shared" si="2"/>
        <v>material_groupPERMIT</v>
      </c>
      <c r="E584" s="42" t="s">
        <v>1293</v>
      </c>
      <c r="F584" s="42" t="s">
        <v>1294</v>
      </c>
      <c r="G584" s="49"/>
    </row>
    <row r="585">
      <c r="A585" s="49" t="s">
        <v>181</v>
      </c>
      <c r="B585" s="63" t="s">
        <v>763</v>
      </c>
      <c r="C585" s="72" t="s">
        <v>1295</v>
      </c>
      <c r="D585" s="41" t="str">
        <f t="shared" si="2"/>
        <v>material_groupPURCHSVC</v>
      </c>
      <c r="E585" s="42" t="s">
        <v>1296</v>
      </c>
      <c r="F585" s="42" t="s">
        <v>1297</v>
      </c>
      <c r="G585" s="49"/>
    </row>
    <row r="586">
      <c r="A586" s="49" t="s">
        <v>181</v>
      </c>
      <c r="B586" s="63" t="s">
        <v>763</v>
      </c>
      <c r="C586" s="72" t="s">
        <v>1298</v>
      </c>
      <c r="D586" s="41" t="str">
        <f t="shared" si="2"/>
        <v>material_groupRENT</v>
      </c>
      <c r="E586" s="42" t="s">
        <v>1299</v>
      </c>
      <c r="F586" s="42" t="s">
        <v>1300</v>
      </c>
      <c r="G586" s="49"/>
    </row>
    <row r="587">
      <c r="A587" s="49" t="s">
        <v>181</v>
      </c>
      <c r="B587" s="63" t="s">
        <v>763</v>
      </c>
      <c r="C587" s="72" t="s">
        <v>1301</v>
      </c>
      <c r="D587" s="41" t="str">
        <f t="shared" si="2"/>
        <v>material_groupREVENUE</v>
      </c>
      <c r="E587" s="42" t="s">
        <v>1302</v>
      </c>
      <c r="F587" s="42" t="s">
        <v>1303</v>
      </c>
      <c r="G587" s="49"/>
    </row>
    <row r="588">
      <c r="A588" s="49" t="s">
        <v>181</v>
      </c>
      <c r="B588" s="63" t="s">
        <v>763</v>
      </c>
      <c r="C588" s="72" t="s">
        <v>1304</v>
      </c>
      <c r="D588" s="41" t="str">
        <f t="shared" si="2"/>
        <v>material_groupRRB</v>
      </c>
      <c r="E588" s="42" t="s">
        <v>1305</v>
      </c>
      <c r="F588" s="42" t="s">
        <v>1306</v>
      </c>
      <c r="G588" s="49"/>
    </row>
    <row r="589">
      <c r="A589" s="49" t="s">
        <v>181</v>
      </c>
      <c r="B589" s="63" t="s">
        <v>763</v>
      </c>
      <c r="C589" s="72" t="s">
        <v>1307</v>
      </c>
      <c r="D589" s="41" t="str">
        <f t="shared" si="2"/>
        <v>material_groupSERVICE</v>
      </c>
      <c r="E589" s="42" t="s">
        <v>1308</v>
      </c>
      <c r="F589" s="42" t="s">
        <v>1309</v>
      </c>
      <c r="G589" s="49"/>
    </row>
    <row r="590">
      <c r="A590" s="49" t="s">
        <v>181</v>
      </c>
      <c r="B590" s="63" t="s">
        <v>763</v>
      </c>
      <c r="C590" s="72" t="s">
        <v>1310</v>
      </c>
      <c r="D590" s="41" t="str">
        <f t="shared" si="2"/>
        <v>material_groupTAX</v>
      </c>
      <c r="E590" s="42" t="s">
        <v>1311</v>
      </c>
      <c r="F590" s="42" t="s">
        <v>1312</v>
      </c>
      <c r="G590" s="49"/>
    </row>
    <row r="591">
      <c r="A591" s="49" t="s">
        <v>181</v>
      </c>
      <c r="B591" s="63" t="s">
        <v>763</v>
      </c>
      <c r="C591" s="72" t="s">
        <v>1313</v>
      </c>
      <c r="D591" s="41" t="str">
        <f t="shared" si="2"/>
        <v>material_groupTIME</v>
      </c>
      <c r="E591" s="42" t="s">
        <v>1314</v>
      </c>
      <c r="F591" s="42" t="s">
        <v>1315</v>
      </c>
      <c r="G591" s="49"/>
    </row>
  </sheetData>
  <mergeCells count="1">
    <mergeCell ref="A1:G1"/>
  </mergeCells>
  <conditionalFormatting sqref="A1:D591 E1:E285 E291:E591">
    <cfRule type="endsWith" dxfId="0" priority="1" operator="endsWith" text=" ">
      <formula>RIGHT((A1),LEN(" "))=(" ")</formula>
    </cfRule>
  </conditionalFormatting>
  <hyperlinks>
    <hyperlink r:id="rId2" ref="G5"/>
    <hyperlink r:id="rId3" ref="G6"/>
    <hyperlink r:id="rId4" location="toc-prequalification-" ref="G7"/>
    <hyperlink r:id="rId5" location="toc-prequalification-" ref="G8"/>
    <hyperlink r:id="rId6" location="toc-prequalification-" ref="G9"/>
    <hyperlink r:id="rId7" location="toc-prequalification-" ref="G10"/>
    <hyperlink r:id="rId8" location="toc-prequalification-" ref="G11"/>
    <hyperlink r:id="rId9" location="toc-prequalification-" ref="G12"/>
    <hyperlink r:id="rId10" location="toc-prequalification-" ref="G13"/>
    <hyperlink r:id="rId11" location="toc-prequalification-" ref="G14"/>
    <hyperlink r:id="rId12" location="toc-prequalification-" ref="G15"/>
    <hyperlink r:id="rId13" location="toc-prequalification-" ref="G16"/>
    <hyperlink r:id="rId14" location="toc-prequalification-" ref="G17"/>
    <hyperlink r:id="rId15" location="toc-prequalification-" ref="G18"/>
    <hyperlink r:id="rId16" location="toc-prequalification-" ref="G19"/>
    <hyperlink r:id="rId17" location="toc-prequalification-" ref="G20"/>
    <hyperlink r:id="rId18" location="toc-prequalification-" ref="G21"/>
    <hyperlink r:id="rId19" location="toc-prequalification-" ref="G22"/>
    <hyperlink r:id="rId20" location="toc-prequalification-" ref="G23"/>
    <hyperlink r:id="rId21" location="toc-prequalification-" ref="G24"/>
    <hyperlink r:id="rId22" location="toc-prequalification-" ref="G25"/>
    <hyperlink r:id="rId23" location="toc-prequalification-" ref="G26"/>
    <hyperlink r:id="rId24" location="toc-prequalification-" ref="G27"/>
    <hyperlink r:id="rId25" location="toc-prequalification-" ref="G28"/>
    <hyperlink r:id="rId26" location="toc-prequalification-" ref="G29"/>
    <hyperlink r:id="rId27" location="toc-prequalification-" ref="G30"/>
    <hyperlink r:id="rId28" location="toc-prequalification-" ref="G31"/>
    <hyperlink r:id="rId29" location="toc-prequalification-" ref="G32"/>
    <hyperlink r:id="rId30" location="toc-prequalification-" ref="G33"/>
    <hyperlink r:id="rId31" location="toc-prequalification-" ref="G40"/>
    <hyperlink r:id="rId32" location="toc-prequalification-" ref="G41"/>
    <hyperlink r:id="rId33" location="toc-prequalification-" ref="G42"/>
    <hyperlink r:id="rId34" location="toc-prequalification-" ref="G43"/>
    <hyperlink r:id="rId35" ref="G53"/>
    <hyperlink r:id="rId36" ref="G54"/>
    <hyperlink r:id="rId37" ref="G55"/>
    <hyperlink r:id="rId38" ref="G56"/>
    <hyperlink r:id="rId39" ref="G57"/>
    <hyperlink r:id="rId40" ref="G58"/>
    <hyperlink r:id="rId41" ref="G59"/>
    <hyperlink r:id="rId42" ref="G60"/>
    <hyperlink r:id="rId43" ref="G61"/>
    <hyperlink r:id="rId44" ref="G62"/>
    <hyperlink r:id="rId45" ref="G63"/>
    <hyperlink r:id="rId46" ref="G64"/>
    <hyperlink r:id="rId47" ref="G65"/>
    <hyperlink r:id="rId48" ref="G66"/>
    <hyperlink r:id="rId49" ref="G67"/>
    <hyperlink r:id="rId50" ref="G68"/>
    <hyperlink r:id="rId51" ref="G69"/>
    <hyperlink r:id="rId52" ref="G70"/>
    <hyperlink r:id="rId53" ref="G71"/>
    <hyperlink r:id="rId54" ref="G72"/>
    <hyperlink r:id="rId55" ref="G73"/>
    <hyperlink r:id="rId56" ref="G74"/>
    <hyperlink r:id="rId57" ref="G75"/>
    <hyperlink r:id="rId58" ref="G76"/>
    <hyperlink r:id="rId59" ref="G77"/>
    <hyperlink r:id="rId60" ref="G78"/>
    <hyperlink r:id="rId61" ref="G79"/>
    <hyperlink r:id="rId62" ref="G80"/>
    <hyperlink r:id="rId63" ref="G81"/>
    <hyperlink r:id="rId64" ref="G82"/>
    <hyperlink r:id="rId65" ref="G83"/>
    <hyperlink r:id="rId66" ref="G85"/>
    <hyperlink r:id="rId67" ref="G86"/>
    <hyperlink r:id="rId68" ref="G87"/>
    <hyperlink r:id="rId69" ref="G89"/>
    <hyperlink r:id="rId70" ref="G90"/>
    <hyperlink r:id="rId71" location="toc--5-34-850-requests-for-proposals-rfp-" ref="G91"/>
    <hyperlink r:id="rId72" ref="G93"/>
    <hyperlink r:id="rId73" ref="G94"/>
    <hyperlink r:id="rId74" ref="G95"/>
    <hyperlink r:id="rId75" ref="G96"/>
    <hyperlink r:id="rId76" ref="G97"/>
    <hyperlink r:id="rId77" ref="G98"/>
    <hyperlink r:id="rId78" ref="G99"/>
    <hyperlink r:id="rId79" ref="G100"/>
    <hyperlink r:id="rId80" ref="G114"/>
    <hyperlink r:id="rId81" ref="G115"/>
    <hyperlink r:id="rId82" ref="G117"/>
    <hyperlink r:id="rId83" ref="G118"/>
    <hyperlink r:id="rId84" ref="G119"/>
    <hyperlink r:id="rId85" ref="G120"/>
    <hyperlink r:id="rId86" location="id-prime-contracting" ref="G129"/>
    <hyperlink r:id="rId87" location="id-prime-contracting" ref="G130"/>
    <hyperlink r:id="rId88" ref="G131"/>
    <hyperlink r:id="rId89" ref="G141"/>
    <hyperlink r:id="rId90" ref="G142"/>
    <hyperlink r:id="rId91" ref="G143"/>
    <hyperlink r:id="rId92" ref="G144"/>
    <hyperlink r:id="rId93" ref="G145"/>
    <hyperlink r:id="rId94" ref="G146"/>
    <hyperlink r:id="rId95" ref="G147"/>
    <hyperlink r:id="rId96" ref="G178"/>
    <hyperlink r:id="rId97" ref="G242"/>
    <hyperlink r:id="rId98" ref="G243"/>
    <hyperlink r:id="rId99" ref="G244"/>
    <hyperlink r:id="rId100" ref="G245"/>
    <hyperlink r:id="rId101" ref="G246"/>
    <hyperlink r:id="rId102" ref="G247"/>
    <hyperlink r:id="rId103" ref="G248"/>
    <hyperlink r:id="rId104" ref="G249"/>
    <hyperlink r:id="rId105" ref="G250"/>
    <hyperlink r:id="rId106" ref="G251"/>
    <hyperlink r:id="rId107" ref="G252"/>
    <hyperlink r:id="rId108" ref="G254"/>
    <hyperlink r:id="rId109" ref="G255"/>
    <hyperlink r:id="rId110" ref="G256"/>
    <hyperlink r:id="rId111" ref="G257"/>
    <hyperlink r:id="rId112" ref="G258"/>
    <hyperlink r:id="rId113" ref="G259"/>
    <hyperlink r:id="rId114" ref="G260"/>
    <hyperlink r:id="rId115" ref="G261"/>
    <hyperlink r:id="rId116" ref="G262"/>
    <hyperlink r:id="rId117" ref="G263"/>
    <hyperlink r:id="rId118" ref="G264"/>
    <hyperlink r:id="rId119" ref="G265"/>
    <hyperlink r:id="rId120" ref="G266"/>
    <hyperlink r:id="rId121" ref="G267"/>
    <hyperlink r:id="rId122" ref="G268"/>
    <hyperlink r:id="rId123" ref="G269"/>
    <hyperlink r:id="rId124" ref="G270"/>
    <hyperlink r:id="rId125" ref="G271"/>
    <hyperlink r:id="rId126" ref="G272"/>
    <hyperlink r:id="rId127" ref="G273"/>
    <hyperlink r:id="rId128" ref="G274"/>
    <hyperlink r:id="rId129" ref="G275"/>
    <hyperlink r:id="rId130" ref="G276"/>
    <hyperlink r:id="rId131" ref="G277"/>
    <hyperlink r:id="rId132" ref="G278"/>
    <hyperlink r:id="rId133" ref="G279"/>
    <hyperlink r:id="rId134" ref="G280"/>
    <hyperlink r:id="rId135" ref="G281"/>
    <hyperlink r:id="rId136" ref="G282"/>
    <hyperlink r:id="rId137" ref="G283"/>
    <hyperlink r:id="rId138" ref="G284"/>
    <hyperlink r:id="rId139" ref="G285"/>
    <hyperlink r:id="rId140" ref="G296"/>
    <hyperlink r:id="rId141" ref="G297"/>
    <hyperlink r:id="rId142" ref="G298"/>
    <hyperlink r:id="rId143" ref="G299"/>
    <hyperlink r:id="rId144" ref="G308"/>
    <hyperlink r:id="rId145" ref="G309"/>
    <hyperlink r:id="rId146" ref="G314"/>
    <hyperlink r:id="rId147" ref="G315"/>
    <hyperlink r:id="rId148" ref="G316"/>
    <hyperlink r:id="rId149" ref="G317"/>
    <hyperlink r:id="rId150" ref="G318"/>
    <hyperlink r:id="rId151" ref="G337"/>
    <hyperlink r:id="rId152" ref="G338"/>
    <hyperlink r:id="rId153" ref="G339"/>
    <hyperlink r:id="rId154" ref="G340"/>
    <hyperlink r:id="rId155" ref="G341"/>
    <hyperlink r:id="rId156" ref="G342"/>
    <hyperlink r:id="rId157" ref="G343"/>
    <hyperlink r:id="rId158" ref="G344"/>
    <hyperlink r:id="rId159" ref="G345"/>
    <hyperlink r:id="rId160" ref="G346"/>
    <hyperlink r:id="rId161" ref="G347"/>
    <hyperlink r:id="rId162" ref="G348"/>
    <hyperlink r:id="rId163" ref="G349"/>
    <hyperlink r:id="rId164" ref="G350"/>
    <hyperlink r:id="rId165" ref="G351"/>
    <hyperlink r:id="rId166" ref="G352"/>
    <hyperlink r:id="rId167" ref="G353"/>
    <hyperlink r:id="rId168" ref="G354"/>
    <hyperlink r:id="rId169" ref="G355"/>
    <hyperlink r:id="rId170" ref="G356"/>
    <hyperlink r:id="rId171" ref="G357"/>
    <hyperlink r:id="rId172" ref="G358"/>
    <hyperlink r:id="rId173" ref="G359"/>
    <hyperlink r:id="rId174" ref="G360"/>
    <hyperlink r:id="rId175" ref="G361"/>
    <hyperlink r:id="rId176" ref="G362"/>
    <hyperlink r:id="rId177" ref="G363"/>
    <hyperlink r:id="rId178" ref="G364"/>
    <hyperlink r:id="rId179" ref="G365"/>
    <hyperlink r:id="rId180" ref="G366"/>
    <hyperlink r:id="rId181" ref="G367"/>
    <hyperlink r:id="rId182" ref="G368"/>
    <hyperlink r:id="rId183" ref="G369"/>
    <hyperlink r:id="rId184" ref="G370"/>
    <hyperlink r:id="rId185" ref="G398"/>
    <hyperlink r:id="rId186" ref="G411"/>
    <hyperlink r:id="rId187" ref="G413"/>
    <hyperlink r:id="rId188" ref="G433"/>
    <hyperlink r:id="rId189" ref="G436"/>
    <hyperlink r:id="rId190" ref="G437"/>
    <hyperlink r:id="rId191" ref="G450"/>
  </hyperlinks>
  <drawing r:id="rId192"/>
  <legacyDrawing r:id="rId19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2.63"/>
    <col customWidth="1" min="3" max="3" width="25.13"/>
    <col customWidth="1" min="4" max="4" width="37.63"/>
    <col customWidth="1" min="5" max="6" width="25.13"/>
    <col customWidth="1" min="7" max="8" width="37.63"/>
  </cols>
  <sheetData>
    <row r="1">
      <c r="A1" s="73" t="s">
        <v>23</v>
      </c>
      <c r="B1" s="74" t="s">
        <v>1316</v>
      </c>
    </row>
    <row r="2">
      <c r="A2" s="73" t="s">
        <v>1317</v>
      </c>
      <c r="B2" s="75" t="s">
        <v>1318</v>
      </c>
    </row>
    <row r="3">
      <c r="A3" s="73" t="s">
        <v>1317</v>
      </c>
      <c r="B3" s="75" t="s">
        <v>1319</v>
      </c>
    </row>
    <row r="4">
      <c r="A4" s="73" t="s">
        <v>1317</v>
      </c>
      <c r="B4" s="75" t="s">
        <v>1320</v>
      </c>
    </row>
    <row r="5">
      <c r="A5" s="73" t="s">
        <v>1317</v>
      </c>
      <c r="B5" s="75" t="s">
        <v>1321</v>
      </c>
    </row>
    <row r="6">
      <c r="A6" s="73" t="s">
        <v>1322</v>
      </c>
    </row>
    <row r="7">
      <c r="A7" s="73" t="s">
        <v>1323</v>
      </c>
      <c r="B7" s="76" t="s">
        <v>1324</v>
      </c>
    </row>
    <row r="8">
      <c r="A8" s="73" t="s">
        <v>1325</v>
      </c>
      <c r="B8" s="77" t="s">
        <v>1326</v>
      </c>
      <c r="C8" s="77" t="s">
        <v>1327</v>
      </c>
      <c r="D8" s="77" t="s">
        <v>1328</v>
      </c>
      <c r="E8" s="77" t="s">
        <v>1329</v>
      </c>
      <c r="F8" s="77" t="s">
        <v>1330</v>
      </c>
      <c r="G8" s="77" t="s">
        <v>1331</v>
      </c>
      <c r="H8" s="77" t="s">
        <v>1332</v>
      </c>
    </row>
    <row r="9">
      <c r="A9" s="73" t="s">
        <v>21</v>
      </c>
      <c r="B9" s="16" t="s">
        <v>1333</v>
      </c>
      <c r="C9" s="16" t="s">
        <v>1334</v>
      </c>
      <c r="D9" s="16" t="s">
        <v>1335</v>
      </c>
      <c r="E9" s="78"/>
      <c r="F9" s="78"/>
      <c r="G9" s="79" t="str">
        <f>IFERROR(VLOOKUP(CONCATENATE(E9,F9),'(Source) Codelists'!$D:$F,3,FALSE))</f>
        <v/>
      </c>
      <c r="H9" s="80"/>
    </row>
    <row r="10">
      <c r="A10" s="73" t="s">
        <v>21</v>
      </c>
      <c r="B10" s="16" t="s">
        <v>1336</v>
      </c>
      <c r="C10" s="16" t="s">
        <v>1337</v>
      </c>
      <c r="D10" s="16" t="s">
        <v>1338</v>
      </c>
      <c r="E10" s="78"/>
      <c r="F10" s="78"/>
      <c r="G10" s="79" t="str">
        <f>IFERROR(VLOOKUP(CONCATENATE(E10,F10),'(Source) Codelists'!$D:$F,3,FALSE))</f>
        <v/>
      </c>
      <c r="H10" s="80"/>
    </row>
    <row r="11">
      <c r="A11" s="73" t="s">
        <v>21</v>
      </c>
      <c r="B11" s="16" t="s">
        <v>1339</v>
      </c>
      <c r="C11" s="16" t="s">
        <v>1340</v>
      </c>
      <c r="D11" s="16" t="s">
        <v>1341</v>
      </c>
      <c r="E11" s="78"/>
      <c r="F11" s="78"/>
      <c r="G11" s="79" t="str">
        <f>IFERROR(VLOOKUP(CONCATENATE(E11,F11),'(Source) Codelists'!$D:$F,3,FALSE))</f>
        <v/>
      </c>
      <c r="H11" s="80"/>
    </row>
    <row r="12">
      <c r="A12" s="73" t="s">
        <v>21</v>
      </c>
      <c r="B12" s="16" t="s">
        <v>1342</v>
      </c>
      <c r="C12" s="16" t="s">
        <v>1343</v>
      </c>
      <c r="D12" s="16" t="s">
        <v>1344</v>
      </c>
      <c r="E12" s="78"/>
      <c r="F12" s="78"/>
      <c r="G12" s="79" t="str">
        <f>IFERROR(VLOOKUP(CONCATENATE(E12,F12),'(Source) Codelists'!$D:$F,3,FALSE))</f>
        <v/>
      </c>
      <c r="H12" s="80"/>
    </row>
    <row r="13">
      <c r="A13" s="73" t="s">
        <v>21</v>
      </c>
      <c r="B13" s="16" t="s">
        <v>1345</v>
      </c>
      <c r="C13" s="16" t="s">
        <v>1346</v>
      </c>
      <c r="D13" s="16" t="s">
        <v>1347</v>
      </c>
      <c r="E13" s="78"/>
      <c r="F13" s="78"/>
      <c r="G13" s="79" t="str">
        <f>IFERROR(VLOOKUP(CONCATENATE(E13,F13),'(Source) Codelists'!$D:$F,3,FALSE))</f>
        <v/>
      </c>
      <c r="H13" s="80"/>
    </row>
    <row r="14">
      <c r="A14" s="73" t="s">
        <v>21</v>
      </c>
      <c r="B14" s="16" t="s">
        <v>1348</v>
      </c>
      <c r="C14" s="16" t="s">
        <v>1349</v>
      </c>
      <c r="D14" s="16" t="s">
        <v>1350</v>
      </c>
      <c r="E14" s="78"/>
      <c r="F14" s="78"/>
      <c r="G14" s="79" t="str">
        <f>IFERROR(VLOOKUP(CONCATENATE(E14,F14),'(Source) Codelists'!$D:$F,3,FALSE))</f>
        <v/>
      </c>
      <c r="H14" s="80"/>
    </row>
    <row r="15">
      <c r="A15" s="73" t="s">
        <v>21</v>
      </c>
      <c r="B15" s="16" t="s">
        <v>1351</v>
      </c>
      <c r="C15" s="16" t="s">
        <v>1352</v>
      </c>
      <c r="D15" s="16" t="s">
        <v>1353</v>
      </c>
      <c r="E15" s="78"/>
      <c r="F15" s="78"/>
      <c r="G15" s="79" t="str">
        <f>IFERROR(VLOOKUP(CONCATENATE(E15,F15),'(Source) Codelists'!$D:$F,3,FALSE))</f>
        <v/>
      </c>
      <c r="H15" s="80"/>
    </row>
    <row r="16">
      <c r="A16" s="73" t="s">
        <v>21</v>
      </c>
      <c r="B16" s="16" t="s">
        <v>1354</v>
      </c>
      <c r="C16" s="16" t="s">
        <v>1355</v>
      </c>
      <c r="D16" s="16" t="s">
        <v>1356</v>
      </c>
      <c r="E16" s="78"/>
      <c r="F16" s="78"/>
      <c r="G16" s="79" t="str">
        <f>IFERROR(VLOOKUP(CONCATENATE(E16,F16),'(Source) Codelists'!$D:$F,3,FALSE))</f>
        <v/>
      </c>
      <c r="H16" s="80"/>
    </row>
    <row r="17">
      <c r="A17" s="73" t="s">
        <v>21</v>
      </c>
      <c r="B17" s="16" t="s">
        <v>1357</v>
      </c>
      <c r="C17" s="16" t="s">
        <v>1358</v>
      </c>
      <c r="D17" s="16" t="s">
        <v>1359</v>
      </c>
      <c r="E17" s="78"/>
      <c r="F17" s="78"/>
      <c r="G17" s="79" t="str">
        <f>IFERROR(VLOOKUP(CONCATENATE(E17,F17),'(Source) Codelists'!$D:$F,3,FALSE))</f>
        <v/>
      </c>
      <c r="H17" s="80"/>
    </row>
    <row r="18">
      <c r="A18" s="73" t="s">
        <v>21</v>
      </c>
      <c r="B18" s="16" t="s">
        <v>1360</v>
      </c>
      <c r="C18" s="16" t="s">
        <v>1361</v>
      </c>
      <c r="D18" s="16" t="s">
        <v>1362</v>
      </c>
      <c r="E18" s="78"/>
      <c r="F18" s="78"/>
      <c r="G18" s="79" t="str">
        <f>IFERROR(VLOOKUP(CONCATENATE(E18,F18),'(Source) Codelists'!$D:$F,3,FALSE))</f>
        <v/>
      </c>
      <c r="H18" s="80"/>
    </row>
    <row r="19">
      <c r="A19" s="73" t="s">
        <v>21</v>
      </c>
      <c r="B19" s="16" t="s">
        <v>1363</v>
      </c>
      <c r="C19" s="16" t="s">
        <v>1364</v>
      </c>
      <c r="D19" s="16" t="s">
        <v>1365</v>
      </c>
      <c r="E19" s="78"/>
      <c r="F19" s="78"/>
      <c r="G19" s="79" t="str">
        <f>IFERROR(VLOOKUP(CONCATENATE(E19,F19),'(Source) Codelists'!$D:$F,3,FALSE))</f>
        <v/>
      </c>
      <c r="H19" s="80"/>
    </row>
    <row r="20">
      <c r="A20" s="73" t="s">
        <v>21</v>
      </c>
      <c r="B20" s="16" t="s">
        <v>1366</v>
      </c>
      <c r="C20" s="16" t="s">
        <v>1367</v>
      </c>
      <c r="D20" s="16" t="s">
        <v>1368</v>
      </c>
      <c r="E20" s="78"/>
      <c r="F20" s="78"/>
      <c r="G20" s="79" t="str">
        <f>IFERROR(VLOOKUP(CONCATENATE(E20,F20),'(Source) Codelists'!$D:$F,3,FALSE))</f>
        <v/>
      </c>
      <c r="H20" s="80"/>
    </row>
    <row r="21">
      <c r="A21" s="73" t="s">
        <v>21</v>
      </c>
      <c r="B21" s="16" t="s">
        <v>1369</v>
      </c>
      <c r="C21" s="16" t="s">
        <v>1370</v>
      </c>
      <c r="D21" s="16" t="s">
        <v>1371</v>
      </c>
      <c r="E21" s="78"/>
      <c r="F21" s="78"/>
      <c r="G21" s="79" t="str">
        <f>IFERROR(VLOOKUP(CONCATENATE(E21,F21),'(Source) Codelists'!$D:$F,3,FALSE))</f>
        <v/>
      </c>
      <c r="H21" s="80"/>
    </row>
    <row r="22">
      <c r="A22" s="73" t="s">
        <v>21</v>
      </c>
      <c r="B22" s="16" t="s">
        <v>1372</v>
      </c>
      <c r="C22" s="16" t="s">
        <v>1373</v>
      </c>
      <c r="D22" s="16" t="s">
        <v>1374</v>
      </c>
      <c r="E22" s="78"/>
      <c r="F22" s="78"/>
      <c r="G22" s="79" t="str">
        <f>IFERROR(VLOOKUP(CONCATENATE(E22,F22),'(Source) Codelists'!$D:$F,3,FALSE))</f>
        <v/>
      </c>
      <c r="H22" s="80"/>
    </row>
    <row r="23">
      <c r="A23" s="73" t="s">
        <v>21</v>
      </c>
      <c r="B23" s="16" t="s">
        <v>1375</v>
      </c>
      <c r="C23" s="16" t="s">
        <v>1376</v>
      </c>
      <c r="D23" s="16" t="s">
        <v>1377</v>
      </c>
      <c r="E23" s="78"/>
      <c r="F23" s="78"/>
      <c r="G23" s="79" t="str">
        <f>IFERROR(VLOOKUP(CONCATENATE(E23,F23),'(Source) Codelists'!$D:$F,3,FALSE))</f>
        <v/>
      </c>
      <c r="H23" s="80"/>
    </row>
    <row r="24">
      <c r="A24" s="73" t="s">
        <v>21</v>
      </c>
      <c r="B24" s="16" t="s">
        <v>1378</v>
      </c>
      <c r="C24" s="16" t="s">
        <v>1379</v>
      </c>
      <c r="D24" s="16" t="s">
        <v>1380</v>
      </c>
      <c r="E24" s="78"/>
      <c r="F24" s="78"/>
      <c r="G24" s="79" t="str">
        <f>IFERROR(VLOOKUP(CONCATENATE(E24,F24),'(Source) Codelists'!$D:$F,3,FALSE))</f>
        <v/>
      </c>
      <c r="H24" s="80"/>
    </row>
    <row r="25">
      <c r="A25" s="73" t="s">
        <v>1322</v>
      </c>
    </row>
    <row r="26">
      <c r="A26" s="73" t="s">
        <v>1323</v>
      </c>
      <c r="B26" s="76" t="s">
        <v>1381</v>
      </c>
    </row>
    <row r="27">
      <c r="A27" s="73" t="s">
        <v>1325</v>
      </c>
      <c r="B27" s="77" t="s">
        <v>1326</v>
      </c>
      <c r="C27" s="77" t="s">
        <v>1327</v>
      </c>
      <c r="D27" s="77" t="s">
        <v>1328</v>
      </c>
      <c r="E27" s="77" t="s">
        <v>1329</v>
      </c>
      <c r="F27" s="77" t="s">
        <v>1330</v>
      </c>
      <c r="G27" s="77" t="s">
        <v>1331</v>
      </c>
      <c r="H27" s="77" t="s">
        <v>1332</v>
      </c>
    </row>
    <row r="28">
      <c r="A28" s="73" t="s">
        <v>21</v>
      </c>
      <c r="B28" s="16" t="s">
        <v>1339</v>
      </c>
      <c r="C28" s="16" t="s">
        <v>1340</v>
      </c>
      <c r="D28" s="16" t="s">
        <v>1382</v>
      </c>
      <c r="E28" s="78"/>
      <c r="F28" s="78"/>
      <c r="G28" s="79" t="str">
        <f>IFERROR(VLOOKUP(CONCATENATE(E28,F28),'(Source) Codelists'!$D:$F,3,FALSE))</f>
        <v/>
      </c>
      <c r="H28" s="80"/>
    </row>
    <row r="29">
      <c r="A29" s="73" t="s">
        <v>1322</v>
      </c>
    </row>
    <row r="30">
      <c r="A30" s="73" t="s">
        <v>1323</v>
      </c>
      <c r="B30" s="76" t="s">
        <v>1383</v>
      </c>
    </row>
    <row r="31">
      <c r="A31" s="73" t="s">
        <v>1325</v>
      </c>
      <c r="B31" s="77" t="s">
        <v>1326</v>
      </c>
      <c r="C31" s="77" t="s">
        <v>1327</v>
      </c>
      <c r="D31" s="77" t="s">
        <v>1328</v>
      </c>
      <c r="E31" s="77" t="s">
        <v>1329</v>
      </c>
      <c r="F31" s="77" t="s">
        <v>1330</v>
      </c>
      <c r="G31" s="77" t="s">
        <v>1331</v>
      </c>
      <c r="H31" s="77" t="s">
        <v>1332</v>
      </c>
    </row>
    <row r="32">
      <c r="A32" s="73" t="s">
        <v>21</v>
      </c>
      <c r="B32" s="16" t="s">
        <v>1333</v>
      </c>
      <c r="C32" s="16" t="s">
        <v>1334</v>
      </c>
      <c r="D32" s="16" t="s">
        <v>1384</v>
      </c>
      <c r="E32" s="78"/>
      <c r="F32" s="78"/>
      <c r="G32" s="79" t="str">
        <f>IFERROR(VLOOKUP(CONCATENATE(E32,F32),'(Source) Codelists'!$D:$F,3,FALSE))</f>
        <v/>
      </c>
      <c r="H32" s="80"/>
    </row>
    <row r="33">
      <c r="A33" s="73" t="s">
        <v>21</v>
      </c>
      <c r="B33" s="16" t="s">
        <v>1385</v>
      </c>
      <c r="C33" s="16" t="s">
        <v>1386</v>
      </c>
      <c r="D33" s="16" t="s">
        <v>1387</v>
      </c>
      <c r="E33" s="78"/>
      <c r="F33" s="78"/>
      <c r="G33" s="79" t="str">
        <f>IFERROR(VLOOKUP(CONCATENATE(E33,F33),'(Source) Codelists'!$D:$F,3,FALSE))</f>
        <v/>
      </c>
      <c r="H33" s="80"/>
    </row>
    <row r="34">
      <c r="A34" s="73" t="s">
        <v>21</v>
      </c>
      <c r="B34" s="16" t="s">
        <v>1388</v>
      </c>
      <c r="C34" s="16" t="s">
        <v>388</v>
      </c>
      <c r="D34" s="16" t="s">
        <v>1389</v>
      </c>
      <c r="E34" s="81" t="s">
        <v>149</v>
      </c>
      <c r="F34" s="81" t="s">
        <v>150</v>
      </c>
      <c r="G34" s="79" t="str">
        <f>IFERROR(VLOOKUP(CONCATENATE(E34,F34),'(Source) Codelists'!$D:$F,3,FALSE))</f>
        <v>For competitive procurements (i.e., intermediate and formal), 2BI - In Progress status indicates that the procurement is in planning and the procurement staff assigned to the procurement identified that an open solicitation is required in the path to procurement. For some non-competitive procurements (e.g., sole source over $50K), the 2BI - Progress status indicates that the procurement requires public posting for a minimum period of time (e.g., 7 days).  </v>
      </c>
      <c r="H34" s="80"/>
    </row>
    <row r="35">
      <c r="A35" s="73" t="s">
        <v>21</v>
      </c>
      <c r="B35" s="16" t="s">
        <v>1388</v>
      </c>
      <c r="C35" s="16" t="s">
        <v>388</v>
      </c>
      <c r="D35" s="16" t="s">
        <v>1389</v>
      </c>
      <c r="E35" s="81" t="s">
        <v>149</v>
      </c>
      <c r="F35" s="81" t="s">
        <v>154</v>
      </c>
      <c r="G35" s="79" t="str">
        <f>IFERROR(VLOOKUP(CONCATENATE(E35,F35),'(Source) Codelists'!$D:$F,3,FALSE))</f>
        <v>Occurs instantly when the procurement staff moves the procurement from 2BI - In Progress (planning) to 2BS - Sent making it an active soliciation.</v>
      </c>
      <c r="H35" s="80"/>
    </row>
    <row r="36">
      <c r="A36" s="73" t="s">
        <v>21</v>
      </c>
      <c r="B36" s="16" t="s">
        <v>1388</v>
      </c>
      <c r="C36" s="16" t="s">
        <v>388</v>
      </c>
      <c r="D36" s="16" t="s">
        <v>1389</v>
      </c>
      <c r="E36" s="81" t="s">
        <v>149</v>
      </c>
      <c r="F36" s="81" t="s">
        <v>158</v>
      </c>
      <c r="G36" s="79" t="str">
        <f>IFERROR(VLOOKUP(CONCATENATE(E36,F36),'(Source) Codelists'!$D:$F,3,FALSE))</f>
        <v>Occurs instantly when the procurement staff moves the procurement from 2BI - In Progress (planning) to 2BS - Sent making it an active soliciation.</v>
      </c>
      <c r="H36" s="80"/>
    </row>
    <row r="37">
      <c r="A37" s="73" t="s">
        <v>21</v>
      </c>
      <c r="B37" s="16" t="s">
        <v>1388</v>
      </c>
      <c r="C37" s="16" t="s">
        <v>388</v>
      </c>
      <c r="D37" s="16" t="s">
        <v>1389</v>
      </c>
      <c r="E37" s="81" t="s">
        <v>149</v>
      </c>
      <c r="F37" s="81" t="s">
        <v>161</v>
      </c>
      <c r="G37" s="79" t="str">
        <f>IFERROR(VLOOKUP(CONCATENATE(E37,F37),'(Source) Codelists'!$D:$F,3,FALSE))</f>
        <v>Indicates that the City of Portland is accepting proposals for this soliciation. </v>
      </c>
      <c r="H37" s="80"/>
    </row>
    <row r="38">
      <c r="A38" s="73" t="s">
        <v>21</v>
      </c>
      <c r="B38" s="16" t="s">
        <v>1388</v>
      </c>
      <c r="C38" s="16" t="s">
        <v>388</v>
      </c>
      <c r="D38" s="16" t="s">
        <v>1389</v>
      </c>
      <c r="E38" s="81" t="s">
        <v>149</v>
      </c>
      <c r="F38" s="81" t="s">
        <v>164</v>
      </c>
      <c r="G38" s="79" t="str">
        <f>IFERROR(VLOOKUP(CONCATENATE(E38,F38),'(Source) Codelists'!$D:$F,3,FALSE))</f>
        <v>Indicates that the proposals submitted by respondents are now opened. </v>
      </c>
      <c r="H38" s="80"/>
    </row>
    <row r="39">
      <c r="A39" s="73" t="s">
        <v>21</v>
      </c>
      <c r="B39" s="16" t="s">
        <v>1388</v>
      </c>
      <c r="C39" s="16" t="s">
        <v>388</v>
      </c>
      <c r="D39" s="16" t="s">
        <v>1389</v>
      </c>
      <c r="E39" s="81" t="s">
        <v>149</v>
      </c>
      <c r="F39" s="81" t="s">
        <v>167</v>
      </c>
      <c r="G39" s="79" t="str">
        <f>IFERROR(VLOOKUP(CONCATENATE(E39,F39),'(Source) Codelists'!$D:$F,3,FALSE))</f>
        <v>DEPRECATED</v>
      </c>
      <c r="H39" s="80"/>
    </row>
    <row r="40">
      <c r="A40" s="73" t="s">
        <v>21</v>
      </c>
      <c r="B40" s="16" t="s">
        <v>1390</v>
      </c>
      <c r="C40" s="16" t="s">
        <v>1391</v>
      </c>
      <c r="D40" s="16" t="s">
        <v>1392</v>
      </c>
      <c r="E40" s="81" t="s">
        <v>149</v>
      </c>
      <c r="F40" s="81" t="s">
        <v>177</v>
      </c>
      <c r="G40" s="79" t="str">
        <f>IFERROR(VLOOKUP(CONCATENATE(E40,F40),'(Source) Codelists'!$D:$F,3,FALSE))</f>
        <v>The solicitation is cancelled. </v>
      </c>
      <c r="H40" s="80"/>
    </row>
    <row r="41">
      <c r="A41" s="73" t="s">
        <v>21</v>
      </c>
      <c r="B41" s="16" t="s">
        <v>1393</v>
      </c>
      <c r="C41" s="16" t="s">
        <v>1394</v>
      </c>
      <c r="D41" s="16" t="s">
        <v>1395</v>
      </c>
      <c r="E41" s="78"/>
      <c r="F41" s="78"/>
      <c r="G41" s="79" t="str">
        <f>IFERROR(VLOOKUP(CONCATENATE(E41,F41),'(Source) Codelists'!$D:$F,3,FALSE))</f>
        <v/>
      </c>
      <c r="H41" s="80"/>
    </row>
    <row r="42">
      <c r="A42" s="73" t="s">
        <v>21</v>
      </c>
      <c r="B42" s="16" t="s">
        <v>1396</v>
      </c>
      <c r="C42" s="16" t="s">
        <v>1397</v>
      </c>
      <c r="D42" s="16" t="s">
        <v>1398</v>
      </c>
      <c r="E42" s="81" t="s">
        <v>149</v>
      </c>
      <c r="F42" s="81" t="s">
        <v>171</v>
      </c>
      <c r="G42" s="79" t="str">
        <f>IFERROR(VLOOKUP(CONCATENATE(E42,F42),'(Source) Codelists'!$D:$F,3,FALSE))</f>
        <v>Occurs instantly when the procurement staff moves the procurement from 2BI - In Progress (planning) to 2BS - Sent making it an active soliciation.</v>
      </c>
      <c r="H42" s="80"/>
    </row>
    <row r="43">
      <c r="A43" s="73" t="s">
        <v>21</v>
      </c>
      <c r="B43" s="16" t="s">
        <v>1396</v>
      </c>
      <c r="C43" s="16" t="s">
        <v>1397</v>
      </c>
      <c r="D43" s="16" t="s">
        <v>1398</v>
      </c>
      <c r="E43" s="81" t="s">
        <v>149</v>
      </c>
      <c r="F43" s="81" t="s">
        <v>174</v>
      </c>
      <c r="G43" s="79" t="str">
        <f>IFERROR(VLOOKUP(CONCATENATE(E43,F43),'(Source) Codelists'!$D:$F,3,FALSE))</f>
        <v>The tender process is complete. The procurement is being moved from the Bid module to the Purchase Order module. </v>
      </c>
      <c r="H43" s="80"/>
    </row>
    <row r="44">
      <c r="A44" s="73" t="s">
        <v>21</v>
      </c>
      <c r="B44" s="16" t="s">
        <v>1399</v>
      </c>
      <c r="C44" s="16" t="s">
        <v>402</v>
      </c>
      <c r="D44" s="16" t="s">
        <v>1400</v>
      </c>
      <c r="E44" s="78"/>
      <c r="F44" s="78"/>
      <c r="G44" s="79" t="str">
        <f>IFERROR(VLOOKUP(CONCATENATE(E44,F44),'(Source) Codelists'!$D:$F,3,FALSE))</f>
        <v/>
      </c>
      <c r="H44" s="80"/>
    </row>
    <row r="45">
      <c r="A45" s="73" t="s">
        <v>1322</v>
      </c>
    </row>
    <row r="46">
      <c r="A46" s="73" t="s">
        <v>1323</v>
      </c>
      <c r="B46" s="76" t="s">
        <v>1401</v>
      </c>
    </row>
    <row r="47">
      <c r="A47" s="73" t="s">
        <v>1325</v>
      </c>
      <c r="B47" s="77" t="s">
        <v>1326</v>
      </c>
      <c r="C47" s="77" t="s">
        <v>1327</v>
      </c>
      <c r="D47" s="77" t="s">
        <v>1328</v>
      </c>
      <c r="E47" s="77" t="s">
        <v>1329</v>
      </c>
      <c r="F47" s="77" t="s">
        <v>1330</v>
      </c>
      <c r="G47" s="77" t="s">
        <v>1331</v>
      </c>
      <c r="H47" s="77" t="s">
        <v>1332</v>
      </c>
    </row>
    <row r="48">
      <c r="A48" s="73" t="s">
        <v>21</v>
      </c>
      <c r="B48" s="16" t="s">
        <v>1402</v>
      </c>
      <c r="C48" s="16" t="s">
        <v>1403</v>
      </c>
      <c r="D48" s="16" t="s">
        <v>1404</v>
      </c>
      <c r="E48" s="81" t="s">
        <v>33</v>
      </c>
      <c r="F48" s="81" t="s">
        <v>38</v>
      </c>
      <c r="G48" s="79" t="str">
        <f>IFERROR(VLOOKUP(CONCATENATE(E48,F48),'(Source) Codelists'!$D:$F,3,FALSE))</f>
        <v>Contract Opportunity is publicly shared on the open market. Any vendor may bid.</v>
      </c>
      <c r="H48" s="80"/>
    </row>
    <row r="49">
      <c r="A49" s="73" t="s">
        <v>21</v>
      </c>
      <c r="B49" s="16" t="s">
        <v>1405</v>
      </c>
      <c r="C49" s="16" t="s">
        <v>1406</v>
      </c>
      <c r="D49" s="16" t="s">
        <v>1407</v>
      </c>
      <c r="E49" s="81" t="s">
        <v>33</v>
      </c>
      <c r="F49" s="81" t="s">
        <v>34</v>
      </c>
      <c r="G49" s="79" t="str">
        <f>IFERROR(VLOOKUP(CONCATENATE(E49,F49),'(Source) Codelists'!$D:$F,3,FALSE))</f>
        <v>Only vendors in the Prime Contractor Development Program (PCDP) may bid and the contract opportunity is not publicly shared.</v>
      </c>
      <c r="H49" s="80"/>
    </row>
    <row r="50">
      <c r="A50" s="73" t="s">
        <v>21</v>
      </c>
      <c r="B50" s="16" t="s">
        <v>1408</v>
      </c>
      <c r="C50" s="16" t="s">
        <v>1409</v>
      </c>
      <c r="D50" s="16" t="s">
        <v>1410</v>
      </c>
      <c r="E50" s="78"/>
      <c r="F50" s="78"/>
      <c r="G50" s="79" t="str">
        <f>IFERROR(VLOOKUP(CONCATENATE(E50,F50),'(Source) Codelists'!$D:$F,3,FALSE))</f>
        <v/>
      </c>
      <c r="H50" s="80"/>
    </row>
    <row r="51">
      <c r="A51" s="73" t="s">
        <v>21</v>
      </c>
      <c r="B51" s="16" t="s">
        <v>1411</v>
      </c>
      <c r="C51" s="16" t="s">
        <v>1412</v>
      </c>
      <c r="D51" s="16" t="s">
        <v>1413</v>
      </c>
      <c r="E51" s="78"/>
      <c r="F51" s="78"/>
      <c r="G51" s="79" t="str">
        <f>IFERROR(VLOOKUP(CONCATENATE(E51,F51),'(Source) Codelists'!$D:$F,3,FALSE))</f>
        <v/>
      </c>
      <c r="H51" s="80"/>
    </row>
    <row r="52">
      <c r="A52" s="73" t="s">
        <v>1322</v>
      </c>
    </row>
    <row r="53">
      <c r="A53" s="73" t="s">
        <v>1323</v>
      </c>
      <c r="B53" s="76" t="s">
        <v>1414</v>
      </c>
    </row>
    <row r="54">
      <c r="A54" s="73" t="s">
        <v>1325</v>
      </c>
      <c r="B54" s="77" t="s">
        <v>1326</v>
      </c>
      <c r="C54" s="77" t="s">
        <v>1327</v>
      </c>
      <c r="D54" s="77" t="s">
        <v>1328</v>
      </c>
      <c r="E54" s="77" t="s">
        <v>1329</v>
      </c>
      <c r="F54" s="77" t="s">
        <v>1330</v>
      </c>
      <c r="G54" s="77" t="s">
        <v>1331</v>
      </c>
      <c r="H54" s="77" t="s">
        <v>1332</v>
      </c>
    </row>
    <row r="55">
      <c r="A55" s="73" t="s">
        <v>21</v>
      </c>
      <c r="B55" s="16" t="s">
        <v>28</v>
      </c>
      <c r="C55" s="16" t="s">
        <v>29</v>
      </c>
      <c r="D55" s="16" t="s">
        <v>1415</v>
      </c>
      <c r="E55" s="81" t="s">
        <v>553</v>
      </c>
      <c r="F55" s="82" t="s">
        <v>554</v>
      </c>
      <c r="G55" s="79" t="str">
        <f>IFERROR(VLOOKUP(CONCATENATE(E55,F55),'(Source) Codelists'!$D:$F,3,FALSE))</f>
        <v>works</v>
      </c>
      <c r="H55" s="80"/>
    </row>
    <row r="56">
      <c r="A56" s="73" t="s">
        <v>21</v>
      </c>
      <c r="B56" s="16" t="s">
        <v>560</v>
      </c>
      <c r="C56" s="16" t="s">
        <v>559</v>
      </c>
      <c r="D56" s="16" t="s">
        <v>1416</v>
      </c>
      <c r="E56" s="81" t="s">
        <v>553</v>
      </c>
      <c r="F56" s="82" t="s">
        <v>555</v>
      </c>
      <c r="G56" s="79" t="str">
        <f>IFERROR(VLOOKUP(CONCATENATE(E56,F56),'(Source) Codelists'!$D:$F,3,FALSE))</f>
        <v>typically architecture, landscaping, and engineering services. Is this works or services?</v>
      </c>
      <c r="H56" s="80"/>
    </row>
    <row r="57">
      <c r="A57" s="73" t="s">
        <v>21</v>
      </c>
      <c r="B57" s="16" t="s">
        <v>558</v>
      </c>
      <c r="C57" s="16" t="s">
        <v>1417</v>
      </c>
      <c r="D57" s="16" t="s">
        <v>1418</v>
      </c>
      <c r="E57" s="81" t="s">
        <v>553</v>
      </c>
      <c r="F57" s="82" t="s">
        <v>557</v>
      </c>
      <c r="G57" s="79" t="str">
        <f>IFERROR(VLOOKUP(CONCATENATE(E57,F57),'(Source) Codelists'!$D:$F,3,FALSE))</f>
        <v>goods</v>
      </c>
      <c r="H57" s="80"/>
    </row>
    <row r="58">
      <c r="A58" s="73" t="s">
        <v>21</v>
      </c>
      <c r="B58" s="16" t="s">
        <v>560</v>
      </c>
      <c r="C58" s="16" t="s">
        <v>559</v>
      </c>
      <c r="D58" s="16" t="s">
        <v>1416</v>
      </c>
      <c r="E58" s="81" t="s">
        <v>553</v>
      </c>
      <c r="F58" s="82" t="s">
        <v>559</v>
      </c>
      <c r="G58" s="79" t="str">
        <f>IFERROR(VLOOKUP(CONCATENATE(E58,F58),'(Source) Codelists'!$D:$F,3,FALSE))</f>
        <v>services</v>
      </c>
      <c r="H58" s="80"/>
    </row>
    <row r="59">
      <c r="A59" s="73" t="s">
        <v>21</v>
      </c>
      <c r="B59" s="16" t="s">
        <v>28</v>
      </c>
      <c r="C59" s="16" t="s">
        <v>29</v>
      </c>
      <c r="D59" s="16" t="s">
        <v>1415</v>
      </c>
      <c r="E59" s="81" t="s">
        <v>523</v>
      </c>
      <c r="F59" s="82" t="s">
        <v>524</v>
      </c>
      <c r="G59" s="79" t="str">
        <f>IFERROR(VLOOKUP(CONCATENATE(E59,F59),'(Source) Codelists'!$D:$F,3,FALSE))</f>
        <v>Construction ITB</v>
      </c>
      <c r="H59" s="80"/>
    </row>
    <row r="60">
      <c r="A60" s="73" t="s">
        <v>21</v>
      </c>
      <c r="B60" s="16" t="s">
        <v>28</v>
      </c>
      <c r="C60" s="16" t="s">
        <v>29</v>
      </c>
      <c r="D60" s="16" t="s">
        <v>1415</v>
      </c>
      <c r="E60" s="81" t="s">
        <v>523</v>
      </c>
      <c r="F60" s="82" t="s">
        <v>526</v>
      </c>
      <c r="G60" s="79" t="str">
        <f>IFERROR(VLOOKUP(CONCATENATE(E60,F60),'(Source) Codelists'!$D:$F,3,FALSE))</f>
        <v>Construction RFP</v>
      </c>
      <c r="H60" s="80"/>
    </row>
    <row r="61">
      <c r="A61" s="73" t="s">
        <v>21</v>
      </c>
      <c r="B61" s="16" t="s">
        <v>28</v>
      </c>
      <c r="C61" s="16" t="s">
        <v>29</v>
      </c>
      <c r="D61" s="16" t="s">
        <v>1415</v>
      </c>
      <c r="E61" s="81" t="s">
        <v>523</v>
      </c>
      <c r="F61" s="82" t="s">
        <v>527</v>
      </c>
      <c r="G61" s="79" t="str">
        <f>IFERROR(VLOOKUP(CONCATENATE(E61,F61),'(Source) Codelists'!$D:$F,3,FALSE))</f>
        <v>Construction Emergency</v>
      </c>
      <c r="H61" s="80"/>
    </row>
    <row r="62">
      <c r="A62" s="73" t="s">
        <v>21</v>
      </c>
      <c r="B62" s="16" t="s">
        <v>558</v>
      </c>
      <c r="C62" s="16" t="s">
        <v>1417</v>
      </c>
      <c r="D62" s="16" t="s">
        <v>1418</v>
      </c>
      <c r="E62" s="81" t="s">
        <v>523</v>
      </c>
      <c r="F62" s="82" t="s">
        <v>528</v>
      </c>
      <c r="G62" s="79" t="str">
        <f>IFERROR(VLOOKUP(CONCATENATE(E62,F62),'(Source) Codelists'!$D:$F,3,FALSE))</f>
        <v>G&amp;S RFP</v>
      </c>
      <c r="H62" s="80"/>
    </row>
    <row r="63">
      <c r="A63" s="73" t="s">
        <v>21</v>
      </c>
      <c r="B63" s="16" t="s">
        <v>558</v>
      </c>
      <c r="C63" s="16" t="s">
        <v>1417</v>
      </c>
      <c r="D63" s="16" t="s">
        <v>1418</v>
      </c>
      <c r="E63" s="81" t="s">
        <v>523</v>
      </c>
      <c r="F63" s="82" t="s">
        <v>529</v>
      </c>
      <c r="G63" s="79" t="str">
        <f>IFERROR(VLOOKUP(CONCATENATE(E63,F63),'(Source) Codelists'!$D:$F,3,FALSE))</f>
        <v>G&amp;S ITB</v>
      </c>
      <c r="H63" s="80"/>
    </row>
    <row r="64">
      <c r="A64" s="73" t="s">
        <v>21</v>
      </c>
      <c r="B64" s="16" t="s">
        <v>558</v>
      </c>
      <c r="C64" s="16" t="s">
        <v>1417</v>
      </c>
      <c r="D64" s="16" t="s">
        <v>1418</v>
      </c>
      <c r="E64" s="81" t="s">
        <v>523</v>
      </c>
      <c r="F64" s="82" t="s">
        <v>530</v>
      </c>
      <c r="G64" s="79" t="str">
        <f>IFERROR(VLOOKUP(CONCATENATE(E64,F64),'(Source) Codelists'!$D:$F,3,FALSE))</f>
        <v>G&amp;S Cooperative</v>
      </c>
      <c r="H64" s="80"/>
    </row>
    <row r="65">
      <c r="A65" s="73" t="s">
        <v>21</v>
      </c>
      <c r="B65" s="16" t="s">
        <v>558</v>
      </c>
      <c r="C65" s="16" t="s">
        <v>1417</v>
      </c>
      <c r="D65" s="16" t="s">
        <v>1418</v>
      </c>
      <c r="E65" s="81" t="s">
        <v>523</v>
      </c>
      <c r="F65" s="82" t="s">
        <v>531</v>
      </c>
      <c r="G65" s="79" t="str">
        <f>IFERROR(VLOOKUP(CONCATENATE(E65,F65),'(Source) Codelists'!$D:$F,3,FALSE))</f>
        <v>G&amp;S Small</v>
      </c>
      <c r="H65" s="80"/>
    </row>
    <row r="66">
      <c r="A66" s="73" t="s">
        <v>21</v>
      </c>
      <c r="B66" s="16" t="s">
        <v>558</v>
      </c>
      <c r="C66" s="16" t="s">
        <v>1417</v>
      </c>
      <c r="D66" s="16" t="s">
        <v>1418</v>
      </c>
      <c r="E66" s="81" t="s">
        <v>523</v>
      </c>
      <c r="F66" s="82" t="s">
        <v>532</v>
      </c>
      <c r="G66" s="79" t="str">
        <f>IFERROR(VLOOKUP(CONCATENATE(E66,F66),'(Source) Codelists'!$D:$F,3,FALSE))</f>
        <v>G&amp;S Special Procurement</v>
      </c>
      <c r="H66" s="80"/>
    </row>
    <row r="67">
      <c r="A67" s="73" t="s">
        <v>21</v>
      </c>
      <c r="B67" s="16" t="s">
        <v>558</v>
      </c>
      <c r="C67" s="16" t="s">
        <v>1417</v>
      </c>
      <c r="D67" s="16" t="s">
        <v>1418</v>
      </c>
      <c r="E67" s="81" t="s">
        <v>523</v>
      </c>
      <c r="F67" s="82" t="s">
        <v>533</v>
      </c>
      <c r="G67" s="79" t="str">
        <f>IFERROR(VLOOKUP(CONCATENATE(E67,F67),'(Source) Codelists'!$D:$F,3,FALSE))</f>
        <v>G&amp;S Sole Source</v>
      </c>
      <c r="H67" s="80"/>
    </row>
    <row r="68">
      <c r="A68" s="73" t="s">
        <v>21</v>
      </c>
      <c r="B68" s="16" t="s">
        <v>558</v>
      </c>
      <c r="C68" s="16" t="s">
        <v>1417</v>
      </c>
      <c r="D68" s="16" t="s">
        <v>1418</v>
      </c>
      <c r="E68" s="81" t="s">
        <v>523</v>
      </c>
      <c r="F68" s="82" t="s">
        <v>534</v>
      </c>
      <c r="G68" s="79" t="str">
        <f>IFERROR(VLOOKUP(CONCATENATE(E68,F68),'(Source) Codelists'!$D:$F,3,FALSE))</f>
        <v>G&amp;S Emergency</v>
      </c>
      <c r="H68" s="83" t="s">
        <v>1419</v>
      </c>
    </row>
    <row r="69">
      <c r="A69" s="73" t="s">
        <v>21</v>
      </c>
      <c r="B69" s="16" t="s">
        <v>558</v>
      </c>
      <c r="C69" s="16" t="s">
        <v>1417</v>
      </c>
      <c r="D69" s="16" t="s">
        <v>1418</v>
      </c>
      <c r="E69" s="81" t="s">
        <v>523</v>
      </c>
      <c r="F69" s="82" t="s">
        <v>535</v>
      </c>
      <c r="G69" s="79" t="str">
        <f>IFERROR(VLOOKUP(CONCATENATE(E69,F69),'(Source) Codelists'!$D:$F,3,FALSE))</f>
        <v>G&amp;S Revenue</v>
      </c>
      <c r="H69" s="80"/>
    </row>
    <row r="70">
      <c r="A70" s="73" t="s">
        <v>21</v>
      </c>
      <c r="B70" s="16" t="s">
        <v>560</v>
      </c>
      <c r="C70" s="16" t="s">
        <v>559</v>
      </c>
      <c r="D70" s="16" t="s">
        <v>1416</v>
      </c>
      <c r="E70" s="81" t="s">
        <v>523</v>
      </c>
      <c r="F70" s="82" t="s">
        <v>536</v>
      </c>
      <c r="G70" s="79" t="str">
        <f>IFERROR(VLOOKUP(CONCATENATE(E70,F70),'(Source) Codelists'!$D:$F,3,FALSE))</f>
        <v>PTE RFP</v>
      </c>
      <c r="H70" s="80"/>
    </row>
    <row r="71">
      <c r="A71" s="73" t="s">
        <v>21</v>
      </c>
      <c r="B71" s="84" t="s">
        <v>296</v>
      </c>
      <c r="C71" s="84" t="s">
        <v>296</v>
      </c>
      <c r="D71" s="84" t="s">
        <v>296</v>
      </c>
      <c r="E71" s="81" t="s">
        <v>523</v>
      </c>
      <c r="F71" s="82" t="s">
        <v>537</v>
      </c>
      <c r="G71" s="79" t="str">
        <f>IFERROR(VLOOKUP(CONCATENATE(E71,F71),'(Source) Codelists'!$D:$F,3,FALSE))</f>
        <v>PTE RFQ</v>
      </c>
      <c r="H71" s="80"/>
    </row>
    <row r="72">
      <c r="A72" s="73" t="s">
        <v>21</v>
      </c>
      <c r="B72" s="16" t="s">
        <v>560</v>
      </c>
      <c r="C72" s="16" t="s">
        <v>559</v>
      </c>
      <c r="D72" s="16" t="s">
        <v>1416</v>
      </c>
      <c r="E72" s="81" t="s">
        <v>523</v>
      </c>
      <c r="F72" s="82" t="s">
        <v>539</v>
      </c>
      <c r="G72" s="79" t="str">
        <f>IFERROR(VLOOKUP(CONCATENATE(E72,F72),'(Source) Codelists'!$D:$F,3,FALSE))</f>
        <v>PTE QBS</v>
      </c>
      <c r="H72" s="80"/>
    </row>
    <row r="73">
      <c r="A73" s="73" t="s">
        <v>21</v>
      </c>
      <c r="B73" s="16" t="s">
        <v>560</v>
      </c>
      <c r="C73" s="16" t="s">
        <v>559</v>
      </c>
      <c r="D73" s="16" t="s">
        <v>1416</v>
      </c>
      <c r="E73" s="81" t="s">
        <v>523</v>
      </c>
      <c r="F73" s="82" t="s">
        <v>540</v>
      </c>
      <c r="G73" s="79" t="str">
        <f>IFERROR(VLOOKUP(CONCATENATE(E73,F73),'(Source) Codelists'!$D:$F,3,FALSE))</f>
        <v>PTE Direct</v>
      </c>
      <c r="H73" s="80"/>
    </row>
    <row r="74">
      <c r="A74" s="73" t="s">
        <v>21</v>
      </c>
      <c r="B74" s="16" t="s">
        <v>560</v>
      </c>
      <c r="C74" s="16" t="s">
        <v>559</v>
      </c>
      <c r="D74" s="16" t="s">
        <v>1416</v>
      </c>
      <c r="E74" s="81" t="s">
        <v>523</v>
      </c>
      <c r="F74" s="82" t="s">
        <v>541</v>
      </c>
      <c r="G74" s="79" t="str">
        <f>IFERROR(VLOOKUP(CONCATENATE(E74,F74),'(Source) Codelists'!$D:$F,3,FALSE))</f>
        <v>PTE Small</v>
      </c>
      <c r="H74" s="80"/>
    </row>
    <row r="75">
      <c r="A75" s="73" t="s">
        <v>21</v>
      </c>
      <c r="B75" s="16" t="s">
        <v>560</v>
      </c>
      <c r="C75" s="16" t="s">
        <v>559</v>
      </c>
      <c r="D75" s="16" t="s">
        <v>1416</v>
      </c>
      <c r="E75" s="81" t="s">
        <v>523</v>
      </c>
      <c r="F75" s="82" t="s">
        <v>542</v>
      </c>
      <c r="G75" s="79" t="str">
        <f>IFERROR(VLOOKUP(CONCATENATE(E75,F75),'(Source) Codelists'!$D:$F,3,FALSE))</f>
        <v>PTE Sole Source</v>
      </c>
      <c r="H75" s="80"/>
    </row>
    <row r="76">
      <c r="A76" s="73" t="s">
        <v>21</v>
      </c>
      <c r="B76" s="16" t="s">
        <v>560</v>
      </c>
      <c r="C76" s="16" t="s">
        <v>559</v>
      </c>
      <c r="D76" s="16" t="s">
        <v>1416</v>
      </c>
      <c r="E76" s="81" t="s">
        <v>523</v>
      </c>
      <c r="F76" s="82" t="s">
        <v>543</v>
      </c>
      <c r="G76" s="79" t="str">
        <f>IFERROR(VLOOKUP(CONCATENATE(E76,F76),'(Source) Codelists'!$D:$F,3,FALSE))</f>
        <v>PTE Emergency</v>
      </c>
      <c r="H76" s="83" t="s">
        <v>1420</v>
      </c>
    </row>
    <row r="77">
      <c r="A77" s="73" t="s">
        <v>21</v>
      </c>
      <c r="B77" s="16" t="s">
        <v>558</v>
      </c>
      <c r="C77" s="16" t="s">
        <v>1417</v>
      </c>
      <c r="D77" s="16" t="s">
        <v>1418</v>
      </c>
      <c r="E77" s="81" t="s">
        <v>523</v>
      </c>
      <c r="F77" s="82" t="s">
        <v>544</v>
      </c>
      <c r="G77" s="79" t="str">
        <f>IFERROR(VLOOKUP(CONCATENATE(E77,F77),'(Source) Codelists'!$D:$F,3,FALSE))</f>
        <v>RFI</v>
      </c>
      <c r="H77" s="80"/>
    </row>
    <row r="78">
      <c r="A78" s="73" t="s">
        <v>21</v>
      </c>
      <c r="B78" s="84" t="s">
        <v>296</v>
      </c>
      <c r="C78" s="84" t="s">
        <v>296</v>
      </c>
      <c r="D78" s="84" t="s">
        <v>296</v>
      </c>
      <c r="E78" s="81" t="s">
        <v>523</v>
      </c>
      <c r="F78" s="82" t="s">
        <v>545</v>
      </c>
      <c r="G78" s="79" t="str">
        <f>IFERROR(VLOOKUP(CONCATENATE(E78,F78),'(Source) Codelists'!$D:$F,3,FALSE))</f>
        <v>IGA</v>
      </c>
      <c r="H78" s="80"/>
    </row>
    <row r="79">
      <c r="A79" s="73" t="s">
        <v>21</v>
      </c>
      <c r="B79" s="84" t="s">
        <v>296</v>
      </c>
      <c r="C79" s="84" t="s">
        <v>296</v>
      </c>
      <c r="D79" s="84" t="s">
        <v>296</v>
      </c>
      <c r="E79" s="81" t="s">
        <v>523</v>
      </c>
      <c r="F79" s="82" t="s">
        <v>547</v>
      </c>
      <c r="G79" s="79" t="str">
        <f>IFERROR(VLOOKUP(CONCATENATE(E79,F79),'(Source) Codelists'!$D:$F,3,FALSE))</f>
        <v>Grant</v>
      </c>
      <c r="H79" s="80"/>
    </row>
    <row r="80">
      <c r="A80" s="73" t="s">
        <v>21</v>
      </c>
      <c r="B80" s="16" t="s">
        <v>560</v>
      </c>
      <c r="C80" s="16" t="s">
        <v>559</v>
      </c>
      <c r="D80" s="16" t="s">
        <v>1416</v>
      </c>
      <c r="E80" s="81" t="s">
        <v>523</v>
      </c>
      <c r="F80" s="82" t="s">
        <v>548</v>
      </c>
      <c r="G80" s="79" t="str">
        <f>IFERROR(VLOOKUP(CONCATENATE(E80,F80),'(Source) Codelists'!$D:$F,3,FALSE))</f>
        <v>PTE Special Procurement</v>
      </c>
      <c r="H80" s="80"/>
    </row>
    <row r="81">
      <c r="A81" s="73" t="s">
        <v>21</v>
      </c>
      <c r="B81" s="16" t="s">
        <v>558</v>
      </c>
      <c r="C81" s="16" t="s">
        <v>1417</v>
      </c>
      <c r="D81" s="16" t="s">
        <v>1418</v>
      </c>
      <c r="E81" s="81" t="s">
        <v>523</v>
      </c>
      <c r="F81" s="82" t="s">
        <v>549</v>
      </c>
      <c r="G81" s="79" t="str">
        <f>IFERROR(VLOOKUP(CONCATENATE(E81,F81),'(Source) Codelists'!$D:$F,3,FALSE))</f>
        <v>G&amp;S QRF</v>
      </c>
      <c r="H81" s="80"/>
    </row>
    <row r="82">
      <c r="A82" s="73" t="s">
        <v>21</v>
      </c>
      <c r="B82" s="16" t="s">
        <v>560</v>
      </c>
      <c r="C82" s="16" t="s">
        <v>559</v>
      </c>
      <c r="D82" s="16" t="s">
        <v>1416</v>
      </c>
      <c r="E82" s="81" t="s">
        <v>523</v>
      </c>
      <c r="F82" s="82" t="s">
        <v>550</v>
      </c>
      <c r="G82" s="79" t="str">
        <f>IFERROR(VLOOKUP(CONCATENATE(E82,F82),'(Source) Codelists'!$D:$F,3,FALSE))</f>
        <v>PTE Cooperative</v>
      </c>
      <c r="H82" s="80"/>
    </row>
    <row r="83">
      <c r="A83" s="73" t="s">
        <v>21</v>
      </c>
      <c r="B83" s="84" t="s">
        <v>296</v>
      </c>
      <c r="C83" s="84" t="s">
        <v>296</v>
      </c>
      <c r="D83" s="84" t="s">
        <v>296</v>
      </c>
      <c r="E83" s="81" t="s">
        <v>523</v>
      </c>
      <c r="F83" s="82" t="s">
        <v>551</v>
      </c>
      <c r="G83" s="79" t="str">
        <f>IFERROR(VLOOKUP(CONCATENATE(E83,F83),'(Source) Codelists'!$D:$F,3,FALSE))</f>
        <v>Housing Emergency</v>
      </c>
      <c r="H83" s="83" t="s">
        <v>1421</v>
      </c>
    </row>
    <row r="84">
      <c r="A84" s="73" t="s">
        <v>21</v>
      </c>
      <c r="B84" s="16" t="s">
        <v>560</v>
      </c>
      <c r="C84" s="16" t="s">
        <v>559</v>
      </c>
      <c r="D84" s="16" t="s">
        <v>1416</v>
      </c>
      <c r="E84" s="81" t="s">
        <v>523</v>
      </c>
      <c r="F84" s="82" t="s">
        <v>552</v>
      </c>
      <c r="G84" s="79" t="str">
        <f>IFERROR(VLOOKUP(CONCATENATE(E84,F84),'(Source) Codelists'!$D:$F,3,FALSE))</f>
        <v>Amendment</v>
      </c>
      <c r="H84" s="80"/>
    </row>
    <row r="85">
      <c r="A85" s="73" t="s">
        <v>21</v>
      </c>
      <c r="B85" s="16" t="s">
        <v>558</v>
      </c>
      <c r="C85" s="16" t="s">
        <v>1417</v>
      </c>
      <c r="D85" s="16" t="s">
        <v>1418</v>
      </c>
      <c r="E85" s="81" t="s">
        <v>461</v>
      </c>
      <c r="F85" s="81" t="s">
        <v>465</v>
      </c>
      <c r="G85" s="79" t="str">
        <f>IFERROR(VLOOKUP(CONCATENATE(E85,F85),'(Source) Codelists'!$D:$F,3,FALSE))</f>
        <v/>
      </c>
      <c r="H85" s="80"/>
    </row>
    <row r="86">
      <c r="A86" s="73" t="s">
        <v>21</v>
      </c>
      <c r="B86" s="16" t="s">
        <v>558</v>
      </c>
      <c r="C86" s="16" t="s">
        <v>1417</v>
      </c>
      <c r="D86" s="16" t="s">
        <v>1418</v>
      </c>
      <c r="E86" s="81" t="s">
        <v>461</v>
      </c>
      <c r="F86" s="81" t="s">
        <v>468</v>
      </c>
      <c r="G86" s="79" t="str">
        <f>IFERROR(VLOOKUP(CONCATENATE(E86,F86),'(Source) Codelists'!$D:$F,3,FALSE))</f>
        <v/>
      </c>
      <c r="H86" s="80"/>
    </row>
    <row r="87">
      <c r="A87" s="73" t="s">
        <v>21</v>
      </c>
      <c r="B87" s="16" t="s">
        <v>558</v>
      </c>
      <c r="C87" s="16" t="s">
        <v>1417</v>
      </c>
      <c r="D87" s="16" t="s">
        <v>1418</v>
      </c>
      <c r="E87" s="81" t="s">
        <v>461</v>
      </c>
      <c r="F87" s="81" t="s">
        <v>471</v>
      </c>
      <c r="G87" s="79" t="str">
        <f>IFERROR(VLOOKUP(CONCATENATE(E87,F87),'(Source) Codelists'!$D:$F,3,FALSE))</f>
        <v/>
      </c>
      <c r="H87" s="80"/>
    </row>
    <row r="88">
      <c r="A88" s="73" t="s">
        <v>21</v>
      </c>
      <c r="B88" s="16" t="s">
        <v>558</v>
      </c>
      <c r="C88" s="16" t="s">
        <v>1417</v>
      </c>
      <c r="D88" s="16" t="s">
        <v>1418</v>
      </c>
      <c r="E88" s="81" t="s">
        <v>461</v>
      </c>
      <c r="F88" s="81" t="s">
        <v>473</v>
      </c>
      <c r="G88" s="79" t="str">
        <f>IFERROR(VLOOKUP(CONCATENATE(E88,F88),'(Source) Codelists'!$D:$F,3,FALSE))</f>
        <v/>
      </c>
      <c r="H88" s="80"/>
    </row>
    <row r="89">
      <c r="A89" s="73" t="s">
        <v>21</v>
      </c>
      <c r="B89" s="16" t="s">
        <v>558</v>
      </c>
      <c r="C89" s="16" t="s">
        <v>1417</v>
      </c>
      <c r="D89" s="16" t="s">
        <v>1418</v>
      </c>
      <c r="E89" s="81" t="s">
        <v>461</v>
      </c>
      <c r="F89" s="81" t="s">
        <v>476</v>
      </c>
      <c r="G89" s="79" t="str">
        <f>IFERROR(VLOOKUP(CONCATENATE(E89,F89),'(Source) Codelists'!$D:$F,3,FALSE))</f>
        <v/>
      </c>
      <c r="H89" s="80"/>
    </row>
    <row r="90">
      <c r="A90" s="73" t="s">
        <v>21</v>
      </c>
      <c r="B90" s="16" t="s">
        <v>558</v>
      </c>
      <c r="C90" s="16" t="s">
        <v>1417</v>
      </c>
      <c r="D90" s="16" t="s">
        <v>1418</v>
      </c>
      <c r="E90" s="81" t="s">
        <v>461</v>
      </c>
      <c r="F90" s="81" t="s">
        <v>478</v>
      </c>
      <c r="G90" s="79" t="str">
        <f>IFERROR(VLOOKUP(CONCATENATE(E90,F90),'(Source) Codelists'!$D:$F,3,FALSE))</f>
        <v/>
      </c>
      <c r="H90" s="80"/>
    </row>
    <row r="91">
      <c r="A91" s="73" t="s">
        <v>21</v>
      </c>
      <c r="B91" s="16" t="s">
        <v>558</v>
      </c>
      <c r="C91" s="16" t="s">
        <v>1417</v>
      </c>
      <c r="D91" s="16" t="s">
        <v>1418</v>
      </c>
      <c r="E91" s="81" t="s">
        <v>461</v>
      </c>
      <c r="F91" s="81" t="s">
        <v>480</v>
      </c>
      <c r="G91" s="79" t="str">
        <f>IFERROR(VLOOKUP(CONCATENATE(E91,F91),'(Source) Codelists'!$D:$F,3,FALSE))</f>
        <v/>
      </c>
      <c r="H91" s="80"/>
    </row>
    <row r="92">
      <c r="A92" s="73" t="s">
        <v>21</v>
      </c>
      <c r="B92" s="16" t="s">
        <v>558</v>
      </c>
      <c r="C92" s="16" t="s">
        <v>1417</v>
      </c>
      <c r="D92" s="16" t="s">
        <v>1418</v>
      </c>
      <c r="E92" s="81" t="s">
        <v>461</v>
      </c>
      <c r="F92" s="81" t="s">
        <v>482</v>
      </c>
      <c r="G92" s="79" t="str">
        <f>IFERROR(VLOOKUP(CONCATENATE(E92,F92),'(Source) Codelists'!$D:$F,3,FALSE))</f>
        <v/>
      </c>
      <c r="H92" s="80"/>
    </row>
    <row r="93">
      <c r="A93" s="73" t="s">
        <v>21</v>
      </c>
      <c r="B93" s="16" t="s">
        <v>558</v>
      </c>
      <c r="C93" s="16" t="s">
        <v>1417</v>
      </c>
      <c r="D93" s="16" t="s">
        <v>1418</v>
      </c>
      <c r="E93" s="81" t="s">
        <v>461</v>
      </c>
      <c r="F93" s="81" t="s">
        <v>485</v>
      </c>
      <c r="G93" s="79" t="str">
        <f>IFERROR(VLOOKUP(CONCATENATE(E93,F93),'(Source) Codelists'!$D:$F,3,FALSE))</f>
        <v/>
      </c>
      <c r="H93" s="80"/>
    </row>
    <row r="94">
      <c r="A94" s="73" t="s">
        <v>21</v>
      </c>
      <c r="B94" s="16" t="s">
        <v>558</v>
      </c>
      <c r="C94" s="16" t="s">
        <v>1417</v>
      </c>
      <c r="D94" s="16" t="s">
        <v>1418</v>
      </c>
      <c r="E94" s="81" t="s">
        <v>461</v>
      </c>
      <c r="F94" s="81" t="s">
        <v>488</v>
      </c>
      <c r="G94" s="79" t="str">
        <f>IFERROR(VLOOKUP(CONCATENATE(E94,F94),'(Source) Codelists'!$D:$F,3,FALSE))</f>
        <v/>
      </c>
      <c r="H94" s="80"/>
    </row>
    <row r="95">
      <c r="A95" s="73" t="s">
        <v>21</v>
      </c>
      <c r="B95" s="16" t="s">
        <v>558</v>
      </c>
      <c r="C95" s="16" t="s">
        <v>1417</v>
      </c>
      <c r="D95" s="16" t="s">
        <v>1418</v>
      </c>
      <c r="E95" s="81" t="s">
        <v>461</v>
      </c>
      <c r="F95" s="81" t="s">
        <v>502</v>
      </c>
      <c r="G95" s="79" t="str">
        <f>IFERROR(VLOOKUP(CONCATENATE(E95,F95),'(Source) Codelists'!$D:$F,3,FALSE))</f>
        <v/>
      </c>
      <c r="H95" s="80"/>
    </row>
    <row r="96">
      <c r="A96" s="73" t="s">
        <v>21</v>
      </c>
      <c r="B96" s="16" t="s">
        <v>28</v>
      </c>
      <c r="C96" s="16" t="s">
        <v>29</v>
      </c>
      <c r="D96" s="16" t="s">
        <v>1415</v>
      </c>
      <c r="E96" s="81" t="s">
        <v>461</v>
      </c>
      <c r="F96" s="81" t="s">
        <v>299</v>
      </c>
      <c r="G96" s="79" t="str">
        <f>IFERROR(VLOOKUP(CONCATENATE(E96,F96),'(Source) Codelists'!$D:$F,3,FALSE))</f>
        <v/>
      </c>
      <c r="H96" s="80"/>
    </row>
    <row r="97">
      <c r="A97" s="73" t="s">
        <v>21</v>
      </c>
      <c r="B97" s="16" t="s">
        <v>28</v>
      </c>
      <c r="C97" s="16" t="s">
        <v>29</v>
      </c>
      <c r="D97" s="16" t="s">
        <v>1415</v>
      </c>
      <c r="E97" s="81" t="s">
        <v>461</v>
      </c>
      <c r="F97" s="81" t="s">
        <v>302</v>
      </c>
      <c r="G97" s="79" t="str">
        <f>IFERROR(VLOOKUP(CONCATENATE(E97,F97),'(Source) Codelists'!$D:$F,3,FALSE))</f>
        <v/>
      </c>
      <c r="H97" s="80"/>
    </row>
    <row r="98">
      <c r="A98" s="73" t="s">
        <v>21</v>
      </c>
      <c r="B98" s="16" t="s">
        <v>28</v>
      </c>
      <c r="C98" s="16" t="s">
        <v>29</v>
      </c>
      <c r="D98" s="16" t="s">
        <v>1415</v>
      </c>
      <c r="E98" s="81" t="s">
        <v>461</v>
      </c>
      <c r="F98" s="81" t="s">
        <v>306</v>
      </c>
      <c r="G98" s="79" t="str">
        <f>IFERROR(VLOOKUP(CONCATENATE(E98,F98),'(Source) Codelists'!$D:$F,3,FALSE))</f>
        <v/>
      </c>
      <c r="H98" s="80"/>
    </row>
    <row r="99">
      <c r="A99" s="73" t="s">
        <v>21</v>
      </c>
      <c r="B99" s="16" t="s">
        <v>560</v>
      </c>
      <c r="C99" s="16" t="s">
        <v>559</v>
      </c>
      <c r="D99" s="16" t="s">
        <v>1416</v>
      </c>
      <c r="E99" s="81" t="s">
        <v>461</v>
      </c>
      <c r="F99" s="81" t="s">
        <v>425</v>
      </c>
      <c r="G99" s="79" t="str">
        <f>IFERROR(VLOOKUP(CONCATENATE(E99,F99),'(Source) Codelists'!$D:$F,3,FALSE))</f>
        <v/>
      </c>
      <c r="H99" s="80"/>
    </row>
    <row r="100">
      <c r="A100" s="73" t="s">
        <v>21</v>
      </c>
      <c r="B100" s="16" t="s">
        <v>560</v>
      </c>
      <c r="C100" s="16" t="s">
        <v>559</v>
      </c>
      <c r="D100" s="16" t="s">
        <v>1416</v>
      </c>
      <c r="E100" s="81" t="s">
        <v>461</v>
      </c>
      <c r="F100" s="81" t="s">
        <v>312</v>
      </c>
      <c r="G100" s="79" t="str">
        <f>IFERROR(VLOOKUP(CONCATENATE(E100,F100),'(Source) Codelists'!$D:$F,3,FALSE))</f>
        <v/>
      </c>
      <c r="H100" s="80"/>
    </row>
    <row r="101">
      <c r="A101" s="73" t="s">
        <v>21</v>
      </c>
      <c r="B101" s="16" t="s">
        <v>560</v>
      </c>
      <c r="C101" s="16" t="s">
        <v>559</v>
      </c>
      <c r="D101" s="16" t="s">
        <v>1416</v>
      </c>
      <c r="E101" s="81" t="s">
        <v>461</v>
      </c>
      <c r="F101" s="81" t="s">
        <v>316</v>
      </c>
      <c r="G101" s="79" t="str">
        <f>IFERROR(VLOOKUP(CONCATENATE(E101,F101),'(Source) Codelists'!$D:$F,3,FALSE))</f>
        <v/>
      </c>
      <c r="H101" s="80"/>
    </row>
    <row r="102">
      <c r="A102" s="73" t="s">
        <v>21</v>
      </c>
      <c r="B102" s="16" t="s">
        <v>560</v>
      </c>
      <c r="C102" s="16" t="s">
        <v>559</v>
      </c>
      <c r="D102" s="16" t="s">
        <v>1416</v>
      </c>
      <c r="E102" s="81" t="s">
        <v>461</v>
      </c>
      <c r="F102" s="81" t="s">
        <v>319</v>
      </c>
      <c r="G102" s="79" t="str">
        <f>IFERROR(VLOOKUP(CONCATENATE(E102,F102),'(Source) Codelists'!$D:$F,3,FALSE))</f>
        <v/>
      </c>
      <c r="H102" s="80"/>
    </row>
    <row r="103">
      <c r="A103" s="73" t="s">
        <v>21</v>
      </c>
      <c r="B103" s="16" t="s">
        <v>560</v>
      </c>
      <c r="C103" s="16" t="s">
        <v>559</v>
      </c>
      <c r="D103" s="16" t="s">
        <v>1416</v>
      </c>
      <c r="E103" s="81" t="s">
        <v>461</v>
      </c>
      <c r="F103" s="81" t="s">
        <v>322</v>
      </c>
      <c r="G103" s="79" t="str">
        <f>IFERROR(VLOOKUP(CONCATENATE(E103,F103),'(Source) Codelists'!$D:$F,3,FALSE))</f>
        <v/>
      </c>
      <c r="H103" s="80"/>
    </row>
    <row r="104">
      <c r="A104" s="73" t="s">
        <v>21</v>
      </c>
      <c r="B104" s="16" t="s">
        <v>560</v>
      </c>
      <c r="C104" s="16" t="s">
        <v>559</v>
      </c>
      <c r="D104" s="16" t="s">
        <v>1416</v>
      </c>
      <c r="E104" s="81" t="s">
        <v>461</v>
      </c>
      <c r="F104" s="81" t="s">
        <v>325</v>
      </c>
      <c r="G104" s="79" t="str">
        <f>IFERROR(VLOOKUP(CONCATENATE(E104,F104),'(Source) Codelists'!$D:$F,3,FALSE))</f>
        <v/>
      </c>
      <c r="H104" s="80"/>
    </row>
    <row r="105">
      <c r="A105" s="73" t="s">
        <v>21</v>
      </c>
      <c r="B105" s="16" t="s">
        <v>560</v>
      </c>
      <c r="C105" s="16" t="s">
        <v>559</v>
      </c>
      <c r="D105" s="16" t="s">
        <v>1416</v>
      </c>
      <c r="E105" s="81" t="s">
        <v>461</v>
      </c>
      <c r="F105" s="81" t="s">
        <v>327</v>
      </c>
      <c r="G105" s="79" t="str">
        <f>IFERROR(VLOOKUP(CONCATENATE(E105,F105),'(Source) Codelists'!$D:$F,3,FALSE))</f>
        <v/>
      </c>
      <c r="H105" s="80"/>
    </row>
    <row r="106">
      <c r="A106" s="73" t="s">
        <v>21</v>
      </c>
      <c r="B106" s="16" t="s">
        <v>560</v>
      </c>
      <c r="C106" s="16" t="s">
        <v>559</v>
      </c>
      <c r="D106" s="16" t="s">
        <v>1416</v>
      </c>
      <c r="E106" s="81" t="s">
        <v>461</v>
      </c>
      <c r="F106" s="81" t="s">
        <v>330</v>
      </c>
      <c r="G106" s="79" t="str">
        <f>IFERROR(VLOOKUP(CONCATENATE(E106,F106),'(Source) Codelists'!$D:$F,3,FALSE))</f>
        <v/>
      </c>
      <c r="H106" s="80"/>
    </row>
    <row r="107">
      <c r="A107" s="73" t="s">
        <v>21</v>
      </c>
      <c r="B107" s="16" t="s">
        <v>560</v>
      </c>
      <c r="C107" s="16" t="s">
        <v>559</v>
      </c>
      <c r="D107" s="16" t="s">
        <v>1416</v>
      </c>
      <c r="E107" s="81" t="s">
        <v>461</v>
      </c>
      <c r="F107" s="81" t="s">
        <v>500</v>
      </c>
      <c r="G107" s="79" t="str">
        <f>IFERROR(VLOOKUP(CONCATENATE(E107,F107),'(Source) Codelists'!$D:$F,3,FALSE))</f>
        <v/>
      </c>
      <c r="H107" s="80"/>
    </row>
    <row r="108">
      <c r="A108" s="73" t="s">
        <v>21</v>
      </c>
      <c r="B108" s="16" t="s">
        <v>560</v>
      </c>
      <c r="C108" s="16" t="s">
        <v>559</v>
      </c>
      <c r="D108" s="16" t="s">
        <v>1416</v>
      </c>
      <c r="E108" s="81" t="s">
        <v>461</v>
      </c>
      <c r="F108" s="81" t="s">
        <v>452</v>
      </c>
      <c r="G108" s="79" t="str">
        <f>IFERROR(VLOOKUP(CONCATENATE(E108,F108),'(Source) Codelists'!$D:$F,3,FALSE))</f>
        <v/>
      </c>
      <c r="H108" s="80"/>
    </row>
    <row r="109">
      <c r="A109" s="73" t="s">
        <v>21</v>
      </c>
      <c r="B109" s="16" t="s">
        <v>28</v>
      </c>
      <c r="C109" s="16" t="s">
        <v>29</v>
      </c>
      <c r="D109" s="16" t="s">
        <v>1415</v>
      </c>
      <c r="E109" s="81" t="s">
        <v>698</v>
      </c>
      <c r="F109" s="81" t="s">
        <v>704</v>
      </c>
      <c r="G109" s="79" t="str">
        <f>IFERROR(VLOOKUP(CONCATENATE(E109,F109),'(Source) Codelists'!$D:$F,3,FALSE))</f>
        <v>This contract is for public works.</v>
      </c>
      <c r="H109" s="80"/>
    </row>
    <row r="110">
      <c r="A110" s="73" t="s">
        <v>21</v>
      </c>
      <c r="B110" s="16" t="s">
        <v>560</v>
      </c>
      <c r="C110" s="16" t="s">
        <v>559</v>
      </c>
      <c r="D110" s="16" t="s">
        <v>1416</v>
      </c>
      <c r="E110" s="81" t="s">
        <v>698</v>
      </c>
      <c r="F110" s="81" t="s">
        <v>708</v>
      </c>
      <c r="G110" s="79" t="str">
        <f>IFERROR(VLOOKUP(CONCATENATE(E110,F110),'(Source) Codelists'!$D:$F,3,FALSE))</f>
        <v>This contract is a citywide design contract. </v>
      </c>
      <c r="H110" s="80"/>
    </row>
    <row r="111">
      <c r="A111" s="73" t="s">
        <v>21</v>
      </c>
      <c r="B111" s="16" t="s">
        <v>560</v>
      </c>
      <c r="C111" s="16" t="s">
        <v>559</v>
      </c>
      <c r="D111" s="16" t="s">
        <v>1416</v>
      </c>
      <c r="E111" s="81" t="s">
        <v>698</v>
      </c>
      <c r="F111" s="81" t="s">
        <v>712</v>
      </c>
      <c r="G111" s="79" t="str">
        <f>IFERROR(VLOOKUP(CONCATENATE(E111,F111),'(Source) Codelists'!$D:$F,3,FALSE))</f>
        <v>This contract is for design services. </v>
      </c>
      <c r="H111" s="80"/>
    </row>
    <row r="112">
      <c r="A112" s="73" t="s">
        <v>21</v>
      </c>
      <c r="B112" s="16" t="s">
        <v>558</v>
      </c>
      <c r="C112" s="16" t="s">
        <v>1417</v>
      </c>
      <c r="D112" s="16" t="s">
        <v>1418</v>
      </c>
      <c r="E112" s="81" t="s">
        <v>698</v>
      </c>
      <c r="F112" s="81" t="s">
        <v>716</v>
      </c>
      <c r="G112" s="79" t="str">
        <f>IFERROR(VLOOKUP(CONCATENATE(E112,F112),'(Source) Codelists'!$D:$F,3,FALSE))</f>
        <v>This contract is a citywide goods contract. </v>
      </c>
      <c r="H112" s="80"/>
    </row>
    <row r="113">
      <c r="A113" s="73" t="s">
        <v>21</v>
      </c>
      <c r="B113" s="16" t="s">
        <v>558</v>
      </c>
      <c r="C113" s="16" t="s">
        <v>1417</v>
      </c>
      <c r="D113" s="16" t="s">
        <v>1418</v>
      </c>
      <c r="E113" s="81" t="s">
        <v>698</v>
      </c>
      <c r="F113" s="81" t="s">
        <v>728</v>
      </c>
      <c r="G113" s="79" t="str">
        <f>IFERROR(VLOOKUP(CONCATENATE(E113,F113),'(Source) Codelists'!$D:$F,3,FALSE))</f>
        <v>This contract is for goods related to technology. </v>
      </c>
      <c r="H113" s="80"/>
    </row>
    <row r="114">
      <c r="A114" s="73" t="s">
        <v>21</v>
      </c>
      <c r="B114" s="16" t="s">
        <v>558</v>
      </c>
      <c r="C114" s="16" t="s">
        <v>1417</v>
      </c>
      <c r="D114" s="16" t="s">
        <v>1418</v>
      </c>
      <c r="E114" s="81" t="s">
        <v>698</v>
      </c>
      <c r="F114" s="81" t="s">
        <v>732</v>
      </c>
      <c r="G114" s="79" t="str">
        <f>IFERROR(VLOOKUP(CONCATENATE(E114,F114),'(Source) Codelists'!$D:$F,3,FALSE))</f>
        <v>This contract is for goods.</v>
      </c>
      <c r="H114" s="80"/>
    </row>
    <row r="115">
      <c r="A115" s="73" t="s">
        <v>21</v>
      </c>
      <c r="B115" s="16" t="s">
        <v>560</v>
      </c>
      <c r="C115" s="16" t="s">
        <v>559</v>
      </c>
      <c r="D115" s="16" t="s">
        <v>1416</v>
      </c>
      <c r="E115" s="81" t="s">
        <v>698</v>
      </c>
      <c r="F115" s="81" t="s">
        <v>740</v>
      </c>
      <c r="G115" s="79" t="str">
        <f>IFERROR(VLOOKUP(CONCATENATE(E115,F115),'(Source) Codelists'!$D:$F,3,FALSE))</f>
        <v>This contract is for professional, technical, expert services related to technology. </v>
      </c>
      <c r="H115" s="80"/>
    </row>
    <row r="116">
      <c r="A116" s="73" t="s">
        <v>21</v>
      </c>
      <c r="B116" s="16" t="s">
        <v>560</v>
      </c>
      <c r="C116" s="16" t="s">
        <v>559</v>
      </c>
      <c r="D116" s="16" t="s">
        <v>1416</v>
      </c>
      <c r="E116" s="81" t="s">
        <v>698</v>
      </c>
      <c r="F116" s="81" t="s">
        <v>744</v>
      </c>
      <c r="G116" s="79" t="str">
        <f>IFERROR(VLOOKUP(CONCATENATE(E116,F116),'(Source) Codelists'!$D:$F,3,FALSE))</f>
        <v>This contract is for professional, technical, and expert services.</v>
      </c>
      <c r="H116" s="80"/>
    </row>
    <row r="117">
      <c r="A117" s="73" t="s">
        <v>21</v>
      </c>
      <c r="B117" s="16" t="s">
        <v>560</v>
      </c>
      <c r="C117" s="16" t="s">
        <v>559</v>
      </c>
      <c r="D117" s="16" t="s">
        <v>1416</v>
      </c>
      <c r="E117" s="81" t="s">
        <v>698</v>
      </c>
      <c r="F117" s="81" t="s">
        <v>748</v>
      </c>
      <c r="G117" s="79" t="str">
        <f>IFERROR(VLOOKUP(CONCATENATE(E117,F117),'(Source) Codelists'!$D:$F,3,FALSE))</f>
        <v>This contract is a citywide services contract.</v>
      </c>
      <c r="H117" s="80"/>
    </row>
    <row r="118">
      <c r="A118" s="73" t="s">
        <v>21</v>
      </c>
      <c r="B118" s="16" t="s">
        <v>560</v>
      </c>
      <c r="C118" s="16" t="s">
        <v>559</v>
      </c>
      <c r="D118" s="16" t="s">
        <v>1416</v>
      </c>
      <c r="E118" s="81" t="s">
        <v>698</v>
      </c>
      <c r="F118" s="81" t="s">
        <v>752</v>
      </c>
      <c r="G118" s="79" t="str">
        <f>IFERROR(VLOOKUP(CONCATENATE(E118,F118),'(Source) Codelists'!$D:$F,3,FALSE))</f>
        <v>This contract is for general services related to technology. </v>
      </c>
      <c r="H118" s="80"/>
    </row>
    <row r="119">
      <c r="A119" s="73" t="s">
        <v>21</v>
      </c>
      <c r="B119" s="16" t="s">
        <v>560</v>
      </c>
      <c r="C119" s="16" t="s">
        <v>559</v>
      </c>
      <c r="D119" s="16" t="s">
        <v>1416</v>
      </c>
      <c r="E119" s="81" t="s">
        <v>698</v>
      </c>
      <c r="F119" s="81" t="s">
        <v>756</v>
      </c>
      <c r="G119" s="79" t="str">
        <f>IFERROR(VLOOKUP(CONCATENATE(E119,F119),'(Source) Codelists'!$D:$F,3,FALSE))</f>
        <v>This contract is for general services.</v>
      </c>
      <c r="H119" s="80"/>
    </row>
    <row r="120">
      <c r="A120" s="73" t="s">
        <v>21</v>
      </c>
      <c r="B120" s="16" t="s">
        <v>296</v>
      </c>
      <c r="C120" s="16" t="s">
        <v>296</v>
      </c>
      <c r="D120" s="16" t="s">
        <v>296</v>
      </c>
      <c r="E120" s="81" t="s">
        <v>698</v>
      </c>
      <c r="F120" s="81" t="s">
        <v>760</v>
      </c>
      <c r="G120" s="79" t="str">
        <f>IFERROR(VLOOKUP(CONCATENATE(E120,F120),'(Source) Codelists'!$D:$F,3,FALSE))</f>
        <v>This is not procurement related (e.g., grants or intergovernmental agreements). </v>
      </c>
      <c r="H120" s="80"/>
    </row>
    <row r="121">
      <c r="A121" s="73" t="s">
        <v>1322</v>
      </c>
    </row>
    <row r="122">
      <c r="A122" s="73" t="s">
        <v>1323</v>
      </c>
      <c r="B122" s="76" t="s">
        <v>1422</v>
      </c>
    </row>
    <row r="123">
      <c r="A123" s="73" t="s">
        <v>1325</v>
      </c>
      <c r="B123" s="77" t="s">
        <v>1326</v>
      </c>
      <c r="C123" s="77" t="s">
        <v>1327</v>
      </c>
      <c r="D123" s="77" t="s">
        <v>1328</v>
      </c>
      <c r="E123" s="77" t="s">
        <v>1329</v>
      </c>
      <c r="F123" s="77" t="s">
        <v>1330</v>
      </c>
      <c r="G123" s="77" t="s">
        <v>1331</v>
      </c>
      <c r="H123" s="77" t="s">
        <v>1332</v>
      </c>
    </row>
    <row r="124">
      <c r="A124" s="73" t="s">
        <v>21</v>
      </c>
      <c r="B124" s="16" t="s">
        <v>1423</v>
      </c>
      <c r="C124" s="16" t="s">
        <v>400</v>
      </c>
      <c r="D124" s="16" t="s">
        <v>1424</v>
      </c>
      <c r="E124" s="78"/>
      <c r="F124" s="81"/>
      <c r="G124" s="79" t="str">
        <f>IFERROR(VLOOKUP(CONCATENATE(E124,F124),'(Source) Codelists'!$D:$F,3,FALSE))</f>
        <v/>
      </c>
      <c r="H124" s="80"/>
    </row>
    <row r="125">
      <c r="A125" s="73" t="s">
        <v>21</v>
      </c>
      <c r="B125" s="16" t="s">
        <v>1388</v>
      </c>
      <c r="C125" s="16" t="s">
        <v>388</v>
      </c>
      <c r="D125" s="16" t="s">
        <v>1425</v>
      </c>
      <c r="E125" s="81" t="s">
        <v>505</v>
      </c>
      <c r="F125" s="81" t="s">
        <v>506</v>
      </c>
      <c r="G125" s="79"/>
      <c r="H125" s="80"/>
    </row>
    <row r="126">
      <c r="A126" s="73" t="s">
        <v>21</v>
      </c>
      <c r="B126" s="16" t="s">
        <v>1388</v>
      </c>
      <c r="C126" s="16" t="s">
        <v>388</v>
      </c>
      <c r="D126" s="16" t="s">
        <v>1425</v>
      </c>
      <c r="E126" s="81" t="s">
        <v>505</v>
      </c>
      <c r="F126" s="81" t="s">
        <v>508</v>
      </c>
      <c r="G126" s="79" t="str">
        <f>IFERROR(VLOOKUP(CONCATENATE(E126,F126),'(Source) Codelists'!$D:$F,3,FALSE))</f>
        <v/>
      </c>
      <c r="H126" s="80"/>
    </row>
    <row r="127">
      <c r="A127" s="73" t="s">
        <v>21</v>
      </c>
      <c r="B127" s="16" t="s">
        <v>1388</v>
      </c>
      <c r="C127" s="16" t="s">
        <v>388</v>
      </c>
      <c r="D127" s="16" t="s">
        <v>1425</v>
      </c>
      <c r="E127" s="81" t="s">
        <v>505</v>
      </c>
      <c r="F127" s="81" t="s">
        <v>511</v>
      </c>
      <c r="G127" s="79" t="str">
        <f>IFERROR(VLOOKUP(CONCATENATE(E127,F127),'(Source) Codelists'!$D:$F,3,FALSE))</f>
        <v/>
      </c>
      <c r="H127" s="80"/>
    </row>
    <row r="128">
      <c r="A128" s="73" t="s">
        <v>21</v>
      </c>
      <c r="B128" s="16" t="s">
        <v>1390</v>
      </c>
      <c r="C128" s="16" t="s">
        <v>1391</v>
      </c>
      <c r="D128" s="16" t="s">
        <v>1426</v>
      </c>
      <c r="E128" s="81" t="s">
        <v>505</v>
      </c>
      <c r="F128" s="81" t="s">
        <v>509</v>
      </c>
      <c r="G128" s="79" t="str">
        <f>IFERROR(VLOOKUP(CONCATENATE(E128,F128),'(Source) Codelists'!$D:$F,3,FALSE))</f>
        <v/>
      </c>
      <c r="H128" s="80"/>
    </row>
    <row r="129">
      <c r="A129" s="73" t="s">
        <v>21</v>
      </c>
      <c r="B129" s="16" t="s">
        <v>1393</v>
      </c>
      <c r="C129" s="16" t="s">
        <v>1394</v>
      </c>
      <c r="D129" s="16" t="s">
        <v>1427</v>
      </c>
      <c r="E129" s="78"/>
      <c r="F129" s="78"/>
      <c r="G129" s="79" t="str">
        <f>IFERROR(VLOOKUP(CONCATENATE(E129,F129),'(Source) Codelists'!$D:$F,3,FALSE))</f>
        <v/>
      </c>
      <c r="H129" s="80"/>
    </row>
    <row r="130">
      <c r="A130" s="73" t="s">
        <v>1322</v>
      </c>
    </row>
    <row r="131">
      <c r="A131" s="73" t="s">
        <v>1323</v>
      </c>
      <c r="B131" s="76" t="s">
        <v>1428</v>
      </c>
    </row>
    <row r="132">
      <c r="A132" s="73" t="s">
        <v>1325</v>
      </c>
      <c r="B132" s="77" t="s">
        <v>1326</v>
      </c>
      <c r="C132" s="77" t="s">
        <v>1327</v>
      </c>
      <c r="D132" s="77" t="s">
        <v>1328</v>
      </c>
      <c r="E132" s="77" t="s">
        <v>1329</v>
      </c>
      <c r="F132" s="77" t="s">
        <v>1330</v>
      </c>
      <c r="G132" s="77" t="s">
        <v>1331</v>
      </c>
      <c r="H132" s="77" t="s">
        <v>1332</v>
      </c>
    </row>
    <row r="133">
      <c r="A133" s="73" t="s">
        <v>21</v>
      </c>
      <c r="B133" s="16" t="s">
        <v>1423</v>
      </c>
      <c r="C133" s="16" t="s">
        <v>400</v>
      </c>
      <c r="D133" s="16" t="s">
        <v>1429</v>
      </c>
      <c r="E133" s="78"/>
      <c r="F133" s="78"/>
      <c r="G133" s="79" t="str">
        <f>IFERROR(VLOOKUP(CONCATENATE(E133,F133),'(Source) Codelists'!$D:$F,3,FALSE))</f>
        <v/>
      </c>
      <c r="H133" s="80"/>
    </row>
    <row r="134">
      <c r="A134" s="73" t="s">
        <v>21</v>
      </c>
      <c r="B134" s="16" t="s">
        <v>1388</v>
      </c>
      <c r="C134" s="16" t="s">
        <v>388</v>
      </c>
      <c r="D134" s="16" t="s">
        <v>1430</v>
      </c>
      <c r="E134" s="78"/>
      <c r="F134" s="78"/>
      <c r="G134" s="79" t="str">
        <f>IFERROR(VLOOKUP(CONCATENATE(E134,F134),'(Source) Codelists'!$D:$F,3,FALSE))</f>
        <v/>
      </c>
      <c r="H134" s="80"/>
    </row>
    <row r="135">
      <c r="A135" s="73" t="s">
        <v>21</v>
      </c>
      <c r="B135" s="16" t="s">
        <v>1390</v>
      </c>
      <c r="C135" s="16" t="s">
        <v>1391</v>
      </c>
      <c r="D135" s="16" t="s">
        <v>1431</v>
      </c>
      <c r="E135" s="78"/>
      <c r="F135" s="78"/>
      <c r="G135" s="79" t="str">
        <f>IFERROR(VLOOKUP(CONCATENATE(E135,F135),'(Source) Codelists'!$D:$F,3,FALSE))</f>
        <v/>
      </c>
      <c r="H135" s="80"/>
    </row>
    <row r="136">
      <c r="A136" s="73" t="s">
        <v>21</v>
      </c>
      <c r="B136" s="16" t="s">
        <v>1432</v>
      </c>
      <c r="C136" s="16" t="s">
        <v>1433</v>
      </c>
      <c r="D136" s="16" t="s">
        <v>1434</v>
      </c>
      <c r="E136" s="78"/>
      <c r="F136" s="78"/>
      <c r="G136" s="79" t="str">
        <f>IFERROR(VLOOKUP(CONCATENATE(E136,F136),'(Source) Codelists'!$D:$F,3,FALSE))</f>
        <v/>
      </c>
      <c r="H136" s="80"/>
    </row>
    <row r="137">
      <c r="A137" s="73" t="s">
        <v>1322</v>
      </c>
    </row>
    <row r="138">
      <c r="A138" s="73" t="s">
        <v>1323</v>
      </c>
      <c r="B138" s="76" t="s">
        <v>1435</v>
      </c>
    </row>
    <row r="139">
      <c r="A139" s="73" t="s">
        <v>1325</v>
      </c>
      <c r="B139" s="77" t="s">
        <v>1326</v>
      </c>
      <c r="C139" s="77" t="s">
        <v>1327</v>
      </c>
      <c r="D139" s="77" t="s">
        <v>1328</v>
      </c>
      <c r="E139" s="77" t="s">
        <v>1329</v>
      </c>
      <c r="F139" s="77" t="s">
        <v>1330</v>
      </c>
      <c r="G139" s="77" t="s">
        <v>1331</v>
      </c>
      <c r="H139" s="77" t="s">
        <v>1332</v>
      </c>
    </row>
    <row r="140">
      <c r="A140" s="73" t="s">
        <v>21</v>
      </c>
      <c r="B140" s="16" t="s">
        <v>1436</v>
      </c>
      <c r="C140" s="16" t="s">
        <v>1437</v>
      </c>
      <c r="D140" s="16" t="s">
        <v>1438</v>
      </c>
      <c r="E140" s="78"/>
      <c r="F140" s="78"/>
      <c r="G140" s="79" t="str">
        <f>IFERROR(VLOOKUP(CONCATENATE(E140,F140),'(Source) Codelists'!$D:$F,3,FALSE))</f>
        <v/>
      </c>
      <c r="H140" s="80"/>
    </row>
    <row r="141">
      <c r="A141" s="73" t="s">
        <v>21</v>
      </c>
      <c r="B141" s="16" t="s">
        <v>1439</v>
      </c>
      <c r="C141" s="16" t="s">
        <v>1440</v>
      </c>
      <c r="D141" s="16" t="s">
        <v>1441</v>
      </c>
      <c r="E141" s="78"/>
      <c r="F141" s="78"/>
      <c r="G141" s="79" t="str">
        <f>IFERROR(VLOOKUP(CONCATENATE(E141,F141),'(Source) Codelists'!$D:$F,3,FALSE))</f>
        <v/>
      </c>
      <c r="H141" s="80"/>
    </row>
    <row r="142">
      <c r="A142" s="73" t="s">
        <v>21</v>
      </c>
      <c r="B142" s="16" t="s">
        <v>1442</v>
      </c>
      <c r="C142" s="16" t="s">
        <v>1443</v>
      </c>
      <c r="D142" s="16" t="s">
        <v>1444</v>
      </c>
      <c r="E142" s="78"/>
      <c r="F142" s="78"/>
      <c r="G142" s="79" t="str">
        <f>IFERROR(VLOOKUP(CONCATENATE(E142,F142),'(Source) Codelists'!$D:$F,3,FALSE))</f>
        <v/>
      </c>
      <c r="H142" s="80"/>
    </row>
    <row r="143">
      <c r="A143" s="73" t="s">
        <v>21</v>
      </c>
      <c r="B143" s="16" t="s">
        <v>1445</v>
      </c>
      <c r="C143" s="16" t="s">
        <v>1446</v>
      </c>
      <c r="D143" s="16" t="s">
        <v>1447</v>
      </c>
      <c r="E143" s="78"/>
      <c r="F143" s="78"/>
      <c r="G143" s="79" t="str">
        <f>IFERROR(VLOOKUP(CONCATENATE(E143,F143),'(Source) Codelists'!$D:$F,3,FALSE))</f>
        <v/>
      </c>
      <c r="H143" s="80"/>
    </row>
  </sheetData>
  <mergeCells count="13">
    <mergeCell ref="B30:H30"/>
    <mergeCell ref="B46:H46"/>
    <mergeCell ref="B53:H53"/>
    <mergeCell ref="B122:H122"/>
    <mergeCell ref="B131:H131"/>
    <mergeCell ref="B138:H138"/>
    <mergeCell ref="B1:H1"/>
    <mergeCell ref="B2:H2"/>
    <mergeCell ref="B3:H3"/>
    <mergeCell ref="B4:H4"/>
    <mergeCell ref="B5:H5"/>
    <mergeCell ref="B7:H7"/>
    <mergeCell ref="B26:H26"/>
  </mergeCells>
  <dataValidations>
    <dataValidation type="list" allowBlank="1" sqref="E9:E24 E28 E32:E44 E48:E51 E55:E120 E124:E129 E133:E136 E140:E143">
      <formula1>'(Source) Codelists'!$B$5:$B$591</formula1>
    </dataValidation>
    <dataValidation type="list" allowBlank="1" sqref="F9:F24 F28 F32:F44 F48:F51 F55:F120 F124:F129 F133:F136 F140:F143">
      <formula1>'(Source) Codelists'!$C$5:$C$591</formula1>
    </dataValidation>
  </dataValidations>
  <hyperlinks>
    <hyperlink r:id="rId2" ref="H68"/>
    <hyperlink r:id="rId3" ref="H76"/>
    <hyperlink r:id="rId4" ref="H83"/>
  </hyperlinks>
  <drawing r:id="rId5"/>
  <legacyDrawing r:id="rId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2.63"/>
    <col customWidth="1" min="3" max="3" width="25.13"/>
    <col customWidth="1" min="4" max="4" width="37.63"/>
    <col customWidth="1" min="5" max="6" width="25.13"/>
    <col customWidth="1" min="7" max="8" width="37.63"/>
  </cols>
  <sheetData>
    <row r="1">
      <c r="A1" s="73" t="s">
        <v>23</v>
      </c>
      <c r="B1" s="74" t="s">
        <v>1448</v>
      </c>
    </row>
    <row r="2">
      <c r="A2" s="73" t="s">
        <v>1317</v>
      </c>
      <c r="B2" s="75" t="s">
        <v>1449</v>
      </c>
    </row>
    <row r="3">
      <c r="A3" s="73" t="s">
        <v>1317</v>
      </c>
      <c r="B3" s="75" t="s">
        <v>1319</v>
      </c>
    </row>
    <row r="4">
      <c r="A4" s="73" t="s">
        <v>1317</v>
      </c>
      <c r="B4" s="75" t="s">
        <v>1321</v>
      </c>
    </row>
    <row r="5">
      <c r="A5" s="73" t="s">
        <v>1322</v>
      </c>
    </row>
    <row r="6">
      <c r="A6" s="73" t="s">
        <v>1323</v>
      </c>
      <c r="B6" s="76" t="s">
        <v>1450</v>
      </c>
    </row>
    <row r="7">
      <c r="A7" s="73" t="s">
        <v>1325</v>
      </c>
      <c r="B7" s="77" t="s">
        <v>1326</v>
      </c>
      <c r="C7" s="77" t="s">
        <v>1327</v>
      </c>
      <c r="D7" s="77" t="s">
        <v>1328</v>
      </c>
      <c r="E7" s="77" t="s">
        <v>1329</v>
      </c>
      <c r="F7" s="77" t="s">
        <v>1330</v>
      </c>
      <c r="G7" s="77" t="s">
        <v>1331</v>
      </c>
      <c r="H7" s="77" t="s">
        <v>1332</v>
      </c>
    </row>
    <row r="8">
      <c r="A8" s="73" t="s">
        <v>21</v>
      </c>
      <c r="B8" s="16" t="s">
        <v>558</v>
      </c>
      <c r="C8" s="16" t="s">
        <v>1417</v>
      </c>
      <c r="D8" s="16" t="s">
        <v>1451</v>
      </c>
      <c r="E8" s="78"/>
      <c r="F8" s="78"/>
      <c r="G8" s="79" t="str">
        <f>IFERROR(VLOOKUP(CONCATENATE(E8,F8),'(Source) Codelists'!$D:$F,3,FALSE))</f>
        <v/>
      </c>
      <c r="H8" s="80"/>
    </row>
    <row r="9">
      <c r="A9" s="73" t="s">
        <v>21</v>
      </c>
      <c r="B9" s="16" t="s">
        <v>28</v>
      </c>
      <c r="C9" s="16" t="s">
        <v>29</v>
      </c>
      <c r="D9" s="16" t="s">
        <v>1452</v>
      </c>
      <c r="E9" s="78"/>
      <c r="F9" s="78"/>
      <c r="G9" s="79" t="str">
        <f>IFERROR(VLOOKUP(CONCATENATE(E9,F9),'(Source) Codelists'!$D:$F,3,FALSE))</f>
        <v/>
      </c>
      <c r="H9" s="80"/>
    </row>
    <row r="10">
      <c r="A10" s="73" t="s">
        <v>21</v>
      </c>
      <c r="B10" s="16" t="s">
        <v>560</v>
      </c>
      <c r="C10" s="16" t="s">
        <v>559</v>
      </c>
      <c r="D10" s="16" t="s">
        <v>1453</v>
      </c>
      <c r="E10" s="78"/>
      <c r="F10" s="78"/>
      <c r="G10" s="79" t="str">
        <f>IFERROR(VLOOKUP(CONCATENATE(E10,F10),'(Source) Codelists'!$D:$F,3,FALSE))</f>
        <v/>
      </c>
      <c r="H10" s="80"/>
    </row>
    <row r="11">
      <c r="A11" s="73" t="s">
        <v>21</v>
      </c>
      <c r="B11" s="16" t="s">
        <v>1454</v>
      </c>
      <c r="C11" s="16" t="s">
        <v>1455</v>
      </c>
      <c r="D11" s="16" t="s">
        <v>1456</v>
      </c>
      <c r="E11" s="78"/>
      <c r="F11" s="78"/>
      <c r="G11" s="79" t="str">
        <f>IFERROR(VLOOKUP(CONCATENATE(E11,F11),'(Source) Codelists'!$D:$F,3,FALSE))</f>
        <v/>
      </c>
      <c r="H11" s="80"/>
    </row>
    <row r="12">
      <c r="A12" s="73" t="s">
        <v>1322</v>
      </c>
    </row>
    <row r="13">
      <c r="A13" s="73" t="s">
        <v>1323</v>
      </c>
      <c r="B13" s="76" t="s">
        <v>1457</v>
      </c>
    </row>
    <row r="14">
      <c r="A14" s="73" t="s">
        <v>1325</v>
      </c>
      <c r="B14" s="77" t="s">
        <v>1326</v>
      </c>
      <c r="C14" s="77" t="s">
        <v>1327</v>
      </c>
      <c r="D14" s="77" t="s">
        <v>1328</v>
      </c>
      <c r="E14" s="77" t="s">
        <v>1329</v>
      </c>
      <c r="F14" s="77" t="s">
        <v>1330</v>
      </c>
      <c r="G14" s="77" t="s">
        <v>1331</v>
      </c>
      <c r="H14" s="77" t="s">
        <v>1332</v>
      </c>
    </row>
    <row r="15">
      <c r="A15" s="73" t="s">
        <v>21</v>
      </c>
      <c r="B15" s="16" t="s">
        <v>1458</v>
      </c>
      <c r="C15" s="16" t="s">
        <v>1459</v>
      </c>
      <c r="D15" s="16" t="s">
        <v>1460</v>
      </c>
      <c r="E15" s="81" t="s">
        <v>523</v>
      </c>
      <c r="F15" s="82" t="s">
        <v>524</v>
      </c>
      <c r="G15" s="79" t="str">
        <f>IFERROR(VLOOKUP(CONCATENATE(E15,F15),'(Source) Codelists'!$D:$F,3,FALSE))</f>
        <v>Construction ITB</v>
      </c>
      <c r="H15" s="80"/>
    </row>
    <row r="16">
      <c r="A16" s="73" t="s">
        <v>21</v>
      </c>
      <c r="B16" s="16" t="s">
        <v>1461</v>
      </c>
      <c r="C16" s="16" t="s">
        <v>1462</v>
      </c>
      <c r="D16" s="16" t="s">
        <v>1463</v>
      </c>
      <c r="E16" s="81" t="s">
        <v>523</v>
      </c>
      <c r="F16" s="82" t="s">
        <v>526</v>
      </c>
      <c r="G16" s="79" t="str">
        <f>IFERROR(VLOOKUP(CONCATENATE(E16,F16),'(Source) Codelists'!$D:$F,3,FALSE))</f>
        <v>Construction RFP</v>
      </c>
      <c r="H16" s="80"/>
    </row>
    <row r="17">
      <c r="A17" s="73" t="s">
        <v>21</v>
      </c>
      <c r="B17" s="16" t="s">
        <v>1464</v>
      </c>
      <c r="C17" s="16" t="s">
        <v>1465</v>
      </c>
      <c r="D17" s="16" t="s">
        <v>1466</v>
      </c>
      <c r="E17" s="81" t="s">
        <v>523</v>
      </c>
      <c r="F17" s="82" t="s">
        <v>527</v>
      </c>
      <c r="G17" s="79" t="str">
        <f>IFERROR(VLOOKUP(CONCATENATE(E17,F17),'(Source) Codelists'!$D:$F,3,FALSE))</f>
        <v>Construction Emergency</v>
      </c>
      <c r="H17" s="80"/>
    </row>
    <row r="18">
      <c r="A18" s="73" t="s">
        <v>21</v>
      </c>
      <c r="B18" s="16" t="s">
        <v>1461</v>
      </c>
      <c r="C18" s="16" t="s">
        <v>1462</v>
      </c>
      <c r="D18" s="16" t="s">
        <v>1463</v>
      </c>
      <c r="E18" s="81" t="s">
        <v>523</v>
      </c>
      <c r="F18" s="82" t="s">
        <v>528</v>
      </c>
      <c r="G18" s="79" t="str">
        <f>IFERROR(VLOOKUP(CONCATENATE(E18,F18),'(Source) Codelists'!$D:$F,3,FALSE))</f>
        <v>G&amp;S RFP</v>
      </c>
      <c r="H18" s="80"/>
    </row>
    <row r="19">
      <c r="A19" s="73" t="s">
        <v>21</v>
      </c>
      <c r="B19" s="16" t="s">
        <v>1458</v>
      </c>
      <c r="C19" s="16" t="s">
        <v>1459</v>
      </c>
      <c r="D19" s="16" t="s">
        <v>1460</v>
      </c>
      <c r="E19" s="81" t="s">
        <v>523</v>
      </c>
      <c r="F19" s="82" t="s">
        <v>529</v>
      </c>
      <c r="G19" s="79" t="str">
        <f>IFERROR(VLOOKUP(CONCATENATE(E19,F19),'(Source) Codelists'!$D:$F,3,FALSE))</f>
        <v>G&amp;S ITB</v>
      </c>
      <c r="H19" s="80"/>
    </row>
    <row r="20">
      <c r="A20" s="73" t="s">
        <v>21</v>
      </c>
      <c r="B20" s="16" t="s">
        <v>1461</v>
      </c>
      <c r="C20" s="16" t="s">
        <v>1462</v>
      </c>
      <c r="D20" s="16" t="s">
        <v>1463</v>
      </c>
      <c r="E20" s="81" t="s">
        <v>523</v>
      </c>
      <c r="F20" s="82" t="s">
        <v>530</v>
      </c>
      <c r="G20" s="79" t="str">
        <f>IFERROR(VLOOKUP(CONCATENATE(E20,F20),'(Source) Codelists'!$D:$F,3,FALSE))</f>
        <v>G&amp;S Cooperative</v>
      </c>
      <c r="H20" s="80"/>
    </row>
    <row r="21">
      <c r="A21" s="73" t="s">
        <v>21</v>
      </c>
      <c r="B21" s="16" t="s">
        <v>1467</v>
      </c>
      <c r="C21" s="16" t="s">
        <v>1468</v>
      </c>
      <c r="D21" s="16" t="s">
        <v>1469</v>
      </c>
      <c r="E21" s="81" t="s">
        <v>523</v>
      </c>
      <c r="F21" s="82" t="s">
        <v>531</v>
      </c>
      <c r="G21" s="79" t="str">
        <f>IFERROR(VLOOKUP(CONCATENATE(E21,F21),'(Source) Codelists'!$D:$F,3,FALSE))</f>
        <v>G&amp;S Small</v>
      </c>
      <c r="H21" s="80"/>
    </row>
    <row r="22">
      <c r="A22" s="73" t="s">
        <v>21</v>
      </c>
      <c r="B22" s="16" t="s">
        <v>1461</v>
      </c>
      <c r="C22" s="16" t="s">
        <v>1462</v>
      </c>
      <c r="D22" s="16" t="s">
        <v>1463</v>
      </c>
      <c r="E22" s="81" t="s">
        <v>523</v>
      </c>
      <c r="F22" s="82" t="s">
        <v>532</v>
      </c>
      <c r="G22" s="79" t="str">
        <f>IFERROR(VLOOKUP(CONCATENATE(E22,F22),'(Source) Codelists'!$D:$F,3,FALSE))</f>
        <v>G&amp;S Special Procurement</v>
      </c>
      <c r="H22" s="80"/>
    </row>
    <row r="23">
      <c r="A23" s="73" t="s">
        <v>21</v>
      </c>
      <c r="B23" s="16" t="s">
        <v>1464</v>
      </c>
      <c r="C23" s="16" t="s">
        <v>1465</v>
      </c>
      <c r="D23" s="16" t="s">
        <v>1466</v>
      </c>
      <c r="E23" s="81" t="s">
        <v>523</v>
      </c>
      <c r="F23" s="82" t="s">
        <v>533</v>
      </c>
      <c r="G23" s="79" t="str">
        <f>IFERROR(VLOOKUP(CONCATENATE(E23,F23),'(Source) Codelists'!$D:$F,3,FALSE))</f>
        <v>G&amp;S Sole Source</v>
      </c>
      <c r="H23" s="80"/>
    </row>
    <row r="24">
      <c r="A24" s="73" t="s">
        <v>21</v>
      </c>
      <c r="B24" s="16" t="s">
        <v>1464</v>
      </c>
      <c r="C24" s="16" t="s">
        <v>1465</v>
      </c>
      <c r="D24" s="16" t="s">
        <v>1466</v>
      </c>
      <c r="E24" s="81" t="s">
        <v>523</v>
      </c>
      <c r="F24" s="82" t="s">
        <v>534</v>
      </c>
      <c r="G24" s="79" t="str">
        <f>IFERROR(VLOOKUP(CONCATENATE(E24,F24),'(Source) Codelists'!$D:$F,3,FALSE))</f>
        <v>G&amp;S Emergency</v>
      </c>
      <c r="H24" s="80"/>
    </row>
    <row r="25">
      <c r="A25" s="73" t="s">
        <v>21</v>
      </c>
      <c r="B25" s="16" t="s">
        <v>1458</v>
      </c>
      <c r="C25" s="16" t="s">
        <v>1459</v>
      </c>
      <c r="D25" s="16" t="s">
        <v>1460</v>
      </c>
      <c r="E25" s="81" t="s">
        <v>523</v>
      </c>
      <c r="F25" s="82" t="s">
        <v>535</v>
      </c>
      <c r="G25" s="79" t="str">
        <f>IFERROR(VLOOKUP(CONCATENATE(E25,F25),'(Source) Codelists'!$D:$F,3,FALSE))</f>
        <v>G&amp;S Revenue</v>
      </c>
      <c r="H25" s="80"/>
    </row>
    <row r="26">
      <c r="A26" s="73" t="s">
        <v>21</v>
      </c>
      <c r="B26" s="16" t="s">
        <v>1461</v>
      </c>
      <c r="C26" s="16" t="s">
        <v>1462</v>
      </c>
      <c r="D26" s="16" t="s">
        <v>1463</v>
      </c>
      <c r="E26" s="81" t="s">
        <v>523</v>
      </c>
      <c r="F26" s="82" t="s">
        <v>536</v>
      </c>
      <c r="G26" s="79" t="str">
        <f>IFERROR(VLOOKUP(CONCATENATE(E26,F26),'(Source) Codelists'!$D:$F,3,FALSE))</f>
        <v>PTE RFP</v>
      </c>
      <c r="H26" s="80"/>
    </row>
    <row r="27">
      <c r="A27" s="73" t="s">
        <v>21</v>
      </c>
      <c r="B27" s="84" t="s">
        <v>296</v>
      </c>
      <c r="C27" s="84" t="s">
        <v>296</v>
      </c>
      <c r="D27" s="84" t="s">
        <v>296</v>
      </c>
      <c r="E27" s="81" t="s">
        <v>523</v>
      </c>
      <c r="F27" s="82" t="s">
        <v>537</v>
      </c>
      <c r="G27" s="79" t="str">
        <f>IFERROR(VLOOKUP(CONCATENATE(E27,F27),'(Source) Codelists'!$D:$F,3,FALSE))</f>
        <v>PTE RFQ</v>
      </c>
      <c r="H27" s="80"/>
    </row>
    <row r="28">
      <c r="A28" s="73" t="s">
        <v>21</v>
      </c>
      <c r="B28" s="16" t="s">
        <v>1470</v>
      </c>
      <c r="C28" s="16" t="s">
        <v>1471</v>
      </c>
      <c r="D28" s="16" t="s">
        <v>1472</v>
      </c>
      <c r="E28" s="81" t="s">
        <v>523</v>
      </c>
      <c r="F28" s="82" t="s">
        <v>539</v>
      </c>
      <c r="G28" s="79" t="str">
        <f>IFERROR(VLOOKUP(CONCATENATE(E28,F28),'(Source) Codelists'!$D:$F,3,FALSE))</f>
        <v>PTE QBS</v>
      </c>
      <c r="H28" s="80"/>
    </row>
    <row r="29">
      <c r="A29" s="73" t="s">
        <v>21</v>
      </c>
      <c r="B29" s="16" t="s">
        <v>1464</v>
      </c>
      <c r="C29" s="16" t="s">
        <v>1465</v>
      </c>
      <c r="D29" s="16" t="s">
        <v>1466</v>
      </c>
      <c r="E29" s="81" t="s">
        <v>523</v>
      </c>
      <c r="F29" s="82" t="s">
        <v>540</v>
      </c>
      <c r="G29" s="79" t="str">
        <f>IFERROR(VLOOKUP(CONCATENATE(E29,F29),'(Source) Codelists'!$D:$F,3,FALSE))</f>
        <v>PTE Direct</v>
      </c>
      <c r="H29" s="80"/>
    </row>
    <row r="30">
      <c r="A30" s="73" t="s">
        <v>21</v>
      </c>
      <c r="B30" s="16" t="s">
        <v>1467</v>
      </c>
      <c r="C30" s="16" t="s">
        <v>1468</v>
      </c>
      <c r="D30" s="16" t="s">
        <v>1469</v>
      </c>
      <c r="E30" s="81" t="s">
        <v>523</v>
      </c>
      <c r="F30" s="82" t="s">
        <v>541</v>
      </c>
      <c r="G30" s="79" t="str">
        <f>IFERROR(VLOOKUP(CONCATENATE(E30,F30),'(Source) Codelists'!$D:$F,3,FALSE))</f>
        <v>PTE Small</v>
      </c>
      <c r="H30" s="80"/>
    </row>
    <row r="31">
      <c r="A31" s="73" t="s">
        <v>21</v>
      </c>
      <c r="B31" s="16" t="s">
        <v>1464</v>
      </c>
      <c r="C31" s="16" t="s">
        <v>1465</v>
      </c>
      <c r="D31" s="16" t="s">
        <v>1466</v>
      </c>
      <c r="E31" s="81" t="s">
        <v>523</v>
      </c>
      <c r="F31" s="82" t="s">
        <v>542</v>
      </c>
      <c r="G31" s="79" t="str">
        <f>IFERROR(VLOOKUP(CONCATENATE(E31,F31),'(Source) Codelists'!$D:$F,3,FALSE))</f>
        <v>PTE Sole Source</v>
      </c>
      <c r="H31" s="80"/>
    </row>
    <row r="32">
      <c r="A32" s="73" t="s">
        <v>21</v>
      </c>
      <c r="B32" s="16" t="s">
        <v>1464</v>
      </c>
      <c r="C32" s="16" t="s">
        <v>1465</v>
      </c>
      <c r="D32" s="16" t="s">
        <v>1466</v>
      </c>
      <c r="E32" s="81" t="s">
        <v>523</v>
      </c>
      <c r="F32" s="82" t="s">
        <v>543</v>
      </c>
      <c r="G32" s="79" t="str">
        <f>IFERROR(VLOOKUP(CONCATENATE(E32,F32),'(Source) Codelists'!$D:$F,3,FALSE))</f>
        <v>PTE Emergency</v>
      </c>
      <c r="H32" s="80"/>
    </row>
    <row r="33">
      <c r="A33" s="73" t="s">
        <v>21</v>
      </c>
      <c r="B33" s="16" t="s">
        <v>1458</v>
      </c>
      <c r="C33" s="16" t="s">
        <v>1459</v>
      </c>
      <c r="D33" s="16" t="s">
        <v>1460</v>
      </c>
      <c r="E33" s="81" t="s">
        <v>523</v>
      </c>
      <c r="F33" s="82" t="s">
        <v>544</v>
      </c>
      <c r="G33" s="79" t="str">
        <f>IFERROR(VLOOKUP(CONCATENATE(E33,F33),'(Source) Codelists'!$D:$F,3,FALSE))</f>
        <v>RFI</v>
      </c>
      <c r="H33" s="80"/>
    </row>
    <row r="34">
      <c r="A34" s="73" t="s">
        <v>21</v>
      </c>
      <c r="B34" s="84" t="s">
        <v>296</v>
      </c>
      <c r="C34" s="84" t="s">
        <v>296</v>
      </c>
      <c r="D34" s="84" t="s">
        <v>296</v>
      </c>
      <c r="E34" s="81" t="s">
        <v>523</v>
      </c>
      <c r="F34" s="82" t="s">
        <v>545</v>
      </c>
      <c r="G34" s="79" t="str">
        <f>IFERROR(VLOOKUP(CONCATENATE(E34,F34),'(Source) Codelists'!$D:$F,3,FALSE))</f>
        <v>IGA</v>
      </c>
      <c r="H34" s="80"/>
    </row>
    <row r="35">
      <c r="A35" s="73" t="s">
        <v>21</v>
      </c>
      <c r="B35" s="84" t="s">
        <v>296</v>
      </c>
      <c r="C35" s="84" t="s">
        <v>296</v>
      </c>
      <c r="D35" s="84" t="s">
        <v>296</v>
      </c>
      <c r="E35" s="81" t="s">
        <v>523</v>
      </c>
      <c r="F35" s="82" t="s">
        <v>547</v>
      </c>
      <c r="G35" s="79" t="str">
        <f>IFERROR(VLOOKUP(CONCATENATE(E35,F35),'(Source) Codelists'!$D:$F,3,FALSE))</f>
        <v>Grant</v>
      </c>
      <c r="H35" s="80"/>
    </row>
    <row r="36">
      <c r="A36" s="73" t="s">
        <v>21</v>
      </c>
      <c r="B36" s="16" t="s">
        <v>1461</v>
      </c>
      <c r="C36" s="16" t="s">
        <v>1462</v>
      </c>
      <c r="D36" s="16" t="s">
        <v>1463</v>
      </c>
      <c r="E36" s="81" t="s">
        <v>523</v>
      </c>
      <c r="F36" s="82" t="s">
        <v>548</v>
      </c>
      <c r="G36" s="79" t="str">
        <f>IFERROR(VLOOKUP(CONCATENATE(E36,F36),'(Source) Codelists'!$D:$F,3,FALSE))</f>
        <v>PTE Special Procurement</v>
      </c>
      <c r="H36" s="80"/>
    </row>
    <row r="37">
      <c r="A37" s="73" t="s">
        <v>21</v>
      </c>
      <c r="B37" s="16" t="s">
        <v>1458</v>
      </c>
      <c r="C37" s="16" t="s">
        <v>1459</v>
      </c>
      <c r="D37" s="16" t="s">
        <v>1460</v>
      </c>
      <c r="E37" s="81" t="s">
        <v>523</v>
      </c>
      <c r="F37" s="82" t="s">
        <v>549</v>
      </c>
      <c r="G37" s="79" t="str">
        <f>IFERROR(VLOOKUP(CONCATENATE(E37,F37),'(Source) Codelists'!$D:$F,3,FALSE))</f>
        <v>G&amp;S QRF</v>
      </c>
      <c r="H37" s="80"/>
    </row>
    <row r="38">
      <c r="A38" s="73" t="s">
        <v>21</v>
      </c>
      <c r="B38" s="16" t="s">
        <v>1461</v>
      </c>
      <c r="C38" s="16" t="s">
        <v>1462</v>
      </c>
      <c r="D38" s="16" t="s">
        <v>1463</v>
      </c>
      <c r="E38" s="81" t="s">
        <v>523</v>
      </c>
      <c r="F38" s="82" t="s">
        <v>550</v>
      </c>
      <c r="G38" s="79" t="str">
        <f>IFERROR(VLOOKUP(CONCATENATE(E38,F38),'(Source) Codelists'!$D:$F,3,FALSE))</f>
        <v>PTE Cooperative</v>
      </c>
      <c r="H38" s="80"/>
    </row>
    <row r="39">
      <c r="A39" s="73" t="s">
        <v>21</v>
      </c>
      <c r="B39" s="84" t="s">
        <v>296</v>
      </c>
      <c r="C39" s="84" t="s">
        <v>296</v>
      </c>
      <c r="D39" s="84" t="s">
        <v>296</v>
      </c>
      <c r="E39" s="81" t="s">
        <v>523</v>
      </c>
      <c r="F39" s="82" t="s">
        <v>551</v>
      </c>
      <c r="G39" s="79" t="str">
        <f>IFERROR(VLOOKUP(CONCATENATE(E39,F39),'(Source) Codelists'!$D:$F,3,FALSE))</f>
        <v>Housing Emergency</v>
      </c>
      <c r="H39" s="80"/>
    </row>
    <row r="40">
      <c r="A40" s="73" t="s">
        <v>21</v>
      </c>
      <c r="B40" s="16" t="s">
        <v>1458</v>
      </c>
      <c r="C40" s="16" t="s">
        <v>1459</v>
      </c>
      <c r="D40" s="16" t="s">
        <v>1460</v>
      </c>
      <c r="E40" s="81" t="s">
        <v>523</v>
      </c>
      <c r="F40" s="82" t="s">
        <v>552</v>
      </c>
      <c r="G40" s="79" t="str">
        <f>IFERROR(VLOOKUP(CONCATENATE(E40,F40),'(Source) Codelists'!$D:$F,3,FALSE))</f>
        <v>Amendment</v>
      </c>
      <c r="H40" s="80"/>
    </row>
    <row r="41">
      <c r="A41" s="73" t="s">
        <v>21</v>
      </c>
      <c r="B41" s="16" t="s">
        <v>1467</v>
      </c>
      <c r="C41" s="16" t="s">
        <v>1468</v>
      </c>
      <c r="D41" s="16" t="s">
        <v>1469</v>
      </c>
      <c r="E41" s="81" t="s">
        <v>461</v>
      </c>
      <c r="F41" s="81" t="s">
        <v>482</v>
      </c>
      <c r="G41" s="79" t="str">
        <f>IFERROR(VLOOKUP(CONCATENATE(E41,F41),'(Source) Codelists'!$D:$F,3,FALSE))</f>
        <v/>
      </c>
      <c r="H41" s="80"/>
    </row>
    <row r="42">
      <c r="A42" s="73" t="s">
        <v>21</v>
      </c>
      <c r="B42" s="16" t="s">
        <v>1467</v>
      </c>
      <c r="C42" s="16" t="s">
        <v>1468</v>
      </c>
      <c r="D42" s="16" t="s">
        <v>1469</v>
      </c>
      <c r="E42" s="81" t="s">
        <v>461</v>
      </c>
      <c r="F42" s="81" t="s">
        <v>327</v>
      </c>
      <c r="G42" s="79" t="str">
        <f>IFERROR(VLOOKUP(CONCATENATE(E42,F42),'(Source) Codelists'!$D:$F,3,FALSE))</f>
        <v/>
      </c>
      <c r="H42" s="80"/>
    </row>
    <row r="43">
      <c r="A43" s="73" t="s">
        <v>21</v>
      </c>
      <c r="B43" s="16" t="s">
        <v>1458</v>
      </c>
      <c r="C43" s="16" t="s">
        <v>1459</v>
      </c>
      <c r="D43" s="16" t="s">
        <v>1460</v>
      </c>
      <c r="E43" s="81" t="s">
        <v>461</v>
      </c>
      <c r="F43" s="81" t="s">
        <v>425</v>
      </c>
      <c r="G43" s="79" t="str">
        <f>IFERROR(VLOOKUP(CONCATENATE(E43,F43),'(Source) Codelists'!$D:$F,3,FALSE))</f>
        <v/>
      </c>
      <c r="H43" s="80"/>
    </row>
    <row r="44">
      <c r="A44" s="73" t="s">
        <v>21</v>
      </c>
      <c r="B44" s="16" t="s">
        <v>1458</v>
      </c>
      <c r="C44" s="16" t="s">
        <v>1459</v>
      </c>
      <c r="D44" s="16" t="s">
        <v>1460</v>
      </c>
      <c r="E44" s="81" t="s">
        <v>461</v>
      </c>
      <c r="F44" s="81" t="s">
        <v>302</v>
      </c>
      <c r="G44" s="79" t="str">
        <f>IFERROR(VLOOKUP(CONCATENATE(E44,F44),'(Source) Codelists'!$D:$F,3,FALSE))</f>
        <v/>
      </c>
      <c r="H44" s="80"/>
    </row>
    <row r="45">
      <c r="A45" s="73" t="s">
        <v>21</v>
      </c>
      <c r="B45" s="16" t="s">
        <v>1458</v>
      </c>
      <c r="C45" s="16" t="s">
        <v>1459</v>
      </c>
      <c r="D45" s="16" t="s">
        <v>1460</v>
      </c>
      <c r="E45" s="81" t="s">
        <v>461</v>
      </c>
      <c r="F45" s="81" t="s">
        <v>473</v>
      </c>
      <c r="G45" s="79" t="str">
        <f>IFERROR(VLOOKUP(CONCATENATE(E45,F45),'(Source) Codelists'!$D:$F,3,FALSE))</f>
        <v/>
      </c>
      <c r="H45" s="80"/>
    </row>
    <row r="46">
      <c r="A46" s="73" t="s">
        <v>21</v>
      </c>
      <c r="B46" s="16" t="s">
        <v>1458</v>
      </c>
      <c r="C46" s="16" t="s">
        <v>1459</v>
      </c>
      <c r="D46" s="16" t="s">
        <v>1460</v>
      </c>
      <c r="E46" s="81" t="s">
        <v>461</v>
      </c>
      <c r="F46" s="81" t="s">
        <v>476</v>
      </c>
      <c r="G46" s="79" t="str">
        <f>IFERROR(VLOOKUP(CONCATENATE(E46,F46),'(Source) Codelists'!$D:$F,3,FALSE))</f>
        <v/>
      </c>
      <c r="H46" s="80"/>
    </row>
    <row r="47">
      <c r="A47" s="73" t="s">
        <v>21</v>
      </c>
      <c r="B47" s="16" t="s">
        <v>1458</v>
      </c>
      <c r="C47" s="16" t="s">
        <v>1459</v>
      </c>
      <c r="D47" s="16" t="s">
        <v>1460</v>
      </c>
      <c r="E47" s="81" t="s">
        <v>461</v>
      </c>
      <c r="F47" s="81" t="s">
        <v>478</v>
      </c>
      <c r="G47" s="79" t="str">
        <f>IFERROR(VLOOKUP(CONCATENATE(E47,F47),'(Source) Codelists'!$D:$F,3,FALSE))</f>
        <v/>
      </c>
      <c r="H47" s="80"/>
    </row>
    <row r="48">
      <c r="A48" s="73" t="s">
        <v>21</v>
      </c>
      <c r="B48" s="16" t="s">
        <v>1458</v>
      </c>
      <c r="C48" s="16" t="s">
        <v>1459</v>
      </c>
      <c r="D48" s="16" t="s">
        <v>1460</v>
      </c>
      <c r="E48" s="81" t="s">
        <v>461</v>
      </c>
      <c r="F48" s="81" t="s">
        <v>502</v>
      </c>
      <c r="G48" s="79" t="str">
        <f>IFERROR(VLOOKUP(CONCATENATE(E48,F48),'(Source) Codelists'!$D:$F,3,FALSE))</f>
        <v/>
      </c>
      <c r="H48" s="80"/>
    </row>
    <row r="49">
      <c r="A49" s="73" t="s">
        <v>21</v>
      </c>
      <c r="B49" s="16" t="s">
        <v>1458</v>
      </c>
      <c r="C49" s="16" t="s">
        <v>1459</v>
      </c>
      <c r="D49" s="16" t="s">
        <v>1460</v>
      </c>
      <c r="E49" s="81" t="s">
        <v>461</v>
      </c>
      <c r="F49" s="81" t="s">
        <v>452</v>
      </c>
      <c r="G49" s="79" t="str">
        <f>IFERROR(VLOOKUP(CONCATENATE(E49,F49),'(Source) Codelists'!$D:$F,3,FALSE))</f>
        <v/>
      </c>
      <c r="H49" s="80"/>
    </row>
    <row r="50">
      <c r="A50" s="73" t="s">
        <v>21</v>
      </c>
      <c r="B50" s="16" t="s">
        <v>1470</v>
      </c>
      <c r="C50" s="16" t="s">
        <v>1471</v>
      </c>
      <c r="D50" s="16" t="s">
        <v>1472</v>
      </c>
      <c r="E50" s="81" t="s">
        <v>461</v>
      </c>
      <c r="F50" s="81" t="s">
        <v>322</v>
      </c>
      <c r="G50" s="79" t="str">
        <f>IFERROR(VLOOKUP(CONCATENATE(E50,F50),'(Source) Codelists'!$D:$F,3,FALSE))</f>
        <v/>
      </c>
      <c r="H50" s="80"/>
    </row>
    <row r="51">
      <c r="A51" s="73" t="s">
        <v>21</v>
      </c>
      <c r="B51" s="16" t="s">
        <v>1461</v>
      </c>
      <c r="C51" s="16" t="s">
        <v>1462</v>
      </c>
      <c r="D51" s="16" t="s">
        <v>1463</v>
      </c>
      <c r="E51" s="81" t="s">
        <v>461</v>
      </c>
      <c r="F51" s="81" t="s">
        <v>306</v>
      </c>
      <c r="G51" s="79" t="str">
        <f>IFERROR(VLOOKUP(CONCATENATE(E51,F51),'(Source) Codelists'!$D:$F,3,FALSE))</f>
        <v/>
      </c>
      <c r="H51" s="80"/>
    </row>
    <row r="52">
      <c r="A52" s="73" t="s">
        <v>21</v>
      </c>
      <c r="B52" s="16" t="s">
        <v>1461</v>
      </c>
      <c r="C52" s="16" t="s">
        <v>1462</v>
      </c>
      <c r="D52" s="16" t="s">
        <v>1463</v>
      </c>
      <c r="E52" s="81" t="s">
        <v>461</v>
      </c>
      <c r="F52" s="81" t="s">
        <v>465</v>
      </c>
      <c r="G52" s="79" t="str">
        <f>IFERROR(VLOOKUP(CONCATENATE(E52,F52),'(Source) Codelists'!$D:$F,3,FALSE))</f>
        <v/>
      </c>
      <c r="H52" s="80"/>
    </row>
    <row r="53">
      <c r="A53" s="73" t="s">
        <v>21</v>
      </c>
      <c r="B53" s="16" t="s">
        <v>1461</v>
      </c>
      <c r="C53" s="16" t="s">
        <v>1462</v>
      </c>
      <c r="D53" s="16" t="s">
        <v>1463</v>
      </c>
      <c r="E53" s="81" t="s">
        <v>461</v>
      </c>
      <c r="F53" s="81" t="s">
        <v>480</v>
      </c>
      <c r="G53" s="79" t="str">
        <f>IFERROR(VLOOKUP(CONCATENATE(E53,F53),'(Source) Codelists'!$D:$F,3,FALSE))</f>
        <v/>
      </c>
      <c r="H53" s="80"/>
    </row>
    <row r="54">
      <c r="A54" s="73" t="s">
        <v>21</v>
      </c>
      <c r="B54" s="16" t="s">
        <v>1461</v>
      </c>
      <c r="C54" s="16" t="s">
        <v>1462</v>
      </c>
      <c r="D54" s="16" t="s">
        <v>1463</v>
      </c>
      <c r="E54" s="81" t="s">
        <v>461</v>
      </c>
      <c r="F54" s="81" t="s">
        <v>488</v>
      </c>
      <c r="G54" s="79" t="str">
        <f>IFERROR(VLOOKUP(CONCATENATE(E54,F54),'(Source) Codelists'!$D:$F,3,FALSE))</f>
        <v/>
      </c>
      <c r="H54" s="80"/>
    </row>
    <row r="55">
      <c r="A55" s="73" t="s">
        <v>21</v>
      </c>
      <c r="B55" s="16" t="s">
        <v>1461</v>
      </c>
      <c r="C55" s="16" t="s">
        <v>1462</v>
      </c>
      <c r="D55" s="16" t="s">
        <v>1463</v>
      </c>
      <c r="E55" s="81" t="s">
        <v>461</v>
      </c>
      <c r="F55" s="81" t="s">
        <v>312</v>
      </c>
      <c r="G55" s="79" t="str">
        <f>IFERROR(VLOOKUP(CONCATENATE(E55,F55),'(Source) Codelists'!$D:$F,3,FALSE))</f>
        <v/>
      </c>
      <c r="H55" s="80"/>
    </row>
    <row r="56">
      <c r="A56" s="73" t="s">
        <v>21</v>
      </c>
      <c r="B56" s="16" t="s">
        <v>1461</v>
      </c>
      <c r="C56" s="16" t="s">
        <v>1462</v>
      </c>
      <c r="D56" s="16" t="s">
        <v>1463</v>
      </c>
      <c r="E56" s="81" t="s">
        <v>461</v>
      </c>
      <c r="F56" s="81" t="s">
        <v>325</v>
      </c>
      <c r="G56" s="79" t="str">
        <f>IFERROR(VLOOKUP(CONCATENATE(E56,F56),'(Source) Codelists'!$D:$F,3,FALSE))</f>
        <v/>
      </c>
      <c r="H56" s="80"/>
    </row>
    <row r="57">
      <c r="A57" s="73" t="s">
        <v>21</v>
      </c>
      <c r="B57" s="16" t="s">
        <v>1461</v>
      </c>
      <c r="C57" s="16" t="s">
        <v>1462</v>
      </c>
      <c r="D57" s="16" t="s">
        <v>1463</v>
      </c>
      <c r="E57" s="81" t="s">
        <v>461</v>
      </c>
      <c r="F57" s="81" t="s">
        <v>500</v>
      </c>
      <c r="G57" s="79" t="str">
        <f>IFERROR(VLOOKUP(CONCATENATE(E57,F57),'(Source) Codelists'!$D:$F,3,FALSE))</f>
        <v/>
      </c>
      <c r="H57" s="80"/>
    </row>
    <row r="58">
      <c r="A58" s="73" t="s">
        <v>21</v>
      </c>
      <c r="B58" s="16" t="s">
        <v>1464</v>
      </c>
      <c r="C58" s="16" t="s">
        <v>1465</v>
      </c>
      <c r="D58" s="16" t="s">
        <v>1466</v>
      </c>
      <c r="E58" s="81" t="s">
        <v>461</v>
      </c>
      <c r="F58" s="81" t="s">
        <v>299</v>
      </c>
      <c r="G58" s="79" t="str">
        <f>IFERROR(VLOOKUP(CONCATENATE(E58,F58),'(Source) Codelists'!$D:$F,3,FALSE))</f>
        <v/>
      </c>
      <c r="H58" s="80"/>
    </row>
    <row r="59">
      <c r="A59" s="73" t="s">
        <v>21</v>
      </c>
      <c r="B59" s="16" t="s">
        <v>1464</v>
      </c>
      <c r="C59" s="16" t="s">
        <v>1465</v>
      </c>
      <c r="D59" s="16" t="s">
        <v>1466</v>
      </c>
      <c r="E59" s="81" t="s">
        <v>461</v>
      </c>
      <c r="F59" s="81" t="s">
        <v>468</v>
      </c>
      <c r="G59" s="79" t="str">
        <f>IFERROR(VLOOKUP(CONCATENATE(E59,F59),'(Source) Codelists'!$D:$F,3,FALSE))</f>
        <v/>
      </c>
      <c r="H59" s="80"/>
    </row>
    <row r="60">
      <c r="A60" s="73" t="s">
        <v>21</v>
      </c>
      <c r="B60" s="16" t="s">
        <v>1464</v>
      </c>
      <c r="C60" s="16" t="s">
        <v>1465</v>
      </c>
      <c r="D60" s="16" t="s">
        <v>1466</v>
      </c>
      <c r="E60" s="81" t="s">
        <v>461</v>
      </c>
      <c r="F60" s="81" t="s">
        <v>471</v>
      </c>
      <c r="G60" s="79" t="str">
        <f>IFERROR(VLOOKUP(CONCATENATE(E60,F60),'(Source) Codelists'!$D:$F,3,FALSE))</f>
        <v/>
      </c>
      <c r="H60" s="80"/>
    </row>
    <row r="61">
      <c r="A61" s="73" t="s">
        <v>21</v>
      </c>
      <c r="B61" s="16" t="s">
        <v>1464</v>
      </c>
      <c r="C61" s="16" t="s">
        <v>1465</v>
      </c>
      <c r="D61" s="16" t="s">
        <v>1466</v>
      </c>
      <c r="E61" s="81" t="s">
        <v>461</v>
      </c>
      <c r="F61" s="81" t="s">
        <v>485</v>
      </c>
      <c r="G61" s="79" t="str">
        <f>IFERROR(VLOOKUP(CONCATENATE(E61,F61),'(Source) Codelists'!$D:$F,3,FALSE))</f>
        <v/>
      </c>
      <c r="H61" s="80"/>
    </row>
    <row r="62">
      <c r="A62" s="73" t="s">
        <v>21</v>
      </c>
      <c r="B62" s="16" t="s">
        <v>1464</v>
      </c>
      <c r="C62" s="16" t="s">
        <v>1465</v>
      </c>
      <c r="D62" s="16" t="s">
        <v>1466</v>
      </c>
      <c r="E62" s="81" t="s">
        <v>461</v>
      </c>
      <c r="F62" s="81" t="s">
        <v>316</v>
      </c>
      <c r="G62" s="79" t="str">
        <f>IFERROR(VLOOKUP(CONCATENATE(E62,F62),'(Source) Codelists'!$D:$F,3,FALSE))</f>
        <v/>
      </c>
      <c r="H62" s="80"/>
    </row>
    <row r="63">
      <c r="A63" s="73" t="s">
        <v>21</v>
      </c>
      <c r="B63" s="16" t="s">
        <v>1464</v>
      </c>
      <c r="C63" s="16" t="s">
        <v>1465</v>
      </c>
      <c r="D63" s="16" t="s">
        <v>1466</v>
      </c>
      <c r="E63" s="81" t="s">
        <v>461</v>
      </c>
      <c r="F63" s="81" t="s">
        <v>319</v>
      </c>
      <c r="G63" s="79" t="str">
        <f>IFERROR(VLOOKUP(CONCATENATE(E63,F63),'(Source) Codelists'!$D:$F,3,FALSE))</f>
        <v/>
      </c>
      <c r="H63" s="80"/>
    </row>
    <row r="64">
      <c r="A64" s="73" t="s">
        <v>21</v>
      </c>
      <c r="B64" s="16" t="s">
        <v>1464</v>
      </c>
      <c r="C64" s="16" t="s">
        <v>1465</v>
      </c>
      <c r="D64" s="16" t="s">
        <v>1466</v>
      </c>
      <c r="E64" s="81" t="s">
        <v>461</v>
      </c>
      <c r="F64" s="81" t="s">
        <v>330</v>
      </c>
      <c r="G64" s="79" t="str">
        <f>IFERROR(VLOOKUP(CONCATENATE(E64,F64),'(Source) Codelists'!$D:$F,3,FALSE))</f>
        <v/>
      </c>
      <c r="H64" s="80"/>
    </row>
    <row r="65">
      <c r="A65" s="73" t="s">
        <v>21</v>
      </c>
      <c r="B65" s="16" t="s">
        <v>1473</v>
      </c>
      <c r="C65" s="16" t="s">
        <v>1474</v>
      </c>
      <c r="D65" s="16" t="s">
        <v>1466</v>
      </c>
      <c r="E65" s="78"/>
      <c r="F65" s="78"/>
      <c r="G65" s="79" t="str">
        <f>IFERROR(VLOOKUP(CONCATENATE(E65,F65),'(Source) Codelists'!$D:$F,3,FALSE))</f>
        <v/>
      </c>
      <c r="H65" s="80"/>
    </row>
    <row r="66">
      <c r="A66" s="73" t="s">
        <v>21</v>
      </c>
      <c r="B66" s="16" t="s">
        <v>1475</v>
      </c>
      <c r="C66" s="16" t="s">
        <v>1476</v>
      </c>
      <c r="D66" s="16" t="s">
        <v>1477</v>
      </c>
      <c r="E66" s="78"/>
      <c r="F66" s="78"/>
      <c r="G66" s="79" t="str">
        <f>IFERROR(VLOOKUP(CONCATENATE(E66,F66),'(Source) Codelists'!$D:$F,3,FALSE))</f>
        <v/>
      </c>
      <c r="H66" s="80"/>
    </row>
    <row r="67">
      <c r="A67" s="73" t="s">
        <v>21</v>
      </c>
      <c r="B67" s="16" t="s">
        <v>1478</v>
      </c>
      <c r="C67" s="16" t="s">
        <v>1479</v>
      </c>
      <c r="D67" s="16" t="s">
        <v>1466</v>
      </c>
      <c r="E67" s="78"/>
      <c r="F67" s="78"/>
      <c r="G67" s="79" t="str">
        <f>IFERROR(VLOOKUP(CONCATENATE(E67,F67),'(Source) Codelists'!$D:$F,3,FALSE))</f>
        <v/>
      </c>
      <c r="H67" s="80"/>
    </row>
    <row r="68">
      <c r="A68" s="73" t="s">
        <v>1322</v>
      </c>
    </row>
    <row r="69">
      <c r="A69" s="73" t="s">
        <v>1323</v>
      </c>
      <c r="B69" s="76" t="s">
        <v>1480</v>
      </c>
    </row>
    <row r="70">
      <c r="A70" s="73" t="s">
        <v>1325</v>
      </c>
      <c r="B70" s="77" t="s">
        <v>1326</v>
      </c>
      <c r="C70" s="77" t="s">
        <v>1327</v>
      </c>
      <c r="D70" s="77" t="s">
        <v>1328</v>
      </c>
      <c r="E70" s="77" t="s">
        <v>1329</v>
      </c>
      <c r="F70" s="77" t="s">
        <v>1330</v>
      </c>
      <c r="G70" s="77" t="s">
        <v>1331</v>
      </c>
      <c r="H70" s="77" t="s">
        <v>1332</v>
      </c>
    </row>
    <row r="71">
      <c r="A71" s="73" t="s">
        <v>21</v>
      </c>
      <c r="B71" s="16" t="s">
        <v>1481</v>
      </c>
      <c r="C71" s="16" t="s">
        <v>1482</v>
      </c>
      <c r="D71" s="16" t="s">
        <v>1483</v>
      </c>
      <c r="E71" s="78"/>
      <c r="F71" s="78"/>
      <c r="G71" s="79" t="str">
        <f>IFERROR(VLOOKUP(CONCATENATE(E71,F71),'(Source) Codelists'!$D:$F,3,FALSE))</f>
        <v/>
      </c>
      <c r="H71" s="80"/>
    </row>
    <row r="72">
      <c r="A72" s="73" t="s">
        <v>21</v>
      </c>
      <c r="B72" s="16" t="s">
        <v>1484</v>
      </c>
      <c r="C72" s="16" t="s">
        <v>1485</v>
      </c>
      <c r="D72" s="16" t="s">
        <v>1486</v>
      </c>
      <c r="E72" s="78"/>
      <c r="F72" s="78"/>
      <c r="G72" s="79" t="str">
        <f>IFERROR(VLOOKUP(CONCATENATE(E72,F72),'(Source) Codelists'!$D:$F,3,FALSE))</f>
        <v/>
      </c>
      <c r="H72" s="80"/>
    </row>
    <row r="73">
      <c r="A73" s="73" t="s">
        <v>21</v>
      </c>
      <c r="B73" s="16" t="s">
        <v>1487</v>
      </c>
      <c r="C73" s="16" t="s">
        <v>1488</v>
      </c>
      <c r="D73" s="16" t="s">
        <v>1489</v>
      </c>
      <c r="E73" s="78"/>
      <c r="F73" s="78"/>
      <c r="G73" s="79" t="str">
        <f>IFERROR(VLOOKUP(CONCATENATE(E73,F73),'(Source) Codelists'!$D:$F,3,FALSE))</f>
        <v/>
      </c>
      <c r="H73" s="80"/>
    </row>
    <row r="74">
      <c r="A74" s="73" t="s">
        <v>21</v>
      </c>
      <c r="B74" s="16" t="s">
        <v>1490</v>
      </c>
      <c r="C74" s="16" t="s">
        <v>1491</v>
      </c>
      <c r="D74" s="16" t="s">
        <v>1492</v>
      </c>
      <c r="E74" s="78"/>
      <c r="F74" s="78"/>
      <c r="G74" s="79" t="str">
        <f>IFERROR(VLOOKUP(CONCATENATE(E74,F74),'(Source) Codelists'!$D:$F,3,FALSE))</f>
        <v/>
      </c>
      <c r="H74" s="80"/>
    </row>
    <row r="75">
      <c r="A75" s="73" t="s">
        <v>1322</v>
      </c>
    </row>
    <row r="76">
      <c r="A76" s="73" t="s">
        <v>1323</v>
      </c>
      <c r="B76" s="76" t="s">
        <v>1493</v>
      </c>
    </row>
    <row r="77">
      <c r="A77" s="73" t="s">
        <v>1325</v>
      </c>
      <c r="B77" s="77" t="s">
        <v>1326</v>
      </c>
      <c r="C77" s="77" t="s">
        <v>1327</v>
      </c>
      <c r="D77" s="77" t="s">
        <v>1328</v>
      </c>
      <c r="E77" s="77" t="s">
        <v>1329</v>
      </c>
      <c r="F77" s="77" t="s">
        <v>1330</v>
      </c>
      <c r="G77" s="77" t="s">
        <v>1331</v>
      </c>
      <c r="H77" s="77" t="s">
        <v>1332</v>
      </c>
    </row>
    <row r="78">
      <c r="A78" s="73" t="s">
        <v>21</v>
      </c>
      <c r="B78" s="16" t="s">
        <v>1494</v>
      </c>
      <c r="C78" s="16" t="s">
        <v>1495</v>
      </c>
      <c r="D78" s="16" t="s">
        <v>1496</v>
      </c>
      <c r="E78" s="78"/>
      <c r="F78" s="78"/>
      <c r="G78" s="79" t="str">
        <f>IFERROR(VLOOKUP(CONCATENATE(E78,F78),'(Source) Codelists'!$D:$F,3,FALSE))</f>
        <v/>
      </c>
      <c r="H78" s="80"/>
    </row>
    <row r="79">
      <c r="A79" s="73" t="s">
        <v>21</v>
      </c>
      <c r="B79" s="16" t="s">
        <v>1497</v>
      </c>
      <c r="C79" s="16" t="s">
        <v>1498</v>
      </c>
      <c r="D79" s="16" t="s">
        <v>1499</v>
      </c>
      <c r="E79" s="78"/>
      <c r="F79" s="78"/>
      <c r="G79" s="79" t="str">
        <f>IFERROR(VLOOKUP(CONCATENATE(E79,F79),'(Source) Codelists'!$D:$F,3,FALSE))</f>
        <v/>
      </c>
      <c r="H79" s="80"/>
    </row>
    <row r="80">
      <c r="A80" s="73" t="s">
        <v>21</v>
      </c>
      <c r="B80" s="16" t="s">
        <v>1500</v>
      </c>
      <c r="C80" s="16" t="s">
        <v>1501</v>
      </c>
      <c r="D80" s="16" t="s">
        <v>1502</v>
      </c>
      <c r="E80" s="78"/>
      <c r="F80" s="78"/>
      <c r="G80" s="79" t="str">
        <f>IFERROR(VLOOKUP(CONCATENATE(E80,F80),'(Source) Codelists'!$D:$F,3,FALSE))</f>
        <v/>
      </c>
      <c r="H80" s="80"/>
    </row>
    <row r="81">
      <c r="A81" s="73" t="s">
        <v>21</v>
      </c>
      <c r="B81" s="16" t="s">
        <v>1503</v>
      </c>
      <c r="C81" s="16" t="s">
        <v>1504</v>
      </c>
      <c r="D81" s="16" t="s">
        <v>1505</v>
      </c>
      <c r="E81" s="78"/>
      <c r="F81" s="78"/>
      <c r="G81" s="79" t="str">
        <f>IFERROR(VLOOKUP(CONCATENATE(E81,F81),'(Source) Codelists'!$D:$F,3,FALSE))</f>
        <v/>
      </c>
      <c r="H81" s="80"/>
    </row>
    <row r="82">
      <c r="A82" s="73" t="s">
        <v>21</v>
      </c>
      <c r="B82" s="16" t="s">
        <v>1506</v>
      </c>
      <c r="C82" s="16" t="s">
        <v>1507</v>
      </c>
      <c r="D82" s="16" t="s">
        <v>1508</v>
      </c>
      <c r="E82" s="78"/>
      <c r="F82" s="78"/>
      <c r="G82" s="79" t="str">
        <f>IFERROR(VLOOKUP(CONCATENATE(E82,F82),'(Source) Codelists'!$D:$F,3,FALSE))</f>
        <v/>
      </c>
      <c r="H82" s="80"/>
    </row>
    <row r="83">
      <c r="A83" s="73" t="s">
        <v>21</v>
      </c>
      <c r="B83" s="16" t="s">
        <v>1509</v>
      </c>
      <c r="C83" s="16" t="s">
        <v>1510</v>
      </c>
      <c r="D83" s="16" t="s">
        <v>1511</v>
      </c>
      <c r="E83" s="78"/>
      <c r="F83" s="78"/>
      <c r="G83" s="79" t="str">
        <f>IFERROR(VLOOKUP(CONCATENATE(E83,F83),'(Source) Codelists'!$D:$F,3,FALSE))</f>
        <v/>
      </c>
      <c r="H83" s="80"/>
    </row>
    <row r="84">
      <c r="A84" s="73" t="s">
        <v>21</v>
      </c>
      <c r="B84" s="16" t="s">
        <v>1512</v>
      </c>
      <c r="C84" s="16" t="s">
        <v>1513</v>
      </c>
      <c r="D84" s="16" t="s">
        <v>1514</v>
      </c>
      <c r="E84" s="78"/>
      <c r="F84" s="78"/>
      <c r="G84" s="79" t="str">
        <f>IFERROR(VLOOKUP(CONCATENATE(E84,F84),'(Source) Codelists'!$D:$F,3,FALSE))</f>
        <v/>
      </c>
      <c r="H84" s="80"/>
    </row>
    <row r="85">
      <c r="A85" s="73" t="s">
        <v>21</v>
      </c>
      <c r="B85" s="16" t="s">
        <v>1515</v>
      </c>
      <c r="C85" s="16" t="s">
        <v>1516</v>
      </c>
      <c r="D85" s="16" t="s">
        <v>1517</v>
      </c>
      <c r="E85" s="78"/>
      <c r="F85" s="78"/>
      <c r="G85" s="79" t="str">
        <f>IFERROR(VLOOKUP(CONCATENATE(E85,F85),'(Source) Codelists'!$D:$F,3,FALSE))</f>
        <v/>
      </c>
      <c r="H85" s="80"/>
    </row>
    <row r="86">
      <c r="A86" s="73" t="s">
        <v>1322</v>
      </c>
    </row>
    <row r="87">
      <c r="A87" s="73" t="s">
        <v>1323</v>
      </c>
      <c r="B87" s="76" t="s">
        <v>1518</v>
      </c>
    </row>
    <row r="88">
      <c r="A88" s="73" t="s">
        <v>1325</v>
      </c>
      <c r="B88" s="77" t="s">
        <v>1326</v>
      </c>
      <c r="C88" s="77" t="s">
        <v>1327</v>
      </c>
      <c r="D88" s="77" t="s">
        <v>1328</v>
      </c>
      <c r="E88" s="77" t="s">
        <v>1329</v>
      </c>
      <c r="F88" s="77" t="s">
        <v>1330</v>
      </c>
      <c r="G88" s="77" t="s">
        <v>1331</v>
      </c>
      <c r="H88" s="77" t="s">
        <v>1332</v>
      </c>
    </row>
    <row r="89">
      <c r="A89" s="73" t="s">
        <v>21</v>
      </c>
      <c r="B89" s="16" t="s">
        <v>1519</v>
      </c>
      <c r="C89" s="16" t="s">
        <v>1520</v>
      </c>
      <c r="D89" s="16" t="s">
        <v>1521</v>
      </c>
      <c r="E89" s="78"/>
      <c r="F89" s="78"/>
      <c r="G89" s="79" t="str">
        <f>IFERROR(VLOOKUP(CONCATENATE(E89,F89),'(Source) Codelists'!$D:$F,3,FALSE))</f>
        <v/>
      </c>
      <c r="H89" s="80"/>
    </row>
    <row r="90">
      <c r="A90" s="73" t="s">
        <v>21</v>
      </c>
      <c r="B90" s="16" t="s">
        <v>1522</v>
      </c>
      <c r="C90" s="16" t="s">
        <v>1523</v>
      </c>
      <c r="D90" s="16" t="s">
        <v>1524</v>
      </c>
      <c r="E90" s="78"/>
      <c r="F90" s="78"/>
      <c r="G90" s="79" t="str">
        <f>IFERROR(VLOOKUP(CONCATENATE(E90,F90),'(Source) Codelists'!$D:$F,3,FALSE))</f>
        <v/>
      </c>
      <c r="H90" s="80"/>
    </row>
    <row r="91">
      <c r="A91" s="73" t="s">
        <v>21</v>
      </c>
      <c r="B91" s="16" t="s">
        <v>1525</v>
      </c>
      <c r="C91" s="16" t="s">
        <v>1526</v>
      </c>
      <c r="D91" s="16" t="s">
        <v>1527</v>
      </c>
      <c r="E91" s="78"/>
      <c r="F91" s="78"/>
      <c r="G91" s="79" t="str">
        <f>IFERROR(VLOOKUP(CONCATENATE(E91,F91),'(Source) Codelists'!$D:$F,3,FALSE))</f>
        <v/>
      </c>
      <c r="H91" s="80"/>
    </row>
    <row r="92">
      <c r="A92" s="73" t="s">
        <v>21</v>
      </c>
      <c r="B92" s="16" t="s">
        <v>1528</v>
      </c>
      <c r="C92" s="16" t="s">
        <v>1529</v>
      </c>
      <c r="D92" s="16" t="s">
        <v>1530</v>
      </c>
      <c r="E92" s="78"/>
      <c r="F92" s="78"/>
      <c r="G92" s="79" t="str">
        <f>IFERROR(VLOOKUP(CONCATENATE(E92,F92),'(Source) Codelists'!$D:$F,3,FALSE))</f>
        <v/>
      </c>
      <c r="H92" s="80"/>
    </row>
    <row r="93">
      <c r="A93" s="73" t="s">
        <v>21</v>
      </c>
      <c r="B93" s="16" t="s">
        <v>1531</v>
      </c>
      <c r="C93" s="16" t="s">
        <v>1532</v>
      </c>
      <c r="D93" s="16" t="s">
        <v>1533</v>
      </c>
      <c r="E93" s="78"/>
      <c r="F93" s="78"/>
      <c r="G93" s="79" t="str">
        <f>IFERROR(VLOOKUP(CONCATENATE(E93,F93),'(Source) Codelists'!$D:$F,3,FALSE))</f>
        <v/>
      </c>
      <c r="H93" s="80"/>
    </row>
    <row r="94">
      <c r="A94" s="73" t="s">
        <v>21</v>
      </c>
      <c r="B94" s="16" t="s">
        <v>1534</v>
      </c>
      <c r="C94" s="16" t="s">
        <v>1535</v>
      </c>
      <c r="D94" s="16" t="s">
        <v>1536</v>
      </c>
      <c r="E94" s="78"/>
      <c r="F94" s="78"/>
      <c r="G94" s="79" t="str">
        <f>IFERROR(VLOOKUP(CONCATENATE(E94,F94),'(Source) Codelists'!$D:$F,3,FALSE))</f>
        <v/>
      </c>
      <c r="H94" s="80"/>
    </row>
    <row r="95">
      <c r="A95" s="73" t="s">
        <v>21</v>
      </c>
      <c r="B95" s="16" t="s">
        <v>1537</v>
      </c>
      <c r="C95" s="16" t="s">
        <v>1538</v>
      </c>
      <c r="D95" s="16" t="s">
        <v>1539</v>
      </c>
      <c r="E95" s="78"/>
      <c r="F95" s="78"/>
      <c r="G95" s="79" t="str">
        <f>IFERROR(VLOOKUP(CONCATENATE(E95,F95),'(Source) Codelists'!$D:$F,3,FALSE))</f>
        <v/>
      </c>
      <c r="H95" s="80"/>
    </row>
    <row r="96">
      <c r="A96" s="73" t="s">
        <v>21</v>
      </c>
      <c r="B96" s="16" t="s">
        <v>1540</v>
      </c>
      <c r="C96" s="16" t="s">
        <v>1541</v>
      </c>
      <c r="D96" s="16" t="s">
        <v>1542</v>
      </c>
      <c r="E96" s="78"/>
      <c r="F96" s="78"/>
      <c r="G96" s="79" t="str">
        <f>IFERROR(VLOOKUP(CONCATENATE(E96,F96),'(Source) Codelists'!$D:$F,3,FALSE))</f>
        <v/>
      </c>
      <c r="H96" s="80"/>
    </row>
    <row r="97">
      <c r="A97" s="73" t="s">
        <v>21</v>
      </c>
      <c r="B97" s="16" t="s">
        <v>1543</v>
      </c>
      <c r="C97" s="16" t="s">
        <v>1544</v>
      </c>
      <c r="D97" s="16" t="s">
        <v>1545</v>
      </c>
      <c r="E97" s="78"/>
      <c r="F97" s="78"/>
      <c r="G97" s="79" t="str">
        <f>IFERROR(VLOOKUP(CONCATENATE(E97,F97),'(Source) Codelists'!$D:$F,3,FALSE))</f>
        <v/>
      </c>
      <c r="H97" s="80"/>
    </row>
    <row r="98">
      <c r="A98" s="73" t="s">
        <v>21</v>
      </c>
      <c r="B98" s="16" t="s">
        <v>1546</v>
      </c>
      <c r="C98" s="16" t="s">
        <v>1547</v>
      </c>
      <c r="D98" s="16" t="s">
        <v>1548</v>
      </c>
      <c r="E98" s="78"/>
      <c r="F98" s="78"/>
      <c r="G98" s="79" t="str">
        <f>IFERROR(VLOOKUP(CONCATENATE(E98,F98),'(Source) Codelists'!$D:$F,3,FALSE))</f>
        <v/>
      </c>
      <c r="H98" s="80"/>
    </row>
    <row r="99">
      <c r="A99" s="73" t="s">
        <v>1322</v>
      </c>
    </row>
    <row r="100">
      <c r="A100" s="73" t="s">
        <v>1323</v>
      </c>
      <c r="B100" s="76" t="s">
        <v>1549</v>
      </c>
    </row>
    <row r="101">
      <c r="A101" s="73" t="s">
        <v>1325</v>
      </c>
      <c r="B101" s="77" t="s">
        <v>1326</v>
      </c>
      <c r="C101" s="77" t="s">
        <v>1327</v>
      </c>
      <c r="D101" s="77" t="s">
        <v>1328</v>
      </c>
      <c r="E101" s="77" t="s">
        <v>1329</v>
      </c>
      <c r="F101" s="77" t="s">
        <v>1330</v>
      </c>
      <c r="G101" s="77" t="s">
        <v>1331</v>
      </c>
      <c r="H101" s="77" t="s">
        <v>1332</v>
      </c>
    </row>
    <row r="102">
      <c r="A102" s="73" t="s">
        <v>21</v>
      </c>
      <c r="B102" s="16" t="s">
        <v>1550</v>
      </c>
      <c r="C102" s="16" t="s">
        <v>1551</v>
      </c>
      <c r="D102" s="16" t="s">
        <v>1552</v>
      </c>
      <c r="E102" s="78"/>
      <c r="F102" s="78"/>
      <c r="G102" s="79" t="str">
        <f>IFERROR(VLOOKUP(CONCATENATE(E102,F102),'(Source) Codelists'!$D:$F,3,FALSE))</f>
        <v/>
      </c>
      <c r="H102" s="80"/>
    </row>
    <row r="103">
      <c r="A103" s="73" t="s">
        <v>21</v>
      </c>
      <c r="B103" s="16" t="s">
        <v>1553</v>
      </c>
      <c r="C103" s="16" t="s">
        <v>1554</v>
      </c>
      <c r="D103" s="16" t="s">
        <v>1555</v>
      </c>
      <c r="E103" s="78"/>
      <c r="F103" s="78"/>
      <c r="G103" s="79" t="str">
        <f>IFERROR(VLOOKUP(CONCATENATE(E103,F103),'(Source) Codelists'!$D:$F,3,FALSE))</f>
        <v/>
      </c>
      <c r="H103" s="80"/>
    </row>
    <row r="104">
      <c r="A104" s="73" t="s">
        <v>21</v>
      </c>
      <c r="B104" s="16" t="s">
        <v>1556</v>
      </c>
      <c r="C104" s="16" t="s">
        <v>1557</v>
      </c>
      <c r="D104" s="16" t="s">
        <v>1558</v>
      </c>
      <c r="E104" s="78"/>
      <c r="F104" s="78"/>
      <c r="G104" s="79" t="str">
        <f>IFERROR(VLOOKUP(CONCATENATE(E104,F104),'(Source) Codelists'!$D:$F,3,FALSE))</f>
        <v/>
      </c>
      <c r="H104" s="80"/>
    </row>
    <row r="105">
      <c r="A105" s="73" t="s">
        <v>21</v>
      </c>
      <c r="B105" s="16" t="s">
        <v>1559</v>
      </c>
      <c r="C105" s="16" t="s">
        <v>1560</v>
      </c>
      <c r="D105" s="16" t="s">
        <v>1561</v>
      </c>
      <c r="E105" s="78"/>
      <c r="F105" s="78"/>
      <c r="G105" s="79" t="str">
        <f>IFERROR(VLOOKUP(CONCATENATE(E105,F105),'(Source) Codelists'!$D:$F,3,FALSE))</f>
        <v/>
      </c>
      <c r="H105" s="80"/>
    </row>
    <row r="106">
      <c r="A106" s="73" t="s">
        <v>21</v>
      </c>
      <c r="B106" s="16" t="s">
        <v>1562</v>
      </c>
      <c r="C106" s="16" t="s">
        <v>1563</v>
      </c>
      <c r="D106" s="16" t="s">
        <v>1564</v>
      </c>
      <c r="E106" s="78"/>
      <c r="F106" s="78"/>
      <c r="G106" s="79" t="str">
        <f>IFERROR(VLOOKUP(CONCATENATE(E106,F106),'(Source) Codelists'!$D:$F,3,FALSE))</f>
        <v/>
      </c>
      <c r="H106" s="80"/>
    </row>
    <row r="107">
      <c r="A107" s="73" t="s">
        <v>21</v>
      </c>
      <c r="B107" s="16" t="s">
        <v>1565</v>
      </c>
      <c r="C107" s="16" t="s">
        <v>1566</v>
      </c>
      <c r="D107" s="16" t="s">
        <v>1567</v>
      </c>
      <c r="E107" s="78"/>
      <c r="F107" s="78"/>
      <c r="G107" s="79" t="str">
        <f>IFERROR(VLOOKUP(CONCATENATE(E107,F107),'(Source) Codelists'!$D:$F,3,FALSE))</f>
        <v/>
      </c>
      <c r="H107" s="80"/>
    </row>
    <row r="108">
      <c r="A108" s="73" t="s">
        <v>21</v>
      </c>
      <c r="B108" s="16" t="s">
        <v>1568</v>
      </c>
      <c r="C108" s="16" t="s">
        <v>1569</v>
      </c>
      <c r="D108" s="16" t="s">
        <v>1570</v>
      </c>
      <c r="E108" s="78"/>
      <c r="F108" s="78"/>
      <c r="G108" s="79" t="str">
        <f>IFERROR(VLOOKUP(CONCATENATE(E108,F108),'(Source) Codelists'!$D:$F,3,FALSE))</f>
        <v/>
      </c>
      <c r="H108" s="80"/>
    </row>
    <row r="109">
      <c r="A109" s="73" t="s">
        <v>21</v>
      </c>
      <c r="B109" s="16" t="s">
        <v>1571</v>
      </c>
      <c r="C109" s="16" t="s">
        <v>1572</v>
      </c>
      <c r="D109" s="16" t="s">
        <v>1573</v>
      </c>
      <c r="E109" s="78"/>
      <c r="F109" s="78"/>
      <c r="G109" s="79" t="str">
        <f>IFERROR(VLOOKUP(CONCATENATE(E109,F109),'(Source) Codelists'!$D:$F,3,FALSE))</f>
        <v/>
      </c>
      <c r="H109" s="80"/>
    </row>
    <row r="110">
      <c r="A110" s="73" t="s">
        <v>21</v>
      </c>
      <c r="B110" s="16" t="s">
        <v>1574</v>
      </c>
      <c r="C110" s="16" t="s">
        <v>1575</v>
      </c>
      <c r="D110" s="16" t="s">
        <v>1576</v>
      </c>
      <c r="E110" s="78"/>
      <c r="F110" s="78"/>
      <c r="G110" s="79" t="str">
        <f>IFERROR(VLOOKUP(CONCATENATE(E110,F110),'(Source) Codelists'!$D:$F,3,FALSE))</f>
        <v/>
      </c>
      <c r="H110" s="80"/>
    </row>
    <row r="111">
      <c r="A111" s="73" t="s">
        <v>21</v>
      </c>
      <c r="B111" s="16" t="s">
        <v>1577</v>
      </c>
      <c r="C111" s="16" t="s">
        <v>1578</v>
      </c>
      <c r="D111" s="16" t="s">
        <v>1579</v>
      </c>
      <c r="E111" s="78"/>
      <c r="F111" s="78"/>
      <c r="G111" s="79" t="str">
        <f>IFERROR(VLOOKUP(CONCATENATE(E111,F111),'(Source) Codelists'!$D:$F,3,FALSE))</f>
        <v/>
      </c>
      <c r="H111" s="80"/>
    </row>
    <row r="112">
      <c r="A112" s="73" t="s">
        <v>21</v>
      </c>
      <c r="B112" s="16" t="s">
        <v>1580</v>
      </c>
      <c r="C112" s="16" t="s">
        <v>1581</v>
      </c>
      <c r="D112" s="16" t="s">
        <v>1582</v>
      </c>
      <c r="E112" s="78"/>
      <c r="F112" s="78"/>
      <c r="G112" s="79" t="str">
        <f>IFERROR(VLOOKUP(CONCATENATE(E112,F112),'(Source) Codelists'!$D:$F,3,FALSE))</f>
        <v/>
      </c>
      <c r="H112" s="80"/>
    </row>
    <row r="113">
      <c r="A113" s="73" t="s">
        <v>1322</v>
      </c>
    </row>
    <row r="114">
      <c r="A114" s="73" t="s">
        <v>1323</v>
      </c>
      <c r="B114" s="76" t="s">
        <v>1583</v>
      </c>
    </row>
    <row r="115">
      <c r="A115" s="73" t="s">
        <v>1325</v>
      </c>
      <c r="B115" s="77" t="s">
        <v>1326</v>
      </c>
      <c r="C115" s="77" t="s">
        <v>1327</v>
      </c>
      <c r="D115" s="77" t="s">
        <v>1328</v>
      </c>
      <c r="E115" s="77" t="s">
        <v>1329</v>
      </c>
      <c r="F115" s="77" t="s">
        <v>1330</v>
      </c>
      <c r="G115" s="77" t="s">
        <v>1331</v>
      </c>
      <c r="H115" s="77" t="s">
        <v>1332</v>
      </c>
    </row>
    <row r="116">
      <c r="A116" s="73" t="s">
        <v>21</v>
      </c>
      <c r="B116" s="16" t="s">
        <v>1584</v>
      </c>
      <c r="C116" s="16" t="s">
        <v>1585</v>
      </c>
      <c r="D116" s="16" t="s">
        <v>1586</v>
      </c>
      <c r="E116" s="78"/>
      <c r="F116" s="78"/>
      <c r="G116" s="79" t="str">
        <f>IFERROR(VLOOKUP(CONCATENATE(E116,F116),'(Source) Codelists'!$D:$F,3,FALSE))</f>
        <v/>
      </c>
      <c r="H116" s="80"/>
    </row>
    <row r="117">
      <c r="A117" s="73" t="s">
        <v>21</v>
      </c>
      <c r="B117" s="16" t="s">
        <v>1333</v>
      </c>
      <c r="C117" s="16" t="s">
        <v>1587</v>
      </c>
      <c r="D117" s="16" t="s">
        <v>1588</v>
      </c>
      <c r="E117" s="78"/>
      <c r="F117" s="78"/>
      <c r="G117" s="79" t="str">
        <f>IFERROR(VLOOKUP(CONCATENATE(E117,F117),'(Source) Codelists'!$D:$F,3,FALSE))</f>
        <v/>
      </c>
      <c r="H117" s="80"/>
    </row>
    <row r="118">
      <c r="A118" s="73" t="s">
        <v>21</v>
      </c>
      <c r="B118" s="16" t="s">
        <v>1589</v>
      </c>
      <c r="C118" s="16" t="s">
        <v>1590</v>
      </c>
      <c r="D118" s="16" t="s">
        <v>1591</v>
      </c>
      <c r="E118" s="78"/>
      <c r="F118" s="78"/>
      <c r="G118" s="79" t="str">
        <f>IFERROR(VLOOKUP(CONCATENATE(E118,F118),'(Source) Codelists'!$D:$F,3,FALSE))</f>
        <v/>
      </c>
      <c r="H118" s="80"/>
    </row>
    <row r="119">
      <c r="A119" s="73" t="s">
        <v>21</v>
      </c>
      <c r="B119" s="16" t="s">
        <v>1592</v>
      </c>
      <c r="C119" s="16" t="s">
        <v>1593</v>
      </c>
      <c r="D119" s="16" t="s">
        <v>1594</v>
      </c>
      <c r="E119" s="78"/>
      <c r="F119" s="78"/>
      <c r="G119" s="79" t="str">
        <f>IFERROR(VLOOKUP(CONCATENATE(E119,F119),'(Source) Codelists'!$D:$F,3,FALSE))</f>
        <v/>
      </c>
      <c r="H119" s="80"/>
    </row>
    <row r="120">
      <c r="A120" s="73" t="s">
        <v>21</v>
      </c>
      <c r="B120" s="16" t="s">
        <v>1595</v>
      </c>
      <c r="C120" s="16" t="s">
        <v>1596</v>
      </c>
      <c r="D120" s="16" t="s">
        <v>1597</v>
      </c>
      <c r="E120" s="78"/>
      <c r="F120" s="78"/>
      <c r="G120" s="79" t="str">
        <f>IFERROR(VLOOKUP(CONCATENATE(E120,F120),'(Source) Codelists'!$D:$F,3,FALSE))</f>
        <v/>
      </c>
      <c r="H120" s="80"/>
    </row>
    <row r="121">
      <c r="A121" s="73" t="s">
        <v>21</v>
      </c>
      <c r="B121" s="16" t="s">
        <v>1598</v>
      </c>
      <c r="C121" s="16" t="s">
        <v>1599</v>
      </c>
      <c r="D121" s="16" t="s">
        <v>1600</v>
      </c>
      <c r="E121" s="78"/>
      <c r="F121" s="78"/>
      <c r="G121" s="79" t="str">
        <f>IFERROR(VLOOKUP(CONCATENATE(E121,F121),'(Source) Codelists'!$D:$F,3,FALSE))</f>
        <v/>
      </c>
      <c r="H121" s="80"/>
    </row>
    <row r="122">
      <c r="A122" s="73" t="s">
        <v>21</v>
      </c>
      <c r="B122" s="16" t="s">
        <v>1601</v>
      </c>
      <c r="C122" s="16" t="s">
        <v>1602</v>
      </c>
      <c r="D122" s="16" t="s">
        <v>1603</v>
      </c>
      <c r="E122" s="78"/>
      <c r="F122" s="78"/>
      <c r="G122" s="79" t="str">
        <f>IFERROR(VLOOKUP(CONCATENATE(E122,F122),'(Source) Codelists'!$D:$F,3,FALSE))</f>
        <v/>
      </c>
      <c r="H122" s="80"/>
    </row>
    <row r="123">
      <c r="A123" s="73" t="s">
        <v>21</v>
      </c>
      <c r="B123" s="16" t="s">
        <v>1604</v>
      </c>
      <c r="C123" s="16" t="s">
        <v>1605</v>
      </c>
      <c r="D123" s="16" t="s">
        <v>1606</v>
      </c>
      <c r="E123" s="78"/>
      <c r="F123" s="78"/>
      <c r="G123" s="79" t="str">
        <f>IFERROR(VLOOKUP(CONCATENATE(E123,F123),'(Source) Codelists'!$D:$F,3,FALSE))</f>
        <v/>
      </c>
      <c r="H123" s="80"/>
    </row>
    <row r="124">
      <c r="A124" s="73" t="s">
        <v>1322</v>
      </c>
    </row>
    <row r="125">
      <c r="A125" s="73" t="s">
        <v>1323</v>
      </c>
      <c r="B125" s="76" t="s">
        <v>1607</v>
      </c>
    </row>
    <row r="126">
      <c r="A126" s="73" t="s">
        <v>1325</v>
      </c>
      <c r="B126" s="77" t="s">
        <v>1326</v>
      </c>
      <c r="C126" s="77" t="s">
        <v>1327</v>
      </c>
      <c r="D126" s="77" t="s">
        <v>1328</v>
      </c>
      <c r="E126" s="77" t="s">
        <v>1329</v>
      </c>
      <c r="F126" s="77" t="s">
        <v>1330</v>
      </c>
      <c r="G126" s="77" t="s">
        <v>1331</v>
      </c>
      <c r="H126" s="77" t="s">
        <v>1332</v>
      </c>
    </row>
    <row r="127">
      <c r="A127" s="73" t="s">
        <v>21</v>
      </c>
      <c r="B127" s="16" t="s">
        <v>1608</v>
      </c>
      <c r="C127" s="16" t="s">
        <v>1609</v>
      </c>
      <c r="D127" s="16" t="s">
        <v>1610</v>
      </c>
      <c r="E127" s="78"/>
      <c r="F127" s="78"/>
      <c r="G127" s="79" t="str">
        <f>IFERROR(VLOOKUP(CONCATENATE(E127,F127),'(Source) Codelists'!$D:$F,3,FALSE))</f>
        <v/>
      </c>
      <c r="H127" s="80"/>
    </row>
  </sheetData>
  <mergeCells count="12">
    <mergeCell ref="B76:H76"/>
    <mergeCell ref="B87:H87"/>
    <mergeCell ref="B100:H100"/>
    <mergeCell ref="B114:H114"/>
    <mergeCell ref="B125:H125"/>
    <mergeCell ref="B1:H1"/>
    <mergeCell ref="B2:H2"/>
    <mergeCell ref="B3:H3"/>
    <mergeCell ref="B4:H4"/>
    <mergeCell ref="B6:H6"/>
    <mergeCell ref="B13:H13"/>
    <mergeCell ref="B69:H69"/>
  </mergeCells>
  <dataValidations>
    <dataValidation type="list" allowBlank="1" sqref="E8:E11 E15:E67 E71:E74 E78:E85 E89:E98 E102:E112 E116:E123 E127">
      <formula1>'(Source) Codelists'!$B$5:$B$591</formula1>
    </dataValidation>
    <dataValidation type="list" allowBlank="1" sqref="F8:F11 F15:F67 F71:F74 F78:F85 F89:F98 F102:F112 F116:F123 F127">
      <formula1>'(Source) Codelists'!$C$5:$C$591</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hidden="1" min="1" max="1" width="12.63"/>
    <col customWidth="1" min="2" max="3" width="12.63"/>
    <col customWidth="1" min="4" max="5" width="18.88"/>
    <col customWidth="1" min="6" max="6" width="37.63"/>
    <col customWidth="1" min="7" max="9" width="25.13"/>
    <col customWidth="1" min="10" max="10" width="37.63"/>
  </cols>
  <sheetData>
    <row r="1">
      <c r="A1" s="73" t="s">
        <v>23</v>
      </c>
      <c r="B1" s="74" t="s">
        <v>1611</v>
      </c>
    </row>
    <row r="2">
      <c r="A2" s="73" t="s">
        <v>1317</v>
      </c>
      <c r="B2" s="75" t="s">
        <v>1612</v>
      </c>
    </row>
    <row r="3">
      <c r="A3" s="73" t="s">
        <v>1317</v>
      </c>
      <c r="B3" s="75" t="s">
        <v>1319</v>
      </c>
    </row>
    <row r="4">
      <c r="A4" s="73" t="s">
        <v>1317</v>
      </c>
      <c r="B4" s="75" t="s">
        <v>1321</v>
      </c>
    </row>
    <row r="5">
      <c r="A5" s="73" t="s">
        <v>1322</v>
      </c>
    </row>
    <row r="6">
      <c r="A6" s="73" t="s">
        <v>1323</v>
      </c>
      <c r="B6" s="76" t="s">
        <v>1613</v>
      </c>
    </row>
    <row r="7">
      <c r="A7" s="73" t="s">
        <v>1325</v>
      </c>
      <c r="B7" s="77" t="s">
        <v>1614</v>
      </c>
      <c r="C7" s="77" t="s">
        <v>1615</v>
      </c>
      <c r="D7" s="77" t="s">
        <v>1326</v>
      </c>
      <c r="E7" s="77" t="s">
        <v>1327</v>
      </c>
      <c r="F7" s="77" t="s">
        <v>1328</v>
      </c>
      <c r="G7" s="77" t="s">
        <v>1329</v>
      </c>
      <c r="H7" s="77" t="s">
        <v>1330</v>
      </c>
      <c r="I7" s="77" t="s">
        <v>1331</v>
      </c>
      <c r="J7" s="77" t="s">
        <v>1332</v>
      </c>
    </row>
    <row r="8">
      <c r="A8" s="73" t="s">
        <v>21</v>
      </c>
      <c r="B8" s="85"/>
      <c r="C8" s="16" t="s">
        <v>1333</v>
      </c>
      <c r="D8" s="16" t="s">
        <v>1616</v>
      </c>
      <c r="E8" s="16" t="s">
        <v>1617</v>
      </c>
      <c r="F8" s="16" t="s">
        <v>1618</v>
      </c>
      <c r="G8" s="78"/>
      <c r="H8" s="78"/>
      <c r="I8" s="79" t="str">
        <f>IFERROR(VLOOKUP(CONCATENATE(G8,H8),'(Source) Codelists'!$D:$F,3,FALSE))</f>
        <v/>
      </c>
      <c r="J8" s="80"/>
    </row>
    <row r="9">
      <c r="A9" s="73" t="s">
        <v>21</v>
      </c>
      <c r="B9" s="16" t="s">
        <v>1619</v>
      </c>
      <c r="C9" s="16" t="s">
        <v>1339</v>
      </c>
      <c r="D9" s="16" t="s">
        <v>1620</v>
      </c>
      <c r="E9" s="16" t="s">
        <v>1621</v>
      </c>
      <c r="F9" s="16" t="s">
        <v>1622</v>
      </c>
      <c r="G9" s="78"/>
      <c r="H9" s="78"/>
      <c r="I9" s="79" t="str">
        <f>IFERROR(VLOOKUP(CONCATENATE(G9,H9),'(Source) Codelists'!$D:$F,3,FALSE))</f>
        <v/>
      </c>
      <c r="J9" s="80"/>
    </row>
    <row r="10">
      <c r="A10" s="73" t="s">
        <v>21</v>
      </c>
      <c r="B10" s="16" t="s">
        <v>1619</v>
      </c>
      <c r="C10" s="16" t="s">
        <v>1351</v>
      </c>
      <c r="D10" s="16" t="s">
        <v>1623</v>
      </c>
      <c r="E10" s="16" t="s">
        <v>1624</v>
      </c>
      <c r="F10" s="16" t="s">
        <v>1625</v>
      </c>
      <c r="G10" s="78"/>
      <c r="H10" s="78"/>
      <c r="I10" s="79" t="str">
        <f>IFERROR(VLOOKUP(CONCATENATE(G10,H10),'(Source) Codelists'!$D:$F,3,FALSE))</f>
        <v/>
      </c>
      <c r="J10" s="80"/>
    </row>
    <row r="11">
      <c r="A11" s="73" t="s">
        <v>21</v>
      </c>
      <c r="B11" s="16" t="s">
        <v>1619</v>
      </c>
      <c r="C11" s="16" t="s">
        <v>1360</v>
      </c>
      <c r="D11" s="16" t="s">
        <v>1626</v>
      </c>
      <c r="E11" s="16" t="s">
        <v>1627</v>
      </c>
      <c r="F11" s="16" t="s">
        <v>1628</v>
      </c>
      <c r="G11" s="78"/>
      <c r="H11" s="78"/>
      <c r="I11" s="79" t="str">
        <f>IFERROR(VLOOKUP(CONCATENATE(G11,H11),'(Source) Codelists'!$D:$F,3,FALSE))</f>
        <v/>
      </c>
      <c r="J11" s="80"/>
    </row>
    <row r="12">
      <c r="A12" s="73" t="s">
        <v>21</v>
      </c>
      <c r="B12" s="16" t="s">
        <v>1619</v>
      </c>
      <c r="C12" s="16" t="s">
        <v>1369</v>
      </c>
      <c r="D12" s="16" t="s">
        <v>1629</v>
      </c>
      <c r="E12" s="16" t="s">
        <v>1630</v>
      </c>
      <c r="F12" s="16" t="s">
        <v>1631</v>
      </c>
      <c r="G12" s="78"/>
      <c r="H12" s="78"/>
      <c r="I12" s="79" t="str">
        <f>IFERROR(VLOOKUP(CONCATENATE(G12,H12),'(Source) Codelists'!$D:$F,3,FALSE))</f>
        <v/>
      </c>
      <c r="J12" s="80"/>
    </row>
    <row r="13">
      <c r="A13" s="73" t="s">
        <v>21</v>
      </c>
      <c r="B13" s="16" t="s">
        <v>1619</v>
      </c>
      <c r="C13" s="16" t="s">
        <v>1333</v>
      </c>
      <c r="D13" s="16" t="s">
        <v>1632</v>
      </c>
      <c r="E13" s="16" t="s">
        <v>1633</v>
      </c>
      <c r="F13" s="16" t="s">
        <v>1634</v>
      </c>
      <c r="G13" s="78"/>
      <c r="H13" s="78"/>
      <c r="I13" s="79" t="str">
        <f>IFERROR(VLOOKUP(CONCATENATE(G13,H13),'(Source) Codelists'!$D:$F,3,FALSE))</f>
        <v/>
      </c>
      <c r="J13" s="80"/>
    </row>
    <row r="14">
      <c r="A14" s="73" t="s">
        <v>21</v>
      </c>
      <c r="B14" s="16" t="s">
        <v>1619</v>
      </c>
      <c r="C14" s="16" t="s">
        <v>1339</v>
      </c>
      <c r="D14" s="16" t="s">
        <v>1635</v>
      </c>
      <c r="E14" s="16" t="s">
        <v>1636</v>
      </c>
      <c r="F14" s="16" t="s">
        <v>1637</v>
      </c>
      <c r="G14" s="78"/>
      <c r="H14" s="78"/>
      <c r="I14" s="79" t="str">
        <f>IFERROR(VLOOKUP(CONCATENATE(G14,H14),'(Source) Codelists'!$D:$F,3,FALSE))</f>
        <v/>
      </c>
      <c r="J14" s="80"/>
    </row>
    <row r="15">
      <c r="A15" s="73" t="s">
        <v>21</v>
      </c>
      <c r="B15" s="16" t="s">
        <v>1619</v>
      </c>
      <c r="C15" s="16" t="s">
        <v>1339</v>
      </c>
      <c r="D15" s="16" t="s">
        <v>1638</v>
      </c>
      <c r="E15" s="16" t="s">
        <v>1639</v>
      </c>
      <c r="F15" s="16" t="s">
        <v>1640</v>
      </c>
      <c r="G15" s="78"/>
      <c r="H15" s="78"/>
      <c r="I15" s="79" t="str">
        <f>IFERROR(VLOOKUP(CONCATENATE(G15,H15),'(Source) Codelists'!$D:$F,3,FALSE))</f>
        <v/>
      </c>
      <c r="J15" s="80"/>
    </row>
    <row r="16">
      <c r="A16" s="73" t="s">
        <v>21</v>
      </c>
      <c r="B16" s="16" t="s">
        <v>1619</v>
      </c>
      <c r="C16" s="16" t="s">
        <v>1339</v>
      </c>
      <c r="D16" s="16" t="s">
        <v>1641</v>
      </c>
      <c r="E16" s="16" t="s">
        <v>1642</v>
      </c>
      <c r="F16" s="16" t="s">
        <v>1643</v>
      </c>
      <c r="G16" s="78"/>
      <c r="H16" s="78"/>
      <c r="I16" s="79" t="str">
        <f>IFERROR(VLOOKUP(CONCATENATE(G16,H16),'(Source) Codelists'!$D:$F,3,FALSE))</f>
        <v/>
      </c>
      <c r="J16" s="80"/>
    </row>
    <row r="17">
      <c r="A17" s="73" t="s">
        <v>21</v>
      </c>
      <c r="B17" s="16" t="s">
        <v>1644</v>
      </c>
      <c r="C17" s="16" t="s">
        <v>1339</v>
      </c>
      <c r="D17" s="16" t="s">
        <v>1645</v>
      </c>
      <c r="E17" s="16" t="s">
        <v>1646</v>
      </c>
      <c r="F17" s="16" t="s">
        <v>1647</v>
      </c>
      <c r="G17" s="78"/>
      <c r="H17" s="78"/>
      <c r="I17" s="79" t="str">
        <f>IFERROR(VLOOKUP(CONCATENATE(G17,H17),'(Source) Codelists'!$D:$F,3,FALSE))</f>
        <v/>
      </c>
      <c r="J17" s="80"/>
    </row>
    <row r="18">
      <c r="A18" s="73" t="s">
        <v>21</v>
      </c>
      <c r="B18" s="16" t="s">
        <v>1644</v>
      </c>
      <c r="C18" s="16" t="s">
        <v>1648</v>
      </c>
      <c r="D18" s="16" t="s">
        <v>1649</v>
      </c>
      <c r="E18" s="16" t="s">
        <v>1650</v>
      </c>
      <c r="F18" s="16" t="s">
        <v>1651</v>
      </c>
      <c r="G18" s="78"/>
      <c r="H18" s="78"/>
      <c r="I18" s="79" t="str">
        <f>IFERROR(VLOOKUP(CONCATENATE(G18,H18),'(Source) Codelists'!$D:$F,3,FALSE))</f>
        <v/>
      </c>
      <c r="J18" s="80"/>
    </row>
    <row r="19">
      <c r="A19" s="73" t="s">
        <v>21</v>
      </c>
      <c r="B19" s="16" t="s">
        <v>1644</v>
      </c>
      <c r="C19" s="16" t="s">
        <v>1360</v>
      </c>
      <c r="D19" s="16" t="s">
        <v>1652</v>
      </c>
      <c r="E19" s="16" t="s">
        <v>1653</v>
      </c>
      <c r="F19" s="16" t="s">
        <v>1654</v>
      </c>
      <c r="G19" s="78"/>
      <c r="H19" s="78"/>
      <c r="I19" s="79" t="str">
        <f>IFERROR(VLOOKUP(CONCATENATE(G19,H19),'(Source) Codelists'!$D:$F,3,FALSE))</f>
        <v/>
      </c>
      <c r="J19" s="80"/>
    </row>
    <row r="20">
      <c r="A20" s="73" t="s">
        <v>21</v>
      </c>
      <c r="B20" s="16" t="s">
        <v>1644</v>
      </c>
      <c r="C20" s="16" t="s">
        <v>1655</v>
      </c>
      <c r="D20" s="16" t="s">
        <v>1656</v>
      </c>
      <c r="E20" s="16" t="s">
        <v>1657</v>
      </c>
      <c r="F20" s="16" t="s">
        <v>1658</v>
      </c>
      <c r="G20" s="78"/>
      <c r="H20" s="78"/>
      <c r="I20" s="79" t="str">
        <f>IFERROR(VLOOKUP(CONCATENATE(G20,H20),'(Source) Codelists'!$D:$F,3,FALSE))</f>
        <v/>
      </c>
      <c r="J20" s="80"/>
    </row>
    <row r="21">
      <c r="A21" s="73" t="s">
        <v>21</v>
      </c>
      <c r="B21" s="16" t="s">
        <v>1644</v>
      </c>
      <c r="C21" s="16" t="s">
        <v>1655</v>
      </c>
      <c r="D21" s="16" t="s">
        <v>1659</v>
      </c>
      <c r="E21" s="16" t="s">
        <v>1660</v>
      </c>
      <c r="F21" s="16" t="s">
        <v>1661</v>
      </c>
      <c r="G21" s="78"/>
      <c r="H21" s="78"/>
      <c r="I21" s="79" t="str">
        <f>IFERROR(VLOOKUP(CONCATENATE(G21,H21),'(Source) Codelists'!$D:$F,3,FALSE))</f>
        <v/>
      </c>
      <c r="J21" s="80"/>
    </row>
    <row r="22">
      <c r="A22" s="73" t="s">
        <v>21</v>
      </c>
      <c r="B22" s="16" t="s">
        <v>1644</v>
      </c>
      <c r="C22" s="16" t="s">
        <v>1369</v>
      </c>
      <c r="D22" s="16" t="s">
        <v>1662</v>
      </c>
      <c r="E22" s="16" t="s">
        <v>1663</v>
      </c>
      <c r="F22" s="16" t="s">
        <v>1664</v>
      </c>
      <c r="G22" s="78"/>
      <c r="H22" s="78"/>
      <c r="I22" s="79" t="str">
        <f>IFERROR(VLOOKUP(CONCATENATE(G22,H22),'(Source) Codelists'!$D:$F,3,FALSE))</f>
        <v/>
      </c>
      <c r="J22" s="80"/>
    </row>
    <row r="23">
      <c r="A23" s="73" t="s">
        <v>21</v>
      </c>
      <c r="B23" s="16" t="s">
        <v>1644</v>
      </c>
      <c r="C23" s="16" t="s">
        <v>1369</v>
      </c>
      <c r="D23" s="16" t="s">
        <v>1665</v>
      </c>
      <c r="E23" s="16" t="s">
        <v>1666</v>
      </c>
      <c r="F23" s="16" t="s">
        <v>1667</v>
      </c>
      <c r="G23" s="78"/>
      <c r="H23" s="78"/>
      <c r="I23" s="79" t="str">
        <f>IFERROR(VLOOKUP(CONCATENATE(G23,H23),'(Source) Codelists'!$D:$F,3,FALSE))</f>
        <v/>
      </c>
      <c r="J23" s="80"/>
    </row>
    <row r="24">
      <c r="A24" s="73" t="s">
        <v>21</v>
      </c>
      <c r="B24" s="16" t="s">
        <v>1644</v>
      </c>
      <c r="C24" s="16" t="s">
        <v>1369</v>
      </c>
      <c r="D24" s="16" t="s">
        <v>1668</v>
      </c>
      <c r="E24" s="16" t="s">
        <v>1669</v>
      </c>
      <c r="F24" s="16" t="s">
        <v>1670</v>
      </c>
      <c r="G24" s="78"/>
      <c r="H24" s="78"/>
      <c r="I24" s="79" t="str">
        <f>IFERROR(VLOOKUP(CONCATENATE(G24,H24),'(Source) Codelists'!$D:$F,3,FALSE))</f>
        <v/>
      </c>
      <c r="J24" s="80"/>
    </row>
    <row r="25">
      <c r="A25" s="73" t="s">
        <v>21</v>
      </c>
      <c r="B25" s="16" t="s">
        <v>1644</v>
      </c>
      <c r="C25" s="16" t="s">
        <v>1339</v>
      </c>
      <c r="D25" s="16" t="s">
        <v>1671</v>
      </c>
      <c r="E25" s="16" t="s">
        <v>1672</v>
      </c>
      <c r="F25" s="16" t="s">
        <v>1673</v>
      </c>
      <c r="G25" s="78"/>
      <c r="H25" s="78"/>
      <c r="I25" s="79" t="str">
        <f>IFERROR(VLOOKUP(CONCATENATE(G25,H25),'(Source) Codelists'!$D:$F,3,FALSE))</f>
        <v/>
      </c>
      <c r="J25" s="80"/>
    </row>
    <row r="26">
      <c r="A26" s="73" t="s">
        <v>21</v>
      </c>
      <c r="B26" s="16" t="s">
        <v>1644</v>
      </c>
      <c r="C26" s="16" t="s">
        <v>1333</v>
      </c>
      <c r="D26" s="16" t="s">
        <v>1674</v>
      </c>
      <c r="E26" s="16" t="s">
        <v>1675</v>
      </c>
      <c r="F26" s="16" t="s">
        <v>1676</v>
      </c>
      <c r="G26" s="78"/>
      <c r="H26" s="78"/>
      <c r="I26" s="79" t="str">
        <f>IFERROR(VLOOKUP(CONCATENATE(G26,H26),'(Source) Codelists'!$D:$F,3,FALSE))</f>
        <v/>
      </c>
      <c r="J26" s="80"/>
    </row>
    <row r="27">
      <c r="A27" s="73" t="s">
        <v>21</v>
      </c>
      <c r="B27" s="16" t="s">
        <v>1644</v>
      </c>
      <c r="C27" s="16" t="s">
        <v>1339</v>
      </c>
      <c r="D27" s="16" t="s">
        <v>1677</v>
      </c>
      <c r="E27" s="16" t="s">
        <v>1678</v>
      </c>
      <c r="F27" s="16" t="s">
        <v>1679</v>
      </c>
      <c r="G27" s="78"/>
      <c r="H27" s="78"/>
      <c r="I27" s="79" t="str">
        <f>IFERROR(VLOOKUP(CONCATENATE(G27,H27),'(Source) Codelists'!$D:$F,3,FALSE))</f>
        <v/>
      </c>
      <c r="J27" s="80"/>
    </row>
    <row r="28">
      <c r="A28" s="73" t="s">
        <v>21</v>
      </c>
      <c r="B28" s="16" t="s">
        <v>1644</v>
      </c>
      <c r="C28" s="16" t="s">
        <v>1339</v>
      </c>
      <c r="D28" s="16" t="s">
        <v>1680</v>
      </c>
      <c r="E28" s="16" t="s">
        <v>1681</v>
      </c>
      <c r="F28" s="16" t="s">
        <v>1682</v>
      </c>
      <c r="G28" s="78"/>
      <c r="H28" s="78"/>
      <c r="I28" s="79" t="str">
        <f>IFERROR(VLOOKUP(CONCATENATE(G28,H28),'(Source) Codelists'!$D:$F,3,FALSE))</f>
        <v/>
      </c>
      <c r="J28" s="80"/>
    </row>
    <row r="29">
      <c r="A29" s="73" t="s">
        <v>21</v>
      </c>
      <c r="B29" s="16" t="s">
        <v>1644</v>
      </c>
      <c r="C29" s="16" t="s">
        <v>1339</v>
      </c>
      <c r="D29" s="16" t="s">
        <v>1683</v>
      </c>
      <c r="E29" s="16" t="s">
        <v>1684</v>
      </c>
      <c r="F29" s="16" t="s">
        <v>1685</v>
      </c>
      <c r="G29" s="78"/>
      <c r="H29" s="78"/>
      <c r="I29" s="79" t="str">
        <f>IFERROR(VLOOKUP(CONCATENATE(G29,H29),'(Source) Codelists'!$D:$F,3,FALSE))</f>
        <v/>
      </c>
      <c r="J29" s="80"/>
    </row>
    <row r="30">
      <c r="A30" s="73" t="s">
        <v>21</v>
      </c>
      <c r="B30" s="16" t="s">
        <v>1686</v>
      </c>
      <c r="C30" s="16" t="s">
        <v>1687</v>
      </c>
      <c r="D30" s="16" t="s">
        <v>1688</v>
      </c>
      <c r="E30" s="16" t="s">
        <v>1689</v>
      </c>
      <c r="F30" s="16" t="s">
        <v>1690</v>
      </c>
      <c r="G30" s="78"/>
      <c r="H30" s="78"/>
      <c r="I30" s="79" t="str">
        <f>IFERROR(VLOOKUP(CONCATENATE(G30,H30),'(Source) Codelists'!$D:$F,3,FALSE))</f>
        <v/>
      </c>
      <c r="J30" s="80"/>
    </row>
    <row r="31">
      <c r="A31" s="73" t="s">
        <v>21</v>
      </c>
      <c r="B31" s="16" t="s">
        <v>1686</v>
      </c>
      <c r="C31" s="16" t="s">
        <v>1333</v>
      </c>
      <c r="D31" s="16" t="s">
        <v>1691</v>
      </c>
      <c r="E31" s="16" t="s">
        <v>1692</v>
      </c>
      <c r="F31" s="16" t="s">
        <v>1693</v>
      </c>
      <c r="G31" s="78"/>
      <c r="H31" s="78"/>
      <c r="I31" s="79" t="str">
        <f>IFERROR(VLOOKUP(CONCATENATE(G31,H31),'(Source) Codelists'!$D:$F,3,FALSE))</f>
        <v/>
      </c>
      <c r="J31" s="80"/>
    </row>
    <row r="32">
      <c r="A32" s="73" t="s">
        <v>21</v>
      </c>
      <c r="B32" s="16" t="s">
        <v>1686</v>
      </c>
      <c r="C32" s="16" t="s">
        <v>1333</v>
      </c>
      <c r="D32" s="16" t="s">
        <v>1694</v>
      </c>
      <c r="E32" s="16" t="s">
        <v>1695</v>
      </c>
      <c r="F32" s="16" t="s">
        <v>1696</v>
      </c>
      <c r="G32" s="78"/>
      <c r="H32" s="78"/>
      <c r="I32" s="79" t="str">
        <f>IFERROR(VLOOKUP(CONCATENATE(G32,H32),'(Source) Codelists'!$D:$F,3,FALSE))</f>
        <v/>
      </c>
      <c r="J32" s="80"/>
    </row>
    <row r="33">
      <c r="A33" s="73" t="s">
        <v>21</v>
      </c>
      <c r="B33" s="16" t="s">
        <v>1686</v>
      </c>
      <c r="C33" s="16" t="s">
        <v>1351</v>
      </c>
      <c r="D33" s="16" t="s">
        <v>1697</v>
      </c>
      <c r="E33" s="16" t="s">
        <v>1698</v>
      </c>
      <c r="F33" s="16" t="s">
        <v>1699</v>
      </c>
      <c r="G33" s="78"/>
      <c r="H33" s="78"/>
      <c r="I33" s="79" t="str">
        <f>IFERROR(VLOOKUP(CONCATENATE(G33,H33),'(Source) Codelists'!$D:$F,3,FALSE))</f>
        <v/>
      </c>
      <c r="J33" s="80"/>
    </row>
    <row r="34">
      <c r="A34" s="73" t="s">
        <v>21</v>
      </c>
      <c r="B34" s="16" t="s">
        <v>1686</v>
      </c>
      <c r="C34" s="16" t="s">
        <v>1648</v>
      </c>
      <c r="D34" s="16" t="s">
        <v>1700</v>
      </c>
      <c r="E34" s="16" t="s">
        <v>1701</v>
      </c>
      <c r="F34" s="16" t="s">
        <v>1702</v>
      </c>
      <c r="G34" s="78"/>
      <c r="H34" s="78"/>
      <c r="I34" s="79" t="str">
        <f>IFERROR(VLOOKUP(CONCATENATE(G34,H34),'(Source) Codelists'!$D:$F,3,FALSE))</f>
        <v/>
      </c>
      <c r="J34" s="80"/>
    </row>
    <row r="35">
      <c r="A35" s="73" t="s">
        <v>21</v>
      </c>
      <c r="B35" s="16" t="s">
        <v>1686</v>
      </c>
      <c r="C35" s="16" t="s">
        <v>1360</v>
      </c>
      <c r="D35" s="16" t="s">
        <v>1703</v>
      </c>
      <c r="E35" s="16" t="s">
        <v>1704</v>
      </c>
      <c r="F35" s="16" t="s">
        <v>1705</v>
      </c>
      <c r="G35" s="78"/>
      <c r="H35" s="78"/>
      <c r="I35" s="79" t="str">
        <f>IFERROR(VLOOKUP(CONCATENATE(G35,H35),'(Source) Codelists'!$D:$F,3,FALSE))</f>
        <v/>
      </c>
      <c r="J35" s="80"/>
    </row>
    <row r="36">
      <c r="A36" s="73" t="s">
        <v>21</v>
      </c>
      <c r="B36" s="16" t="s">
        <v>1686</v>
      </c>
      <c r="C36" s="16" t="s">
        <v>1706</v>
      </c>
      <c r="D36" s="16" t="s">
        <v>1707</v>
      </c>
      <c r="E36" s="16" t="s">
        <v>1708</v>
      </c>
      <c r="F36" s="16" t="s">
        <v>1709</v>
      </c>
      <c r="G36" s="78"/>
      <c r="H36" s="78"/>
      <c r="I36" s="79" t="str">
        <f>IFERROR(VLOOKUP(CONCATENATE(G36,H36),'(Source) Codelists'!$D:$F,3,FALSE))</f>
        <v/>
      </c>
      <c r="J36" s="80"/>
    </row>
    <row r="37">
      <c r="A37" s="73" t="s">
        <v>21</v>
      </c>
      <c r="B37" s="16" t="s">
        <v>1686</v>
      </c>
      <c r="C37" s="16" t="s">
        <v>1360</v>
      </c>
      <c r="D37" s="16" t="s">
        <v>1598</v>
      </c>
      <c r="E37" s="16" t="s">
        <v>1710</v>
      </c>
      <c r="F37" s="16" t="s">
        <v>1711</v>
      </c>
      <c r="G37" s="78"/>
      <c r="H37" s="78"/>
      <c r="I37" s="79" t="str">
        <f>IFERROR(VLOOKUP(CONCATENATE(G37,H37),'(Source) Codelists'!$D:$F,3,FALSE))</f>
        <v/>
      </c>
      <c r="J37" s="80"/>
    </row>
    <row r="38">
      <c r="A38" s="73" t="s">
        <v>21</v>
      </c>
      <c r="B38" s="16" t="s">
        <v>1686</v>
      </c>
      <c r="C38" s="16" t="s">
        <v>1333</v>
      </c>
      <c r="D38" s="16" t="s">
        <v>1712</v>
      </c>
      <c r="E38" s="16" t="s">
        <v>1713</v>
      </c>
      <c r="F38" s="16" t="s">
        <v>1714</v>
      </c>
      <c r="G38" s="78"/>
      <c r="H38" s="78"/>
      <c r="I38" s="79" t="str">
        <f>IFERROR(VLOOKUP(CONCATENATE(G38,H38),'(Source) Codelists'!$D:$F,3,FALSE))</f>
        <v/>
      </c>
      <c r="J38" s="80"/>
    </row>
    <row r="39">
      <c r="A39" s="73" t="s">
        <v>21</v>
      </c>
      <c r="B39" s="16" t="s">
        <v>1686</v>
      </c>
      <c r="C39" s="16" t="s">
        <v>1333</v>
      </c>
      <c r="D39" s="16" t="s">
        <v>1715</v>
      </c>
      <c r="E39" s="16" t="s">
        <v>1716</v>
      </c>
      <c r="F39" s="16" t="s">
        <v>1717</v>
      </c>
      <c r="G39" s="78"/>
      <c r="H39" s="78"/>
      <c r="I39" s="79" t="str">
        <f>IFERROR(VLOOKUP(CONCATENATE(G39,H39),'(Source) Codelists'!$D:$F,3,FALSE))</f>
        <v/>
      </c>
      <c r="J39" s="80"/>
    </row>
    <row r="40">
      <c r="A40" s="73" t="s">
        <v>21</v>
      </c>
      <c r="B40" s="16" t="s">
        <v>1686</v>
      </c>
      <c r="C40" s="16" t="s">
        <v>1333</v>
      </c>
      <c r="D40" s="16" t="s">
        <v>1718</v>
      </c>
      <c r="E40" s="16" t="s">
        <v>1719</v>
      </c>
      <c r="F40" s="16" t="s">
        <v>1720</v>
      </c>
      <c r="G40" s="78"/>
      <c r="H40" s="78"/>
      <c r="I40" s="79" t="str">
        <f>IFERROR(VLOOKUP(CONCATENATE(G40,H40),'(Source) Codelists'!$D:$F,3,FALSE))</f>
        <v/>
      </c>
      <c r="J40" s="80"/>
    </row>
    <row r="41">
      <c r="A41" s="73" t="s">
        <v>21</v>
      </c>
      <c r="B41" s="16" t="s">
        <v>1686</v>
      </c>
      <c r="C41" s="16" t="s">
        <v>1339</v>
      </c>
      <c r="D41" s="16" t="s">
        <v>1721</v>
      </c>
      <c r="E41" s="16" t="s">
        <v>1722</v>
      </c>
      <c r="F41" s="16" t="s">
        <v>1723</v>
      </c>
      <c r="G41" s="78"/>
      <c r="H41" s="78"/>
      <c r="I41" s="79" t="str">
        <f>IFERROR(VLOOKUP(CONCATENATE(G41,H41),'(Source) Codelists'!$D:$F,3,FALSE))</f>
        <v/>
      </c>
      <c r="J41" s="80"/>
    </row>
    <row r="42">
      <c r="A42" s="73" t="s">
        <v>21</v>
      </c>
      <c r="B42" s="16" t="s">
        <v>1686</v>
      </c>
      <c r="C42" s="16" t="s">
        <v>1724</v>
      </c>
      <c r="D42" s="16" t="s">
        <v>1725</v>
      </c>
      <c r="E42" s="16" t="s">
        <v>1726</v>
      </c>
      <c r="F42" s="16" t="s">
        <v>1727</v>
      </c>
      <c r="G42" s="78"/>
      <c r="H42" s="78"/>
      <c r="I42" s="79" t="str">
        <f>IFERROR(VLOOKUP(CONCATENATE(G42,H42),'(Source) Codelists'!$D:$F,3,FALSE))</f>
        <v/>
      </c>
      <c r="J42" s="80"/>
    </row>
    <row r="43">
      <c r="A43" s="73" t="s">
        <v>21</v>
      </c>
      <c r="B43" s="16" t="s">
        <v>1686</v>
      </c>
      <c r="C43" s="16" t="s">
        <v>1728</v>
      </c>
      <c r="D43" s="16" t="s">
        <v>1729</v>
      </c>
      <c r="E43" s="16" t="s">
        <v>1730</v>
      </c>
      <c r="F43" s="16" t="s">
        <v>1731</v>
      </c>
      <c r="G43" s="78"/>
      <c r="H43" s="78"/>
      <c r="I43" s="79" t="str">
        <f>IFERROR(VLOOKUP(CONCATENATE(G43,H43),'(Source) Codelists'!$D:$F,3,FALSE))</f>
        <v/>
      </c>
      <c r="J43" s="80"/>
    </row>
    <row r="44">
      <c r="A44" s="73" t="s">
        <v>21</v>
      </c>
      <c r="B44" s="16" t="s">
        <v>1686</v>
      </c>
      <c r="C44" s="16" t="s">
        <v>1369</v>
      </c>
      <c r="D44" s="16" t="s">
        <v>1732</v>
      </c>
      <c r="E44" s="16" t="s">
        <v>1733</v>
      </c>
      <c r="F44" s="16" t="s">
        <v>1734</v>
      </c>
      <c r="G44" s="78"/>
      <c r="H44" s="78"/>
      <c r="I44" s="79" t="str">
        <f>IFERROR(VLOOKUP(CONCATENATE(G44,H44),'(Source) Codelists'!$D:$F,3,FALSE))</f>
        <v/>
      </c>
      <c r="J44" s="80"/>
    </row>
    <row r="45">
      <c r="A45" s="73" t="s">
        <v>21</v>
      </c>
      <c r="B45" s="16" t="s">
        <v>1686</v>
      </c>
      <c r="C45" s="16" t="s">
        <v>1735</v>
      </c>
      <c r="D45" s="16" t="s">
        <v>1736</v>
      </c>
      <c r="E45" s="16" t="s">
        <v>1737</v>
      </c>
      <c r="F45" s="16" t="s">
        <v>1738</v>
      </c>
      <c r="G45" s="78"/>
      <c r="H45" s="78"/>
      <c r="I45" s="79" t="str">
        <f>IFERROR(VLOOKUP(CONCATENATE(G45,H45),'(Source) Codelists'!$D:$F,3,FALSE))</f>
        <v/>
      </c>
      <c r="J45" s="80"/>
    </row>
    <row r="46">
      <c r="A46" s="73" t="s">
        <v>21</v>
      </c>
      <c r="B46" s="16" t="s">
        <v>1686</v>
      </c>
      <c r="C46" s="16" t="s">
        <v>1739</v>
      </c>
      <c r="D46" s="16" t="s">
        <v>1740</v>
      </c>
      <c r="E46" s="16" t="s">
        <v>1741</v>
      </c>
      <c r="F46" s="16" t="s">
        <v>1742</v>
      </c>
      <c r="G46" s="78"/>
      <c r="H46" s="78"/>
      <c r="I46" s="79" t="str">
        <f>IFERROR(VLOOKUP(CONCATENATE(G46,H46),'(Source) Codelists'!$D:$F,3,FALSE))</f>
        <v/>
      </c>
      <c r="J46" s="80"/>
    </row>
    <row r="47">
      <c r="A47" s="73" t="s">
        <v>21</v>
      </c>
      <c r="B47" s="16" t="s">
        <v>1686</v>
      </c>
      <c r="C47" s="16" t="s">
        <v>1360</v>
      </c>
      <c r="D47" s="16" t="s">
        <v>1743</v>
      </c>
      <c r="E47" s="16" t="s">
        <v>1744</v>
      </c>
      <c r="F47" s="16" t="s">
        <v>1745</v>
      </c>
      <c r="G47" s="78"/>
      <c r="H47" s="78"/>
      <c r="I47" s="79" t="str">
        <f>IFERROR(VLOOKUP(CONCATENATE(G47,H47),'(Source) Codelists'!$D:$F,3,FALSE))</f>
        <v/>
      </c>
      <c r="J47" s="80"/>
    </row>
    <row r="48">
      <c r="A48" s="73" t="s">
        <v>21</v>
      </c>
      <c r="B48" s="16" t="s">
        <v>1686</v>
      </c>
      <c r="C48" s="16" t="s">
        <v>1728</v>
      </c>
      <c r="D48" s="16" t="s">
        <v>1746</v>
      </c>
      <c r="E48" s="16" t="s">
        <v>1747</v>
      </c>
      <c r="F48" s="16" t="s">
        <v>1748</v>
      </c>
      <c r="G48" s="78"/>
      <c r="H48" s="78"/>
      <c r="I48" s="79" t="str">
        <f>IFERROR(VLOOKUP(CONCATENATE(G48,H48),'(Source) Codelists'!$D:$F,3,FALSE))</f>
        <v/>
      </c>
      <c r="J48" s="80"/>
    </row>
  </sheetData>
  <mergeCells count="5">
    <mergeCell ref="B1:J1"/>
    <mergeCell ref="B2:J2"/>
    <mergeCell ref="B3:J3"/>
    <mergeCell ref="B4:J4"/>
    <mergeCell ref="B6:J6"/>
  </mergeCells>
  <dataValidations>
    <dataValidation type="list" allowBlank="1" sqref="G8:G48">
      <formula1>'(Source) Codelists'!$B$5:$B$48</formula1>
    </dataValidation>
    <dataValidation type="list" allowBlank="1" sqref="H8:H48">
      <formula1>'(Source) Codelists'!$C$5:$C$48</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hidden="1" min="1" max="1" width="12.63"/>
    <col customWidth="1" min="2" max="2" width="18.88"/>
    <col customWidth="1" min="3" max="3" width="25.13"/>
    <col customWidth="1" min="4" max="4" width="37.63"/>
    <col customWidth="1" min="5" max="7" width="25.13"/>
    <col customWidth="1" min="8" max="8" width="37.63"/>
  </cols>
  <sheetData>
    <row r="1">
      <c r="A1" s="73" t="s">
        <v>23</v>
      </c>
      <c r="B1" s="74" t="s">
        <v>1749</v>
      </c>
    </row>
    <row r="2">
      <c r="A2" s="73" t="s">
        <v>1317</v>
      </c>
      <c r="B2" s="75" t="s">
        <v>1750</v>
      </c>
    </row>
    <row r="3">
      <c r="A3" s="73" t="s">
        <v>1317</v>
      </c>
      <c r="B3" s="75" t="s">
        <v>1318</v>
      </c>
    </row>
    <row r="4">
      <c r="A4" s="73" t="s">
        <v>1317</v>
      </c>
      <c r="B4" s="75" t="s">
        <v>1751</v>
      </c>
    </row>
    <row r="5">
      <c r="A5" s="73" t="s">
        <v>1317</v>
      </c>
      <c r="B5" s="75" t="s">
        <v>1319</v>
      </c>
    </row>
    <row r="6">
      <c r="A6" s="73" t="s">
        <v>1317</v>
      </c>
      <c r="B6" s="75" t="s">
        <v>1321</v>
      </c>
    </row>
    <row r="7">
      <c r="A7" s="73" t="s">
        <v>1322</v>
      </c>
    </row>
    <row r="8">
      <c r="A8" s="73" t="s">
        <v>1752</v>
      </c>
      <c r="B8" s="86" t="s">
        <v>1753</v>
      </c>
    </row>
    <row r="9">
      <c r="A9" s="73" t="s">
        <v>1754</v>
      </c>
      <c r="B9" s="87" t="s">
        <v>1755</v>
      </c>
    </row>
    <row r="10">
      <c r="A10" s="73" t="s">
        <v>1322</v>
      </c>
    </row>
    <row r="11">
      <c r="A11" s="73" t="s">
        <v>1323</v>
      </c>
      <c r="B11" s="76" t="s">
        <v>1756</v>
      </c>
    </row>
    <row r="12">
      <c r="A12" s="73" t="s">
        <v>1325</v>
      </c>
      <c r="B12" s="77" t="s">
        <v>1326</v>
      </c>
      <c r="C12" s="77" t="s">
        <v>1327</v>
      </c>
      <c r="D12" s="77" t="s">
        <v>1328</v>
      </c>
      <c r="E12" s="77" t="s">
        <v>1329</v>
      </c>
      <c r="F12" s="77" t="s">
        <v>1330</v>
      </c>
      <c r="G12" s="77" t="s">
        <v>1331</v>
      </c>
      <c r="H12" s="77" t="s">
        <v>1332</v>
      </c>
    </row>
    <row r="13">
      <c r="A13" s="73" t="s">
        <v>21</v>
      </c>
      <c r="B13" s="16" t="s">
        <v>1757</v>
      </c>
      <c r="C13" s="16" t="s">
        <v>1758</v>
      </c>
      <c r="D13" s="16" t="s">
        <v>1759</v>
      </c>
      <c r="E13" s="78"/>
      <c r="F13" s="78"/>
      <c r="G13" s="79" t="str">
        <f>IFERROR(VLOOKUP(CONCATENATE(E13,F13),'(Source) Codelists'!$D:$F,3,FALSE))</f>
        <v/>
      </c>
      <c r="H13" s="80"/>
    </row>
    <row r="14">
      <c r="A14" s="73" t="s">
        <v>21</v>
      </c>
      <c r="B14" s="16" t="s">
        <v>1760</v>
      </c>
      <c r="C14" s="16" t="s">
        <v>1761</v>
      </c>
      <c r="D14" s="16" t="s">
        <v>1762</v>
      </c>
      <c r="E14" s="78"/>
      <c r="F14" s="78"/>
      <c r="G14" s="79" t="str">
        <f>IFERROR(VLOOKUP(CONCATENATE(E14,F14),'(Source) Codelists'!$D:$F,3,FALSE))</f>
        <v/>
      </c>
      <c r="H14" s="80"/>
    </row>
    <row r="15">
      <c r="A15" s="73" t="s">
        <v>21</v>
      </c>
      <c r="B15" s="16" t="s">
        <v>1763</v>
      </c>
      <c r="C15" s="16" t="s">
        <v>1764</v>
      </c>
      <c r="D15" s="16" t="s">
        <v>1765</v>
      </c>
      <c r="E15" s="78"/>
      <c r="F15" s="78"/>
      <c r="G15" s="79" t="str">
        <f>IFERROR(VLOOKUP(CONCATENATE(E15,F15),'(Source) Codelists'!$D:$F,3,FALSE))</f>
        <v/>
      </c>
      <c r="H15" s="80"/>
    </row>
    <row r="16">
      <c r="A16" s="73" t="s">
        <v>21</v>
      </c>
      <c r="B16" s="16" t="s">
        <v>1766</v>
      </c>
      <c r="C16" s="16" t="s">
        <v>1767</v>
      </c>
      <c r="D16" s="16" t="s">
        <v>1768</v>
      </c>
      <c r="E16" s="78"/>
      <c r="F16" s="78"/>
      <c r="G16" s="79" t="str">
        <f>IFERROR(VLOOKUP(CONCATENATE(E16,F16),'(Source) Codelists'!$D:$F,3,FALSE))</f>
        <v/>
      </c>
      <c r="H16" s="80"/>
    </row>
    <row r="17">
      <c r="A17" s="73" t="s">
        <v>21</v>
      </c>
      <c r="B17" s="16" t="s">
        <v>1769</v>
      </c>
      <c r="C17" s="16" t="s">
        <v>1770</v>
      </c>
      <c r="D17" s="16" t="s">
        <v>1771</v>
      </c>
      <c r="E17" s="78"/>
      <c r="F17" s="78"/>
      <c r="G17" s="79" t="str">
        <f>IFERROR(VLOOKUP(CONCATENATE(E17,F17),'(Source) Codelists'!$D:$F,3,FALSE))</f>
        <v/>
      </c>
      <c r="H17" s="80"/>
    </row>
    <row r="18">
      <c r="A18" s="73" t="s">
        <v>21</v>
      </c>
      <c r="B18" s="16" t="s">
        <v>1725</v>
      </c>
      <c r="C18" s="16" t="s">
        <v>1772</v>
      </c>
      <c r="D18" s="16" t="s">
        <v>1773</v>
      </c>
      <c r="E18" s="78"/>
      <c r="F18" s="78"/>
      <c r="G18" s="79" t="str">
        <f>IFERROR(VLOOKUP(CONCATENATE(E18,F18),'(Source) Codelists'!$D:$F,3,FALSE))</f>
        <v/>
      </c>
      <c r="H18" s="80"/>
    </row>
    <row r="19">
      <c r="A19" s="73" t="s">
        <v>21</v>
      </c>
      <c r="B19" s="16" t="s">
        <v>1774</v>
      </c>
      <c r="C19" s="16" t="s">
        <v>1775</v>
      </c>
      <c r="D19" s="16" t="s">
        <v>1776</v>
      </c>
      <c r="E19" s="78"/>
      <c r="F19" s="78"/>
      <c r="G19" s="79" t="str">
        <f>IFERROR(VLOOKUP(CONCATENATE(E19,F19),'(Source) Codelists'!$D:$F,3,FALSE))</f>
        <v/>
      </c>
      <c r="H19" s="80"/>
    </row>
    <row r="20">
      <c r="A20" s="73" t="s">
        <v>21</v>
      </c>
      <c r="B20" s="16" t="s">
        <v>1777</v>
      </c>
      <c r="C20" s="16" t="s">
        <v>1778</v>
      </c>
      <c r="D20" s="16" t="s">
        <v>1779</v>
      </c>
      <c r="E20" s="78"/>
      <c r="F20" s="78"/>
      <c r="G20" s="79" t="str">
        <f>IFERROR(VLOOKUP(CONCATENATE(E20,F20),'(Source) Codelists'!$D:$F,3,FALSE))</f>
        <v/>
      </c>
      <c r="H20" s="80"/>
    </row>
    <row r="21">
      <c r="A21" s="73" t="s">
        <v>21</v>
      </c>
      <c r="B21" s="16" t="s">
        <v>1780</v>
      </c>
      <c r="C21" s="16" t="s">
        <v>1781</v>
      </c>
      <c r="D21" s="16" t="s">
        <v>1782</v>
      </c>
      <c r="E21" s="78"/>
      <c r="F21" s="78"/>
      <c r="G21" s="79" t="str">
        <f>IFERROR(VLOOKUP(CONCATENATE(E21,F21),'(Source) Codelists'!$D:$F,3,FALSE))</f>
        <v/>
      </c>
      <c r="H21" s="80"/>
    </row>
    <row r="22">
      <c r="A22" s="73" t="s">
        <v>21</v>
      </c>
      <c r="B22" s="16" t="s">
        <v>1783</v>
      </c>
      <c r="C22" s="16" t="s">
        <v>1784</v>
      </c>
      <c r="D22" s="16" t="s">
        <v>1785</v>
      </c>
      <c r="E22" s="78"/>
      <c r="F22" s="78"/>
      <c r="G22" s="79" t="str">
        <f>IFERROR(VLOOKUP(CONCATENATE(E22,F22),'(Source) Codelists'!$D:$F,3,FALSE))</f>
        <v/>
      </c>
      <c r="H22" s="80"/>
    </row>
    <row r="23">
      <c r="A23" s="73" t="s">
        <v>21</v>
      </c>
      <c r="B23" s="16" t="s">
        <v>1786</v>
      </c>
      <c r="C23" s="16" t="s">
        <v>1787</v>
      </c>
      <c r="D23" s="16" t="s">
        <v>1788</v>
      </c>
      <c r="E23" s="78"/>
      <c r="F23" s="78"/>
      <c r="G23" s="79" t="str">
        <f>IFERROR(VLOOKUP(CONCATENATE(E23,F23),'(Source) Codelists'!$D:$F,3,FALSE))</f>
        <v/>
      </c>
      <c r="H23" s="80"/>
    </row>
    <row r="24">
      <c r="A24" s="73" t="s">
        <v>21</v>
      </c>
      <c r="B24" s="16" t="s">
        <v>1789</v>
      </c>
      <c r="C24" s="16" t="s">
        <v>1790</v>
      </c>
      <c r="D24" s="16" t="s">
        <v>1791</v>
      </c>
      <c r="E24" s="78"/>
      <c r="F24" s="78"/>
      <c r="G24" s="79" t="str">
        <f>IFERROR(VLOOKUP(CONCATENATE(E24,F24),'(Source) Codelists'!$D:$F,3,FALSE))</f>
        <v/>
      </c>
      <c r="H24" s="80"/>
    </row>
    <row r="25">
      <c r="A25" s="73" t="s">
        <v>21</v>
      </c>
      <c r="B25" s="16" t="s">
        <v>1792</v>
      </c>
      <c r="C25" s="16" t="s">
        <v>1793</v>
      </c>
      <c r="D25" s="16" t="s">
        <v>1794</v>
      </c>
      <c r="E25" s="78"/>
      <c r="F25" s="78"/>
      <c r="G25" s="79" t="str">
        <f>IFERROR(VLOOKUP(CONCATENATE(E25,F25),'(Source) Codelists'!$D:$F,3,FALSE))</f>
        <v/>
      </c>
      <c r="H25" s="80"/>
    </row>
    <row r="26">
      <c r="A26" s="73" t="s">
        <v>21</v>
      </c>
      <c r="B26" s="16" t="s">
        <v>1795</v>
      </c>
      <c r="C26" s="16" t="s">
        <v>1796</v>
      </c>
      <c r="D26" s="16" t="s">
        <v>1797</v>
      </c>
      <c r="E26" s="78"/>
      <c r="F26" s="78"/>
      <c r="G26" s="79" t="str">
        <f>IFERROR(VLOOKUP(CONCATENATE(E26,F26),'(Source) Codelists'!$D:$F,3,FALSE))</f>
        <v/>
      </c>
      <c r="H26" s="80"/>
    </row>
    <row r="27">
      <c r="A27" s="73" t="s">
        <v>1322</v>
      </c>
    </row>
    <row r="28">
      <c r="A28" s="73" t="s">
        <v>1323</v>
      </c>
      <c r="B28" s="76" t="s">
        <v>1798</v>
      </c>
    </row>
    <row r="29">
      <c r="A29" s="73" t="s">
        <v>1325</v>
      </c>
      <c r="B29" s="77" t="s">
        <v>1326</v>
      </c>
      <c r="C29" s="77" t="s">
        <v>1327</v>
      </c>
      <c r="D29" s="77" t="s">
        <v>1328</v>
      </c>
      <c r="E29" s="77" t="s">
        <v>1329</v>
      </c>
      <c r="F29" s="77" t="s">
        <v>1330</v>
      </c>
      <c r="G29" s="77" t="s">
        <v>1331</v>
      </c>
      <c r="H29" s="77" t="s">
        <v>1332</v>
      </c>
    </row>
    <row r="30">
      <c r="A30" s="73" t="s">
        <v>21</v>
      </c>
      <c r="B30" s="16" t="s">
        <v>1799</v>
      </c>
      <c r="C30" s="16" t="s">
        <v>1800</v>
      </c>
      <c r="D30" s="16" t="s">
        <v>1801</v>
      </c>
      <c r="E30" s="78"/>
      <c r="F30" s="78"/>
      <c r="G30" s="79" t="str">
        <f>IFERROR(VLOOKUP(CONCATENATE(E30,F30),'(Source) Codelists'!$D:$F,3,FALSE))</f>
        <v/>
      </c>
      <c r="H30" s="80"/>
    </row>
    <row r="31">
      <c r="A31" s="73" t="s">
        <v>21</v>
      </c>
      <c r="B31" s="16" t="s">
        <v>1423</v>
      </c>
      <c r="C31" s="16" t="s">
        <v>400</v>
      </c>
      <c r="D31" s="16" t="s">
        <v>1802</v>
      </c>
      <c r="E31" s="78"/>
      <c r="F31" s="78"/>
      <c r="G31" s="79" t="str">
        <f>IFERROR(VLOOKUP(CONCATENATE(E31,F31),'(Source) Codelists'!$D:$F,3,FALSE))</f>
        <v/>
      </c>
      <c r="H31" s="80"/>
    </row>
    <row r="32">
      <c r="A32" s="73" t="s">
        <v>21</v>
      </c>
      <c r="B32" s="16" t="s">
        <v>1803</v>
      </c>
      <c r="C32" s="16" t="s">
        <v>1804</v>
      </c>
      <c r="D32" s="16" t="s">
        <v>1805</v>
      </c>
      <c r="E32" s="78"/>
      <c r="F32" s="78"/>
      <c r="G32" s="79" t="str">
        <f>IFERROR(VLOOKUP(CONCATENATE(E32,F32),'(Source) Codelists'!$D:$F,3,FALSE))</f>
        <v/>
      </c>
      <c r="H32" s="80"/>
    </row>
    <row r="33">
      <c r="A33" s="73" t="s">
        <v>21</v>
      </c>
      <c r="B33" s="16" t="s">
        <v>1806</v>
      </c>
      <c r="C33" s="16" t="s">
        <v>1807</v>
      </c>
      <c r="D33" s="16" t="s">
        <v>1808</v>
      </c>
      <c r="E33" s="78"/>
      <c r="F33" s="78"/>
      <c r="G33" s="79" t="str">
        <f>IFERROR(VLOOKUP(CONCATENATE(E33,F33),'(Source) Codelists'!$D:$F,3,FALSE))</f>
        <v/>
      </c>
      <c r="H33" s="80"/>
    </row>
    <row r="34">
      <c r="A34" s="73" t="s">
        <v>21</v>
      </c>
      <c r="B34" s="16" t="s">
        <v>1399</v>
      </c>
      <c r="C34" s="16" t="s">
        <v>402</v>
      </c>
      <c r="D34" s="16" t="s">
        <v>1809</v>
      </c>
      <c r="E34" s="78"/>
      <c r="F34" s="78"/>
      <c r="G34" s="79" t="str">
        <f>IFERROR(VLOOKUP(CONCATENATE(E34,F34),'(Source) Codelists'!$D:$F,3,FALSE))</f>
        <v/>
      </c>
      <c r="H34" s="80"/>
    </row>
    <row r="35">
      <c r="A35" s="73" t="s">
        <v>1322</v>
      </c>
    </row>
    <row r="36">
      <c r="A36" s="73" t="s">
        <v>1752</v>
      </c>
      <c r="B36" s="86" t="s">
        <v>1810</v>
      </c>
    </row>
    <row r="37">
      <c r="A37" s="73" t="s">
        <v>1754</v>
      </c>
      <c r="B37" s="87" t="s">
        <v>1811</v>
      </c>
    </row>
    <row r="38">
      <c r="A38" s="73" t="s">
        <v>1322</v>
      </c>
    </row>
    <row r="39">
      <c r="A39" s="73" t="s">
        <v>1323</v>
      </c>
      <c r="B39" s="76" t="s">
        <v>1518</v>
      </c>
    </row>
    <row r="40">
      <c r="A40" s="73" t="s">
        <v>1325</v>
      </c>
      <c r="B40" s="77" t="s">
        <v>1326</v>
      </c>
      <c r="C40" s="77" t="s">
        <v>1327</v>
      </c>
      <c r="D40" s="77" t="s">
        <v>1328</v>
      </c>
      <c r="E40" s="77" t="s">
        <v>1329</v>
      </c>
      <c r="F40" s="77" t="s">
        <v>1330</v>
      </c>
      <c r="G40" s="77" t="s">
        <v>1331</v>
      </c>
      <c r="H40" s="77" t="s">
        <v>1332</v>
      </c>
    </row>
    <row r="41">
      <c r="A41" s="73" t="s">
        <v>21</v>
      </c>
      <c r="B41" s="16" t="s">
        <v>1534</v>
      </c>
      <c r="C41" s="16" t="s">
        <v>1535</v>
      </c>
      <c r="D41" s="16" t="s">
        <v>1812</v>
      </c>
      <c r="E41" s="78"/>
      <c r="F41" s="78"/>
      <c r="G41" s="79" t="str">
        <f>IFERROR(VLOOKUP(CONCATENATE(E41,F41),'(Source) Codelists'!$D:$F,3,FALSE))</f>
        <v/>
      </c>
      <c r="H41" s="80"/>
    </row>
    <row r="42">
      <c r="A42" s="73" t="s">
        <v>1322</v>
      </c>
    </row>
    <row r="43">
      <c r="A43" s="73" t="s">
        <v>1752</v>
      </c>
      <c r="B43" s="86" t="s">
        <v>1813</v>
      </c>
    </row>
    <row r="44">
      <c r="A44" s="73" t="s">
        <v>1754</v>
      </c>
      <c r="B44" s="87" t="s">
        <v>1814</v>
      </c>
    </row>
    <row r="45">
      <c r="A45" s="73" t="s">
        <v>1322</v>
      </c>
    </row>
    <row r="46">
      <c r="A46" s="73" t="s">
        <v>1323</v>
      </c>
      <c r="B46" s="76" t="s">
        <v>1815</v>
      </c>
    </row>
    <row r="47">
      <c r="A47" s="73" t="s">
        <v>1325</v>
      </c>
      <c r="B47" s="77" t="s">
        <v>1326</v>
      </c>
      <c r="C47" s="77" t="s">
        <v>1327</v>
      </c>
      <c r="D47" s="77" t="s">
        <v>1328</v>
      </c>
      <c r="E47" s="77" t="s">
        <v>1329</v>
      </c>
      <c r="F47" s="77" t="s">
        <v>1330</v>
      </c>
      <c r="G47" s="77" t="s">
        <v>1331</v>
      </c>
      <c r="H47" s="77" t="s">
        <v>1332</v>
      </c>
    </row>
    <row r="48">
      <c r="A48" s="73" t="s">
        <v>21</v>
      </c>
      <c r="B48" s="16" t="s">
        <v>1816</v>
      </c>
      <c r="C48" s="16" t="s">
        <v>1817</v>
      </c>
      <c r="D48" s="16" t="s">
        <v>1818</v>
      </c>
      <c r="E48" s="78"/>
      <c r="F48" s="78"/>
      <c r="G48" s="79" t="str">
        <f>IFERROR(VLOOKUP(CONCATENATE(E48,F48),'(Source) Codelists'!$D:$F,3,FALSE))</f>
        <v/>
      </c>
      <c r="H48" s="80"/>
    </row>
    <row r="49">
      <c r="A49" s="73" t="s">
        <v>21</v>
      </c>
      <c r="B49" s="16" t="s">
        <v>1819</v>
      </c>
      <c r="C49" s="16" t="s">
        <v>1820</v>
      </c>
      <c r="D49" s="16" t="s">
        <v>1821</v>
      </c>
      <c r="E49" s="78"/>
      <c r="F49" s="78"/>
      <c r="G49" s="79" t="str">
        <f>IFERROR(VLOOKUP(CONCATENATE(E49,F49),'(Source) Codelists'!$D:$F,3,FALSE))</f>
        <v/>
      </c>
      <c r="H49" s="80"/>
    </row>
    <row r="50">
      <c r="A50" s="73" t="s">
        <v>21</v>
      </c>
      <c r="B50" s="16" t="s">
        <v>1822</v>
      </c>
      <c r="C50" s="16" t="s">
        <v>1823</v>
      </c>
      <c r="D50" s="16" t="s">
        <v>1824</v>
      </c>
      <c r="E50" s="78"/>
      <c r="F50" s="78"/>
      <c r="G50" s="79" t="str">
        <f>IFERROR(VLOOKUP(CONCATENATE(E50,F50),'(Source) Codelists'!$D:$F,3,FALSE))</f>
        <v/>
      </c>
      <c r="H50" s="80"/>
    </row>
    <row r="51">
      <c r="A51" s="73" t="s">
        <v>21</v>
      </c>
      <c r="B51" s="16" t="s">
        <v>1825</v>
      </c>
      <c r="C51" s="16" t="s">
        <v>1826</v>
      </c>
      <c r="D51" s="16" t="s">
        <v>1827</v>
      </c>
      <c r="E51" s="78"/>
      <c r="F51" s="78"/>
      <c r="G51" s="79" t="str">
        <f>IFERROR(VLOOKUP(CONCATENATE(E51,F51),'(Source) Codelists'!$D:$F,3,FALSE))</f>
        <v/>
      </c>
      <c r="H51" s="80"/>
    </row>
    <row r="52">
      <c r="A52" s="73" t="s">
        <v>21</v>
      </c>
      <c r="B52" s="16" t="s">
        <v>1828</v>
      </c>
      <c r="C52" s="16" t="s">
        <v>1829</v>
      </c>
      <c r="D52" s="16" t="s">
        <v>1830</v>
      </c>
      <c r="E52" s="78"/>
      <c r="F52" s="78"/>
      <c r="G52" s="79" t="str">
        <f>IFERROR(VLOOKUP(CONCATENATE(E52,F52),'(Source) Codelists'!$D:$F,3,FALSE))</f>
        <v/>
      </c>
      <c r="H52" s="80"/>
    </row>
    <row r="53">
      <c r="A53" s="73" t="s">
        <v>21</v>
      </c>
      <c r="B53" s="16" t="s">
        <v>1831</v>
      </c>
      <c r="C53" s="16" t="s">
        <v>1832</v>
      </c>
      <c r="D53" s="16" t="s">
        <v>1833</v>
      </c>
      <c r="E53" s="78"/>
      <c r="F53" s="78"/>
      <c r="G53" s="79" t="str">
        <f>IFERROR(VLOOKUP(CONCATENATE(E53,F53),'(Source) Codelists'!$D:$F,3,FALSE))</f>
        <v/>
      </c>
      <c r="H53" s="80"/>
    </row>
    <row r="54">
      <c r="A54" s="73" t="s">
        <v>1322</v>
      </c>
    </row>
    <row r="55">
      <c r="A55" s="73" t="s">
        <v>1323</v>
      </c>
      <c r="B55" s="76" t="s">
        <v>1834</v>
      </c>
    </row>
    <row r="56">
      <c r="A56" s="73" t="s">
        <v>1325</v>
      </c>
      <c r="B56" s="77" t="s">
        <v>1326</v>
      </c>
      <c r="C56" s="77" t="s">
        <v>1327</v>
      </c>
      <c r="D56" s="77" t="s">
        <v>1328</v>
      </c>
      <c r="E56" s="77" t="s">
        <v>1329</v>
      </c>
      <c r="F56" s="77" t="s">
        <v>1330</v>
      </c>
      <c r="G56" s="77" t="s">
        <v>1331</v>
      </c>
      <c r="H56" s="77" t="s">
        <v>1332</v>
      </c>
    </row>
    <row r="57">
      <c r="A57" s="73" t="s">
        <v>21</v>
      </c>
      <c r="B57" s="16" t="s">
        <v>1835</v>
      </c>
      <c r="C57" s="16" t="s">
        <v>1835</v>
      </c>
      <c r="D57" s="16" t="s">
        <v>1836</v>
      </c>
      <c r="E57" s="78"/>
      <c r="F57" s="78"/>
      <c r="G57" s="79" t="str">
        <f>IFERROR(VLOOKUP(CONCATENATE(E57,F57),'(Source) Codelists'!$D:$F,3,FALSE))</f>
        <v/>
      </c>
      <c r="H57" s="80"/>
    </row>
    <row r="58">
      <c r="A58" s="73" t="s">
        <v>21</v>
      </c>
      <c r="B58" s="16" t="s">
        <v>1837</v>
      </c>
      <c r="C58" s="16" t="s">
        <v>1837</v>
      </c>
      <c r="D58" s="16" t="s">
        <v>1838</v>
      </c>
      <c r="E58" s="78"/>
      <c r="F58" s="78"/>
      <c r="G58" s="79" t="str">
        <f>IFERROR(VLOOKUP(CONCATENATE(E58,F58),'(Source) Codelists'!$D:$F,3,FALSE))</f>
        <v/>
      </c>
      <c r="H58" s="80"/>
    </row>
    <row r="59">
      <c r="A59" s="73" t="s">
        <v>21</v>
      </c>
      <c r="B59" s="16" t="s">
        <v>1839</v>
      </c>
      <c r="C59" s="16" t="s">
        <v>1839</v>
      </c>
      <c r="D59" s="16" t="s">
        <v>1840</v>
      </c>
      <c r="E59" s="78"/>
      <c r="F59" s="78"/>
      <c r="G59" s="79" t="str">
        <f>IFERROR(VLOOKUP(CONCATENATE(E59,F59),'(Source) Codelists'!$D:$F,3,FALSE))</f>
        <v/>
      </c>
      <c r="H59" s="80"/>
    </row>
    <row r="60">
      <c r="A60" s="73" t="s">
        <v>21</v>
      </c>
      <c r="B60" s="16" t="s">
        <v>1841</v>
      </c>
      <c r="C60" s="16" t="s">
        <v>1841</v>
      </c>
      <c r="D60" s="16" t="s">
        <v>1842</v>
      </c>
      <c r="E60" s="78"/>
      <c r="F60" s="78"/>
      <c r="G60" s="79" t="str">
        <f>IFERROR(VLOOKUP(CONCATENATE(E60,F60),'(Source) Codelists'!$D:$F,3,FALSE))</f>
        <v/>
      </c>
      <c r="H60" s="80"/>
    </row>
    <row r="61">
      <c r="A61" s="73" t="s">
        <v>21</v>
      </c>
      <c r="B61" s="16" t="s">
        <v>1843</v>
      </c>
      <c r="C61" s="16" t="s">
        <v>1843</v>
      </c>
      <c r="D61" s="16" t="s">
        <v>1844</v>
      </c>
      <c r="E61" s="78"/>
      <c r="F61" s="78"/>
      <c r="G61" s="79" t="str">
        <f>IFERROR(VLOOKUP(CONCATENATE(E61,F61),'(Source) Codelists'!$D:$F,3,FALSE))</f>
        <v/>
      </c>
      <c r="H61" s="80"/>
    </row>
    <row r="62">
      <c r="A62" s="73" t="s">
        <v>21</v>
      </c>
      <c r="B62" s="16" t="s">
        <v>1845</v>
      </c>
      <c r="C62" s="16" t="s">
        <v>1845</v>
      </c>
      <c r="D62" s="16" t="s">
        <v>1846</v>
      </c>
      <c r="E62" s="78"/>
      <c r="F62" s="78"/>
      <c r="G62" s="79" t="str">
        <f>IFERROR(VLOOKUP(CONCATENATE(E62,F62),'(Source) Codelists'!$D:$F,3,FALSE))</f>
        <v/>
      </c>
      <c r="H62" s="80"/>
    </row>
    <row r="63">
      <c r="A63" s="73" t="s">
        <v>1322</v>
      </c>
    </row>
    <row r="64">
      <c r="A64" s="73" t="s">
        <v>1752</v>
      </c>
      <c r="B64" s="86" t="s">
        <v>1847</v>
      </c>
    </row>
    <row r="65">
      <c r="A65" s="73" t="s">
        <v>1754</v>
      </c>
      <c r="B65" s="87" t="s">
        <v>1848</v>
      </c>
    </row>
    <row r="66">
      <c r="A66" s="73" t="s">
        <v>1322</v>
      </c>
    </row>
    <row r="67">
      <c r="A67" s="73" t="s">
        <v>1323</v>
      </c>
      <c r="B67" s="76" t="s">
        <v>1849</v>
      </c>
    </row>
    <row r="68">
      <c r="A68" s="73" t="s">
        <v>1325</v>
      </c>
      <c r="B68" s="77" t="s">
        <v>1326</v>
      </c>
      <c r="C68" s="77" t="s">
        <v>1327</v>
      </c>
      <c r="D68" s="77" t="s">
        <v>1328</v>
      </c>
      <c r="E68" s="77" t="s">
        <v>1329</v>
      </c>
      <c r="F68" s="77" t="s">
        <v>1330</v>
      </c>
      <c r="G68" s="77" t="s">
        <v>1331</v>
      </c>
      <c r="H68" s="77" t="s">
        <v>1332</v>
      </c>
    </row>
    <row r="69">
      <c r="A69" s="73" t="s">
        <v>21</v>
      </c>
      <c r="B69" s="16" t="s">
        <v>1850</v>
      </c>
      <c r="C69" s="16" t="s">
        <v>1851</v>
      </c>
      <c r="D69" s="16" t="s">
        <v>1852</v>
      </c>
      <c r="E69" s="78"/>
      <c r="F69" s="78"/>
      <c r="G69" s="79" t="str">
        <f>IFERROR(VLOOKUP(CONCATENATE(E69,F69),'(Source) Codelists'!$D:$F,3,FALSE))</f>
        <v/>
      </c>
      <c r="H69" s="80"/>
    </row>
    <row r="70">
      <c r="A70" s="73" t="s">
        <v>21</v>
      </c>
      <c r="B70" s="16" t="s">
        <v>1853</v>
      </c>
      <c r="C70" s="16" t="s">
        <v>1854</v>
      </c>
      <c r="D70" s="16" t="s">
        <v>1855</v>
      </c>
      <c r="E70" s="78"/>
      <c r="F70" s="78"/>
      <c r="G70" s="79" t="str">
        <f>IFERROR(VLOOKUP(CONCATENATE(E70,F70),'(Source) Codelists'!$D:$F,3,FALSE))</f>
        <v/>
      </c>
      <c r="H70" s="80"/>
    </row>
    <row r="71">
      <c r="A71" s="73" t="s">
        <v>21</v>
      </c>
      <c r="B71" s="16" t="s">
        <v>1856</v>
      </c>
      <c r="C71" s="16" t="s">
        <v>1857</v>
      </c>
      <c r="D71" s="16" t="s">
        <v>1858</v>
      </c>
      <c r="E71" s="78"/>
      <c r="F71" s="78"/>
      <c r="G71" s="79" t="str">
        <f>IFERROR(VLOOKUP(CONCATENATE(E71,F71),'(Source) Codelists'!$D:$F,3,FALSE))</f>
        <v/>
      </c>
      <c r="H71" s="80"/>
    </row>
    <row r="72">
      <c r="A72" s="73" t="s">
        <v>21</v>
      </c>
      <c r="B72" s="16" t="s">
        <v>1859</v>
      </c>
      <c r="C72" s="16" t="s">
        <v>1860</v>
      </c>
      <c r="D72" s="16" t="s">
        <v>1861</v>
      </c>
      <c r="E72" s="78"/>
      <c r="F72" s="78"/>
      <c r="G72" s="79" t="str">
        <f>IFERROR(VLOOKUP(CONCATENATE(E72,F72),'(Source) Codelists'!$D:$F,3,FALSE))</f>
        <v/>
      </c>
      <c r="H72" s="80"/>
    </row>
    <row r="73">
      <c r="A73" s="73" t="s">
        <v>1322</v>
      </c>
    </row>
    <row r="74">
      <c r="A74" s="73" t="s">
        <v>1323</v>
      </c>
      <c r="B74" s="76" t="s">
        <v>1862</v>
      </c>
    </row>
    <row r="75">
      <c r="A75" s="73" t="s">
        <v>1325</v>
      </c>
      <c r="B75" s="77" t="s">
        <v>1326</v>
      </c>
      <c r="C75" s="77" t="s">
        <v>1327</v>
      </c>
      <c r="D75" s="77" t="s">
        <v>1328</v>
      </c>
      <c r="E75" s="77" t="s">
        <v>1329</v>
      </c>
      <c r="F75" s="77" t="s">
        <v>1330</v>
      </c>
      <c r="G75" s="77" t="s">
        <v>1331</v>
      </c>
      <c r="H75" s="77" t="s">
        <v>1332</v>
      </c>
    </row>
    <row r="76">
      <c r="A76" s="73" t="s">
        <v>21</v>
      </c>
      <c r="B76" s="16" t="s">
        <v>1863</v>
      </c>
      <c r="C76" s="16" t="s">
        <v>1864</v>
      </c>
      <c r="D76" s="16" t="s">
        <v>1865</v>
      </c>
      <c r="E76" s="78"/>
      <c r="F76" s="78"/>
      <c r="G76" s="79" t="str">
        <f>IFERROR(VLOOKUP(CONCATENATE(E76,F76),'(Source) Codelists'!$D:$F,3,FALSE))</f>
        <v/>
      </c>
      <c r="H76" s="80"/>
    </row>
    <row r="77">
      <c r="A77" s="73" t="s">
        <v>21</v>
      </c>
      <c r="B77" s="16" t="s">
        <v>1866</v>
      </c>
      <c r="C77" s="16" t="s">
        <v>1867</v>
      </c>
      <c r="D77" s="16" t="s">
        <v>1868</v>
      </c>
      <c r="E77" s="78"/>
      <c r="F77" s="78"/>
      <c r="G77" s="79" t="str">
        <f>IFERROR(VLOOKUP(CONCATENATE(E77,F77),'(Source) Codelists'!$D:$F,3,FALSE))</f>
        <v/>
      </c>
      <c r="H77" s="80"/>
    </row>
    <row r="78">
      <c r="A78" s="73" t="s">
        <v>21</v>
      </c>
      <c r="B78" s="16" t="s">
        <v>1869</v>
      </c>
      <c r="C78" s="16" t="s">
        <v>1870</v>
      </c>
      <c r="D78" s="16" t="s">
        <v>1871</v>
      </c>
      <c r="E78" s="78"/>
      <c r="F78" s="78"/>
      <c r="G78" s="79" t="str">
        <f>IFERROR(VLOOKUP(CONCATENATE(E78,F78),'(Source) Codelists'!$D:$F,3,FALSE))</f>
        <v/>
      </c>
      <c r="H78" s="80"/>
    </row>
    <row r="79">
      <c r="A79" s="73" t="s">
        <v>21</v>
      </c>
      <c r="B79" s="16" t="s">
        <v>1872</v>
      </c>
      <c r="C79" s="16" t="s">
        <v>1873</v>
      </c>
      <c r="D79" s="16" t="s">
        <v>1874</v>
      </c>
      <c r="E79" s="78"/>
      <c r="F79" s="78"/>
      <c r="G79" s="79" t="str">
        <f>IFERROR(VLOOKUP(CONCATENATE(E79,F79),'(Source) Codelists'!$D:$F,3,FALSE))</f>
        <v/>
      </c>
      <c r="H79" s="80"/>
    </row>
    <row r="80">
      <c r="A80" s="73" t="s">
        <v>21</v>
      </c>
      <c r="B80" s="16" t="s">
        <v>1875</v>
      </c>
      <c r="C80" s="16" t="s">
        <v>1876</v>
      </c>
      <c r="D80" s="16" t="s">
        <v>1877</v>
      </c>
      <c r="E80" s="78"/>
      <c r="F80" s="78"/>
      <c r="G80" s="79" t="str">
        <f>IFERROR(VLOOKUP(CONCATENATE(E80,F80),'(Source) Codelists'!$D:$F,3,FALSE))</f>
        <v/>
      </c>
      <c r="H80" s="80"/>
    </row>
    <row r="81">
      <c r="A81" s="73" t="s">
        <v>21</v>
      </c>
      <c r="B81" s="16" t="s">
        <v>1878</v>
      </c>
      <c r="C81" s="16" t="s">
        <v>1879</v>
      </c>
      <c r="D81" s="16" t="s">
        <v>1880</v>
      </c>
      <c r="E81" s="78"/>
      <c r="F81" s="78"/>
      <c r="G81" s="79" t="str">
        <f>IFERROR(VLOOKUP(CONCATENATE(E81,F81),'(Source) Codelists'!$D:$F,3,FALSE))</f>
        <v/>
      </c>
      <c r="H81" s="80"/>
    </row>
  </sheetData>
  <mergeCells count="21">
    <mergeCell ref="B1:H1"/>
    <mergeCell ref="B2:H2"/>
    <mergeCell ref="B3:H3"/>
    <mergeCell ref="B4:H4"/>
    <mergeCell ref="B5:H5"/>
    <mergeCell ref="B6:H6"/>
    <mergeCell ref="B8:H8"/>
    <mergeCell ref="B44:H44"/>
    <mergeCell ref="B46:H46"/>
    <mergeCell ref="B55:H55"/>
    <mergeCell ref="B64:H64"/>
    <mergeCell ref="B65:H65"/>
    <mergeCell ref="B67:H67"/>
    <mergeCell ref="B74:H74"/>
    <mergeCell ref="B9:H9"/>
    <mergeCell ref="B11:H11"/>
    <mergeCell ref="B28:H28"/>
    <mergeCell ref="B36:H36"/>
    <mergeCell ref="B37:H37"/>
    <mergeCell ref="B39:H39"/>
    <mergeCell ref="B43:H43"/>
  </mergeCells>
  <dataValidations>
    <dataValidation type="list" allowBlank="1" sqref="E13:E26 E30:E34 E41 E48:E53 E57:E62 E69:E72 E76:E81">
      <formula1>'(Source) Codelists'!$B$5:$B$48</formula1>
    </dataValidation>
    <dataValidation type="list" allowBlank="1" sqref="F13:F26 F30:F34 F41 F48:F53 F57:F62 F69:F72 F76:F81">
      <formula1>'(Source) Codelists'!$C$5:$C$48</formula1>
    </dataValidation>
  </dataValidations>
  <drawing r:id="rId1"/>
</worksheet>
</file>